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14295" windowHeight="4620" firstSheet="3" activeTab="7"/>
  </bookViews>
  <sheets>
    <sheet name="SUMMARY" sheetId="68" r:id="rId1"/>
    <sheet name="KARACHI" sheetId="63" r:id="rId2"/>
    <sheet name="LAHORE" sheetId="24" r:id="rId3"/>
    <sheet name="FAISALABAD" sheetId="22" r:id="rId4"/>
    <sheet name="GUJRANWALA" sheetId="57" r:id="rId5"/>
    <sheet name="OKARA" sheetId="89" r:id="rId6"/>
    <sheet name="shop salary" sheetId="88" r:id="rId7"/>
    <sheet name="Bank AC no" sheetId="86" r:id="rId8"/>
    <sheet name="Print Shop" sheetId="72" r:id="rId9"/>
    <sheet name="Print Shop 2" sheetId="82" r:id="rId10"/>
    <sheet name="Dinesty Shabir" sheetId="28" r:id="rId11"/>
    <sheet name="Gulsha" sheetId="29" r:id="rId12"/>
    <sheet name="Pasha" sheetId="30" r:id="rId13"/>
    <sheet name="Ajam Fabrics" sheetId="31" r:id="rId14"/>
    <sheet name="Asim" sheetId="32" r:id="rId15"/>
    <sheet name="Qasim Trader" sheetId="33" r:id="rId16"/>
    <sheet name="Bubbar  Arts" sheetId="34" r:id="rId17"/>
    <sheet name="Cresent" sheetId="35" r:id="rId18"/>
    <sheet name="Sarwat Shawl" sheetId="36" r:id="rId19"/>
    <sheet name="Amanat Cloth" sheetId="39" r:id="rId20"/>
    <sheet name="Zuhaib Arts" sheetId="49" r:id="rId21"/>
    <sheet name="Riaz Arts" sheetId="48" r:id="rId22"/>
    <sheet name="Sehar Arts" sheetId="47" r:id="rId23"/>
    <sheet name="Rimsha Zari" sheetId="46" r:id="rId24"/>
    <sheet name="Agha  Brother" sheetId="45" r:id="rId25"/>
    <sheet name="Wasim Shali Mar Bazar" sheetId="44" r:id="rId26"/>
    <sheet name="Hajweri" sheetId="43" r:id="rId27"/>
    <sheet name="Qaisar Prime" sheetId="42" r:id="rId28"/>
    <sheet name="Qaisar Indain" sheetId="41" r:id="rId29"/>
    <sheet name="Bilal Silk" sheetId="40" r:id="rId30"/>
    <sheet name="Athar" sheetId="38" r:id="rId31"/>
    <sheet name="Gul Ahmed" sheetId="37" r:id="rId32"/>
    <sheet name="Mohsin PCL" sheetId="50" r:id="rId33"/>
    <sheet name="Brother Embroidery" sheetId="51" r:id="rId34"/>
    <sheet name="White GOLD" sheetId="69" r:id="rId35"/>
    <sheet name="GILANI SHOPER" sheetId="83" r:id="rId36"/>
    <sheet name="Sajjad Brother" sheetId="85" r:id="rId37"/>
    <sheet name="FASHION WEAR" sheetId="87" r:id="rId38"/>
    <sheet name="SELECT GARMENT" sheetId="91" r:id="rId39"/>
    <sheet name="WAQAS" sheetId="93" r:id="rId40"/>
    <sheet name="AFAQ" sheetId="96" r:id="rId41"/>
    <sheet name="SULTAN" sheetId="97" r:id="rId42"/>
    <sheet name="NATIONAL" sheetId="98" r:id="rId43"/>
    <sheet name="YOUSAF FABRICS" sheetId="2" r:id="rId44"/>
    <sheet name="MALIK IQBAL" sheetId="5" r:id="rId45"/>
    <sheet name="NORANI FABRICS" sheetId="6" r:id="rId46"/>
    <sheet name="SITARA SHOWROOM" sheetId="7" r:id="rId47"/>
    <sheet name="Bashir Adrese" sheetId="8" r:id="rId48"/>
    <sheet name="FIRDOUS HOUSERY" sheetId="9" r:id="rId49"/>
    <sheet name="SHAHID" sheetId="10" r:id="rId50"/>
    <sheet name="GULZAR AFZAL" sheetId="11" r:id="rId51"/>
    <sheet name="RAZA FABRICS" sheetId="12" r:id="rId52"/>
    <sheet name="SIDAY SHEIKH" sheetId="13" r:id="rId53"/>
    <sheet name="SHAHZAD CHAWLA" sheetId="14" r:id="rId54"/>
    <sheet name="MS FABRICS" sheetId="15" r:id="rId55"/>
    <sheet name="AFTAB TEXTILE" sheetId="16" r:id="rId56"/>
    <sheet name="NASIR BADSHAH" sheetId="17" r:id="rId57"/>
    <sheet name="GULFISHA FABRICS" sheetId="18" r:id="rId58"/>
    <sheet name="NOOR ARTS" sheetId="19" r:id="rId59"/>
    <sheet name="FINE STAR BEDSHEET" sheetId="20" r:id="rId60"/>
    <sheet name="AREENO HOUSRY" sheetId="21" r:id="rId61"/>
    <sheet name="Atif Hilal Textile" sheetId="70" r:id="rId62"/>
    <sheet name="kasif shahzad" sheetId="71" r:id="rId63"/>
    <sheet name="Afsar Tawel" sheetId="74" r:id="rId64"/>
    <sheet name="BADSHAH FABRICS" sheetId="84" r:id="rId65"/>
    <sheet name="RAFAQAT TEX" sheetId="95" r:id="rId66"/>
    <sheet name="Ghulam Rasool and Company " sheetId="62" r:id="rId67"/>
    <sheet name="Kohinoor Gujranwala" sheetId="61" r:id="rId68"/>
    <sheet name="Maskeen Lunghi" sheetId="58" r:id="rId69"/>
    <sheet name="Rana Arts " sheetId="64" r:id="rId70"/>
    <sheet name="Art Line" sheetId="65" r:id="rId71"/>
    <sheet name="Shahid Tawaqal" sheetId="66" r:id="rId72"/>
    <sheet name="Ashfaq Burka" sheetId="67" r:id="rId73"/>
    <sheet name="ART &amp; STYLE" sheetId="90" r:id="rId74"/>
  </sheets>
  <definedNames>
    <definedName name="_xlnm._FilterDatabase" localSheetId="55" hidden="1">'AFTAB TEXTILE'!#REF!</definedName>
    <definedName name="_xlnm._FilterDatabase" localSheetId="60" hidden="1">'AREENO HOUSRY'!#REF!</definedName>
    <definedName name="_xlnm._FilterDatabase" localSheetId="47" hidden="1">'Bashir Adrese'!#REF!</definedName>
    <definedName name="_xlnm._FilterDatabase" localSheetId="59" hidden="1">'FINE STAR BEDSHEET'!#REF!</definedName>
    <definedName name="_xlnm._FilterDatabase" localSheetId="48" hidden="1">'FIRDOUS HOUSERY'!#REF!</definedName>
    <definedName name="_xlnm._FilterDatabase" localSheetId="57" hidden="1">'GULFISHA FABRICS'!#REF!</definedName>
    <definedName name="_xlnm._FilterDatabase" localSheetId="50" hidden="1">'GULZAR AFZAL'!#REF!</definedName>
    <definedName name="_xlnm._FilterDatabase" localSheetId="44" hidden="1">'MALIK IQBAL'!#REF!</definedName>
    <definedName name="_xlnm._FilterDatabase" localSheetId="54" hidden="1">'MS FABRICS'!#REF!</definedName>
    <definedName name="_xlnm._FilterDatabase" localSheetId="56" hidden="1">'NASIR BADSHAH'!#REF!</definedName>
    <definedName name="_xlnm._FilterDatabase" localSheetId="58" hidden="1">'NOOR ARTS'!#REF!</definedName>
    <definedName name="_xlnm._FilterDatabase" localSheetId="45" hidden="1">'NORANI FABRICS'!#REF!</definedName>
    <definedName name="_xlnm._FilterDatabase" localSheetId="51" hidden="1">'RAZA FABRICS'!#REF!</definedName>
    <definedName name="_xlnm._FilterDatabase" localSheetId="49" hidden="1">SHAHID!#REF!</definedName>
    <definedName name="_xlnm._FilterDatabase" localSheetId="53" hidden="1">'SHAHZAD CHAWLA'!#REF!</definedName>
    <definedName name="_xlnm._FilterDatabase" localSheetId="52" hidden="1">'SIDAY SHEIKH'!#REF!</definedName>
    <definedName name="_xlnm._FilterDatabase" localSheetId="46" hidden="1">'SITARA SHOWROOM'!#REF!</definedName>
    <definedName name="_xlnm._FilterDatabase" localSheetId="43" hidden="1">'YOUSAF FABRICS'!#REF!</definedName>
    <definedName name="_xlnm.Print_Area" localSheetId="72">'Ashfaq Burka'!$A$2:$G$34</definedName>
  </definedNames>
  <calcPr calcId="144525"/>
</workbook>
</file>

<file path=xl/calcChain.xml><?xml version="1.0" encoding="utf-8"?>
<calcChain xmlns="http://schemas.openxmlformats.org/spreadsheetml/2006/main">
  <c r="G3" i="28" l="1"/>
  <c r="Q30" i="88"/>
  <c r="P30" i="88"/>
  <c r="O30" i="88"/>
  <c r="N30" i="88"/>
  <c r="M30" i="88"/>
  <c r="L30" i="88"/>
  <c r="K30" i="88"/>
  <c r="J30" i="88"/>
  <c r="I30" i="88"/>
  <c r="H30" i="88"/>
  <c r="G30" i="88"/>
  <c r="F30" i="88"/>
  <c r="E30" i="88"/>
  <c r="D30" i="88"/>
  <c r="C30" i="88"/>
  <c r="R29" i="88"/>
  <c r="R28" i="88"/>
  <c r="R27" i="88"/>
  <c r="R26" i="88"/>
  <c r="R25" i="88"/>
  <c r="R24" i="88"/>
  <c r="R23" i="88"/>
  <c r="R22" i="88"/>
  <c r="R21" i="88"/>
  <c r="R20" i="88"/>
  <c r="R19" i="88"/>
  <c r="R18" i="88"/>
  <c r="R17" i="88"/>
  <c r="R16" i="88"/>
  <c r="R15" i="88"/>
  <c r="R14" i="88"/>
  <c r="R13" i="88"/>
  <c r="R12" i="88"/>
  <c r="R11" i="88"/>
  <c r="R10" i="88"/>
  <c r="R9" i="88"/>
  <c r="R8" i="88"/>
  <c r="R7" i="88"/>
  <c r="R6" i="88"/>
  <c r="R5" i="88"/>
  <c r="R4" i="88"/>
  <c r="R3" i="88"/>
  <c r="A3" i="88"/>
  <c r="A4" i="88" s="1"/>
  <c r="A5" i="88" s="1"/>
  <c r="A6" i="88" s="1"/>
  <c r="A7" i="88" s="1"/>
  <c r="A8" i="88" s="1"/>
  <c r="A9" i="88" s="1"/>
  <c r="A10" i="88" s="1"/>
  <c r="A11" i="88" s="1"/>
  <c r="A12" i="88" s="1"/>
  <c r="A13" i="88" s="1"/>
  <c r="A14" i="88" s="1"/>
  <c r="A15" i="88" s="1"/>
  <c r="A16" i="88" s="1"/>
  <c r="A17" i="88" s="1"/>
  <c r="A18" i="88" s="1"/>
  <c r="A19" i="88" s="1"/>
  <c r="A20" i="88" s="1"/>
  <c r="A21" i="88" s="1"/>
  <c r="A22" i="88" s="1"/>
  <c r="A23" i="88" s="1"/>
  <c r="A24" i="88" s="1"/>
  <c r="A25" i="88" s="1"/>
  <c r="A26" i="88" s="1"/>
  <c r="A27" i="88" s="1"/>
  <c r="A28" i="88" s="1"/>
  <c r="A29" i="88" s="1"/>
  <c r="R2" i="88"/>
  <c r="R30" i="88" l="1"/>
  <c r="F31" i="10"/>
  <c r="F39" i="8"/>
  <c r="E23" i="6"/>
  <c r="A20" i="98"/>
  <c r="A21" i="98" s="1"/>
  <c r="A22" i="98" s="1"/>
  <c r="A23" i="98" s="1"/>
  <c r="A24" i="98" s="1"/>
  <c r="A25" i="98" s="1"/>
  <c r="A26" i="98" s="1"/>
  <c r="A27" i="98" s="1"/>
  <c r="A28" i="98" s="1"/>
  <c r="A29" i="98" s="1"/>
  <c r="A30" i="98" s="1"/>
  <c r="A31" i="98" s="1"/>
  <c r="A32" i="98" s="1"/>
  <c r="A33" i="98" s="1"/>
  <c r="A34" i="98" s="1"/>
  <c r="A35" i="98" s="1"/>
  <c r="A36" i="98" s="1"/>
  <c r="A37" i="98" s="1"/>
  <c r="A38" i="98" s="1"/>
  <c r="A39" i="98" s="1"/>
  <c r="A40" i="98" s="1"/>
  <c r="A41" i="98" s="1"/>
  <c r="A42" i="98" s="1"/>
  <c r="A43" i="98" s="1"/>
  <c r="A44" i="98" s="1"/>
  <c r="A45" i="98" s="1"/>
  <c r="A46" i="98" s="1"/>
  <c r="A47" i="98" s="1"/>
  <c r="A48" i="98" s="1"/>
  <c r="A49" i="98" s="1"/>
  <c r="A50" i="98" s="1"/>
  <c r="A51" i="98" s="1"/>
  <c r="A52" i="98" s="1"/>
  <c r="A53" i="98" s="1"/>
  <c r="A54" i="98" s="1"/>
  <c r="A55" i="98" s="1"/>
  <c r="A56" i="98" s="1"/>
  <c r="A57" i="98" s="1"/>
  <c r="A58" i="98" s="1"/>
  <c r="A59" i="98" s="1"/>
  <c r="A60" i="98" s="1"/>
  <c r="A61" i="98" s="1"/>
  <c r="A62" i="98" s="1"/>
  <c r="A63" i="98" s="1"/>
  <c r="A64" i="98" s="1"/>
  <c r="A65" i="98" s="1"/>
  <c r="A66" i="98" s="1"/>
  <c r="A67" i="98" s="1"/>
  <c r="A68" i="98" s="1"/>
  <c r="A69" i="98" s="1"/>
  <c r="A70" i="98" s="1"/>
  <c r="A71" i="98" s="1"/>
  <c r="A72" i="98" s="1"/>
  <c r="A73" i="98" s="1"/>
  <c r="A74" i="98" s="1"/>
  <c r="A75" i="98" s="1"/>
  <c r="A76" i="98" s="1"/>
  <c r="A77" i="98" s="1"/>
  <c r="A78" i="98" s="1"/>
  <c r="A79" i="98" s="1"/>
  <c r="A80" i="98" s="1"/>
  <c r="A81" i="98" s="1"/>
  <c r="A82" i="98" s="1"/>
  <c r="A83" i="98" s="1"/>
  <c r="A84" i="98" s="1"/>
  <c r="A85" i="98" s="1"/>
  <c r="A86" i="98" s="1"/>
  <c r="A87" i="98" s="1"/>
  <c r="A88" i="98" s="1"/>
  <c r="A89" i="98" s="1"/>
  <c r="A90" i="98" s="1"/>
  <c r="A91" i="98" s="1"/>
  <c r="A92" i="98" s="1"/>
  <c r="A93" i="98" s="1"/>
  <c r="A94" i="98" s="1"/>
  <c r="A95" i="98" s="1"/>
  <c r="A96" i="98" s="1"/>
  <c r="A97" i="98" s="1"/>
  <c r="A98" i="98" s="1"/>
  <c r="A99" i="98" s="1"/>
  <c r="A100" i="98" s="1"/>
  <c r="A101" i="98" s="1"/>
  <c r="A102" i="98" s="1"/>
  <c r="A103" i="98" s="1"/>
  <c r="A104" i="98" s="1"/>
  <c r="A105" i="98" s="1"/>
  <c r="A106" i="98" s="1"/>
  <c r="A107" i="98" s="1"/>
  <c r="A108" i="98" s="1"/>
  <c r="A109" i="98" s="1"/>
  <c r="A110" i="98" s="1"/>
  <c r="A111" i="98" s="1"/>
  <c r="A112" i="98" s="1"/>
  <c r="A113" i="98" s="1"/>
  <c r="A114" i="98" s="1"/>
  <c r="A115" i="98" s="1"/>
  <c r="A116" i="98" s="1"/>
  <c r="A117" i="98" s="1"/>
  <c r="A118" i="98" s="1"/>
  <c r="A119" i="98" s="1"/>
  <c r="A120" i="98" s="1"/>
  <c r="A121" i="98" s="1"/>
  <c r="A122" i="98" s="1"/>
  <c r="A123" i="98" s="1"/>
  <c r="A124" i="98" s="1"/>
  <c r="A125" i="98" s="1"/>
  <c r="A126" i="98" s="1"/>
  <c r="A127" i="98" s="1"/>
  <c r="A128" i="98" s="1"/>
  <c r="A129" i="98" s="1"/>
  <c r="A130" i="98" s="1"/>
  <c r="A131" i="98" s="1"/>
  <c r="A132" i="98" s="1"/>
  <c r="A133" i="98" s="1"/>
  <c r="A134" i="98" s="1"/>
  <c r="A135" i="98" s="1"/>
  <c r="A136" i="98" s="1"/>
  <c r="A137" i="98" s="1"/>
  <c r="A138" i="98" s="1"/>
  <c r="A139" i="98" s="1"/>
  <c r="A140" i="98" s="1"/>
  <c r="A141" i="98" s="1"/>
  <c r="A142" i="98" s="1"/>
  <c r="A143" i="98" s="1"/>
  <c r="A144" i="98" s="1"/>
  <c r="A145" i="98" s="1"/>
  <c r="A146" i="98" s="1"/>
  <c r="A147" i="98" s="1"/>
  <c r="A148" i="98" s="1"/>
  <c r="A149" i="98" s="1"/>
  <c r="A150" i="98" s="1"/>
  <c r="A151" i="98" s="1"/>
  <c r="A152" i="98" s="1"/>
  <c r="A153" i="98" s="1"/>
  <c r="A154" i="98" s="1"/>
  <c r="A155" i="98" s="1"/>
  <c r="A156" i="98" s="1"/>
  <c r="A157" i="98" s="1"/>
  <c r="A158" i="98" s="1"/>
  <c r="A159" i="98" s="1"/>
  <c r="A160" i="98" s="1"/>
  <c r="A161" i="98" s="1"/>
  <c r="A162" i="98" s="1"/>
  <c r="A163" i="98" s="1"/>
  <c r="A164" i="98" s="1"/>
  <c r="A165" i="98" s="1"/>
  <c r="A166" i="98" s="1"/>
  <c r="A167" i="98" s="1"/>
  <c r="A168" i="98" s="1"/>
  <c r="A169" i="98" s="1"/>
  <c r="A170" i="98" s="1"/>
  <c r="A171" i="98" s="1"/>
  <c r="A172" i="98" s="1"/>
  <c r="A173" i="98" s="1"/>
  <c r="A174" i="98" s="1"/>
  <c r="A175" i="98" s="1"/>
  <c r="A176" i="98" s="1"/>
  <c r="A177" i="98" s="1"/>
  <c r="A178" i="98" s="1"/>
  <c r="A179" i="98" s="1"/>
  <c r="A180" i="98" s="1"/>
  <c r="A181" i="98" s="1"/>
  <c r="A182" i="98" s="1"/>
  <c r="A183" i="98" s="1"/>
  <c r="A184" i="98" s="1"/>
  <c r="A185" i="98" s="1"/>
  <c r="A186" i="98" s="1"/>
  <c r="A187" i="98" s="1"/>
  <c r="A188" i="98" s="1"/>
  <c r="A189" i="98" s="1"/>
  <c r="A190" i="98" s="1"/>
  <c r="A191" i="98" s="1"/>
  <c r="A192" i="98" s="1"/>
  <c r="A193" i="98" s="1"/>
  <c r="A194" i="98" s="1"/>
  <c r="A195" i="98" s="1"/>
  <c r="A196" i="98" s="1"/>
  <c r="A197" i="98" s="1"/>
  <c r="A198" i="98" s="1"/>
  <c r="A199" i="98" s="1"/>
  <c r="A200" i="98" s="1"/>
  <c r="A201" i="98" s="1"/>
  <c r="A202" i="98" s="1"/>
  <c r="A203" i="98" s="1"/>
  <c r="A204" i="98" s="1"/>
  <c r="A205" i="98" s="1"/>
  <c r="A206" i="98" s="1"/>
  <c r="A207" i="98" s="1"/>
  <c r="A208" i="98" s="1"/>
  <c r="A209" i="98" s="1"/>
  <c r="A210" i="98" s="1"/>
  <c r="A211" i="98" s="1"/>
  <c r="A212" i="98" s="1"/>
  <c r="A213" i="98" s="1"/>
  <c r="A214" i="98" s="1"/>
  <c r="A215" i="98" s="1"/>
  <c r="A216" i="98" s="1"/>
  <c r="A217" i="98" s="1"/>
  <c r="A218" i="98" s="1"/>
  <c r="A219" i="98" s="1"/>
  <c r="A220" i="98" s="1"/>
  <c r="A221" i="98" s="1"/>
  <c r="A222" i="98" s="1"/>
  <c r="A223" i="98" s="1"/>
  <c r="A224" i="98" s="1"/>
  <c r="A225" i="98" s="1"/>
  <c r="A226" i="98" s="1"/>
  <c r="A227" i="98" s="1"/>
  <c r="A228" i="98" s="1"/>
  <c r="A229" i="98" s="1"/>
  <c r="A230" i="98" s="1"/>
  <c r="A231" i="98" s="1"/>
  <c r="A232" i="98" s="1"/>
  <c r="A233" i="98" s="1"/>
  <c r="A234" i="98" s="1"/>
  <c r="A235" i="98" s="1"/>
  <c r="A236" i="98" s="1"/>
  <c r="A237" i="98" s="1"/>
  <c r="A238" i="98" s="1"/>
  <c r="A239" i="98" s="1"/>
  <c r="A240" i="98" s="1"/>
  <c r="A241" i="98" s="1"/>
  <c r="A242" i="98" s="1"/>
  <c r="A243" i="98" s="1"/>
  <c r="A244" i="98" s="1"/>
  <c r="A245" i="98" s="1"/>
  <c r="A246" i="98" s="1"/>
  <c r="A247" i="98" s="1"/>
  <c r="A248" i="98" s="1"/>
  <c r="A249" i="98" s="1"/>
  <c r="A250" i="98" s="1"/>
  <c r="A251" i="98" s="1"/>
  <c r="A252" i="98" s="1"/>
  <c r="A253" i="98" s="1"/>
  <c r="A254" i="98" s="1"/>
  <c r="A255" i="98" s="1"/>
  <c r="A256" i="98" s="1"/>
  <c r="A257" i="98" s="1"/>
  <c r="A258" i="98" s="1"/>
  <c r="A259" i="98" s="1"/>
  <c r="A260" i="98" s="1"/>
  <c r="A261" i="98" s="1"/>
  <c r="A262" i="98" s="1"/>
  <c r="A263" i="98" s="1"/>
  <c r="A264" i="98" s="1"/>
  <c r="A265" i="98" s="1"/>
  <c r="A266" i="98" s="1"/>
  <c r="A267" i="98" s="1"/>
  <c r="A268" i="98" s="1"/>
  <c r="A269" i="98" s="1"/>
  <c r="A270" i="98" s="1"/>
  <c r="A271" i="98" s="1"/>
  <c r="A272" i="98" s="1"/>
  <c r="A273" i="98" s="1"/>
  <c r="A274" i="98" s="1"/>
  <c r="A275" i="98" s="1"/>
  <c r="A276" i="98" s="1"/>
  <c r="A277" i="98" s="1"/>
  <c r="A278" i="98" s="1"/>
  <c r="A279" i="98" s="1"/>
  <c r="A280" i="98" s="1"/>
  <c r="A281" i="98" s="1"/>
  <c r="A282" i="98" s="1"/>
  <c r="A283" i="98" s="1"/>
  <c r="A284" i="98" s="1"/>
  <c r="A285" i="98" s="1"/>
  <c r="A286" i="98" s="1"/>
  <c r="A287" i="98" s="1"/>
  <c r="A288" i="98" s="1"/>
  <c r="A289" i="98" s="1"/>
  <c r="A290" i="98" s="1"/>
  <c r="A291" i="98" s="1"/>
  <c r="A292" i="98" s="1"/>
  <c r="A293" i="98" s="1"/>
  <c r="A294" i="98" s="1"/>
  <c r="A295" i="98" s="1"/>
  <c r="A296" i="98" s="1"/>
  <c r="A297" i="98" s="1"/>
  <c r="A298" i="98" s="1"/>
  <c r="A299" i="98" s="1"/>
  <c r="A300" i="98" s="1"/>
  <c r="A301" i="98" s="1"/>
  <c r="A302" i="98" s="1"/>
  <c r="A303" i="98" s="1"/>
  <c r="A304" i="98" s="1"/>
  <c r="A305" i="98" s="1"/>
  <c r="A306" i="98" s="1"/>
  <c r="A307" i="98" s="1"/>
  <c r="A308" i="98" s="1"/>
  <c r="A309" i="98" s="1"/>
  <c r="A310" i="98" s="1"/>
  <c r="A311" i="98" s="1"/>
  <c r="A312" i="98" s="1"/>
  <c r="A313" i="98" s="1"/>
  <c r="A314" i="98" s="1"/>
  <c r="A315" i="98" s="1"/>
  <c r="A316" i="98" s="1"/>
  <c r="A317" i="98" s="1"/>
  <c r="A318" i="98" s="1"/>
  <c r="A319" i="98" s="1"/>
  <c r="A320" i="98" s="1"/>
  <c r="A321" i="98" s="1"/>
  <c r="A322" i="98" s="1"/>
  <c r="A323" i="98" s="1"/>
  <c r="A324" i="98" s="1"/>
  <c r="A325" i="98" s="1"/>
  <c r="A326" i="98" s="1"/>
  <c r="A327" i="98" s="1"/>
  <c r="A328" i="98" s="1"/>
  <c r="A329" i="98" s="1"/>
  <c r="A330" i="98" s="1"/>
  <c r="A331" i="98" s="1"/>
  <c r="A332" i="98" s="1"/>
  <c r="A333" i="98" s="1"/>
  <c r="A334" i="98" s="1"/>
  <c r="A335" i="98" s="1"/>
  <c r="A336" i="98" s="1"/>
  <c r="A337" i="98" s="1"/>
  <c r="A338" i="98" s="1"/>
  <c r="A339" i="98" s="1"/>
  <c r="A340" i="98" s="1"/>
  <c r="A341" i="98" s="1"/>
  <c r="A342" i="98" s="1"/>
  <c r="A343" i="98" s="1"/>
  <c r="A344" i="98" s="1"/>
  <c r="A345" i="98" s="1"/>
  <c r="A346" i="98" s="1"/>
  <c r="A347" i="98" s="1"/>
  <c r="A348" i="98" s="1"/>
  <c r="A349" i="98" s="1"/>
  <c r="A350" i="98" s="1"/>
  <c r="A351" i="98" s="1"/>
  <c r="A352" i="98" s="1"/>
  <c r="A353" i="98" s="1"/>
  <c r="A354" i="98" s="1"/>
  <c r="A355" i="98" s="1"/>
  <c r="A356" i="98" s="1"/>
  <c r="A357" i="98" s="1"/>
  <c r="A358" i="98" s="1"/>
  <c r="A359" i="98" s="1"/>
  <c r="A360" i="98" s="1"/>
  <c r="A361" i="98" s="1"/>
  <c r="A362" i="98" s="1"/>
  <c r="A363" i="98" s="1"/>
  <c r="A364" i="98" s="1"/>
  <c r="A365" i="98" s="1"/>
  <c r="A366" i="98" s="1"/>
  <c r="A367" i="98" s="1"/>
  <c r="A368" i="98" s="1"/>
  <c r="A369" i="98" s="1"/>
  <c r="A370" i="98" s="1"/>
  <c r="A371" i="98" s="1"/>
  <c r="A372" i="98" s="1"/>
  <c r="A373" i="98" s="1"/>
  <c r="A374" i="98" s="1"/>
  <c r="A375" i="98" s="1"/>
  <c r="A376" i="98" s="1"/>
  <c r="A377" i="98" s="1"/>
  <c r="A378" i="98" s="1"/>
  <c r="A379" i="98" s="1"/>
  <c r="A380" i="98" s="1"/>
  <c r="A381" i="98" s="1"/>
  <c r="A382" i="98" s="1"/>
  <c r="A383" i="98" s="1"/>
  <c r="A384" i="98" s="1"/>
  <c r="A385" i="98" s="1"/>
  <c r="A386" i="98" s="1"/>
  <c r="A387" i="98" s="1"/>
  <c r="A388" i="98" s="1"/>
  <c r="A389" i="98" s="1"/>
  <c r="A390" i="98" s="1"/>
  <c r="A391" i="98" s="1"/>
  <c r="A392" i="98" s="1"/>
  <c r="A393" i="98" s="1"/>
  <c r="A394" i="98" s="1"/>
  <c r="A395" i="98" s="1"/>
  <c r="A396" i="98" s="1"/>
  <c r="A397" i="98" s="1"/>
  <c r="A398" i="98" s="1"/>
  <c r="A399" i="98" s="1"/>
  <c r="A400" i="98" s="1"/>
  <c r="A401" i="98" s="1"/>
  <c r="A402" i="98" s="1"/>
  <c r="A403" i="98" s="1"/>
  <c r="A404" i="98" s="1"/>
  <c r="A405" i="98" s="1"/>
  <c r="A406" i="98" s="1"/>
  <c r="A407" i="98" s="1"/>
  <c r="A408" i="98" s="1"/>
  <c r="A409" i="98" s="1"/>
  <c r="A410" i="98" s="1"/>
  <c r="A411" i="98" s="1"/>
  <c r="A412" i="98" s="1"/>
  <c r="A413" i="98" s="1"/>
  <c r="A414" i="98" s="1"/>
  <c r="A415" i="98" s="1"/>
  <c r="A416" i="98" s="1"/>
  <c r="A417" i="98" s="1"/>
  <c r="A418" i="98" s="1"/>
  <c r="A419" i="98" s="1"/>
  <c r="A420" i="98" s="1"/>
  <c r="A421" i="98" s="1"/>
  <c r="A422" i="98" s="1"/>
  <c r="A423" i="98" s="1"/>
  <c r="A424" i="98" s="1"/>
  <c r="A425" i="98" s="1"/>
  <c r="A426" i="98" s="1"/>
  <c r="A427" i="98" s="1"/>
  <c r="A428" i="98" s="1"/>
  <c r="A429" i="98" s="1"/>
  <c r="A430" i="98" s="1"/>
  <c r="A431" i="98" s="1"/>
  <c r="A432" i="98" s="1"/>
  <c r="A433" i="98" s="1"/>
  <c r="A434" i="98" s="1"/>
  <c r="A435" i="98" s="1"/>
  <c r="A436" i="98" s="1"/>
  <c r="A437" i="98" s="1"/>
  <c r="A438" i="98" s="1"/>
  <c r="A439" i="98" s="1"/>
  <c r="I3" i="98"/>
  <c r="F36" i="24" s="1"/>
  <c r="E34" i="82" s="1"/>
  <c r="H3" i="98"/>
  <c r="E36" i="24" s="1"/>
  <c r="D34" i="82" s="1"/>
  <c r="G3" i="98"/>
  <c r="D36" i="24" s="1"/>
  <c r="C34" i="72" s="1"/>
  <c r="G3" i="97"/>
  <c r="D35" i="24"/>
  <c r="C33" i="72" s="1"/>
  <c r="A20" i="97"/>
  <c r="A21" i="97" s="1"/>
  <c r="A22" i="97" s="1"/>
  <c r="A23" i="97" s="1"/>
  <c r="A24" i="97" s="1"/>
  <c r="A25" i="97" s="1"/>
  <c r="A26" i="97" s="1"/>
  <c r="A27" i="97" s="1"/>
  <c r="A28" i="97" s="1"/>
  <c r="A29" i="97" s="1"/>
  <c r="A30" i="97" s="1"/>
  <c r="A31" i="97" s="1"/>
  <c r="A32" i="97" s="1"/>
  <c r="A33" i="97" s="1"/>
  <c r="A34" i="97" s="1"/>
  <c r="A35" i="97" s="1"/>
  <c r="A36" i="97" s="1"/>
  <c r="A37" i="97" s="1"/>
  <c r="A38" i="97" s="1"/>
  <c r="A39" i="97" s="1"/>
  <c r="A40" i="97" s="1"/>
  <c r="A41" i="97" s="1"/>
  <c r="A42" i="97" s="1"/>
  <c r="A43" i="97" s="1"/>
  <c r="A44" i="97" s="1"/>
  <c r="A45" i="97" s="1"/>
  <c r="A46" i="97" s="1"/>
  <c r="A47" i="97" s="1"/>
  <c r="A48" i="97" s="1"/>
  <c r="A49" i="97" s="1"/>
  <c r="A50" i="97" s="1"/>
  <c r="A51" i="97" s="1"/>
  <c r="A52" i="97" s="1"/>
  <c r="A53" i="97" s="1"/>
  <c r="A54" i="97" s="1"/>
  <c r="A55" i="97" s="1"/>
  <c r="A56" i="97" s="1"/>
  <c r="A57" i="97" s="1"/>
  <c r="A58" i="97" s="1"/>
  <c r="A59" i="97" s="1"/>
  <c r="A60" i="97" s="1"/>
  <c r="A61" i="97" s="1"/>
  <c r="A62" i="97" s="1"/>
  <c r="A63" i="97" s="1"/>
  <c r="A64" i="97" s="1"/>
  <c r="A65" i="97" s="1"/>
  <c r="A66" i="97" s="1"/>
  <c r="A67" i="97" s="1"/>
  <c r="A68" i="97" s="1"/>
  <c r="A69" i="97" s="1"/>
  <c r="A70" i="97" s="1"/>
  <c r="A71" i="97" s="1"/>
  <c r="A72" i="97" s="1"/>
  <c r="A73" i="97" s="1"/>
  <c r="A74" i="97" s="1"/>
  <c r="A75" i="97" s="1"/>
  <c r="A76" i="97" s="1"/>
  <c r="A77" i="97" s="1"/>
  <c r="A78" i="97" s="1"/>
  <c r="A79" i="97" s="1"/>
  <c r="A80" i="97" s="1"/>
  <c r="A81" i="97" s="1"/>
  <c r="A82" i="97" s="1"/>
  <c r="A83" i="97" s="1"/>
  <c r="A84" i="97" s="1"/>
  <c r="A85" i="97" s="1"/>
  <c r="A86" i="97" s="1"/>
  <c r="A87" i="97" s="1"/>
  <c r="A88" i="97" s="1"/>
  <c r="A89" i="97" s="1"/>
  <c r="A90" i="97" s="1"/>
  <c r="A91" i="97" s="1"/>
  <c r="A92" i="97" s="1"/>
  <c r="A93" i="97" s="1"/>
  <c r="A94" i="97" s="1"/>
  <c r="A95" i="97" s="1"/>
  <c r="A96" i="97" s="1"/>
  <c r="A97" i="97" s="1"/>
  <c r="A98" i="97" s="1"/>
  <c r="A99" i="97" s="1"/>
  <c r="A100" i="97" s="1"/>
  <c r="A101" i="97" s="1"/>
  <c r="A102" i="97" s="1"/>
  <c r="A103" i="97" s="1"/>
  <c r="A104" i="97" s="1"/>
  <c r="A105" i="97" s="1"/>
  <c r="A106" i="97" s="1"/>
  <c r="A107" i="97" s="1"/>
  <c r="A108" i="97" s="1"/>
  <c r="A109" i="97" s="1"/>
  <c r="A110" i="97" s="1"/>
  <c r="A111" i="97" s="1"/>
  <c r="A112" i="97" s="1"/>
  <c r="A113" i="97" s="1"/>
  <c r="A114" i="97" s="1"/>
  <c r="A115" i="97" s="1"/>
  <c r="A116" i="97" s="1"/>
  <c r="A117" i="97" s="1"/>
  <c r="A118" i="97" s="1"/>
  <c r="A119" i="97" s="1"/>
  <c r="A120" i="97" s="1"/>
  <c r="A121" i="97" s="1"/>
  <c r="A122" i="97" s="1"/>
  <c r="A123" i="97" s="1"/>
  <c r="A124" i="97" s="1"/>
  <c r="A125" i="97" s="1"/>
  <c r="A126" i="97" s="1"/>
  <c r="A127" i="97" s="1"/>
  <c r="A128" i="97" s="1"/>
  <c r="A129" i="97" s="1"/>
  <c r="A130" i="97" s="1"/>
  <c r="A131" i="97" s="1"/>
  <c r="A132" i="97" s="1"/>
  <c r="A133" i="97" s="1"/>
  <c r="A134" i="97" s="1"/>
  <c r="A135" i="97" s="1"/>
  <c r="A136" i="97" s="1"/>
  <c r="A137" i="97" s="1"/>
  <c r="A138" i="97" s="1"/>
  <c r="A139" i="97" s="1"/>
  <c r="A140" i="97" s="1"/>
  <c r="A141" i="97" s="1"/>
  <c r="A142" i="97" s="1"/>
  <c r="A143" i="97" s="1"/>
  <c r="A144" i="97" s="1"/>
  <c r="A145" i="97" s="1"/>
  <c r="A146" i="97" s="1"/>
  <c r="A147" i="97" s="1"/>
  <c r="A148" i="97" s="1"/>
  <c r="A149" i="97" s="1"/>
  <c r="A150" i="97" s="1"/>
  <c r="A151" i="97" s="1"/>
  <c r="A152" i="97" s="1"/>
  <c r="A153" i="97" s="1"/>
  <c r="A154" i="97" s="1"/>
  <c r="A155" i="97" s="1"/>
  <c r="A156" i="97" s="1"/>
  <c r="A157" i="97" s="1"/>
  <c r="A158" i="97" s="1"/>
  <c r="A159" i="97" s="1"/>
  <c r="A160" i="97" s="1"/>
  <c r="A161" i="97" s="1"/>
  <c r="A162" i="97" s="1"/>
  <c r="A163" i="97" s="1"/>
  <c r="A164" i="97" s="1"/>
  <c r="A165" i="97" s="1"/>
  <c r="A166" i="97" s="1"/>
  <c r="A167" i="97" s="1"/>
  <c r="A168" i="97" s="1"/>
  <c r="A169" i="97" s="1"/>
  <c r="A170" i="97" s="1"/>
  <c r="A171" i="97" s="1"/>
  <c r="A172" i="97" s="1"/>
  <c r="A173" i="97" s="1"/>
  <c r="A174" i="97" s="1"/>
  <c r="A175" i="97" s="1"/>
  <c r="A176" i="97" s="1"/>
  <c r="A177" i="97" s="1"/>
  <c r="A178" i="97" s="1"/>
  <c r="A179" i="97" s="1"/>
  <c r="A180" i="97" s="1"/>
  <c r="A181" i="97" s="1"/>
  <c r="A182" i="97" s="1"/>
  <c r="A183" i="97" s="1"/>
  <c r="A184" i="97" s="1"/>
  <c r="A185" i="97" s="1"/>
  <c r="A186" i="97" s="1"/>
  <c r="A187" i="97" s="1"/>
  <c r="A188" i="97" s="1"/>
  <c r="A189" i="97" s="1"/>
  <c r="A190" i="97" s="1"/>
  <c r="A191" i="97" s="1"/>
  <c r="A192" i="97" s="1"/>
  <c r="A193" i="97" s="1"/>
  <c r="A194" i="97" s="1"/>
  <c r="A195" i="97" s="1"/>
  <c r="A196" i="97" s="1"/>
  <c r="A197" i="97" s="1"/>
  <c r="A198" i="97" s="1"/>
  <c r="A199" i="97" s="1"/>
  <c r="A200" i="97" s="1"/>
  <c r="A201" i="97" s="1"/>
  <c r="A202" i="97" s="1"/>
  <c r="A203" i="97" s="1"/>
  <c r="A204" i="97" s="1"/>
  <c r="A205" i="97" s="1"/>
  <c r="A206" i="97" s="1"/>
  <c r="A207" i="97" s="1"/>
  <c r="A208" i="97" s="1"/>
  <c r="A209" i="97" s="1"/>
  <c r="A210" i="97" s="1"/>
  <c r="A211" i="97" s="1"/>
  <c r="A212" i="97" s="1"/>
  <c r="A213" i="97" s="1"/>
  <c r="A214" i="97" s="1"/>
  <c r="A215" i="97" s="1"/>
  <c r="A216" i="97" s="1"/>
  <c r="A217" i="97" s="1"/>
  <c r="A218" i="97" s="1"/>
  <c r="A219" i="97" s="1"/>
  <c r="A220" i="97" s="1"/>
  <c r="A221" i="97" s="1"/>
  <c r="A222" i="97" s="1"/>
  <c r="A223" i="97" s="1"/>
  <c r="A224" i="97" s="1"/>
  <c r="A225" i="97" s="1"/>
  <c r="A226" i="97" s="1"/>
  <c r="A227" i="97" s="1"/>
  <c r="A228" i="97" s="1"/>
  <c r="A229" i="97" s="1"/>
  <c r="A230" i="97" s="1"/>
  <c r="A231" i="97" s="1"/>
  <c r="A232" i="97" s="1"/>
  <c r="A233" i="97" s="1"/>
  <c r="A234" i="97" s="1"/>
  <c r="A235" i="97" s="1"/>
  <c r="A236" i="97" s="1"/>
  <c r="A237" i="97" s="1"/>
  <c r="A238" i="97" s="1"/>
  <c r="A239" i="97" s="1"/>
  <c r="A240" i="97" s="1"/>
  <c r="A241" i="97" s="1"/>
  <c r="A242" i="97" s="1"/>
  <c r="A243" i="97" s="1"/>
  <c r="A244" i="97" s="1"/>
  <c r="A245" i="97" s="1"/>
  <c r="A246" i="97" s="1"/>
  <c r="A247" i="97" s="1"/>
  <c r="A248" i="97" s="1"/>
  <c r="A249" i="97" s="1"/>
  <c r="A250" i="97" s="1"/>
  <c r="A251" i="97" s="1"/>
  <c r="A252" i="97" s="1"/>
  <c r="A253" i="97" s="1"/>
  <c r="A254" i="97" s="1"/>
  <c r="A255" i="97" s="1"/>
  <c r="A256" i="97" s="1"/>
  <c r="A257" i="97" s="1"/>
  <c r="A258" i="97" s="1"/>
  <c r="A259" i="97" s="1"/>
  <c r="A260" i="97" s="1"/>
  <c r="A261" i="97" s="1"/>
  <c r="A262" i="97" s="1"/>
  <c r="A263" i="97" s="1"/>
  <c r="A264" i="97" s="1"/>
  <c r="A265" i="97" s="1"/>
  <c r="A266" i="97" s="1"/>
  <c r="A267" i="97" s="1"/>
  <c r="A268" i="97" s="1"/>
  <c r="A269" i="97" s="1"/>
  <c r="A270" i="97" s="1"/>
  <c r="A271" i="97" s="1"/>
  <c r="A272" i="97" s="1"/>
  <c r="A273" i="97" s="1"/>
  <c r="A274" i="97" s="1"/>
  <c r="A275" i="97" s="1"/>
  <c r="A276" i="97" s="1"/>
  <c r="A277" i="97" s="1"/>
  <c r="A278" i="97" s="1"/>
  <c r="A279" i="97" s="1"/>
  <c r="A280" i="97" s="1"/>
  <c r="A281" i="97" s="1"/>
  <c r="A282" i="97" s="1"/>
  <c r="A283" i="97" s="1"/>
  <c r="A284" i="97" s="1"/>
  <c r="A285" i="97" s="1"/>
  <c r="A286" i="97" s="1"/>
  <c r="A287" i="97" s="1"/>
  <c r="A288" i="97" s="1"/>
  <c r="A289" i="97" s="1"/>
  <c r="A290" i="97" s="1"/>
  <c r="A291" i="97" s="1"/>
  <c r="A292" i="97" s="1"/>
  <c r="A293" i="97" s="1"/>
  <c r="A294" i="97" s="1"/>
  <c r="A295" i="97" s="1"/>
  <c r="A296" i="97" s="1"/>
  <c r="A297" i="97" s="1"/>
  <c r="A298" i="97" s="1"/>
  <c r="A299" i="97" s="1"/>
  <c r="A300" i="97" s="1"/>
  <c r="A301" i="97" s="1"/>
  <c r="A302" i="97" s="1"/>
  <c r="A303" i="97" s="1"/>
  <c r="A304" i="97" s="1"/>
  <c r="A305" i="97" s="1"/>
  <c r="A306" i="97" s="1"/>
  <c r="A307" i="97" s="1"/>
  <c r="A308" i="97" s="1"/>
  <c r="A309" i="97" s="1"/>
  <c r="A310" i="97" s="1"/>
  <c r="A311" i="97" s="1"/>
  <c r="A312" i="97" s="1"/>
  <c r="A313" i="97" s="1"/>
  <c r="A314" i="97" s="1"/>
  <c r="A315" i="97" s="1"/>
  <c r="A316" i="97" s="1"/>
  <c r="A317" i="97" s="1"/>
  <c r="A318" i="97" s="1"/>
  <c r="A319" i="97" s="1"/>
  <c r="A320" i="97" s="1"/>
  <c r="A321" i="97" s="1"/>
  <c r="A322" i="97" s="1"/>
  <c r="A323" i="97" s="1"/>
  <c r="A324" i="97" s="1"/>
  <c r="A325" i="97" s="1"/>
  <c r="A326" i="97" s="1"/>
  <c r="A327" i="97" s="1"/>
  <c r="A328" i="97" s="1"/>
  <c r="A329" i="97" s="1"/>
  <c r="A330" i="97" s="1"/>
  <c r="A331" i="97" s="1"/>
  <c r="A332" i="97" s="1"/>
  <c r="A333" i="97" s="1"/>
  <c r="A334" i="97" s="1"/>
  <c r="A335" i="97" s="1"/>
  <c r="A336" i="97" s="1"/>
  <c r="A337" i="97" s="1"/>
  <c r="A338" i="97" s="1"/>
  <c r="A339" i="97" s="1"/>
  <c r="A340" i="97" s="1"/>
  <c r="A341" i="97" s="1"/>
  <c r="A342" i="97" s="1"/>
  <c r="A343" i="97" s="1"/>
  <c r="A344" i="97" s="1"/>
  <c r="A345" i="97" s="1"/>
  <c r="A346" i="97" s="1"/>
  <c r="A347" i="97" s="1"/>
  <c r="A348" i="97" s="1"/>
  <c r="A349" i="97" s="1"/>
  <c r="A350" i="97" s="1"/>
  <c r="A351" i="97" s="1"/>
  <c r="A352" i="97" s="1"/>
  <c r="A353" i="97" s="1"/>
  <c r="A354" i="97" s="1"/>
  <c r="A355" i="97" s="1"/>
  <c r="A356" i="97" s="1"/>
  <c r="A357" i="97" s="1"/>
  <c r="A358" i="97" s="1"/>
  <c r="A359" i="97" s="1"/>
  <c r="A360" i="97" s="1"/>
  <c r="A361" i="97" s="1"/>
  <c r="A362" i="97" s="1"/>
  <c r="A363" i="97" s="1"/>
  <c r="A364" i="97" s="1"/>
  <c r="A365" i="97" s="1"/>
  <c r="A366" i="97" s="1"/>
  <c r="A367" i="97" s="1"/>
  <c r="A368" i="97" s="1"/>
  <c r="A369" i="97" s="1"/>
  <c r="A370" i="97" s="1"/>
  <c r="A371" i="97" s="1"/>
  <c r="A372" i="97" s="1"/>
  <c r="A373" i="97" s="1"/>
  <c r="A374" i="97" s="1"/>
  <c r="A375" i="97" s="1"/>
  <c r="A376" i="97" s="1"/>
  <c r="A377" i="97" s="1"/>
  <c r="A378" i="97" s="1"/>
  <c r="A379" i="97" s="1"/>
  <c r="A380" i="97" s="1"/>
  <c r="A381" i="97" s="1"/>
  <c r="A382" i="97" s="1"/>
  <c r="A383" i="97" s="1"/>
  <c r="A384" i="97" s="1"/>
  <c r="A385" i="97" s="1"/>
  <c r="A386" i="97" s="1"/>
  <c r="A387" i="97" s="1"/>
  <c r="A388" i="97" s="1"/>
  <c r="A389" i="97" s="1"/>
  <c r="A390" i="97" s="1"/>
  <c r="A391" i="97" s="1"/>
  <c r="A392" i="97" s="1"/>
  <c r="A393" i="97" s="1"/>
  <c r="A394" i="97" s="1"/>
  <c r="A395" i="97" s="1"/>
  <c r="A396" i="97" s="1"/>
  <c r="A397" i="97" s="1"/>
  <c r="A398" i="97" s="1"/>
  <c r="A399" i="97" s="1"/>
  <c r="A400" i="97" s="1"/>
  <c r="A401" i="97" s="1"/>
  <c r="A402" i="97" s="1"/>
  <c r="A403" i="97" s="1"/>
  <c r="A404" i="97" s="1"/>
  <c r="A405" i="97" s="1"/>
  <c r="A406" i="97" s="1"/>
  <c r="A407" i="97" s="1"/>
  <c r="A408" i="97" s="1"/>
  <c r="A409" i="97" s="1"/>
  <c r="A410" i="97" s="1"/>
  <c r="A411" i="97" s="1"/>
  <c r="A412" i="97" s="1"/>
  <c r="A413" i="97" s="1"/>
  <c r="A414" i="97" s="1"/>
  <c r="A415" i="97" s="1"/>
  <c r="A416" i="97" s="1"/>
  <c r="A417" i="97" s="1"/>
  <c r="A418" i="97" s="1"/>
  <c r="A419" i="97" s="1"/>
  <c r="A420" i="97" s="1"/>
  <c r="A421" i="97" s="1"/>
  <c r="A422" i="97" s="1"/>
  <c r="A423" i="97" s="1"/>
  <c r="A424" i="97" s="1"/>
  <c r="A425" i="97" s="1"/>
  <c r="A426" i="97" s="1"/>
  <c r="A427" i="97" s="1"/>
  <c r="A428" i="97" s="1"/>
  <c r="A429" i="97" s="1"/>
  <c r="A430" i="97" s="1"/>
  <c r="A431" i="97" s="1"/>
  <c r="A432" i="97" s="1"/>
  <c r="A433" i="97" s="1"/>
  <c r="A434" i="97" s="1"/>
  <c r="A435" i="97" s="1"/>
  <c r="A436" i="97" s="1"/>
  <c r="A437" i="97" s="1"/>
  <c r="A438" i="97" s="1"/>
  <c r="A439" i="97" s="1"/>
  <c r="I3" i="97"/>
  <c r="F35" i="24" s="1"/>
  <c r="H3" i="97"/>
  <c r="E35" i="24" s="1"/>
  <c r="D33" i="82" s="1"/>
  <c r="A20" i="96"/>
  <c r="A21" i="96" s="1"/>
  <c r="A22" i="96" s="1"/>
  <c r="A23" i="96" s="1"/>
  <c r="A24" i="96" s="1"/>
  <c r="A25" i="96" s="1"/>
  <c r="A26" i="96" s="1"/>
  <c r="A27" i="96" s="1"/>
  <c r="A28" i="96" s="1"/>
  <c r="A29" i="96" s="1"/>
  <c r="A30" i="96" s="1"/>
  <c r="A31" i="96" s="1"/>
  <c r="A32" i="96" s="1"/>
  <c r="A33" i="96" s="1"/>
  <c r="A34" i="96" s="1"/>
  <c r="A35" i="96" s="1"/>
  <c r="A36" i="96" s="1"/>
  <c r="A37" i="96" s="1"/>
  <c r="A38" i="96" s="1"/>
  <c r="A39" i="96" s="1"/>
  <c r="A40" i="96" s="1"/>
  <c r="A41" i="96" s="1"/>
  <c r="A42" i="96" s="1"/>
  <c r="A43" i="96" s="1"/>
  <c r="A44" i="96" s="1"/>
  <c r="A45" i="96" s="1"/>
  <c r="A46" i="96" s="1"/>
  <c r="A47" i="96" s="1"/>
  <c r="A48" i="96" s="1"/>
  <c r="A49" i="96" s="1"/>
  <c r="A50" i="96" s="1"/>
  <c r="A51" i="96" s="1"/>
  <c r="A52" i="96" s="1"/>
  <c r="A53" i="96" s="1"/>
  <c r="A54" i="96" s="1"/>
  <c r="A55" i="96" s="1"/>
  <c r="A56" i="96" s="1"/>
  <c r="A57" i="96" s="1"/>
  <c r="A58" i="96" s="1"/>
  <c r="A59" i="96" s="1"/>
  <c r="A60" i="96" s="1"/>
  <c r="A61" i="96" s="1"/>
  <c r="A62" i="96" s="1"/>
  <c r="A63" i="96" s="1"/>
  <c r="A64" i="96" s="1"/>
  <c r="A65" i="96" s="1"/>
  <c r="A66" i="96" s="1"/>
  <c r="A67" i="96" s="1"/>
  <c r="A68" i="96" s="1"/>
  <c r="A69" i="96" s="1"/>
  <c r="A70" i="96" s="1"/>
  <c r="A71" i="96" s="1"/>
  <c r="A72" i="96" s="1"/>
  <c r="A73" i="96" s="1"/>
  <c r="A74" i="96" s="1"/>
  <c r="A75" i="96" s="1"/>
  <c r="A76" i="96" s="1"/>
  <c r="A77" i="96" s="1"/>
  <c r="A78" i="96" s="1"/>
  <c r="A79" i="96" s="1"/>
  <c r="A80" i="96" s="1"/>
  <c r="A81" i="96" s="1"/>
  <c r="A82" i="96" s="1"/>
  <c r="A83" i="96" s="1"/>
  <c r="A84" i="96" s="1"/>
  <c r="A85" i="96" s="1"/>
  <c r="A86" i="96" s="1"/>
  <c r="A87" i="96" s="1"/>
  <c r="A88" i="96" s="1"/>
  <c r="A89" i="96" s="1"/>
  <c r="A90" i="96" s="1"/>
  <c r="A91" i="96" s="1"/>
  <c r="A92" i="96" s="1"/>
  <c r="A93" i="96" s="1"/>
  <c r="A94" i="96" s="1"/>
  <c r="A95" i="96" s="1"/>
  <c r="A96" i="96" s="1"/>
  <c r="A97" i="96" s="1"/>
  <c r="A98" i="96" s="1"/>
  <c r="A99" i="96" s="1"/>
  <c r="A100" i="96" s="1"/>
  <c r="A101" i="96" s="1"/>
  <c r="A102" i="96" s="1"/>
  <c r="A103" i="96" s="1"/>
  <c r="A104" i="96" s="1"/>
  <c r="A105" i="96" s="1"/>
  <c r="A106" i="96" s="1"/>
  <c r="A107" i="96" s="1"/>
  <c r="A108" i="96" s="1"/>
  <c r="A109" i="96" s="1"/>
  <c r="A110" i="96" s="1"/>
  <c r="A111" i="96" s="1"/>
  <c r="A112" i="96" s="1"/>
  <c r="A113" i="96" s="1"/>
  <c r="A114" i="96" s="1"/>
  <c r="A115" i="96" s="1"/>
  <c r="A116" i="96" s="1"/>
  <c r="A117" i="96" s="1"/>
  <c r="A118" i="96" s="1"/>
  <c r="A119" i="96" s="1"/>
  <c r="A120" i="96" s="1"/>
  <c r="A121" i="96" s="1"/>
  <c r="A122" i="96" s="1"/>
  <c r="A123" i="96" s="1"/>
  <c r="A124" i="96" s="1"/>
  <c r="A125" i="96" s="1"/>
  <c r="A126" i="96" s="1"/>
  <c r="A127" i="96" s="1"/>
  <c r="A128" i="96" s="1"/>
  <c r="A129" i="96" s="1"/>
  <c r="A130" i="96" s="1"/>
  <c r="A131" i="96" s="1"/>
  <c r="A132" i="96" s="1"/>
  <c r="A133" i="96" s="1"/>
  <c r="A134" i="96" s="1"/>
  <c r="A135" i="96" s="1"/>
  <c r="A136" i="96" s="1"/>
  <c r="A137" i="96" s="1"/>
  <c r="A138" i="96" s="1"/>
  <c r="A139" i="96" s="1"/>
  <c r="A140" i="96" s="1"/>
  <c r="A141" i="96" s="1"/>
  <c r="A142" i="96" s="1"/>
  <c r="A143" i="96" s="1"/>
  <c r="A144" i="96" s="1"/>
  <c r="A145" i="96" s="1"/>
  <c r="A146" i="96" s="1"/>
  <c r="A147" i="96" s="1"/>
  <c r="A148" i="96" s="1"/>
  <c r="A149" i="96" s="1"/>
  <c r="A150" i="96" s="1"/>
  <c r="A151" i="96" s="1"/>
  <c r="A152" i="96" s="1"/>
  <c r="A153" i="96" s="1"/>
  <c r="A154" i="96" s="1"/>
  <c r="A155" i="96" s="1"/>
  <c r="A156" i="96" s="1"/>
  <c r="A157" i="96" s="1"/>
  <c r="A158" i="96" s="1"/>
  <c r="A159" i="96" s="1"/>
  <c r="A160" i="96" s="1"/>
  <c r="A161" i="96" s="1"/>
  <c r="A162" i="96" s="1"/>
  <c r="A163" i="96" s="1"/>
  <c r="A164" i="96" s="1"/>
  <c r="A165" i="96" s="1"/>
  <c r="A166" i="96" s="1"/>
  <c r="A167" i="96" s="1"/>
  <c r="A168" i="96" s="1"/>
  <c r="A169" i="96" s="1"/>
  <c r="A170" i="96" s="1"/>
  <c r="A171" i="96" s="1"/>
  <c r="A172" i="96" s="1"/>
  <c r="A173" i="96" s="1"/>
  <c r="A174" i="96" s="1"/>
  <c r="A175" i="96" s="1"/>
  <c r="A176" i="96" s="1"/>
  <c r="A177" i="96" s="1"/>
  <c r="A178" i="96" s="1"/>
  <c r="A179" i="96" s="1"/>
  <c r="A180" i="96" s="1"/>
  <c r="A181" i="96" s="1"/>
  <c r="A182" i="96" s="1"/>
  <c r="A183" i="96" s="1"/>
  <c r="A184" i="96" s="1"/>
  <c r="A185" i="96" s="1"/>
  <c r="A186" i="96" s="1"/>
  <c r="A187" i="96" s="1"/>
  <c r="A188" i="96" s="1"/>
  <c r="A189" i="96" s="1"/>
  <c r="A190" i="96" s="1"/>
  <c r="A191" i="96" s="1"/>
  <c r="A192" i="96" s="1"/>
  <c r="A193" i="96" s="1"/>
  <c r="A194" i="96" s="1"/>
  <c r="A195" i="96" s="1"/>
  <c r="A196" i="96" s="1"/>
  <c r="A197" i="96" s="1"/>
  <c r="A198" i="96" s="1"/>
  <c r="A199" i="96" s="1"/>
  <c r="A200" i="96" s="1"/>
  <c r="A201" i="96" s="1"/>
  <c r="A202" i="96" s="1"/>
  <c r="A203" i="96" s="1"/>
  <c r="A204" i="96" s="1"/>
  <c r="A205" i="96" s="1"/>
  <c r="A206" i="96" s="1"/>
  <c r="A207" i="96" s="1"/>
  <c r="A208" i="96" s="1"/>
  <c r="A209" i="96" s="1"/>
  <c r="A210" i="96" s="1"/>
  <c r="A211" i="96" s="1"/>
  <c r="A212" i="96" s="1"/>
  <c r="A213" i="96" s="1"/>
  <c r="A214" i="96" s="1"/>
  <c r="A215" i="96" s="1"/>
  <c r="A216" i="96" s="1"/>
  <c r="A217" i="96" s="1"/>
  <c r="A218" i="96" s="1"/>
  <c r="A219" i="96" s="1"/>
  <c r="A220" i="96" s="1"/>
  <c r="A221" i="96" s="1"/>
  <c r="A222" i="96" s="1"/>
  <c r="A223" i="96" s="1"/>
  <c r="A224" i="96" s="1"/>
  <c r="A225" i="96" s="1"/>
  <c r="A226" i="96" s="1"/>
  <c r="A227" i="96" s="1"/>
  <c r="A228" i="96" s="1"/>
  <c r="A229" i="96" s="1"/>
  <c r="A230" i="96" s="1"/>
  <c r="A231" i="96" s="1"/>
  <c r="A232" i="96" s="1"/>
  <c r="A233" i="96" s="1"/>
  <c r="A234" i="96" s="1"/>
  <c r="A235" i="96" s="1"/>
  <c r="A236" i="96" s="1"/>
  <c r="A237" i="96" s="1"/>
  <c r="A238" i="96" s="1"/>
  <c r="A239" i="96" s="1"/>
  <c r="A240" i="96" s="1"/>
  <c r="A241" i="96" s="1"/>
  <c r="A242" i="96" s="1"/>
  <c r="A243" i="96" s="1"/>
  <c r="A244" i="96" s="1"/>
  <c r="A245" i="96" s="1"/>
  <c r="A246" i="96" s="1"/>
  <c r="A247" i="96" s="1"/>
  <c r="A248" i="96" s="1"/>
  <c r="A249" i="96" s="1"/>
  <c r="A250" i="96" s="1"/>
  <c r="A251" i="96" s="1"/>
  <c r="A252" i="96" s="1"/>
  <c r="A253" i="96" s="1"/>
  <c r="A254" i="96" s="1"/>
  <c r="A255" i="96" s="1"/>
  <c r="A256" i="96" s="1"/>
  <c r="A257" i="96" s="1"/>
  <c r="A258" i="96" s="1"/>
  <c r="A259" i="96" s="1"/>
  <c r="A260" i="96" s="1"/>
  <c r="A261" i="96" s="1"/>
  <c r="A262" i="96" s="1"/>
  <c r="A263" i="96" s="1"/>
  <c r="A264" i="96" s="1"/>
  <c r="A265" i="96" s="1"/>
  <c r="A266" i="96" s="1"/>
  <c r="A267" i="96" s="1"/>
  <c r="A268" i="96" s="1"/>
  <c r="A269" i="96" s="1"/>
  <c r="A270" i="96" s="1"/>
  <c r="A271" i="96" s="1"/>
  <c r="A272" i="96" s="1"/>
  <c r="A273" i="96" s="1"/>
  <c r="A274" i="96" s="1"/>
  <c r="A275" i="96" s="1"/>
  <c r="A276" i="96" s="1"/>
  <c r="A277" i="96" s="1"/>
  <c r="A278" i="96" s="1"/>
  <c r="A279" i="96" s="1"/>
  <c r="A280" i="96" s="1"/>
  <c r="A281" i="96" s="1"/>
  <c r="A282" i="96" s="1"/>
  <c r="A283" i="96" s="1"/>
  <c r="A284" i="96" s="1"/>
  <c r="A285" i="96" s="1"/>
  <c r="A286" i="96" s="1"/>
  <c r="A287" i="96" s="1"/>
  <c r="A288" i="96" s="1"/>
  <c r="A289" i="96" s="1"/>
  <c r="A290" i="96" s="1"/>
  <c r="A291" i="96" s="1"/>
  <c r="A292" i="96" s="1"/>
  <c r="A293" i="96" s="1"/>
  <c r="A294" i="96" s="1"/>
  <c r="A295" i="96" s="1"/>
  <c r="A296" i="96" s="1"/>
  <c r="A297" i="96" s="1"/>
  <c r="A298" i="96" s="1"/>
  <c r="A299" i="96" s="1"/>
  <c r="A300" i="96" s="1"/>
  <c r="A301" i="96" s="1"/>
  <c r="A302" i="96" s="1"/>
  <c r="A303" i="96" s="1"/>
  <c r="A304" i="96" s="1"/>
  <c r="A305" i="96" s="1"/>
  <c r="A306" i="96" s="1"/>
  <c r="A307" i="96" s="1"/>
  <c r="A308" i="96" s="1"/>
  <c r="A309" i="96" s="1"/>
  <c r="A310" i="96" s="1"/>
  <c r="A311" i="96" s="1"/>
  <c r="A312" i="96" s="1"/>
  <c r="A313" i="96" s="1"/>
  <c r="A314" i="96" s="1"/>
  <c r="A315" i="96" s="1"/>
  <c r="A316" i="96" s="1"/>
  <c r="A317" i="96" s="1"/>
  <c r="A318" i="96" s="1"/>
  <c r="A319" i="96" s="1"/>
  <c r="A320" i="96" s="1"/>
  <c r="A321" i="96" s="1"/>
  <c r="A322" i="96" s="1"/>
  <c r="A323" i="96" s="1"/>
  <c r="A324" i="96" s="1"/>
  <c r="A325" i="96" s="1"/>
  <c r="A326" i="96" s="1"/>
  <c r="A327" i="96" s="1"/>
  <c r="A328" i="96" s="1"/>
  <c r="A329" i="96" s="1"/>
  <c r="A330" i="96" s="1"/>
  <c r="A331" i="96" s="1"/>
  <c r="A332" i="96" s="1"/>
  <c r="A333" i="96" s="1"/>
  <c r="A334" i="96" s="1"/>
  <c r="A335" i="96" s="1"/>
  <c r="A336" i="96" s="1"/>
  <c r="A337" i="96" s="1"/>
  <c r="A338" i="96" s="1"/>
  <c r="A339" i="96" s="1"/>
  <c r="A340" i="96" s="1"/>
  <c r="A341" i="96" s="1"/>
  <c r="A342" i="96" s="1"/>
  <c r="A343" i="96" s="1"/>
  <c r="A344" i="96" s="1"/>
  <c r="A345" i="96" s="1"/>
  <c r="A346" i="96" s="1"/>
  <c r="A347" i="96" s="1"/>
  <c r="A348" i="96" s="1"/>
  <c r="A349" i="96" s="1"/>
  <c r="A350" i="96" s="1"/>
  <c r="A351" i="96" s="1"/>
  <c r="A352" i="96" s="1"/>
  <c r="A353" i="96" s="1"/>
  <c r="A354" i="96" s="1"/>
  <c r="A355" i="96" s="1"/>
  <c r="A356" i="96" s="1"/>
  <c r="A357" i="96" s="1"/>
  <c r="A358" i="96" s="1"/>
  <c r="A359" i="96" s="1"/>
  <c r="A360" i="96" s="1"/>
  <c r="A361" i="96" s="1"/>
  <c r="A362" i="96" s="1"/>
  <c r="A363" i="96" s="1"/>
  <c r="A364" i="96" s="1"/>
  <c r="A365" i="96" s="1"/>
  <c r="A366" i="96" s="1"/>
  <c r="A367" i="96" s="1"/>
  <c r="A368" i="96" s="1"/>
  <c r="A369" i="96" s="1"/>
  <c r="A370" i="96" s="1"/>
  <c r="A371" i="96" s="1"/>
  <c r="A372" i="96" s="1"/>
  <c r="A373" i="96" s="1"/>
  <c r="A374" i="96" s="1"/>
  <c r="A375" i="96" s="1"/>
  <c r="A376" i="96" s="1"/>
  <c r="A377" i="96" s="1"/>
  <c r="A378" i="96" s="1"/>
  <c r="A379" i="96" s="1"/>
  <c r="A380" i="96" s="1"/>
  <c r="A381" i="96" s="1"/>
  <c r="A382" i="96" s="1"/>
  <c r="A383" i="96" s="1"/>
  <c r="A384" i="96" s="1"/>
  <c r="A385" i="96" s="1"/>
  <c r="A386" i="96" s="1"/>
  <c r="A387" i="96" s="1"/>
  <c r="A388" i="96" s="1"/>
  <c r="A389" i="96" s="1"/>
  <c r="A390" i="96" s="1"/>
  <c r="A391" i="96" s="1"/>
  <c r="A392" i="96" s="1"/>
  <c r="A393" i="96" s="1"/>
  <c r="A394" i="96" s="1"/>
  <c r="A395" i="96" s="1"/>
  <c r="A396" i="96" s="1"/>
  <c r="A397" i="96" s="1"/>
  <c r="A398" i="96" s="1"/>
  <c r="A399" i="96" s="1"/>
  <c r="A400" i="96" s="1"/>
  <c r="A401" i="96" s="1"/>
  <c r="A402" i="96" s="1"/>
  <c r="A403" i="96" s="1"/>
  <c r="A404" i="96" s="1"/>
  <c r="A405" i="96" s="1"/>
  <c r="A406" i="96" s="1"/>
  <c r="A407" i="96" s="1"/>
  <c r="A408" i="96" s="1"/>
  <c r="A409" i="96" s="1"/>
  <c r="A410" i="96" s="1"/>
  <c r="A411" i="96" s="1"/>
  <c r="A412" i="96" s="1"/>
  <c r="A413" i="96" s="1"/>
  <c r="A414" i="96" s="1"/>
  <c r="A415" i="96" s="1"/>
  <c r="A416" i="96" s="1"/>
  <c r="A417" i="96" s="1"/>
  <c r="A418" i="96" s="1"/>
  <c r="A419" i="96" s="1"/>
  <c r="A420" i="96" s="1"/>
  <c r="A421" i="96" s="1"/>
  <c r="A422" i="96" s="1"/>
  <c r="A423" i="96" s="1"/>
  <c r="A424" i="96" s="1"/>
  <c r="A425" i="96" s="1"/>
  <c r="A426" i="96" s="1"/>
  <c r="A427" i="96" s="1"/>
  <c r="A428" i="96" s="1"/>
  <c r="A429" i="96" s="1"/>
  <c r="A430" i="96" s="1"/>
  <c r="A431" i="96" s="1"/>
  <c r="A432" i="96" s="1"/>
  <c r="A433" i="96" s="1"/>
  <c r="A434" i="96" s="1"/>
  <c r="A435" i="96" s="1"/>
  <c r="A436" i="96" s="1"/>
  <c r="A437" i="96" s="1"/>
  <c r="A438" i="96" s="1"/>
  <c r="A439" i="96" s="1"/>
  <c r="I3" i="96"/>
  <c r="F34" i="24" s="1"/>
  <c r="E32" i="82" s="1"/>
  <c r="H3" i="96"/>
  <c r="E34" i="24" s="1"/>
  <c r="D32" i="82" s="1"/>
  <c r="G3" i="96"/>
  <c r="D34" i="24" s="1"/>
  <c r="C32" i="72" s="1"/>
  <c r="A12" i="95"/>
  <c r="A13" i="95" s="1"/>
  <c r="A14" i="95" s="1"/>
  <c r="A15" i="95" s="1"/>
  <c r="A16" i="95" s="1"/>
  <c r="A17" i="95" s="1"/>
  <c r="A18" i="95" s="1"/>
  <c r="A19" i="95" s="1"/>
  <c r="A20" i="95" s="1"/>
  <c r="A21" i="95" s="1"/>
  <c r="A22" i="95" s="1"/>
  <c r="A23" i="95" s="1"/>
  <c r="A24" i="95" s="1"/>
  <c r="A25" i="95" s="1"/>
  <c r="A26" i="95" s="1"/>
  <c r="A27" i="95" s="1"/>
  <c r="A28" i="95" s="1"/>
  <c r="A29" i="95" s="1"/>
  <c r="A30" i="95" s="1"/>
  <c r="A31" i="95" s="1"/>
  <c r="A32" i="95" s="1"/>
  <c r="A33" i="95" s="1"/>
  <c r="A34" i="95" s="1"/>
  <c r="A35" i="95" s="1"/>
  <c r="A36" i="95" s="1"/>
  <c r="A37" i="95" s="1"/>
  <c r="A38" i="95" s="1"/>
  <c r="A39" i="95" s="1"/>
  <c r="A40" i="95" s="1"/>
  <c r="A41" i="95" s="1"/>
  <c r="A42" i="95" s="1"/>
  <c r="A43" i="95" s="1"/>
  <c r="A44" i="95" s="1"/>
  <c r="A45" i="95" s="1"/>
  <c r="A46" i="95" s="1"/>
  <c r="A47" i="95" s="1"/>
  <c r="A48" i="95" s="1"/>
  <c r="A49" i="95" s="1"/>
  <c r="A50" i="95" s="1"/>
  <c r="A51" i="95" s="1"/>
  <c r="A52" i="95" s="1"/>
  <c r="A53" i="95" s="1"/>
  <c r="A54" i="95" s="1"/>
  <c r="A55" i="95" s="1"/>
  <c r="A56" i="95" s="1"/>
  <c r="A57" i="95" s="1"/>
  <c r="A58" i="95" s="1"/>
  <c r="A59" i="95" s="1"/>
  <c r="A60" i="95" s="1"/>
  <c r="A61" i="95" s="1"/>
  <c r="A62" i="95" s="1"/>
  <c r="A63" i="95" s="1"/>
  <c r="A64" i="95" s="1"/>
  <c r="A65" i="95" s="1"/>
  <c r="A66" i="95" s="1"/>
  <c r="A67" i="95" s="1"/>
  <c r="A68" i="95" s="1"/>
  <c r="A69" i="95" s="1"/>
  <c r="A70" i="95" s="1"/>
  <c r="A71" i="95" s="1"/>
  <c r="A72" i="95" s="1"/>
  <c r="A73" i="95" s="1"/>
  <c r="A74" i="95" s="1"/>
  <c r="A75" i="95" s="1"/>
  <c r="A76" i="95" s="1"/>
  <c r="A77" i="95" s="1"/>
  <c r="A78" i="95" s="1"/>
  <c r="A79" i="95" s="1"/>
  <c r="A80" i="95" s="1"/>
  <c r="A81" i="95" s="1"/>
  <c r="A82" i="95" s="1"/>
  <c r="A83" i="95" s="1"/>
  <c r="A84" i="95" s="1"/>
  <c r="A85" i="95" s="1"/>
  <c r="A86" i="95" s="1"/>
  <c r="A87" i="95" s="1"/>
  <c r="A88" i="95" s="1"/>
  <c r="A89" i="95" s="1"/>
  <c r="A90" i="95" s="1"/>
  <c r="A91" i="95" s="1"/>
  <c r="A92" i="95" s="1"/>
  <c r="A93" i="95" s="1"/>
  <c r="A94" i="95" s="1"/>
  <c r="A95" i="95" s="1"/>
  <c r="A96" i="95" s="1"/>
  <c r="A97" i="95" s="1"/>
  <c r="A98" i="95" s="1"/>
  <c r="A99" i="95" s="1"/>
  <c r="A100" i="95" s="1"/>
  <c r="A101" i="95" s="1"/>
  <c r="A102" i="95" s="1"/>
  <c r="A103" i="95" s="1"/>
  <c r="A104" i="95" s="1"/>
  <c r="A105" i="95" s="1"/>
  <c r="A106" i="95" s="1"/>
  <c r="A107" i="95" s="1"/>
  <c r="A108" i="95" s="1"/>
  <c r="A109" i="95" s="1"/>
  <c r="A110" i="95" s="1"/>
  <c r="A111" i="95" s="1"/>
  <c r="A112" i="95" s="1"/>
  <c r="A113" i="95" s="1"/>
  <c r="A114" i="95" s="1"/>
  <c r="A115" i="95" s="1"/>
  <c r="A116" i="95" s="1"/>
  <c r="A117" i="95" s="1"/>
  <c r="A118" i="95" s="1"/>
  <c r="A119" i="95" s="1"/>
  <c r="A120" i="95" s="1"/>
  <c r="A121" i="95" s="1"/>
  <c r="A122" i="95" s="1"/>
  <c r="A123" i="95" s="1"/>
  <c r="A124" i="95" s="1"/>
  <c r="A125" i="95" s="1"/>
  <c r="A126" i="95" s="1"/>
  <c r="A127" i="95" s="1"/>
  <c r="A128" i="95" s="1"/>
  <c r="A129" i="95" s="1"/>
  <c r="A130" i="95" s="1"/>
  <c r="A131" i="95" s="1"/>
  <c r="A132" i="95" s="1"/>
  <c r="A133" i="95" s="1"/>
  <c r="A134" i="95" s="1"/>
  <c r="A135" i="95" s="1"/>
  <c r="A136" i="95" s="1"/>
  <c r="A137" i="95" s="1"/>
  <c r="A138" i="95" s="1"/>
  <c r="A139" i="95" s="1"/>
  <c r="A140" i="95" s="1"/>
  <c r="A141" i="95" s="1"/>
  <c r="A142" i="95" s="1"/>
  <c r="A143" i="95" s="1"/>
  <c r="A144" i="95" s="1"/>
  <c r="A145" i="95" s="1"/>
  <c r="A146" i="95" s="1"/>
  <c r="A147" i="95" s="1"/>
  <c r="A148" i="95" s="1"/>
  <c r="A149" i="95" s="1"/>
  <c r="A150" i="95" s="1"/>
  <c r="A151" i="95" s="1"/>
  <c r="A152" i="95" s="1"/>
  <c r="A153" i="95" s="1"/>
  <c r="A154" i="95" s="1"/>
  <c r="A155" i="95" s="1"/>
  <c r="A156" i="95" s="1"/>
  <c r="A157" i="95" s="1"/>
  <c r="A158" i="95" s="1"/>
  <c r="A159" i="95" s="1"/>
  <c r="A160" i="95" s="1"/>
  <c r="A161" i="95" s="1"/>
  <c r="A162" i="95" s="1"/>
  <c r="A163" i="95" s="1"/>
  <c r="A164" i="95" s="1"/>
  <c r="A165" i="95" s="1"/>
  <c r="A166" i="95" s="1"/>
  <c r="A167" i="95" s="1"/>
  <c r="A168" i="95" s="1"/>
  <c r="A169" i="95" s="1"/>
  <c r="A170" i="95" s="1"/>
  <c r="A171" i="95" s="1"/>
  <c r="A172" i="95" s="1"/>
  <c r="A173" i="95" s="1"/>
  <c r="A174" i="95" s="1"/>
  <c r="A175" i="95" s="1"/>
  <c r="A176" i="95" s="1"/>
  <c r="A177" i="95" s="1"/>
  <c r="A178" i="95" s="1"/>
  <c r="A179" i="95" s="1"/>
  <c r="A180" i="95" s="1"/>
  <c r="A181" i="95" s="1"/>
  <c r="A182" i="95" s="1"/>
  <c r="A183" i="95" s="1"/>
  <c r="A184" i="95" s="1"/>
  <c r="A185" i="95" s="1"/>
  <c r="A186" i="95" s="1"/>
  <c r="A187" i="95" s="1"/>
  <c r="A188" i="95" s="1"/>
  <c r="A189" i="95" s="1"/>
  <c r="A190" i="95" s="1"/>
  <c r="A191" i="95" s="1"/>
  <c r="A192" i="95" s="1"/>
  <c r="A193" i="95" s="1"/>
  <c r="A194" i="95" s="1"/>
  <c r="A195" i="95" s="1"/>
  <c r="A196" i="95" s="1"/>
  <c r="A197" i="95" s="1"/>
  <c r="A198" i="95" s="1"/>
  <c r="A199" i="95" s="1"/>
  <c r="A200" i="95" s="1"/>
  <c r="A201" i="95" s="1"/>
  <c r="A202" i="95" s="1"/>
  <c r="A203" i="95" s="1"/>
  <c r="A204" i="95" s="1"/>
  <c r="A205" i="95" s="1"/>
  <c r="A206" i="95" s="1"/>
  <c r="A207" i="95" s="1"/>
  <c r="A208" i="95" s="1"/>
  <c r="A209" i="95" s="1"/>
  <c r="A210" i="95" s="1"/>
  <c r="A211" i="95" s="1"/>
  <c r="A212" i="95" s="1"/>
  <c r="A213" i="95" s="1"/>
  <c r="A214" i="95" s="1"/>
  <c r="A215" i="95" s="1"/>
  <c r="A216" i="95" s="1"/>
  <c r="A217" i="95" s="1"/>
  <c r="A218" i="95" s="1"/>
  <c r="A219" i="95" s="1"/>
  <c r="A220" i="95" s="1"/>
  <c r="A221" i="95" s="1"/>
  <c r="A222" i="95" s="1"/>
  <c r="A223" i="95" s="1"/>
  <c r="A224" i="95" s="1"/>
  <c r="A225" i="95" s="1"/>
  <c r="A226" i="95" s="1"/>
  <c r="A227" i="95" s="1"/>
  <c r="A228" i="95" s="1"/>
  <c r="A229" i="95" s="1"/>
  <c r="A230" i="95" s="1"/>
  <c r="A231" i="95" s="1"/>
  <c r="A232" i="95" s="1"/>
  <c r="A233" i="95" s="1"/>
  <c r="A234" i="95" s="1"/>
  <c r="A235" i="95" s="1"/>
  <c r="A236" i="95" s="1"/>
  <c r="A237" i="95" s="1"/>
  <c r="A238" i="95" s="1"/>
  <c r="A239" i="95" s="1"/>
  <c r="A240" i="95" s="1"/>
  <c r="A241" i="95" s="1"/>
  <c r="A242" i="95" s="1"/>
  <c r="A243" i="95" s="1"/>
  <c r="A244" i="95" s="1"/>
  <c r="A245" i="95" s="1"/>
  <c r="A246" i="95" s="1"/>
  <c r="A247" i="95" s="1"/>
  <c r="A248" i="95" s="1"/>
  <c r="A249" i="95" s="1"/>
  <c r="A250" i="95" s="1"/>
  <c r="A251" i="95" s="1"/>
  <c r="A252" i="95" s="1"/>
  <c r="A253" i="95" s="1"/>
  <c r="A254" i="95" s="1"/>
  <c r="A255" i="95" s="1"/>
  <c r="A256" i="95" s="1"/>
  <c r="A257" i="95" s="1"/>
  <c r="A258" i="95" s="1"/>
  <c r="A259" i="95" s="1"/>
  <c r="A260" i="95" s="1"/>
  <c r="A261" i="95" s="1"/>
  <c r="A262" i="95" s="1"/>
  <c r="A263" i="95" s="1"/>
  <c r="A264" i="95" s="1"/>
  <c r="A265" i="95" s="1"/>
  <c r="A266" i="95" s="1"/>
  <c r="A267" i="95" s="1"/>
  <c r="A268" i="95" s="1"/>
  <c r="A269" i="95" s="1"/>
  <c r="A270" i="95" s="1"/>
  <c r="A271" i="95" s="1"/>
  <c r="A272" i="95" s="1"/>
  <c r="A273" i="95" s="1"/>
  <c r="A274" i="95" s="1"/>
  <c r="A275" i="95" s="1"/>
  <c r="A276" i="95" s="1"/>
  <c r="A277" i="95" s="1"/>
  <c r="A278" i="95" s="1"/>
  <c r="A279" i="95" s="1"/>
  <c r="A280" i="95" s="1"/>
  <c r="A281" i="95" s="1"/>
  <c r="A282" i="95" s="1"/>
  <c r="A283" i="95" s="1"/>
  <c r="A284" i="95" s="1"/>
  <c r="A285" i="95" s="1"/>
  <c r="A286" i="95" s="1"/>
  <c r="A287" i="95" s="1"/>
  <c r="A288" i="95" s="1"/>
  <c r="A289" i="95" s="1"/>
  <c r="A290" i="95" s="1"/>
  <c r="A291" i="95" s="1"/>
  <c r="A292" i="95" s="1"/>
  <c r="A293" i="95" s="1"/>
  <c r="A294" i="95" s="1"/>
  <c r="A295" i="95" s="1"/>
  <c r="A296" i="95" s="1"/>
  <c r="A297" i="95" s="1"/>
  <c r="A298" i="95" s="1"/>
  <c r="A299" i="95" s="1"/>
  <c r="A300" i="95" s="1"/>
  <c r="A301" i="95" s="1"/>
  <c r="A302" i="95" s="1"/>
  <c r="A303" i="95" s="1"/>
  <c r="A304" i="95" s="1"/>
  <c r="A305" i="95" s="1"/>
  <c r="A306" i="95" s="1"/>
  <c r="A307" i="95" s="1"/>
  <c r="A308" i="95" s="1"/>
  <c r="A309" i="95" s="1"/>
  <c r="A310" i="95" s="1"/>
  <c r="A311" i="95" s="1"/>
  <c r="A312" i="95" s="1"/>
  <c r="A313" i="95" s="1"/>
  <c r="A314" i="95" s="1"/>
  <c r="A315" i="95" s="1"/>
  <c r="A316" i="95" s="1"/>
  <c r="A317" i="95" s="1"/>
  <c r="A318" i="95" s="1"/>
  <c r="A319" i="95" s="1"/>
  <c r="A320" i="95" s="1"/>
  <c r="A321" i="95" s="1"/>
  <c r="A322" i="95" s="1"/>
  <c r="A323" i="95" s="1"/>
  <c r="A324" i="95" s="1"/>
  <c r="A325" i="95" s="1"/>
  <c r="A326" i="95" s="1"/>
  <c r="A327" i="95" s="1"/>
  <c r="A328" i="95" s="1"/>
  <c r="A329" i="95" s="1"/>
  <c r="A330" i="95" s="1"/>
  <c r="A331" i="95" s="1"/>
  <c r="A332" i="95" s="1"/>
  <c r="A333" i="95" s="1"/>
  <c r="A334" i="95" s="1"/>
  <c r="A335" i="95" s="1"/>
  <c r="A336" i="95" s="1"/>
  <c r="A337" i="95" s="1"/>
  <c r="A338" i="95" s="1"/>
  <c r="A339" i="95" s="1"/>
  <c r="A340" i="95" s="1"/>
  <c r="A341" i="95" s="1"/>
  <c r="A342" i="95" s="1"/>
  <c r="A343" i="95" s="1"/>
  <c r="A344" i="95" s="1"/>
  <c r="A345" i="95" s="1"/>
  <c r="A346" i="95" s="1"/>
  <c r="A347" i="95" s="1"/>
  <c r="A348" i="95" s="1"/>
  <c r="A349" i="95" s="1"/>
  <c r="A350" i="95" s="1"/>
  <c r="A351" i="95" s="1"/>
  <c r="A352" i="95" s="1"/>
  <c r="A353" i="95" s="1"/>
  <c r="A354" i="95" s="1"/>
  <c r="A355" i="95" s="1"/>
  <c r="A356" i="95" s="1"/>
  <c r="A357" i="95" s="1"/>
  <c r="A358" i="95" s="1"/>
  <c r="A359" i="95" s="1"/>
  <c r="A360" i="95" s="1"/>
  <c r="A361" i="95" s="1"/>
  <c r="A362" i="95" s="1"/>
  <c r="A363" i="95" s="1"/>
  <c r="A364" i="95" s="1"/>
  <c r="A365" i="95" s="1"/>
  <c r="A366" i="95" s="1"/>
  <c r="A367" i="95" s="1"/>
  <c r="A368" i="95" s="1"/>
  <c r="A369" i="95" s="1"/>
  <c r="A370" i="95" s="1"/>
  <c r="A371" i="95" s="1"/>
  <c r="A372" i="95" s="1"/>
  <c r="A373" i="95" s="1"/>
  <c r="A374" i="95" s="1"/>
  <c r="A375" i="95" s="1"/>
  <c r="A376" i="95" s="1"/>
  <c r="A377" i="95" s="1"/>
  <c r="A378" i="95" s="1"/>
  <c r="A379" i="95" s="1"/>
  <c r="A380" i="95" s="1"/>
  <c r="A381" i="95" s="1"/>
  <c r="A382" i="95" s="1"/>
  <c r="A383" i="95" s="1"/>
  <c r="A384" i="95" s="1"/>
  <c r="A385" i="95" s="1"/>
  <c r="A386" i="95" s="1"/>
  <c r="A387" i="95" s="1"/>
  <c r="A388" i="95" s="1"/>
  <c r="A389" i="95" s="1"/>
  <c r="A390" i="95" s="1"/>
  <c r="A391" i="95" s="1"/>
  <c r="A392" i="95" s="1"/>
  <c r="A393" i="95" s="1"/>
  <c r="A394" i="95" s="1"/>
  <c r="A395" i="95" s="1"/>
  <c r="A396" i="95" s="1"/>
  <c r="A397" i="95" s="1"/>
  <c r="A398" i="95" s="1"/>
  <c r="A399" i="95" s="1"/>
  <c r="A400" i="95" s="1"/>
  <c r="A401" i="95" s="1"/>
  <c r="A402" i="95" s="1"/>
  <c r="A403" i="95" s="1"/>
  <c r="A404" i="95" s="1"/>
  <c r="A405" i="95" s="1"/>
  <c r="A406" i="95" s="1"/>
  <c r="A407" i="95" s="1"/>
  <c r="A408" i="95" s="1"/>
  <c r="A409" i="95" s="1"/>
  <c r="A410" i="95" s="1"/>
  <c r="A411" i="95" s="1"/>
  <c r="A412" i="95" s="1"/>
  <c r="A413" i="95" s="1"/>
  <c r="A414" i="95" s="1"/>
  <c r="A415" i="95" s="1"/>
  <c r="A416" i="95" s="1"/>
  <c r="A417" i="95" s="1"/>
  <c r="A418" i="95" s="1"/>
  <c r="A419" i="95" s="1"/>
  <c r="A420" i="95" s="1"/>
  <c r="A421" i="95" s="1"/>
  <c r="A422" i="95" s="1"/>
  <c r="A423" i="95" s="1"/>
  <c r="A424" i="95" s="1"/>
  <c r="A425" i="95" s="1"/>
  <c r="A426" i="95" s="1"/>
  <c r="A427" i="95" s="1"/>
  <c r="A428" i="95" s="1"/>
  <c r="A429" i="95" s="1"/>
  <c r="A430" i="95" s="1"/>
  <c r="A431" i="95" s="1"/>
  <c r="A432" i="95" s="1"/>
  <c r="A433" i="95" s="1"/>
  <c r="A434" i="95" s="1"/>
  <c r="A435" i="95" s="1"/>
  <c r="A436" i="95" s="1"/>
  <c r="A9" i="95"/>
  <c r="A10" i="95" s="1"/>
  <c r="A11" i="95" s="1"/>
  <c r="I3" i="95"/>
  <c r="F25" i="22" s="1"/>
  <c r="J24" i="82" s="1"/>
  <c r="H3" i="95"/>
  <c r="E25" i="22" s="1"/>
  <c r="I24" i="82" s="1"/>
  <c r="G3" i="95"/>
  <c r="D25" i="22" s="1"/>
  <c r="F24" i="72" s="1"/>
  <c r="A20" i="93"/>
  <c r="A21" i="93" s="1"/>
  <c r="A22" i="93" s="1"/>
  <c r="A23" i="93" s="1"/>
  <c r="A24" i="93" s="1"/>
  <c r="A25" i="93" s="1"/>
  <c r="A26" i="93" s="1"/>
  <c r="A27" i="93" s="1"/>
  <c r="A28" i="93" s="1"/>
  <c r="A29" i="93" s="1"/>
  <c r="A30" i="93" s="1"/>
  <c r="A31" i="93" s="1"/>
  <c r="A32" i="93" s="1"/>
  <c r="A33" i="93" s="1"/>
  <c r="A34" i="93" s="1"/>
  <c r="A35" i="93" s="1"/>
  <c r="A36" i="93" s="1"/>
  <c r="A37" i="93" s="1"/>
  <c r="A38" i="93" s="1"/>
  <c r="A39" i="93" s="1"/>
  <c r="A40" i="93" s="1"/>
  <c r="A41" i="93" s="1"/>
  <c r="A42" i="93" s="1"/>
  <c r="A43" i="93" s="1"/>
  <c r="A44" i="93" s="1"/>
  <c r="A45" i="93" s="1"/>
  <c r="A46" i="93" s="1"/>
  <c r="A47" i="93" s="1"/>
  <c r="A48" i="93" s="1"/>
  <c r="A49" i="93" s="1"/>
  <c r="A50" i="93" s="1"/>
  <c r="A51" i="93" s="1"/>
  <c r="A52" i="93" s="1"/>
  <c r="A53" i="93" s="1"/>
  <c r="A54" i="93" s="1"/>
  <c r="A55" i="93" s="1"/>
  <c r="A56" i="93" s="1"/>
  <c r="A57" i="93" s="1"/>
  <c r="A58" i="93" s="1"/>
  <c r="A59" i="93" s="1"/>
  <c r="A60" i="93" s="1"/>
  <c r="A61" i="93" s="1"/>
  <c r="A62" i="93" s="1"/>
  <c r="A63" i="93" s="1"/>
  <c r="A64" i="93" s="1"/>
  <c r="A65" i="93" s="1"/>
  <c r="A66" i="93" s="1"/>
  <c r="A67" i="93" s="1"/>
  <c r="A68" i="93" s="1"/>
  <c r="A69" i="93" s="1"/>
  <c r="A70" i="93" s="1"/>
  <c r="A71" i="93" s="1"/>
  <c r="A72" i="93" s="1"/>
  <c r="A73" i="93" s="1"/>
  <c r="A74" i="93" s="1"/>
  <c r="A75" i="93" s="1"/>
  <c r="A76" i="93" s="1"/>
  <c r="A77" i="93" s="1"/>
  <c r="A78" i="93" s="1"/>
  <c r="A79" i="93" s="1"/>
  <c r="A80" i="93" s="1"/>
  <c r="A81" i="93" s="1"/>
  <c r="A82" i="93" s="1"/>
  <c r="A83" i="93" s="1"/>
  <c r="A84" i="93" s="1"/>
  <c r="A85" i="93" s="1"/>
  <c r="A86" i="93" s="1"/>
  <c r="A87" i="93" s="1"/>
  <c r="A88" i="93" s="1"/>
  <c r="A89" i="93" s="1"/>
  <c r="A90" i="93" s="1"/>
  <c r="A91" i="93" s="1"/>
  <c r="A92" i="93" s="1"/>
  <c r="A93" i="93" s="1"/>
  <c r="A94" i="93" s="1"/>
  <c r="A95" i="93" s="1"/>
  <c r="A96" i="93" s="1"/>
  <c r="A97" i="93" s="1"/>
  <c r="A98" i="93" s="1"/>
  <c r="A99" i="93" s="1"/>
  <c r="A100" i="93" s="1"/>
  <c r="A101" i="93" s="1"/>
  <c r="A102" i="93" s="1"/>
  <c r="A103" i="93" s="1"/>
  <c r="A104" i="93" s="1"/>
  <c r="A105" i="93" s="1"/>
  <c r="A106" i="93" s="1"/>
  <c r="A107" i="93" s="1"/>
  <c r="A108" i="93" s="1"/>
  <c r="A109" i="93" s="1"/>
  <c r="A110" i="93" s="1"/>
  <c r="A111" i="93" s="1"/>
  <c r="A112" i="93" s="1"/>
  <c r="A113" i="93" s="1"/>
  <c r="A114" i="93" s="1"/>
  <c r="A115" i="93" s="1"/>
  <c r="A116" i="93" s="1"/>
  <c r="A117" i="93" s="1"/>
  <c r="A118" i="93" s="1"/>
  <c r="A119" i="93" s="1"/>
  <c r="A120" i="93" s="1"/>
  <c r="A121" i="93" s="1"/>
  <c r="A122" i="93" s="1"/>
  <c r="A123" i="93" s="1"/>
  <c r="A124" i="93" s="1"/>
  <c r="A125" i="93" s="1"/>
  <c r="A126" i="93" s="1"/>
  <c r="A127" i="93" s="1"/>
  <c r="A128" i="93" s="1"/>
  <c r="A129" i="93" s="1"/>
  <c r="A130" i="93" s="1"/>
  <c r="A131" i="93" s="1"/>
  <c r="A132" i="93" s="1"/>
  <c r="A133" i="93" s="1"/>
  <c r="A134" i="93" s="1"/>
  <c r="A135" i="93" s="1"/>
  <c r="A136" i="93" s="1"/>
  <c r="A137" i="93" s="1"/>
  <c r="A138" i="93" s="1"/>
  <c r="A139" i="93" s="1"/>
  <c r="A140" i="93" s="1"/>
  <c r="A141" i="93" s="1"/>
  <c r="A142" i="93" s="1"/>
  <c r="A143" i="93" s="1"/>
  <c r="A144" i="93" s="1"/>
  <c r="A145" i="93" s="1"/>
  <c r="A146" i="93" s="1"/>
  <c r="A147" i="93" s="1"/>
  <c r="A148" i="93" s="1"/>
  <c r="A149" i="93" s="1"/>
  <c r="A150" i="93" s="1"/>
  <c r="A151" i="93" s="1"/>
  <c r="A152" i="93" s="1"/>
  <c r="A153" i="93" s="1"/>
  <c r="A154" i="93" s="1"/>
  <c r="A155" i="93" s="1"/>
  <c r="A156" i="93" s="1"/>
  <c r="A157" i="93" s="1"/>
  <c r="A158" i="93" s="1"/>
  <c r="A159" i="93" s="1"/>
  <c r="A160" i="93" s="1"/>
  <c r="A161" i="93" s="1"/>
  <c r="A162" i="93" s="1"/>
  <c r="A163" i="93" s="1"/>
  <c r="A164" i="93" s="1"/>
  <c r="A165" i="93" s="1"/>
  <c r="A166" i="93" s="1"/>
  <c r="A167" i="93" s="1"/>
  <c r="A168" i="93" s="1"/>
  <c r="A169" i="93" s="1"/>
  <c r="A170" i="93" s="1"/>
  <c r="A171" i="93" s="1"/>
  <c r="A172" i="93" s="1"/>
  <c r="A173" i="93" s="1"/>
  <c r="A174" i="93" s="1"/>
  <c r="A175" i="93" s="1"/>
  <c r="A176" i="93" s="1"/>
  <c r="A177" i="93" s="1"/>
  <c r="A178" i="93" s="1"/>
  <c r="A179" i="93" s="1"/>
  <c r="A180" i="93" s="1"/>
  <c r="A181" i="93" s="1"/>
  <c r="A182" i="93" s="1"/>
  <c r="A183" i="93" s="1"/>
  <c r="A184" i="93" s="1"/>
  <c r="A185" i="93" s="1"/>
  <c r="A186" i="93" s="1"/>
  <c r="A187" i="93" s="1"/>
  <c r="A188" i="93" s="1"/>
  <c r="A189" i="93" s="1"/>
  <c r="A190" i="93" s="1"/>
  <c r="A191" i="93" s="1"/>
  <c r="A192" i="93" s="1"/>
  <c r="A193" i="93" s="1"/>
  <c r="A194" i="93" s="1"/>
  <c r="A195" i="93" s="1"/>
  <c r="A196" i="93" s="1"/>
  <c r="A197" i="93" s="1"/>
  <c r="A198" i="93" s="1"/>
  <c r="A199" i="93" s="1"/>
  <c r="A200" i="93" s="1"/>
  <c r="A201" i="93" s="1"/>
  <c r="A202" i="93" s="1"/>
  <c r="A203" i="93" s="1"/>
  <c r="A204" i="93" s="1"/>
  <c r="A205" i="93" s="1"/>
  <c r="A206" i="93" s="1"/>
  <c r="A207" i="93" s="1"/>
  <c r="A208" i="93" s="1"/>
  <c r="A209" i="93" s="1"/>
  <c r="A210" i="93" s="1"/>
  <c r="A211" i="93" s="1"/>
  <c r="A212" i="93" s="1"/>
  <c r="A213" i="93" s="1"/>
  <c r="A214" i="93" s="1"/>
  <c r="A215" i="93" s="1"/>
  <c r="A216" i="93" s="1"/>
  <c r="A217" i="93" s="1"/>
  <c r="A218" i="93" s="1"/>
  <c r="A219" i="93" s="1"/>
  <c r="A220" i="93" s="1"/>
  <c r="A221" i="93" s="1"/>
  <c r="A222" i="93" s="1"/>
  <c r="A223" i="93" s="1"/>
  <c r="A224" i="93" s="1"/>
  <c r="A225" i="93" s="1"/>
  <c r="A226" i="93" s="1"/>
  <c r="A227" i="93" s="1"/>
  <c r="A228" i="93" s="1"/>
  <c r="A229" i="93" s="1"/>
  <c r="A230" i="93" s="1"/>
  <c r="A231" i="93" s="1"/>
  <c r="A232" i="93" s="1"/>
  <c r="A233" i="93" s="1"/>
  <c r="A234" i="93" s="1"/>
  <c r="A235" i="93" s="1"/>
  <c r="A236" i="93" s="1"/>
  <c r="A237" i="93" s="1"/>
  <c r="A238" i="93" s="1"/>
  <c r="A239" i="93" s="1"/>
  <c r="A240" i="93" s="1"/>
  <c r="A241" i="93" s="1"/>
  <c r="A242" i="93" s="1"/>
  <c r="A243" i="93" s="1"/>
  <c r="A244" i="93" s="1"/>
  <c r="A245" i="93" s="1"/>
  <c r="A246" i="93" s="1"/>
  <c r="A247" i="93" s="1"/>
  <c r="A248" i="93" s="1"/>
  <c r="A249" i="93" s="1"/>
  <c r="A250" i="93" s="1"/>
  <c r="A251" i="93" s="1"/>
  <c r="A252" i="93" s="1"/>
  <c r="A253" i="93" s="1"/>
  <c r="A254" i="93" s="1"/>
  <c r="A255" i="93" s="1"/>
  <c r="A256" i="93" s="1"/>
  <c r="A257" i="93" s="1"/>
  <c r="A258" i="93" s="1"/>
  <c r="A259" i="93" s="1"/>
  <c r="A260" i="93" s="1"/>
  <c r="A261" i="93" s="1"/>
  <c r="A262" i="93" s="1"/>
  <c r="A263" i="93" s="1"/>
  <c r="A264" i="93" s="1"/>
  <c r="A265" i="93" s="1"/>
  <c r="A266" i="93" s="1"/>
  <c r="A267" i="93" s="1"/>
  <c r="A268" i="93" s="1"/>
  <c r="A269" i="93" s="1"/>
  <c r="A270" i="93" s="1"/>
  <c r="A271" i="93" s="1"/>
  <c r="A272" i="93" s="1"/>
  <c r="A273" i="93" s="1"/>
  <c r="A274" i="93" s="1"/>
  <c r="A275" i="93" s="1"/>
  <c r="A276" i="93" s="1"/>
  <c r="A277" i="93" s="1"/>
  <c r="A278" i="93" s="1"/>
  <c r="A279" i="93" s="1"/>
  <c r="A280" i="93" s="1"/>
  <c r="A281" i="93" s="1"/>
  <c r="A282" i="93" s="1"/>
  <c r="A283" i="93" s="1"/>
  <c r="A284" i="93" s="1"/>
  <c r="A285" i="93" s="1"/>
  <c r="A286" i="93" s="1"/>
  <c r="A287" i="93" s="1"/>
  <c r="A288" i="93" s="1"/>
  <c r="A289" i="93" s="1"/>
  <c r="A290" i="93" s="1"/>
  <c r="A291" i="93" s="1"/>
  <c r="A292" i="93" s="1"/>
  <c r="A293" i="93" s="1"/>
  <c r="A294" i="93" s="1"/>
  <c r="A295" i="93" s="1"/>
  <c r="A296" i="93" s="1"/>
  <c r="A297" i="93" s="1"/>
  <c r="A298" i="93" s="1"/>
  <c r="A299" i="93" s="1"/>
  <c r="A300" i="93" s="1"/>
  <c r="A301" i="93" s="1"/>
  <c r="A302" i="93" s="1"/>
  <c r="A303" i="93" s="1"/>
  <c r="A304" i="93" s="1"/>
  <c r="A305" i="93" s="1"/>
  <c r="A306" i="93" s="1"/>
  <c r="A307" i="93" s="1"/>
  <c r="A308" i="93" s="1"/>
  <c r="A309" i="93" s="1"/>
  <c r="A310" i="93" s="1"/>
  <c r="A311" i="93" s="1"/>
  <c r="A312" i="93" s="1"/>
  <c r="A313" i="93" s="1"/>
  <c r="A314" i="93" s="1"/>
  <c r="A315" i="93" s="1"/>
  <c r="A316" i="93" s="1"/>
  <c r="A317" i="93" s="1"/>
  <c r="A318" i="93" s="1"/>
  <c r="A319" i="93" s="1"/>
  <c r="A320" i="93" s="1"/>
  <c r="A321" i="93" s="1"/>
  <c r="A322" i="93" s="1"/>
  <c r="A323" i="93" s="1"/>
  <c r="A324" i="93" s="1"/>
  <c r="A325" i="93" s="1"/>
  <c r="A326" i="93" s="1"/>
  <c r="A327" i="93" s="1"/>
  <c r="A328" i="93" s="1"/>
  <c r="A329" i="93" s="1"/>
  <c r="A330" i="93" s="1"/>
  <c r="A331" i="93" s="1"/>
  <c r="A332" i="93" s="1"/>
  <c r="A333" i="93" s="1"/>
  <c r="A334" i="93" s="1"/>
  <c r="A335" i="93" s="1"/>
  <c r="A336" i="93" s="1"/>
  <c r="A337" i="93" s="1"/>
  <c r="A338" i="93" s="1"/>
  <c r="A339" i="93" s="1"/>
  <c r="A340" i="93" s="1"/>
  <c r="A341" i="93" s="1"/>
  <c r="A342" i="93" s="1"/>
  <c r="A343" i="93" s="1"/>
  <c r="A344" i="93" s="1"/>
  <c r="A345" i="93" s="1"/>
  <c r="A346" i="93" s="1"/>
  <c r="A347" i="93" s="1"/>
  <c r="A348" i="93" s="1"/>
  <c r="A349" i="93" s="1"/>
  <c r="A350" i="93" s="1"/>
  <c r="A351" i="93" s="1"/>
  <c r="A352" i="93" s="1"/>
  <c r="A353" i="93" s="1"/>
  <c r="A354" i="93" s="1"/>
  <c r="A355" i="93" s="1"/>
  <c r="A356" i="93" s="1"/>
  <c r="A357" i="93" s="1"/>
  <c r="A358" i="93" s="1"/>
  <c r="A359" i="93" s="1"/>
  <c r="A360" i="93" s="1"/>
  <c r="A361" i="93" s="1"/>
  <c r="A362" i="93" s="1"/>
  <c r="A363" i="93" s="1"/>
  <c r="A364" i="93" s="1"/>
  <c r="A365" i="93" s="1"/>
  <c r="A366" i="93" s="1"/>
  <c r="A367" i="93" s="1"/>
  <c r="A368" i="93" s="1"/>
  <c r="A369" i="93" s="1"/>
  <c r="A370" i="93" s="1"/>
  <c r="A371" i="93" s="1"/>
  <c r="A372" i="93" s="1"/>
  <c r="A373" i="93" s="1"/>
  <c r="A374" i="93" s="1"/>
  <c r="A375" i="93" s="1"/>
  <c r="A376" i="93" s="1"/>
  <c r="A377" i="93" s="1"/>
  <c r="A378" i="93" s="1"/>
  <c r="A379" i="93" s="1"/>
  <c r="A380" i="93" s="1"/>
  <c r="A381" i="93" s="1"/>
  <c r="A382" i="93" s="1"/>
  <c r="A383" i="93" s="1"/>
  <c r="A384" i="93" s="1"/>
  <c r="A385" i="93" s="1"/>
  <c r="A386" i="93" s="1"/>
  <c r="A387" i="93" s="1"/>
  <c r="A388" i="93" s="1"/>
  <c r="A389" i="93" s="1"/>
  <c r="A390" i="93" s="1"/>
  <c r="A391" i="93" s="1"/>
  <c r="A392" i="93" s="1"/>
  <c r="A393" i="93" s="1"/>
  <c r="A394" i="93" s="1"/>
  <c r="A395" i="93" s="1"/>
  <c r="A396" i="93" s="1"/>
  <c r="A397" i="93" s="1"/>
  <c r="A398" i="93" s="1"/>
  <c r="A399" i="93" s="1"/>
  <c r="A400" i="93" s="1"/>
  <c r="A401" i="93" s="1"/>
  <c r="A402" i="93" s="1"/>
  <c r="A403" i="93" s="1"/>
  <c r="A404" i="93" s="1"/>
  <c r="A405" i="93" s="1"/>
  <c r="A406" i="93" s="1"/>
  <c r="A407" i="93" s="1"/>
  <c r="A408" i="93" s="1"/>
  <c r="A409" i="93" s="1"/>
  <c r="A410" i="93" s="1"/>
  <c r="A411" i="93" s="1"/>
  <c r="A412" i="93" s="1"/>
  <c r="A413" i="93" s="1"/>
  <c r="A414" i="93" s="1"/>
  <c r="A415" i="93" s="1"/>
  <c r="A416" i="93" s="1"/>
  <c r="A417" i="93" s="1"/>
  <c r="A418" i="93" s="1"/>
  <c r="A419" i="93" s="1"/>
  <c r="A420" i="93" s="1"/>
  <c r="A421" i="93" s="1"/>
  <c r="A422" i="93" s="1"/>
  <c r="A423" i="93" s="1"/>
  <c r="A424" i="93" s="1"/>
  <c r="A425" i="93" s="1"/>
  <c r="A426" i="93" s="1"/>
  <c r="A427" i="93" s="1"/>
  <c r="A428" i="93" s="1"/>
  <c r="A429" i="93" s="1"/>
  <c r="A430" i="93" s="1"/>
  <c r="A431" i="93" s="1"/>
  <c r="A432" i="93" s="1"/>
  <c r="A433" i="93" s="1"/>
  <c r="A434" i="93" s="1"/>
  <c r="A435" i="93" s="1"/>
  <c r="A436" i="93" s="1"/>
  <c r="A437" i="93" s="1"/>
  <c r="A438" i="93" s="1"/>
  <c r="A439" i="93" s="1"/>
  <c r="I3" i="93"/>
  <c r="F33" i="24" s="1"/>
  <c r="E31" i="82" s="1"/>
  <c r="H3" i="93"/>
  <c r="E33" i="24" s="1"/>
  <c r="D31" i="82" s="1"/>
  <c r="G3" i="93"/>
  <c r="D33" i="24" s="1"/>
  <c r="C31" i="72" s="1"/>
  <c r="A20" i="91"/>
  <c r="A21" i="91" s="1"/>
  <c r="A22" i="91" s="1"/>
  <c r="A23" i="91" s="1"/>
  <c r="A24" i="91" s="1"/>
  <c r="A25" i="91" s="1"/>
  <c r="A26" i="91" s="1"/>
  <c r="A27" i="91" s="1"/>
  <c r="A28" i="91" s="1"/>
  <c r="A29" i="91" s="1"/>
  <c r="A30" i="91" s="1"/>
  <c r="A31" i="91" s="1"/>
  <c r="A32" i="91" s="1"/>
  <c r="A33" i="91" s="1"/>
  <c r="A34" i="91" s="1"/>
  <c r="A35" i="91" s="1"/>
  <c r="A36" i="91" s="1"/>
  <c r="A37" i="91" s="1"/>
  <c r="A38" i="91" s="1"/>
  <c r="A39" i="91" s="1"/>
  <c r="A40" i="91" s="1"/>
  <c r="A41" i="91" s="1"/>
  <c r="A42" i="91" s="1"/>
  <c r="A43" i="91" s="1"/>
  <c r="A44" i="91" s="1"/>
  <c r="A45" i="91" s="1"/>
  <c r="A46" i="91" s="1"/>
  <c r="A47" i="91" s="1"/>
  <c r="A48" i="91" s="1"/>
  <c r="A49" i="91" s="1"/>
  <c r="A50" i="91" s="1"/>
  <c r="A51" i="91" s="1"/>
  <c r="A52" i="91" s="1"/>
  <c r="A53" i="91" s="1"/>
  <c r="A54" i="91" s="1"/>
  <c r="A55" i="91" s="1"/>
  <c r="A56" i="91" s="1"/>
  <c r="A57" i="91" s="1"/>
  <c r="A58" i="91" s="1"/>
  <c r="A59" i="91" s="1"/>
  <c r="A60" i="91" s="1"/>
  <c r="A61" i="91" s="1"/>
  <c r="A62" i="91" s="1"/>
  <c r="A63" i="91" s="1"/>
  <c r="A64" i="91" s="1"/>
  <c r="A65" i="91" s="1"/>
  <c r="A66" i="91" s="1"/>
  <c r="A67" i="91" s="1"/>
  <c r="A68" i="91" s="1"/>
  <c r="A69" i="91" s="1"/>
  <c r="A70" i="91" s="1"/>
  <c r="A71" i="91" s="1"/>
  <c r="A72" i="91" s="1"/>
  <c r="A73" i="91" s="1"/>
  <c r="A74" i="91" s="1"/>
  <c r="A75" i="91" s="1"/>
  <c r="A76" i="91" s="1"/>
  <c r="A77" i="91" s="1"/>
  <c r="A78" i="91" s="1"/>
  <c r="A79" i="91" s="1"/>
  <c r="A80" i="91" s="1"/>
  <c r="A81" i="91" s="1"/>
  <c r="A82" i="91" s="1"/>
  <c r="A83" i="91" s="1"/>
  <c r="A84" i="91" s="1"/>
  <c r="A85" i="91" s="1"/>
  <c r="A86" i="91" s="1"/>
  <c r="A87" i="91" s="1"/>
  <c r="A88" i="91" s="1"/>
  <c r="A89" i="91" s="1"/>
  <c r="A90" i="91" s="1"/>
  <c r="A91" i="91" s="1"/>
  <c r="A92" i="91" s="1"/>
  <c r="A93" i="91" s="1"/>
  <c r="A94" i="91" s="1"/>
  <c r="A95" i="91" s="1"/>
  <c r="A96" i="91" s="1"/>
  <c r="A97" i="91" s="1"/>
  <c r="A98" i="91" s="1"/>
  <c r="A99" i="91" s="1"/>
  <c r="A100" i="91" s="1"/>
  <c r="A101" i="91" s="1"/>
  <c r="A102" i="91" s="1"/>
  <c r="A103" i="91" s="1"/>
  <c r="A104" i="91" s="1"/>
  <c r="A105" i="91" s="1"/>
  <c r="A106" i="91" s="1"/>
  <c r="A107" i="91" s="1"/>
  <c r="A108" i="91" s="1"/>
  <c r="A109" i="91" s="1"/>
  <c r="A110" i="91" s="1"/>
  <c r="A111" i="91" s="1"/>
  <c r="A112" i="91" s="1"/>
  <c r="A113" i="91" s="1"/>
  <c r="A114" i="91" s="1"/>
  <c r="A115" i="91" s="1"/>
  <c r="A116" i="91" s="1"/>
  <c r="A117" i="91" s="1"/>
  <c r="A118" i="91" s="1"/>
  <c r="A119" i="91" s="1"/>
  <c r="A120" i="91" s="1"/>
  <c r="A121" i="91" s="1"/>
  <c r="A122" i="91" s="1"/>
  <c r="A123" i="91" s="1"/>
  <c r="A124" i="91" s="1"/>
  <c r="A125" i="91" s="1"/>
  <c r="A126" i="91" s="1"/>
  <c r="A127" i="91" s="1"/>
  <c r="A128" i="91" s="1"/>
  <c r="A129" i="91" s="1"/>
  <c r="A130" i="91" s="1"/>
  <c r="A131" i="91" s="1"/>
  <c r="A132" i="91" s="1"/>
  <c r="A133" i="91" s="1"/>
  <c r="A134" i="91" s="1"/>
  <c r="A135" i="91" s="1"/>
  <c r="A136" i="91" s="1"/>
  <c r="A137" i="91" s="1"/>
  <c r="A138" i="91" s="1"/>
  <c r="A139" i="91" s="1"/>
  <c r="A140" i="91" s="1"/>
  <c r="A141" i="91" s="1"/>
  <c r="A142" i="91" s="1"/>
  <c r="A143" i="91" s="1"/>
  <c r="A144" i="91" s="1"/>
  <c r="A145" i="91" s="1"/>
  <c r="A146" i="91" s="1"/>
  <c r="A147" i="91" s="1"/>
  <c r="A148" i="91" s="1"/>
  <c r="A149" i="91" s="1"/>
  <c r="A150" i="91" s="1"/>
  <c r="A151" i="91" s="1"/>
  <c r="A152" i="91" s="1"/>
  <c r="A153" i="91" s="1"/>
  <c r="A154" i="91" s="1"/>
  <c r="A155" i="91" s="1"/>
  <c r="A156" i="91" s="1"/>
  <c r="A157" i="91" s="1"/>
  <c r="A158" i="91" s="1"/>
  <c r="A159" i="91" s="1"/>
  <c r="A160" i="91" s="1"/>
  <c r="A161" i="91" s="1"/>
  <c r="A162" i="91" s="1"/>
  <c r="A163" i="91" s="1"/>
  <c r="A164" i="91" s="1"/>
  <c r="A165" i="91" s="1"/>
  <c r="A166" i="91" s="1"/>
  <c r="A167" i="91" s="1"/>
  <c r="A168" i="91" s="1"/>
  <c r="A169" i="91" s="1"/>
  <c r="A170" i="91" s="1"/>
  <c r="A171" i="91" s="1"/>
  <c r="A172" i="91" s="1"/>
  <c r="A173" i="91" s="1"/>
  <c r="A174" i="91" s="1"/>
  <c r="A175" i="91" s="1"/>
  <c r="A176" i="91" s="1"/>
  <c r="A177" i="91" s="1"/>
  <c r="A178" i="91" s="1"/>
  <c r="A179" i="91" s="1"/>
  <c r="A180" i="91" s="1"/>
  <c r="A181" i="91" s="1"/>
  <c r="A182" i="91" s="1"/>
  <c r="A183" i="91" s="1"/>
  <c r="A184" i="91" s="1"/>
  <c r="A185" i="91" s="1"/>
  <c r="A186" i="91" s="1"/>
  <c r="A187" i="91" s="1"/>
  <c r="A188" i="91" s="1"/>
  <c r="A189" i="91" s="1"/>
  <c r="A190" i="91" s="1"/>
  <c r="A191" i="91" s="1"/>
  <c r="A192" i="91" s="1"/>
  <c r="A193" i="91" s="1"/>
  <c r="A194" i="91" s="1"/>
  <c r="A195" i="91" s="1"/>
  <c r="A196" i="91" s="1"/>
  <c r="A197" i="91" s="1"/>
  <c r="A198" i="91" s="1"/>
  <c r="A199" i="91" s="1"/>
  <c r="A200" i="91" s="1"/>
  <c r="A201" i="91" s="1"/>
  <c r="A202" i="91" s="1"/>
  <c r="A203" i="91" s="1"/>
  <c r="A204" i="91" s="1"/>
  <c r="A205" i="91" s="1"/>
  <c r="A206" i="91" s="1"/>
  <c r="A207" i="91" s="1"/>
  <c r="A208" i="91" s="1"/>
  <c r="A209" i="91" s="1"/>
  <c r="A210" i="91" s="1"/>
  <c r="A211" i="91" s="1"/>
  <c r="A212" i="91" s="1"/>
  <c r="A213" i="91" s="1"/>
  <c r="A214" i="91" s="1"/>
  <c r="A215" i="91" s="1"/>
  <c r="A216" i="91" s="1"/>
  <c r="A217" i="91" s="1"/>
  <c r="A218" i="91" s="1"/>
  <c r="A219" i="91" s="1"/>
  <c r="A220" i="91" s="1"/>
  <c r="A221" i="91" s="1"/>
  <c r="A222" i="91" s="1"/>
  <c r="A223" i="91" s="1"/>
  <c r="A224" i="91" s="1"/>
  <c r="A225" i="91" s="1"/>
  <c r="A226" i="91" s="1"/>
  <c r="A227" i="91" s="1"/>
  <c r="A228" i="91" s="1"/>
  <c r="A229" i="91" s="1"/>
  <c r="A230" i="91" s="1"/>
  <c r="A231" i="91" s="1"/>
  <c r="A232" i="91" s="1"/>
  <c r="A233" i="91" s="1"/>
  <c r="A234" i="91" s="1"/>
  <c r="A235" i="91" s="1"/>
  <c r="A236" i="91" s="1"/>
  <c r="A237" i="91" s="1"/>
  <c r="A238" i="91" s="1"/>
  <c r="A239" i="91" s="1"/>
  <c r="A240" i="91" s="1"/>
  <c r="A241" i="91" s="1"/>
  <c r="A242" i="91" s="1"/>
  <c r="A243" i="91" s="1"/>
  <c r="A244" i="91" s="1"/>
  <c r="A245" i="91" s="1"/>
  <c r="A246" i="91" s="1"/>
  <c r="A247" i="91" s="1"/>
  <c r="A248" i="91" s="1"/>
  <c r="A249" i="91" s="1"/>
  <c r="A250" i="91" s="1"/>
  <c r="A251" i="91" s="1"/>
  <c r="A252" i="91" s="1"/>
  <c r="A253" i="91" s="1"/>
  <c r="A254" i="91" s="1"/>
  <c r="A255" i="91" s="1"/>
  <c r="A256" i="91" s="1"/>
  <c r="A257" i="91" s="1"/>
  <c r="A258" i="91" s="1"/>
  <c r="A259" i="91" s="1"/>
  <c r="A260" i="91" s="1"/>
  <c r="A261" i="91" s="1"/>
  <c r="A262" i="91" s="1"/>
  <c r="A263" i="91" s="1"/>
  <c r="A264" i="91" s="1"/>
  <c r="A265" i="91" s="1"/>
  <c r="A266" i="91" s="1"/>
  <c r="A267" i="91" s="1"/>
  <c r="A268" i="91" s="1"/>
  <c r="A269" i="91" s="1"/>
  <c r="A270" i="91" s="1"/>
  <c r="A271" i="91" s="1"/>
  <c r="A272" i="91" s="1"/>
  <c r="A273" i="91" s="1"/>
  <c r="A274" i="91" s="1"/>
  <c r="A275" i="91" s="1"/>
  <c r="A276" i="91" s="1"/>
  <c r="A277" i="91" s="1"/>
  <c r="A278" i="91" s="1"/>
  <c r="A279" i="91" s="1"/>
  <c r="A280" i="91" s="1"/>
  <c r="A281" i="91" s="1"/>
  <c r="A282" i="91" s="1"/>
  <c r="A283" i="91" s="1"/>
  <c r="A284" i="91" s="1"/>
  <c r="A285" i="91" s="1"/>
  <c r="A286" i="91" s="1"/>
  <c r="A287" i="91" s="1"/>
  <c r="A288" i="91" s="1"/>
  <c r="A289" i="91" s="1"/>
  <c r="A290" i="91" s="1"/>
  <c r="A291" i="91" s="1"/>
  <c r="A292" i="91" s="1"/>
  <c r="A293" i="91" s="1"/>
  <c r="A294" i="91" s="1"/>
  <c r="A295" i="91" s="1"/>
  <c r="A296" i="91" s="1"/>
  <c r="A297" i="91" s="1"/>
  <c r="A298" i="91" s="1"/>
  <c r="A299" i="91" s="1"/>
  <c r="A300" i="91" s="1"/>
  <c r="A301" i="91" s="1"/>
  <c r="A302" i="91" s="1"/>
  <c r="A303" i="91" s="1"/>
  <c r="A304" i="91" s="1"/>
  <c r="A305" i="91" s="1"/>
  <c r="A306" i="91" s="1"/>
  <c r="A307" i="91" s="1"/>
  <c r="A308" i="91" s="1"/>
  <c r="A309" i="91" s="1"/>
  <c r="A310" i="91" s="1"/>
  <c r="A311" i="91" s="1"/>
  <c r="A312" i="91" s="1"/>
  <c r="A313" i="91" s="1"/>
  <c r="A314" i="91" s="1"/>
  <c r="A315" i="91" s="1"/>
  <c r="A316" i="91" s="1"/>
  <c r="A317" i="91" s="1"/>
  <c r="A318" i="91" s="1"/>
  <c r="A319" i="91" s="1"/>
  <c r="A320" i="91" s="1"/>
  <c r="A321" i="91" s="1"/>
  <c r="A322" i="91" s="1"/>
  <c r="A323" i="91" s="1"/>
  <c r="A324" i="91" s="1"/>
  <c r="A325" i="91" s="1"/>
  <c r="A326" i="91" s="1"/>
  <c r="A327" i="91" s="1"/>
  <c r="A328" i="91" s="1"/>
  <c r="A329" i="91" s="1"/>
  <c r="A330" i="91" s="1"/>
  <c r="A331" i="91" s="1"/>
  <c r="A332" i="91" s="1"/>
  <c r="A333" i="91" s="1"/>
  <c r="A334" i="91" s="1"/>
  <c r="A335" i="91" s="1"/>
  <c r="A336" i="91" s="1"/>
  <c r="A337" i="91" s="1"/>
  <c r="A338" i="91" s="1"/>
  <c r="A339" i="91" s="1"/>
  <c r="A340" i="91" s="1"/>
  <c r="A341" i="91" s="1"/>
  <c r="A342" i="91" s="1"/>
  <c r="A343" i="91" s="1"/>
  <c r="A344" i="91" s="1"/>
  <c r="A345" i="91" s="1"/>
  <c r="A346" i="91" s="1"/>
  <c r="A347" i="91" s="1"/>
  <c r="A348" i="91" s="1"/>
  <c r="A349" i="91" s="1"/>
  <c r="A350" i="91" s="1"/>
  <c r="A351" i="91" s="1"/>
  <c r="A352" i="91" s="1"/>
  <c r="A353" i="91" s="1"/>
  <c r="A354" i="91" s="1"/>
  <c r="A355" i="91" s="1"/>
  <c r="A356" i="91" s="1"/>
  <c r="A357" i="91" s="1"/>
  <c r="A358" i="91" s="1"/>
  <c r="A359" i="91" s="1"/>
  <c r="A360" i="91" s="1"/>
  <c r="A361" i="91" s="1"/>
  <c r="A362" i="91" s="1"/>
  <c r="A363" i="91" s="1"/>
  <c r="A364" i="91" s="1"/>
  <c r="A365" i="91" s="1"/>
  <c r="A366" i="91" s="1"/>
  <c r="A367" i="91" s="1"/>
  <c r="A368" i="91" s="1"/>
  <c r="A369" i="91" s="1"/>
  <c r="A370" i="91" s="1"/>
  <c r="A371" i="91" s="1"/>
  <c r="A372" i="91" s="1"/>
  <c r="A373" i="91" s="1"/>
  <c r="A374" i="91" s="1"/>
  <c r="A375" i="91" s="1"/>
  <c r="A376" i="91" s="1"/>
  <c r="A377" i="91" s="1"/>
  <c r="A378" i="91" s="1"/>
  <c r="A379" i="91" s="1"/>
  <c r="A380" i="91" s="1"/>
  <c r="A381" i="91" s="1"/>
  <c r="A382" i="91" s="1"/>
  <c r="A383" i="91" s="1"/>
  <c r="A384" i="91" s="1"/>
  <c r="A385" i="91" s="1"/>
  <c r="A386" i="91" s="1"/>
  <c r="A387" i="91" s="1"/>
  <c r="A388" i="91" s="1"/>
  <c r="A389" i="91" s="1"/>
  <c r="A390" i="91" s="1"/>
  <c r="A391" i="91" s="1"/>
  <c r="A392" i="91" s="1"/>
  <c r="A393" i="91" s="1"/>
  <c r="A394" i="91" s="1"/>
  <c r="A395" i="91" s="1"/>
  <c r="A396" i="91" s="1"/>
  <c r="A397" i="91" s="1"/>
  <c r="A398" i="91" s="1"/>
  <c r="A399" i="91" s="1"/>
  <c r="A400" i="91" s="1"/>
  <c r="A401" i="91" s="1"/>
  <c r="A402" i="91" s="1"/>
  <c r="A403" i="91" s="1"/>
  <c r="A404" i="91" s="1"/>
  <c r="A405" i="91" s="1"/>
  <c r="A406" i="91" s="1"/>
  <c r="A407" i="91" s="1"/>
  <c r="A408" i="91" s="1"/>
  <c r="A409" i="91" s="1"/>
  <c r="A410" i="91" s="1"/>
  <c r="A411" i="91" s="1"/>
  <c r="A412" i="91" s="1"/>
  <c r="A413" i="91" s="1"/>
  <c r="A414" i="91" s="1"/>
  <c r="A415" i="91" s="1"/>
  <c r="A416" i="91" s="1"/>
  <c r="A417" i="91" s="1"/>
  <c r="A418" i="91" s="1"/>
  <c r="A419" i="91" s="1"/>
  <c r="A420" i="91" s="1"/>
  <c r="A421" i="91" s="1"/>
  <c r="A422" i="91" s="1"/>
  <c r="A423" i="91" s="1"/>
  <c r="A424" i="91" s="1"/>
  <c r="A425" i="91" s="1"/>
  <c r="A426" i="91" s="1"/>
  <c r="A427" i="91" s="1"/>
  <c r="A428" i="91" s="1"/>
  <c r="A429" i="91" s="1"/>
  <c r="A430" i="91" s="1"/>
  <c r="A431" i="91" s="1"/>
  <c r="A432" i="91" s="1"/>
  <c r="A433" i="91" s="1"/>
  <c r="A434" i="91" s="1"/>
  <c r="A435" i="91" s="1"/>
  <c r="A436" i="91" s="1"/>
  <c r="A437" i="91" s="1"/>
  <c r="A438" i="91" s="1"/>
  <c r="A439" i="91" s="1"/>
  <c r="I3" i="91"/>
  <c r="F32" i="24" s="1"/>
  <c r="E30" i="82" s="1"/>
  <c r="H3" i="91"/>
  <c r="E32" i="24" s="1"/>
  <c r="D30" i="82" s="1"/>
  <c r="G3" i="91"/>
  <c r="D32" i="24" s="1"/>
  <c r="J34" i="43"/>
  <c r="J3" i="43" s="1"/>
  <c r="A15" i="90"/>
  <c r="A16" i="90" s="1"/>
  <c r="A17" i="90" s="1"/>
  <c r="A18" i="90" s="1"/>
  <c r="A19" i="90" s="1"/>
  <c r="A20" i="90" s="1"/>
  <c r="A21" i="90" s="1"/>
  <c r="A22" i="90" s="1"/>
  <c r="A23" i="90" s="1"/>
  <c r="A24" i="90" s="1"/>
  <c r="A25" i="90" s="1"/>
  <c r="A26" i="90" s="1"/>
  <c r="A27" i="90" s="1"/>
  <c r="A28" i="90" s="1"/>
  <c r="A29" i="90" s="1"/>
  <c r="A30" i="90" s="1"/>
  <c r="A31" i="90" s="1"/>
  <c r="A32" i="90" s="1"/>
  <c r="A33" i="90" s="1"/>
  <c r="A34" i="90" s="1"/>
  <c r="A35" i="90" s="1"/>
  <c r="A36" i="90" s="1"/>
  <c r="A37" i="90" s="1"/>
  <c r="A38" i="90" s="1"/>
  <c r="A39" i="90" s="1"/>
  <c r="A40" i="90" s="1"/>
  <c r="A41" i="90" s="1"/>
  <c r="A42" i="90" s="1"/>
  <c r="A43" i="90" s="1"/>
  <c r="A44" i="90" s="1"/>
  <c r="A45" i="90" s="1"/>
  <c r="A46" i="90" s="1"/>
  <c r="A47" i="90" s="1"/>
  <c r="A48" i="90" s="1"/>
  <c r="A49" i="90" s="1"/>
  <c r="A50" i="90" s="1"/>
  <c r="A51" i="90" s="1"/>
  <c r="A52" i="90" s="1"/>
  <c r="A53" i="90" s="1"/>
  <c r="A54" i="90" s="1"/>
  <c r="A55" i="90" s="1"/>
  <c r="A56" i="90" s="1"/>
  <c r="A57" i="90" s="1"/>
  <c r="A58" i="90" s="1"/>
  <c r="A59" i="90" s="1"/>
  <c r="A60" i="90" s="1"/>
  <c r="A61" i="90" s="1"/>
  <c r="A62" i="90" s="1"/>
  <c r="A63" i="90" s="1"/>
  <c r="A64" i="90" s="1"/>
  <c r="A65" i="90" s="1"/>
  <c r="A66" i="90" s="1"/>
  <c r="A67" i="90" s="1"/>
  <c r="A68" i="90" s="1"/>
  <c r="A69" i="90" s="1"/>
  <c r="A70" i="90" s="1"/>
  <c r="A71" i="90" s="1"/>
  <c r="A72" i="90" s="1"/>
  <c r="A73" i="90" s="1"/>
  <c r="A74" i="90" s="1"/>
  <c r="A75" i="90" s="1"/>
  <c r="A76" i="90" s="1"/>
  <c r="A77" i="90" s="1"/>
  <c r="A78" i="90" s="1"/>
  <c r="A79" i="90" s="1"/>
  <c r="A80" i="90" s="1"/>
  <c r="A81" i="90" s="1"/>
  <c r="A82" i="90" s="1"/>
  <c r="A83" i="90" s="1"/>
  <c r="A84" i="90" s="1"/>
  <c r="A85" i="90" s="1"/>
  <c r="A86" i="90" s="1"/>
  <c r="A87" i="90" s="1"/>
  <c r="A88" i="90" s="1"/>
  <c r="A89" i="90" s="1"/>
  <c r="A90" i="90" s="1"/>
  <c r="A91" i="90" s="1"/>
  <c r="A92" i="90" s="1"/>
  <c r="A93" i="90" s="1"/>
  <c r="A94" i="90" s="1"/>
  <c r="A95" i="90" s="1"/>
  <c r="A96" i="90" s="1"/>
  <c r="A97" i="90" s="1"/>
  <c r="A98" i="90" s="1"/>
  <c r="A99" i="90" s="1"/>
  <c r="A100" i="90" s="1"/>
  <c r="A101" i="90" s="1"/>
  <c r="A102" i="90" s="1"/>
  <c r="A103" i="90" s="1"/>
  <c r="A104" i="90" s="1"/>
  <c r="A105" i="90" s="1"/>
  <c r="A106" i="90" s="1"/>
  <c r="A107" i="90" s="1"/>
  <c r="A108" i="90" s="1"/>
  <c r="A109" i="90" s="1"/>
  <c r="A110" i="90" s="1"/>
  <c r="A111" i="90" s="1"/>
  <c r="A112" i="90" s="1"/>
  <c r="A113" i="90" s="1"/>
  <c r="A114" i="90" s="1"/>
  <c r="A115" i="90" s="1"/>
  <c r="A116" i="90" s="1"/>
  <c r="A117" i="90" s="1"/>
  <c r="A118" i="90" s="1"/>
  <c r="A119" i="90" s="1"/>
  <c r="A120" i="90" s="1"/>
  <c r="A121" i="90" s="1"/>
  <c r="A122" i="90" s="1"/>
  <c r="A123" i="90" s="1"/>
  <c r="A124" i="90" s="1"/>
  <c r="A125" i="90" s="1"/>
  <c r="A126" i="90" s="1"/>
  <c r="A127" i="90" s="1"/>
  <c r="A128" i="90" s="1"/>
  <c r="A129" i="90" s="1"/>
  <c r="A130" i="90" s="1"/>
  <c r="A131" i="90" s="1"/>
  <c r="A132" i="90" s="1"/>
  <c r="A133" i="90" s="1"/>
  <c r="A134" i="90" s="1"/>
  <c r="A135" i="90" s="1"/>
  <c r="A136" i="90" s="1"/>
  <c r="A137" i="90" s="1"/>
  <c r="A138" i="90" s="1"/>
  <c r="A139" i="90" s="1"/>
  <c r="A140" i="90" s="1"/>
  <c r="A141" i="90" s="1"/>
  <c r="A142" i="90" s="1"/>
  <c r="A143" i="90" s="1"/>
  <c r="A144" i="90" s="1"/>
  <c r="A145" i="90" s="1"/>
  <c r="A146" i="90" s="1"/>
  <c r="A147" i="90" s="1"/>
  <c r="A148" i="90" s="1"/>
  <c r="A149" i="90" s="1"/>
  <c r="A150" i="90" s="1"/>
  <c r="A151" i="90" s="1"/>
  <c r="A152" i="90" s="1"/>
  <c r="A153" i="90" s="1"/>
  <c r="A154" i="90" s="1"/>
  <c r="A155" i="90" s="1"/>
  <c r="A156" i="90" s="1"/>
  <c r="A157" i="90" s="1"/>
  <c r="A158" i="90" s="1"/>
  <c r="A159" i="90" s="1"/>
  <c r="A160" i="90" s="1"/>
  <c r="A161" i="90" s="1"/>
  <c r="A162" i="90" s="1"/>
  <c r="A163" i="90" s="1"/>
  <c r="A164" i="90" s="1"/>
  <c r="A165" i="90" s="1"/>
  <c r="A166" i="90" s="1"/>
  <c r="A167" i="90" s="1"/>
  <c r="A168" i="90" s="1"/>
  <c r="A169" i="90" s="1"/>
  <c r="A170" i="90" s="1"/>
  <c r="A171" i="90" s="1"/>
  <c r="A172" i="90" s="1"/>
  <c r="A173" i="90" s="1"/>
  <c r="A174" i="90" s="1"/>
  <c r="A175" i="90" s="1"/>
  <c r="A176" i="90" s="1"/>
  <c r="A177" i="90" s="1"/>
  <c r="A178" i="90" s="1"/>
  <c r="A179" i="90" s="1"/>
  <c r="A180" i="90" s="1"/>
  <c r="A181" i="90" s="1"/>
  <c r="A182" i="90" s="1"/>
  <c r="A183" i="90" s="1"/>
  <c r="A184" i="90" s="1"/>
  <c r="A185" i="90" s="1"/>
  <c r="A186" i="90" s="1"/>
  <c r="A187" i="90" s="1"/>
  <c r="A188" i="90" s="1"/>
  <c r="A189" i="90" s="1"/>
  <c r="A190" i="90" s="1"/>
  <c r="A191" i="90" s="1"/>
  <c r="A192" i="90" s="1"/>
  <c r="A193" i="90" s="1"/>
  <c r="A194" i="90" s="1"/>
  <c r="A195" i="90" s="1"/>
  <c r="A196" i="90" s="1"/>
  <c r="A197" i="90" s="1"/>
  <c r="A198" i="90" s="1"/>
  <c r="A199" i="90" s="1"/>
  <c r="A200" i="90" s="1"/>
  <c r="A201" i="90" s="1"/>
  <c r="A202" i="90" s="1"/>
  <c r="A203" i="90" s="1"/>
  <c r="A204" i="90" s="1"/>
  <c r="A205" i="90" s="1"/>
  <c r="A206" i="90" s="1"/>
  <c r="A207" i="90" s="1"/>
  <c r="A208" i="90" s="1"/>
  <c r="A209" i="90" s="1"/>
  <c r="A210" i="90" s="1"/>
  <c r="A211" i="90" s="1"/>
  <c r="A212" i="90" s="1"/>
  <c r="A213" i="90" s="1"/>
  <c r="A214" i="90" s="1"/>
  <c r="A215" i="90" s="1"/>
  <c r="A216" i="90" s="1"/>
  <c r="A217" i="90" s="1"/>
  <c r="A218" i="90" s="1"/>
  <c r="A219" i="90" s="1"/>
  <c r="A220" i="90" s="1"/>
  <c r="A221" i="90" s="1"/>
  <c r="A222" i="90" s="1"/>
  <c r="A223" i="90" s="1"/>
  <c r="A224" i="90" s="1"/>
  <c r="A225" i="90" s="1"/>
  <c r="A226" i="90" s="1"/>
  <c r="A227" i="90" s="1"/>
  <c r="A228" i="90" s="1"/>
  <c r="A229" i="90" s="1"/>
  <c r="A230" i="90" s="1"/>
  <c r="A231" i="90" s="1"/>
  <c r="A232" i="90" s="1"/>
  <c r="A233" i="90" s="1"/>
  <c r="A234" i="90" s="1"/>
  <c r="A235" i="90" s="1"/>
  <c r="A236" i="90" s="1"/>
  <c r="A237" i="90" s="1"/>
  <c r="A238" i="90" s="1"/>
  <c r="A239" i="90" s="1"/>
  <c r="A240" i="90" s="1"/>
  <c r="A241" i="90" s="1"/>
  <c r="A242" i="90" s="1"/>
  <c r="A243" i="90" s="1"/>
  <c r="A244" i="90" s="1"/>
  <c r="A245" i="90" s="1"/>
  <c r="A246" i="90" s="1"/>
  <c r="A247" i="90" s="1"/>
  <c r="A248" i="90" s="1"/>
  <c r="A249" i="90" s="1"/>
  <c r="A250" i="90" s="1"/>
  <c r="A251" i="90" s="1"/>
  <c r="A252" i="90" s="1"/>
  <c r="A253" i="90" s="1"/>
  <c r="A254" i="90" s="1"/>
  <c r="A255" i="90" s="1"/>
  <c r="A256" i="90" s="1"/>
  <c r="A257" i="90" s="1"/>
  <c r="A258" i="90" s="1"/>
  <c r="A259" i="90" s="1"/>
  <c r="A260" i="90" s="1"/>
  <c r="A261" i="90" s="1"/>
  <c r="A262" i="90" s="1"/>
  <c r="A263" i="90" s="1"/>
  <c r="A264" i="90" s="1"/>
  <c r="A265" i="90" s="1"/>
  <c r="A266" i="90" s="1"/>
  <c r="A267" i="90" s="1"/>
  <c r="A268" i="90" s="1"/>
  <c r="A269" i="90" s="1"/>
  <c r="A270" i="90" s="1"/>
  <c r="A271" i="90" s="1"/>
  <c r="A272" i="90" s="1"/>
  <c r="A273" i="90" s="1"/>
  <c r="A274" i="90" s="1"/>
  <c r="A275" i="90" s="1"/>
  <c r="A276" i="90" s="1"/>
  <c r="A277" i="90" s="1"/>
  <c r="A278" i="90" s="1"/>
  <c r="A279" i="90" s="1"/>
  <c r="A280" i="90" s="1"/>
  <c r="A281" i="90" s="1"/>
  <c r="A282" i="90" s="1"/>
  <c r="A283" i="90" s="1"/>
  <c r="A284" i="90" s="1"/>
  <c r="A285" i="90" s="1"/>
  <c r="A286" i="90" s="1"/>
  <c r="A287" i="90" s="1"/>
  <c r="A288" i="90" s="1"/>
  <c r="A289" i="90" s="1"/>
  <c r="A290" i="90" s="1"/>
  <c r="A291" i="90" s="1"/>
  <c r="A292" i="90" s="1"/>
  <c r="A293" i="90" s="1"/>
  <c r="A294" i="90" s="1"/>
  <c r="A295" i="90" s="1"/>
  <c r="A296" i="90" s="1"/>
  <c r="A297" i="90" s="1"/>
  <c r="A298" i="90" s="1"/>
  <c r="A299" i="90" s="1"/>
  <c r="A300" i="90" s="1"/>
  <c r="A301" i="90" s="1"/>
  <c r="A302" i="90" s="1"/>
  <c r="A303" i="90" s="1"/>
  <c r="A304" i="90" s="1"/>
  <c r="A305" i="90" s="1"/>
  <c r="A306" i="90" s="1"/>
  <c r="A307" i="90" s="1"/>
  <c r="A308" i="90" s="1"/>
  <c r="A309" i="90" s="1"/>
  <c r="A310" i="90" s="1"/>
  <c r="A311" i="90" s="1"/>
  <c r="A312" i="90" s="1"/>
  <c r="A313" i="90" s="1"/>
  <c r="A314" i="90" s="1"/>
  <c r="A315" i="90" s="1"/>
  <c r="A316" i="90" s="1"/>
  <c r="A317" i="90" s="1"/>
  <c r="A318" i="90" s="1"/>
  <c r="A319" i="90" s="1"/>
  <c r="A320" i="90" s="1"/>
  <c r="A321" i="90" s="1"/>
  <c r="A322" i="90" s="1"/>
  <c r="A323" i="90" s="1"/>
  <c r="A324" i="90" s="1"/>
  <c r="A325" i="90" s="1"/>
  <c r="A326" i="90" s="1"/>
  <c r="A327" i="90" s="1"/>
  <c r="A328" i="90" s="1"/>
  <c r="A329" i="90" s="1"/>
  <c r="A330" i="90" s="1"/>
  <c r="A331" i="90" s="1"/>
  <c r="A332" i="90" s="1"/>
  <c r="A333" i="90" s="1"/>
  <c r="A334" i="90" s="1"/>
  <c r="A335" i="90" s="1"/>
  <c r="A336" i="90" s="1"/>
  <c r="A337" i="90" s="1"/>
  <c r="A338" i="90" s="1"/>
  <c r="A339" i="90" s="1"/>
  <c r="A340" i="90" s="1"/>
  <c r="A341" i="90" s="1"/>
  <c r="A342" i="90" s="1"/>
  <c r="A343" i="90" s="1"/>
  <c r="A344" i="90" s="1"/>
  <c r="A345" i="90" s="1"/>
  <c r="A346" i="90" s="1"/>
  <c r="A347" i="90" s="1"/>
  <c r="A348" i="90" s="1"/>
  <c r="A349" i="90" s="1"/>
  <c r="A350" i="90" s="1"/>
  <c r="A351" i="90" s="1"/>
  <c r="A352" i="90" s="1"/>
  <c r="A353" i="90" s="1"/>
  <c r="A354" i="90" s="1"/>
  <c r="A355" i="90" s="1"/>
  <c r="A356" i="90" s="1"/>
  <c r="A357" i="90" s="1"/>
  <c r="A358" i="90" s="1"/>
  <c r="A359" i="90" s="1"/>
  <c r="A360" i="90" s="1"/>
  <c r="A361" i="90" s="1"/>
  <c r="A362" i="90" s="1"/>
  <c r="A363" i="90" s="1"/>
  <c r="A364" i="90" s="1"/>
  <c r="A365" i="90" s="1"/>
  <c r="A366" i="90" s="1"/>
  <c r="A367" i="90" s="1"/>
  <c r="A368" i="90" s="1"/>
  <c r="A369" i="90" s="1"/>
  <c r="A370" i="90" s="1"/>
  <c r="A371" i="90" s="1"/>
  <c r="A372" i="90" s="1"/>
  <c r="A373" i="90" s="1"/>
  <c r="A374" i="90" s="1"/>
  <c r="A375" i="90" s="1"/>
  <c r="A376" i="90" s="1"/>
  <c r="A377" i="90" s="1"/>
  <c r="A378" i="90" s="1"/>
  <c r="A379" i="90" s="1"/>
  <c r="A380" i="90" s="1"/>
  <c r="A381" i="90" s="1"/>
  <c r="A382" i="90" s="1"/>
  <c r="A383" i="90" s="1"/>
  <c r="A384" i="90" s="1"/>
  <c r="A385" i="90" s="1"/>
  <c r="A386" i="90" s="1"/>
  <c r="A387" i="90" s="1"/>
  <c r="A388" i="90" s="1"/>
  <c r="A389" i="90" s="1"/>
  <c r="A390" i="90" s="1"/>
  <c r="A391" i="90" s="1"/>
  <c r="A392" i="90" s="1"/>
  <c r="A393" i="90" s="1"/>
  <c r="A394" i="90" s="1"/>
  <c r="A395" i="90" s="1"/>
  <c r="A396" i="90" s="1"/>
  <c r="A397" i="90" s="1"/>
  <c r="A398" i="90" s="1"/>
  <c r="A399" i="90" s="1"/>
  <c r="A400" i="90" s="1"/>
  <c r="A401" i="90" s="1"/>
  <c r="A402" i="90" s="1"/>
  <c r="A403" i="90" s="1"/>
  <c r="A404" i="90" s="1"/>
  <c r="A405" i="90" s="1"/>
  <c r="A406" i="90" s="1"/>
  <c r="A407" i="90" s="1"/>
  <c r="A408" i="90" s="1"/>
  <c r="A409" i="90" s="1"/>
  <c r="A410" i="90" s="1"/>
  <c r="A411" i="90" s="1"/>
  <c r="A412" i="90" s="1"/>
  <c r="A413" i="90" s="1"/>
  <c r="A414" i="90" s="1"/>
  <c r="A415" i="90" s="1"/>
  <c r="A416" i="90" s="1"/>
  <c r="A417" i="90" s="1"/>
  <c r="A418" i="90" s="1"/>
  <c r="A419" i="90" s="1"/>
  <c r="A420" i="90" s="1"/>
  <c r="A421" i="90" s="1"/>
  <c r="A422" i="90" s="1"/>
  <c r="A423" i="90" s="1"/>
  <c r="A424" i="90" s="1"/>
  <c r="A425" i="90" s="1"/>
  <c r="A426" i="90" s="1"/>
  <c r="A427" i="90" s="1"/>
  <c r="A428" i="90" s="1"/>
  <c r="A429" i="90" s="1"/>
  <c r="A430" i="90" s="1"/>
  <c r="A431" i="90" s="1"/>
  <c r="A432" i="90" s="1"/>
  <c r="A433" i="90" s="1"/>
  <c r="A434" i="90" s="1"/>
  <c r="A435" i="90" s="1"/>
  <c r="A436" i="90" s="1"/>
  <c r="A437" i="90" s="1"/>
  <c r="A438" i="90" s="1"/>
  <c r="A439" i="90" s="1"/>
  <c r="A440" i="90" s="1"/>
  <c r="I3" i="90"/>
  <c r="G5" i="89" s="1"/>
  <c r="O17" i="82" s="1"/>
  <c r="O23" i="82" s="1"/>
  <c r="H3" i="90"/>
  <c r="F5" i="89" s="1"/>
  <c r="F7" i="68" s="1"/>
  <c r="G3" i="90"/>
  <c r="E5" i="89" s="1"/>
  <c r="M17" i="82" s="1"/>
  <c r="M23" i="82" s="1"/>
  <c r="C34" i="82" l="1"/>
  <c r="C33" i="82"/>
  <c r="E33" i="82"/>
  <c r="C32" i="82"/>
  <c r="C31" i="82"/>
  <c r="H24" i="82"/>
  <c r="G10" i="89"/>
  <c r="H7" i="68" s="1"/>
  <c r="E10" i="89"/>
  <c r="C30" i="72"/>
  <c r="C30" i="82"/>
  <c r="I17" i="72"/>
  <c r="I23" i="72" s="1"/>
  <c r="D7" i="68"/>
  <c r="F10" i="89"/>
  <c r="N17" i="82"/>
  <c r="N23" i="82" s="1"/>
  <c r="A20" i="87"/>
  <c r="A21" i="87" s="1"/>
  <c r="A22" i="87" s="1"/>
  <c r="A23" i="87" s="1"/>
  <c r="A24" i="87" s="1"/>
  <c r="A25" i="87" s="1"/>
  <c r="A26" i="87" s="1"/>
  <c r="A27" i="87" s="1"/>
  <c r="A28" i="87" s="1"/>
  <c r="A29" i="87" s="1"/>
  <c r="A30" i="87" s="1"/>
  <c r="A31" i="87" s="1"/>
  <c r="A32" i="87" s="1"/>
  <c r="A33" i="87" s="1"/>
  <c r="A34" i="87" s="1"/>
  <c r="A35" i="87" s="1"/>
  <c r="A36" i="87" s="1"/>
  <c r="A37" i="87" s="1"/>
  <c r="A38" i="87" s="1"/>
  <c r="A39" i="87" s="1"/>
  <c r="A40" i="87" s="1"/>
  <c r="A41" i="87" s="1"/>
  <c r="A42" i="87" s="1"/>
  <c r="A43" i="87" s="1"/>
  <c r="A44" i="87" s="1"/>
  <c r="A45" i="87" s="1"/>
  <c r="A46" i="87" s="1"/>
  <c r="A47" i="87" s="1"/>
  <c r="A48" i="87" s="1"/>
  <c r="A49" i="87" s="1"/>
  <c r="A50" i="87" s="1"/>
  <c r="A51" i="87" s="1"/>
  <c r="A52" i="87" s="1"/>
  <c r="A53" i="87" s="1"/>
  <c r="A54" i="87" s="1"/>
  <c r="A55" i="87" s="1"/>
  <c r="A56" i="87" s="1"/>
  <c r="A57" i="87" s="1"/>
  <c r="A58" i="87" s="1"/>
  <c r="A59" i="87" s="1"/>
  <c r="A60" i="87" s="1"/>
  <c r="A61" i="87" s="1"/>
  <c r="A62" i="87" s="1"/>
  <c r="A63" i="87" s="1"/>
  <c r="A64" i="87" s="1"/>
  <c r="A65" i="87" s="1"/>
  <c r="A66" i="87" s="1"/>
  <c r="A67" i="87" s="1"/>
  <c r="A68" i="87" s="1"/>
  <c r="A69" i="87" s="1"/>
  <c r="A70" i="87" s="1"/>
  <c r="A71" i="87" s="1"/>
  <c r="A72" i="87" s="1"/>
  <c r="A73" i="87" s="1"/>
  <c r="A74" i="87" s="1"/>
  <c r="A75" i="87" s="1"/>
  <c r="A76" i="87" s="1"/>
  <c r="A77" i="87" s="1"/>
  <c r="A78" i="87" s="1"/>
  <c r="A79" i="87" s="1"/>
  <c r="A80" i="87" s="1"/>
  <c r="A81" i="87" s="1"/>
  <c r="A82" i="87" s="1"/>
  <c r="A83" i="87" s="1"/>
  <c r="A84" i="87" s="1"/>
  <c r="A85" i="87" s="1"/>
  <c r="A86" i="87" s="1"/>
  <c r="A87" i="87" s="1"/>
  <c r="A88" i="87" s="1"/>
  <c r="A89" i="87" s="1"/>
  <c r="A90" i="87" s="1"/>
  <c r="A91" i="87" s="1"/>
  <c r="A92" i="87" s="1"/>
  <c r="A93" i="87" s="1"/>
  <c r="A94" i="87" s="1"/>
  <c r="A95" i="87" s="1"/>
  <c r="A96" i="87" s="1"/>
  <c r="A97" i="87" s="1"/>
  <c r="A98" i="87" s="1"/>
  <c r="A99" i="87" s="1"/>
  <c r="A100" i="87" s="1"/>
  <c r="A101" i="87" s="1"/>
  <c r="A102" i="87" s="1"/>
  <c r="A103" i="87" s="1"/>
  <c r="A104" i="87" s="1"/>
  <c r="A105" i="87" s="1"/>
  <c r="A106" i="87" s="1"/>
  <c r="A107" i="87" s="1"/>
  <c r="A108" i="87" s="1"/>
  <c r="A109" i="87" s="1"/>
  <c r="A110" i="87" s="1"/>
  <c r="A111" i="87" s="1"/>
  <c r="A112" i="87" s="1"/>
  <c r="A113" i="87" s="1"/>
  <c r="A114" i="87" s="1"/>
  <c r="A115" i="87" s="1"/>
  <c r="A116" i="87" s="1"/>
  <c r="A117" i="87" s="1"/>
  <c r="A118" i="87" s="1"/>
  <c r="A119" i="87" s="1"/>
  <c r="A120" i="87" s="1"/>
  <c r="A121" i="87" s="1"/>
  <c r="A122" i="87" s="1"/>
  <c r="A123" i="87" s="1"/>
  <c r="A124" i="87" s="1"/>
  <c r="A125" i="87" s="1"/>
  <c r="A126" i="87" s="1"/>
  <c r="A127" i="87" s="1"/>
  <c r="A128" i="87" s="1"/>
  <c r="A129" i="87" s="1"/>
  <c r="A130" i="87" s="1"/>
  <c r="A131" i="87" s="1"/>
  <c r="A132" i="87" s="1"/>
  <c r="A133" i="87" s="1"/>
  <c r="A134" i="87" s="1"/>
  <c r="A135" i="87" s="1"/>
  <c r="A136" i="87" s="1"/>
  <c r="A137" i="87" s="1"/>
  <c r="A138" i="87" s="1"/>
  <c r="A139" i="87" s="1"/>
  <c r="A140" i="87" s="1"/>
  <c r="A141" i="87" s="1"/>
  <c r="A142" i="87" s="1"/>
  <c r="A143" i="87" s="1"/>
  <c r="A144" i="87" s="1"/>
  <c r="A145" i="87" s="1"/>
  <c r="A146" i="87" s="1"/>
  <c r="A147" i="87" s="1"/>
  <c r="A148" i="87" s="1"/>
  <c r="A149" i="87" s="1"/>
  <c r="A150" i="87" s="1"/>
  <c r="A151" i="87" s="1"/>
  <c r="A152" i="87" s="1"/>
  <c r="A153" i="87" s="1"/>
  <c r="A154" i="87" s="1"/>
  <c r="A155" i="87" s="1"/>
  <c r="A156" i="87" s="1"/>
  <c r="A157" i="87" s="1"/>
  <c r="A158" i="87" s="1"/>
  <c r="A159" i="87" s="1"/>
  <c r="A160" i="87" s="1"/>
  <c r="A161" i="87" s="1"/>
  <c r="A162" i="87" s="1"/>
  <c r="A163" i="87" s="1"/>
  <c r="A164" i="87" s="1"/>
  <c r="A165" i="87" s="1"/>
  <c r="A166" i="87" s="1"/>
  <c r="A167" i="87" s="1"/>
  <c r="A168" i="87" s="1"/>
  <c r="A169" i="87" s="1"/>
  <c r="A170" i="87" s="1"/>
  <c r="A171" i="87" s="1"/>
  <c r="A172" i="87" s="1"/>
  <c r="A173" i="87" s="1"/>
  <c r="A174" i="87" s="1"/>
  <c r="A175" i="87" s="1"/>
  <c r="A176" i="87" s="1"/>
  <c r="A177" i="87" s="1"/>
  <c r="A178" i="87" s="1"/>
  <c r="A179" i="87" s="1"/>
  <c r="A180" i="87" s="1"/>
  <c r="A181" i="87" s="1"/>
  <c r="A182" i="87" s="1"/>
  <c r="A183" i="87" s="1"/>
  <c r="A184" i="87" s="1"/>
  <c r="A185" i="87" s="1"/>
  <c r="A186" i="87" s="1"/>
  <c r="A187" i="87" s="1"/>
  <c r="A188" i="87" s="1"/>
  <c r="A189" i="87" s="1"/>
  <c r="A190" i="87" s="1"/>
  <c r="A191" i="87" s="1"/>
  <c r="A192" i="87" s="1"/>
  <c r="A193" i="87" s="1"/>
  <c r="A194" i="87" s="1"/>
  <c r="A195" i="87" s="1"/>
  <c r="A196" i="87" s="1"/>
  <c r="A197" i="87" s="1"/>
  <c r="A198" i="87" s="1"/>
  <c r="A199" i="87" s="1"/>
  <c r="A200" i="87" s="1"/>
  <c r="A201" i="87" s="1"/>
  <c r="A202" i="87" s="1"/>
  <c r="A203" i="87" s="1"/>
  <c r="A204" i="87" s="1"/>
  <c r="A205" i="87" s="1"/>
  <c r="A206" i="87" s="1"/>
  <c r="A207" i="87" s="1"/>
  <c r="A208" i="87" s="1"/>
  <c r="A209" i="87" s="1"/>
  <c r="A210" i="87" s="1"/>
  <c r="A211" i="87" s="1"/>
  <c r="A212" i="87" s="1"/>
  <c r="A213" i="87" s="1"/>
  <c r="A214" i="87" s="1"/>
  <c r="A215" i="87" s="1"/>
  <c r="A216" i="87" s="1"/>
  <c r="A217" i="87" s="1"/>
  <c r="A218" i="87" s="1"/>
  <c r="A219" i="87" s="1"/>
  <c r="A220" i="87" s="1"/>
  <c r="A221" i="87" s="1"/>
  <c r="A222" i="87" s="1"/>
  <c r="A223" i="87" s="1"/>
  <c r="A224" i="87" s="1"/>
  <c r="A225" i="87" s="1"/>
  <c r="A226" i="87" s="1"/>
  <c r="A227" i="87" s="1"/>
  <c r="A228" i="87" s="1"/>
  <c r="A229" i="87" s="1"/>
  <c r="A230" i="87" s="1"/>
  <c r="A231" i="87" s="1"/>
  <c r="A232" i="87" s="1"/>
  <c r="A233" i="87" s="1"/>
  <c r="A234" i="87" s="1"/>
  <c r="A235" i="87" s="1"/>
  <c r="A236" i="87" s="1"/>
  <c r="A237" i="87" s="1"/>
  <c r="A238" i="87" s="1"/>
  <c r="A239" i="87" s="1"/>
  <c r="A240" i="87" s="1"/>
  <c r="A241" i="87" s="1"/>
  <c r="A242" i="87" s="1"/>
  <c r="A243" i="87" s="1"/>
  <c r="A244" i="87" s="1"/>
  <c r="A245" i="87" s="1"/>
  <c r="A246" i="87" s="1"/>
  <c r="A247" i="87" s="1"/>
  <c r="A248" i="87" s="1"/>
  <c r="A249" i="87" s="1"/>
  <c r="A250" i="87" s="1"/>
  <c r="A251" i="87" s="1"/>
  <c r="A252" i="87" s="1"/>
  <c r="A253" i="87" s="1"/>
  <c r="A254" i="87" s="1"/>
  <c r="A255" i="87" s="1"/>
  <c r="A256" i="87" s="1"/>
  <c r="A257" i="87" s="1"/>
  <c r="A258" i="87" s="1"/>
  <c r="A259" i="87" s="1"/>
  <c r="A260" i="87" s="1"/>
  <c r="A261" i="87" s="1"/>
  <c r="A262" i="87" s="1"/>
  <c r="A263" i="87" s="1"/>
  <c r="A264" i="87" s="1"/>
  <c r="A265" i="87" s="1"/>
  <c r="A266" i="87" s="1"/>
  <c r="A267" i="87" s="1"/>
  <c r="A268" i="87" s="1"/>
  <c r="A269" i="87" s="1"/>
  <c r="A270" i="87" s="1"/>
  <c r="A271" i="87" s="1"/>
  <c r="A272" i="87" s="1"/>
  <c r="A273" i="87" s="1"/>
  <c r="A274" i="87" s="1"/>
  <c r="A275" i="87" s="1"/>
  <c r="A276" i="87" s="1"/>
  <c r="A277" i="87" s="1"/>
  <c r="A278" i="87" s="1"/>
  <c r="A279" i="87" s="1"/>
  <c r="A280" i="87" s="1"/>
  <c r="A281" i="87" s="1"/>
  <c r="A282" i="87" s="1"/>
  <c r="A283" i="87" s="1"/>
  <c r="A284" i="87" s="1"/>
  <c r="A285" i="87" s="1"/>
  <c r="A286" i="87" s="1"/>
  <c r="A287" i="87" s="1"/>
  <c r="A288" i="87" s="1"/>
  <c r="A289" i="87" s="1"/>
  <c r="A290" i="87" s="1"/>
  <c r="A291" i="87" s="1"/>
  <c r="A292" i="87" s="1"/>
  <c r="A293" i="87" s="1"/>
  <c r="A294" i="87" s="1"/>
  <c r="A295" i="87" s="1"/>
  <c r="A296" i="87" s="1"/>
  <c r="A297" i="87" s="1"/>
  <c r="A298" i="87" s="1"/>
  <c r="A299" i="87" s="1"/>
  <c r="A300" i="87" s="1"/>
  <c r="A301" i="87" s="1"/>
  <c r="A302" i="87" s="1"/>
  <c r="A303" i="87" s="1"/>
  <c r="A304" i="87" s="1"/>
  <c r="A305" i="87" s="1"/>
  <c r="A306" i="87" s="1"/>
  <c r="A307" i="87" s="1"/>
  <c r="A308" i="87" s="1"/>
  <c r="A309" i="87" s="1"/>
  <c r="A310" i="87" s="1"/>
  <c r="A311" i="87" s="1"/>
  <c r="A312" i="87" s="1"/>
  <c r="A313" i="87" s="1"/>
  <c r="A314" i="87" s="1"/>
  <c r="A315" i="87" s="1"/>
  <c r="A316" i="87" s="1"/>
  <c r="A317" i="87" s="1"/>
  <c r="A318" i="87" s="1"/>
  <c r="A319" i="87" s="1"/>
  <c r="A320" i="87" s="1"/>
  <c r="A321" i="87" s="1"/>
  <c r="A322" i="87" s="1"/>
  <c r="A323" i="87" s="1"/>
  <c r="A324" i="87" s="1"/>
  <c r="A325" i="87" s="1"/>
  <c r="A326" i="87" s="1"/>
  <c r="A327" i="87" s="1"/>
  <c r="A328" i="87" s="1"/>
  <c r="A329" i="87" s="1"/>
  <c r="A330" i="87" s="1"/>
  <c r="A331" i="87" s="1"/>
  <c r="A332" i="87" s="1"/>
  <c r="A333" i="87" s="1"/>
  <c r="A334" i="87" s="1"/>
  <c r="A335" i="87" s="1"/>
  <c r="A336" i="87" s="1"/>
  <c r="A337" i="87" s="1"/>
  <c r="A338" i="87" s="1"/>
  <c r="A339" i="87" s="1"/>
  <c r="A340" i="87" s="1"/>
  <c r="A341" i="87" s="1"/>
  <c r="A342" i="87" s="1"/>
  <c r="A343" i="87" s="1"/>
  <c r="A344" i="87" s="1"/>
  <c r="A345" i="87" s="1"/>
  <c r="A346" i="87" s="1"/>
  <c r="A347" i="87" s="1"/>
  <c r="A348" i="87" s="1"/>
  <c r="A349" i="87" s="1"/>
  <c r="A350" i="87" s="1"/>
  <c r="A351" i="87" s="1"/>
  <c r="A352" i="87" s="1"/>
  <c r="A353" i="87" s="1"/>
  <c r="A354" i="87" s="1"/>
  <c r="A355" i="87" s="1"/>
  <c r="A356" i="87" s="1"/>
  <c r="A357" i="87" s="1"/>
  <c r="A358" i="87" s="1"/>
  <c r="A359" i="87" s="1"/>
  <c r="A360" i="87" s="1"/>
  <c r="A361" i="87" s="1"/>
  <c r="A362" i="87" s="1"/>
  <c r="A363" i="87" s="1"/>
  <c r="A364" i="87" s="1"/>
  <c r="A365" i="87" s="1"/>
  <c r="A366" i="87" s="1"/>
  <c r="A367" i="87" s="1"/>
  <c r="A368" i="87" s="1"/>
  <c r="A369" i="87" s="1"/>
  <c r="A370" i="87" s="1"/>
  <c r="A371" i="87" s="1"/>
  <c r="A372" i="87" s="1"/>
  <c r="A373" i="87" s="1"/>
  <c r="A374" i="87" s="1"/>
  <c r="A375" i="87" s="1"/>
  <c r="A376" i="87" s="1"/>
  <c r="A377" i="87" s="1"/>
  <c r="A378" i="87" s="1"/>
  <c r="A379" i="87" s="1"/>
  <c r="A380" i="87" s="1"/>
  <c r="A381" i="87" s="1"/>
  <c r="A382" i="87" s="1"/>
  <c r="A383" i="87" s="1"/>
  <c r="A384" i="87" s="1"/>
  <c r="A385" i="87" s="1"/>
  <c r="A386" i="87" s="1"/>
  <c r="A387" i="87" s="1"/>
  <c r="A388" i="87" s="1"/>
  <c r="A389" i="87" s="1"/>
  <c r="A390" i="87" s="1"/>
  <c r="A391" i="87" s="1"/>
  <c r="A392" i="87" s="1"/>
  <c r="A393" i="87" s="1"/>
  <c r="A394" i="87" s="1"/>
  <c r="A395" i="87" s="1"/>
  <c r="A396" i="87" s="1"/>
  <c r="A397" i="87" s="1"/>
  <c r="A398" i="87" s="1"/>
  <c r="A399" i="87" s="1"/>
  <c r="A400" i="87" s="1"/>
  <c r="A401" i="87" s="1"/>
  <c r="A402" i="87" s="1"/>
  <c r="A403" i="87" s="1"/>
  <c r="A404" i="87" s="1"/>
  <c r="A405" i="87" s="1"/>
  <c r="A406" i="87" s="1"/>
  <c r="A407" i="87" s="1"/>
  <c r="A408" i="87" s="1"/>
  <c r="A409" i="87" s="1"/>
  <c r="A410" i="87" s="1"/>
  <c r="A411" i="87" s="1"/>
  <c r="A412" i="87" s="1"/>
  <c r="A413" i="87" s="1"/>
  <c r="A414" i="87" s="1"/>
  <c r="A415" i="87" s="1"/>
  <c r="A416" i="87" s="1"/>
  <c r="A417" i="87" s="1"/>
  <c r="A418" i="87" s="1"/>
  <c r="A419" i="87" s="1"/>
  <c r="A420" i="87" s="1"/>
  <c r="A421" i="87" s="1"/>
  <c r="A422" i="87" s="1"/>
  <c r="A423" i="87" s="1"/>
  <c r="A424" i="87" s="1"/>
  <c r="A425" i="87" s="1"/>
  <c r="A426" i="87" s="1"/>
  <c r="A427" i="87" s="1"/>
  <c r="A428" i="87" s="1"/>
  <c r="A429" i="87" s="1"/>
  <c r="A430" i="87" s="1"/>
  <c r="A431" i="87" s="1"/>
  <c r="A432" i="87" s="1"/>
  <c r="A433" i="87" s="1"/>
  <c r="A434" i="87" s="1"/>
  <c r="A435" i="87" s="1"/>
  <c r="A436" i="87" s="1"/>
  <c r="A437" i="87" s="1"/>
  <c r="A438" i="87" s="1"/>
  <c r="A439" i="87" s="1"/>
  <c r="I3" i="87"/>
  <c r="F31" i="24" s="1"/>
  <c r="E29" i="82" s="1"/>
  <c r="H3" i="87"/>
  <c r="E31" i="24" s="1"/>
  <c r="D29" i="82" s="1"/>
  <c r="G3" i="87"/>
  <c r="D31" i="24" s="1"/>
  <c r="C29" i="72" s="1"/>
  <c r="J3" i="39"/>
  <c r="A20" i="85"/>
  <c r="A21" i="85" s="1"/>
  <c r="A22" i="85" s="1"/>
  <c r="A23" i="85" s="1"/>
  <c r="A24" i="85" s="1"/>
  <c r="A25" i="85" s="1"/>
  <c r="A26" i="85" s="1"/>
  <c r="A27" i="85" s="1"/>
  <c r="A28" i="85" s="1"/>
  <c r="A29" i="85" s="1"/>
  <c r="A30" i="85" s="1"/>
  <c r="A31" i="85" s="1"/>
  <c r="A32" i="85" s="1"/>
  <c r="A33" i="85" s="1"/>
  <c r="A34" i="85" s="1"/>
  <c r="A35" i="85" s="1"/>
  <c r="A36" i="85" s="1"/>
  <c r="A37" i="85" s="1"/>
  <c r="A38" i="85" s="1"/>
  <c r="A39" i="85" s="1"/>
  <c r="A40" i="85" s="1"/>
  <c r="A41" i="85" s="1"/>
  <c r="A42" i="85" s="1"/>
  <c r="A43" i="85" s="1"/>
  <c r="A44" i="85" s="1"/>
  <c r="A45" i="85" s="1"/>
  <c r="A46" i="85" s="1"/>
  <c r="A47" i="85" s="1"/>
  <c r="A48" i="85" s="1"/>
  <c r="A49" i="85" s="1"/>
  <c r="A50" i="85" s="1"/>
  <c r="A51" i="85" s="1"/>
  <c r="A52" i="85" s="1"/>
  <c r="A53" i="85" s="1"/>
  <c r="A54" i="85" s="1"/>
  <c r="A55" i="85" s="1"/>
  <c r="A56" i="85" s="1"/>
  <c r="A57" i="85" s="1"/>
  <c r="A58" i="85" s="1"/>
  <c r="A59" i="85" s="1"/>
  <c r="A60" i="85" s="1"/>
  <c r="A61" i="85" s="1"/>
  <c r="A62" i="85" s="1"/>
  <c r="A63" i="85" s="1"/>
  <c r="A64" i="85" s="1"/>
  <c r="A65" i="85" s="1"/>
  <c r="A66" i="85" s="1"/>
  <c r="A67" i="85" s="1"/>
  <c r="A68" i="85" s="1"/>
  <c r="A69" i="85" s="1"/>
  <c r="A70" i="85" s="1"/>
  <c r="A71" i="85" s="1"/>
  <c r="A72" i="85" s="1"/>
  <c r="A73" i="85" s="1"/>
  <c r="A74" i="85" s="1"/>
  <c r="A75" i="85" s="1"/>
  <c r="A76" i="85" s="1"/>
  <c r="A77" i="85" s="1"/>
  <c r="A78" i="85" s="1"/>
  <c r="A79" i="85" s="1"/>
  <c r="A80" i="85" s="1"/>
  <c r="A81" i="85" s="1"/>
  <c r="A82" i="85" s="1"/>
  <c r="A83" i="85" s="1"/>
  <c r="A84" i="85" s="1"/>
  <c r="A85" i="85" s="1"/>
  <c r="A86" i="85" s="1"/>
  <c r="A87" i="85" s="1"/>
  <c r="A88" i="85" s="1"/>
  <c r="A89" i="85" s="1"/>
  <c r="A90" i="85" s="1"/>
  <c r="A91" i="85" s="1"/>
  <c r="A92" i="85" s="1"/>
  <c r="A93" i="85" s="1"/>
  <c r="A94" i="85" s="1"/>
  <c r="A95" i="85" s="1"/>
  <c r="A96" i="85" s="1"/>
  <c r="A97" i="85" s="1"/>
  <c r="A98" i="85" s="1"/>
  <c r="A99" i="85" s="1"/>
  <c r="A100" i="85" s="1"/>
  <c r="A101" i="85" s="1"/>
  <c r="A102" i="85" s="1"/>
  <c r="A103" i="85" s="1"/>
  <c r="A104" i="85" s="1"/>
  <c r="A105" i="85" s="1"/>
  <c r="A106" i="85" s="1"/>
  <c r="A107" i="85" s="1"/>
  <c r="A108" i="85" s="1"/>
  <c r="A109" i="85" s="1"/>
  <c r="A110" i="85" s="1"/>
  <c r="A111" i="85" s="1"/>
  <c r="A112" i="85" s="1"/>
  <c r="A113" i="85" s="1"/>
  <c r="A114" i="85" s="1"/>
  <c r="A115" i="85" s="1"/>
  <c r="A116" i="85" s="1"/>
  <c r="A117" i="85" s="1"/>
  <c r="A118" i="85" s="1"/>
  <c r="A119" i="85" s="1"/>
  <c r="A120" i="85" s="1"/>
  <c r="A121" i="85" s="1"/>
  <c r="A122" i="85" s="1"/>
  <c r="A123" i="85" s="1"/>
  <c r="A124" i="85" s="1"/>
  <c r="A125" i="85" s="1"/>
  <c r="A126" i="85" s="1"/>
  <c r="A127" i="85" s="1"/>
  <c r="A128" i="85" s="1"/>
  <c r="A129" i="85" s="1"/>
  <c r="A130" i="85" s="1"/>
  <c r="A131" i="85" s="1"/>
  <c r="A132" i="85" s="1"/>
  <c r="A133" i="85" s="1"/>
  <c r="A134" i="85" s="1"/>
  <c r="A135" i="85" s="1"/>
  <c r="A136" i="85" s="1"/>
  <c r="A137" i="85" s="1"/>
  <c r="A138" i="85" s="1"/>
  <c r="A139" i="85" s="1"/>
  <c r="A140" i="85" s="1"/>
  <c r="A141" i="85" s="1"/>
  <c r="A142" i="85" s="1"/>
  <c r="A143" i="85" s="1"/>
  <c r="A144" i="85" s="1"/>
  <c r="A145" i="85" s="1"/>
  <c r="A146" i="85" s="1"/>
  <c r="A147" i="85" s="1"/>
  <c r="A148" i="85" s="1"/>
  <c r="A149" i="85" s="1"/>
  <c r="A150" i="85" s="1"/>
  <c r="A151" i="85" s="1"/>
  <c r="A152" i="85" s="1"/>
  <c r="A153" i="85" s="1"/>
  <c r="A154" i="85" s="1"/>
  <c r="A155" i="85" s="1"/>
  <c r="A156" i="85" s="1"/>
  <c r="A157" i="85" s="1"/>
  <c r="A158" i="85" s="1"/>
  <c r="A159" i="85" s="1"/>
  <c r="A160" i="85" s="1"/>
  <c r="A161" i="85" s="1"/>
  <c r="A162" i="85" s="1"/>
  <c r="A163" i="85" s="1"/>
  <c r="A164" i="85" s="1"/>
  <c r="A165" i="85" s="1"/>
  <c r="A166" i="85" s="1"/>
  <c r="A167" i="85" s="1"/>
  <c r="A168" i="85" s="1"/>
  <c r="A169" i="85" s="1"/>
  <c r="A170" i="85" s="1"/>
  <c r="A171" i="85" s="1"/>
  <c r="A172" i="85" s="1"/>
  <c r="A173" i="85" s="1"/>
  <c r="A174" i="85" s="1"/>
  <c r="A175" i="85" s="1"/>
  <c r="A176" i="85" s="1"/>
  <c r="A177" i="85" s="1"/>
  <c r="A178" i="85" s="1"/>
  <c r="A179" i="85" s="1"/>
  <c r="A180" i="85" s="1"/>
  <c r="A181" i="85" s="1"/>
  <c r="A182" i="85" s="1"/>
  <c r="A183" i="85" s="1"/>
  <c r="A184" i="85" s="1"/>
  <c r="A185" i="85" s="1"/>
  <c r="A186" i="85" s="1"/>
  <c r="A187" i="85" s="1"/>
  <c r="A188" i="85" s="1"/>
  <c r="A189" i="85" s="1"/>
  <c r="A190" i="85" s="1"/>
  <c r="A191" i="85" s="1"/>
  <c r="A192" i="85" s="1"/>
  <c r="A193" i="85" s="1"/>
  <c r="A194" i="85" s="1"/>
  <c r="A195" i="85" s="1"/>
  <c r="A196" i="85" s="1"/>
  <c r="A197" i="85" s="1"/>
  <c r="A198" i="85" s="1"/>
  <c r="A199" i="85" s="1"/>
  <c r="A200" i="85" s="1"/>
  <c r="A201" i="85" s="1"/>
  <c r="A202" i="85" s="1"/>
  <c r="A203" i="85" s="1"/>
  <c r="A204" i="85" s="1"/>
  <c r="A205" i="85" s="1"/>
  <c r="A206" i="85" s="1"/>
  <c r="A207" i="85" s="1"/>
  <c r="A208" i="85" s="1"/>
  <c r="A209" i="85" s="1"/>
  <c r="A210" i="85" s="1"/>
  <c r="A211" i="85" s="1"/>
  <c r="A212" i="85" s="1"/>
  <c r="A213" i="85" s="1"/>
  <c r="A214" i="85" s="1"/>
  <c r="A215" i="85" s="1"/>
  <c r="A216" i="85" s="1"/>
  <c r="A217" i="85" s="1"/>
  <c r="A218" i="85" s="1"/>
  <c r="A219" i="85" s="1"/>
  <c r="A220" i="85" s="1"/>
  <c r="A221" i="85" s="1"/>
  <c r="A222" i="85" s="1"/>
  <c r="A223" i="85" s="1"/>
  <c r="A224" i="85" s="1"/>
  <c r="A225" i="85" s="1"/>
  <c r="A226" i="85" s="1"/>
  <c r="A227" i="85" s="1"/>
  <c r="A228" i="85" s="1"/>
  <c r="A229" i="85" s="1"/>
  <c r="A230" i="85" s="1"/>
  <c r="A231" i="85" s="1"/>
  <c r="A232" i="85" s="1"/>
  <c r="A233" i="85" s="1"/>
  <c r="A234" i="85" s="1"/>
  <c r="A235" i="85" s="1"/>
  <c r="A236" i="85" s="1"/>
  <c r="A237" i="85" s="1"/>
  <c r="A238" i="85" s="1"/>
  <c r="A239" i="85" s="1"/>
  <c r="A240" i="85" s="1"/>
  <c r="A241" i="85" s="1"/>
  <c r="A242" i="85" s="1"/>
  <c r="A243" i="85" s="1"/>
  <c r="A244" i="85" s="1"/>
  <c r="A245" i="85" s="1"/>
  <c r="A246" i="85" s="1"/>
  <c r="A247" i="85" s="1"/>
  <c r="A248" i="85" s="1"/>
  <c r="A249" i="85" s="1"/>
  <c r="A250" i="85" s="1"/>
  <c r="A251" i="85" s="1"/>
  <c r="A252" i="85" s="1"/>
  <c r="A253" i="85" s="1"/>
  <c r="A254" i="85" s="1"/>
  <c r="A255" i="85" s="1"/>
  <c r="A256" i="85" s="1"/>
  <c r="A257" i="85" s="1"/>
  <c r="A258" i="85" s="1"/>
  <c r="A259" i="85" s="1"/>
  <c r="A260" i="85" s="1"/>
  <c r="A261" i="85" s="1"/>
  <c r="A262" i="85" s="1"/>
  <c r="A263" i="85" s="1"/>
  <c r="A264" i="85" s="1"/>
  <c r="A265" i="85" s="1"/>
  <c r="A266" i="85" s="1"/>
  <c r="A267" i="85" s="1"/>
  <c r="A268" i="85" s="1"/>
  <c r="A269" i="85" s="1"/>
  <c r="A270" i="85" s="1"/>
  <c r="A271" i="85" s="1"/>
  <c r="A272" i="85" s="1"/>
  <c r="A273" i="85" s="1"/>
  <c r="A274" i="85" s="1"/>
  <c r="A275" i="85" s="1"/>
  <c r="A276" i="85" s="1"/>
  <c r="A277" i="85" s="1"/>
  <c r="A278" i="85" s="1"/>
  <c r="A279" i="85" s="1"/>
  <c r="A280" i="85" s="1"/>
  <c r="A281" i="85" s="1"/>
  <c r="A282" i="85" s="1"/>
  <c r="A283" i="85" s="1"/>
  <c r="A284" i="85" s="1"/>
  <c r="A285" i="85" s="1"/>
  <c r="A286" i="85" s="1"/>
  <c r="A287" i="85" s="1"/>
  <c r="A288" i="85" s="1"/>
  <c r="A289" i="85" s="1"/>
  <c r="A290" i="85" s="1"/>
  <c r="A291" i="85" s="1"/>
  <c r="A292" i="85" s="1"/>
  <c r="A293" i="85" s="1"/>
  <c r="A294" i="85" s="1"/>
  <c r="A295" i="85" s="1"/>
  <c r="A296" i="85" s="1"/>
  <c r="A297" i="85" s="1"/>
  <c r="A298" i="85" s="1"/>
  <c r="A299" i="85" s="1"/>
  <c r="A300" i="85" s="1"/>
  <c r="A301" i="85" s="1"/>
  <c r="A302" i="85" s="1"/>
  <c r="A303" i="85" s="1"/>
  <c r="A304" i="85" s="1"/>
  <c r="A305" i="85" s="1"/>
  <c r="A306" i="85" s="1"/>
  <c r="A307" i="85" s="1"/>
  <c r="A308" i="85" s="1"/>
  <c r="A309" i="85" s="1"/>
  <c r="A310" i="85" s="1"/>
  <c r="A311" i="85" s="1"/>
  <c r="A312" i="85" s="1"/>
  <c r="A313" i="85" s="1"/>
  <c r="A314" i="85" s="1"/>
  <c r="A315" i="85" s="1"/>
  <c r="A316" i="85" s="1"/>
  <c r="A317" i="85" s="1"/>
  <c r="A318" i="85" s="1"/>
  <c r="A319" i="85" s="1"/>
  <c r="A320" i="85" s="1"/>
  <c r="A321" i="85" s="1"/>
  <c r="A322" i="85" s="1"/>
  <c r="A323" i="85" s="1"/>
  <c r="A324" i="85" s="1"/>
  <c r="A325" i="85" s="1"/>
  <c r="A326" i="85" s="1"/>
  <c r="A327" i="85" s="1"/>
  <c r="A328" i="85" s="1"/>
  <c r="A329" i="85" s="1"/>
  <c r="A330" i="85" s="1"/>
  <c r="A331" i="85" s="1"/>
  <c r="A332" i="85" s="1"/>
  <c r="A333" i="85" s="1"/>
  <c r="A334" i="85" s="1"/>
  <c r="A335" i="85" s="1"/>
  <c r="A336" i="85" s="1"/>
  <c r="A337" i="85" s="1"/>
  <c r="A338" i="85" s="1"/>
  <c r="A339" i="85" s="1"/>
  <c r="A340" i="85" s="1"/>
  <c r="A341" i="85" s="1"/>
  <c r="A342" i="85" s="1"/>
  <c r="A343" i="85" s="1"/>
  <c r="A344" i="85" s="1"/>
  <c r="A345" i="85" s="1"/>
  <c r="A346" i="85" s="1"/>
  <c r="A347" i="85" s="1"/>
  <c r="A348" i="85" s="1"/>
  <c r="A349" i="85" s="1"/>
  <c r="A350" i="85" s="1"/>
  <c r="A351" i="85" s="1"/>
  <c r="A352" i="85" s="1"/>
  <c r="A353" i="85" s="1"/>
  <c r="A354" i="85" s="1"/>
  <c r="A355" i="85" s="1"/>
  <c r="A356" i="85" s="1"/>
  <c r="A357" i="85" s="1"/>
  <c r="A358" i="85" s="1"/>
  <c r="A359" i="85" s="1"/>
  <c r="A360" i="85" s="1"/>
  <c r="A361" i="85" s="1"/>
  <c r="A362" i="85" s="1"/>
  <c r="A363" i="85" s="1"/>
  <c r="A364" i="85" s="1"/>
  <c r="A365" i="85" s="1"/>
  <c r="A366" i="85" s="1"/>
  <c r="A367" i="85" s="1"/>
  <c r="A368" i="85" s="1"/>
  <c r="A369" i="85" s="1"/>
  <c r="A370" i="85" s="1"/>
  <c r="A371" i="85" s="1"/>
  <c r="A372" i="85" s="1"/>
  <c r="A373" i="85" s="1"/>
  <c r="A374" i="85" s="1"/>
  <c r="A375" i="85" s="1"/>
  <c r="A376" i="85" s="1"/>
  <c r="A377" i="85" s="1"/>
  <c r="A378" i="85" s="1"/>
  <c r="A379" i="85" s="1"/>
  <c r="A380" i="85" s="1"/>
  <c r="A381" i="85" s="1"/>
  <c r="A382" i="85" s="1"/>
  <c r="A383" i="85" s="1"/>
  <c r="A384" i="85" s="1"/>
  <c r="A385" i="85" s="1"/>
  <c r="A386" i="85" s="1"/>
  <c r="A387" i="85" s="1"/>
  <c r="A388" i="85" s="1"/>
  <c r="A389" i="85" s="1"/>
  <c r="A390" i="85" s="1"/>
  <c r="A391" i="85" s="1"/>
  <c r="A392" i="85" s="1"/>
  <c r="A393" i="85" s="1"/>
  <c r="A394" i="85" s="1"/>
  <c r="A395" i="85" s="1"/>
  <c r="A396" i="85" s="1"/>
  <c r="A397" i="85" s="1"/>
  <c r="A398" i="85" s="1"/>
  <c r="A399" i="85" s="1"/>
  <c r="A400" i="85" s="1"/>
  <c r="A401" i="85" s="1"/>
  <c r="A402" i="85" s="1"/>
  <c r="A403" i="85" s="1"/>
  <c r="A404" i="85" s="1"/>
  <c r="A405" i="85" s="1"/>
  <c r="A406" i="85" s="1"/>
  <c r="A407" i="85" s="1"/>
  <c r="A408" i="85" s="1"/>
  <c r="A409" i="85" s="1"/>
  <c r="A410" i="85" s="1"/>
  <c r="A411" i="85" s="1"/>
  <c r="A412" i="85" s="1"/>
  <c r="A413" i="85" s="1"/>
  <c r="A414" i="85" s="1"/>
  <c r="A415" i="85" s="1"/>
  <c r="A416" i="85" s="1"/>
  <c r="A417" i="85" s="1"/>
  <c r="A418" i="85" s="1"/>
  <c r="A419" i="85" s="1"/>
  <c r="A420" i="85" s="1"/>
  <c r="A421" i="85" s="1"/>
  <c r="A422" i="85" s="1"/>
  <c r="A423" i="85" s="1"/>
  <c r="A424" i="85" s="1"/>
  <c r="A425" i="85" s="1"/>
  <c r="A426" i="85" s="1"/>
  <c r="A427" i="85" s="1"/>
  <c r="A428" i="85" s="1"/>
  <c r="A429" i="85" s="1"/>
  <c r="A430" i="85" s="1"/>
  <c r="A431" i="85" s="1"/>
  <c r="A432" i="85" s="1"/>
  <c r="A433" i="85" s="1"/>
  <c r="A434" i="85" s="1"/>
  <c r="A435" i="85" s="1"/>
  <c r="A436" i="85" s="1"/>
  <c r="A437" i="85" s="1"/>
  <c r="A438" i="85" s="1"/>
  <c r="A439" i="85" s="1"/>
  <c r="I3" i="85"/>
  <c r="F30" i="24" s="1"/>
  <c r="H3" i="85"/>
  <c r="E30" i="24" s="1"/>
  <c r="G3" i="85"/>
  <c r="D30" i="24" s="1"/>
  <c r="A9" i="84"/>
  <c r="A10" i="84" s="1"/>
  <c r="A11" i="84" s="1"/>
  <c r="A12" i="84" s="1"/>
  <c r="A13" i="84" s="1"/>
  <c r="A14" i="84" s="1"/>
  <c r="A15" i="84" s="1"/>
  <c r="A16" i="84" s="1"/>
  <c r="A17" i="84" s="1"/>
  <c r="A18" i="84" s="1"/>
  <c r="A19" i="84" s="1"/>
  <c r="A20" i="84" s="1"/>
  <c r="A21" i="84" s="1"/>
  <c r="A22" i="84" s="1"/>
  <c r="A23" i="84" s="1"/>
  <c r="A24" i="84" s="1"/>
  <c r="A25" i="84" s="1"/>
  <c r="A26" i="84" s="1"/>
  <c r="A27" i="84" s="1"/>
  <c r="A28" i="84" s="1"/>
  <c r="A29" i="84" s="1"/>
  <c r="A30" i="84" s="1"/>
  <c r="A31" i="84" s="1"/>
  <c r="A32" i="84" s="1"/>
  <c r="A33" i="84" s="1"/>
  <c r="A34" i="84" s="1"/>
  <c r="A35" i="84" s="1"/>
  <c r="A36" i="84" s="1"/>
  <c r="A37" i="84" s="1"/>
  <c r="A38" i="84" s="1"/>
  <c r="A39" i="84" s="1"/>
  <c r="A40" i="84" s="1"/>
  <c r="A41" i="84" s="1"/>
  <c r="A42" i="84" s="1"/>
  <c r="A43" i="84" s="1"/>
  <c r="A44" i="84" s="1"/>
  <c r="A45" i="84" s="1"/>
  <c r="A46" i="84" s="1"/>
  <c r="A47" i="84" s="1"/>
  <c r="A48" i="84" s="1"/>
  <c r="A49" i="84" s="1"/>
  <c r="A50" i="84" s="1"/>
  <c r="A51" i="84" s="1"/>
  <c r="A52" i="84" s="1"/>
  <c r="A53" i="84" s="1"/>
  <c r="A54" i="84" s="1"/>
  <c r="A55" i="84" s="1"/>
  <c r="A56" i="84" s="1"/>
  <c r="A57" i="84" s="1"/>
  <c r="A58" i="84" s="1"/>
  <c r="A59" i="84" s="1"/>
  <c r="A60" i="84" s="1"/>
  <c r="A61" i="84" s="1"/>
  <c r="A62" i="84" s="1"/>
  <c r="A63" i="84" s="1"/>
  <c r="A64" i="84" s="1"/>
  <c r="A65" i="84" s="1"/>
  <c r="A66" i="84" s="1"/>
  <c r="A67" i="84" s="1"/>
  <c r="A68" i="84" s="1"/>
  <c r="A69" i="84" s="1"/>
  <c r="A70" i="84" s="1"/>
  <c r="A71" i="84" s="1"/>
  <c r="A72" i="84" s="1"/>
  <c r="A73" i="84" s="1"/>
  <c r="A74" i="84" s="1"/>
  <c r="A75" i="84" s="1"/>
  <c r="A76" i="84" s="1"/>
  <c r="A77" i="84" s="1"/>
  <c r="A78" i="84" s="1"/>
  <c r="A79" i="84" s="1"/>
  <c r="A80" i="84" s="1"/>
  <c r="A81" i="84" s="1"/>
  <c r="A82" i="84" s="1"/>
  <c r="A83" i="84" s="1"/>
  <c r="A84" i="84" s="1"/>
  <c r="A85" i="84" s="1"/>
  <c r="A86" i="84" s="1"/>
  <c r="A87" i="84" s="1"/>
  <c r="A88" i="84" s="1"/>
  <c r="A89" i="84" s="1"/>
  <c r="A90" i="84" s="1"/>
  <c r="A91" i="84" s="1"/>
  <c r="A92" i="84" s="1"/>
  <c r="A93" i="84" s="1"/>
  <c r="A94" i="84" s="1"/>
  <c r="A95" i="84" s="1"/>
  <c r="A96" i="84" s="1"/>
  <c r="A97" i="84" s="1"/>
  <c r="A98" i="84" s="1"/>
  <c r="A99" i="84" s="1"/>
  <c r="A100" i="84" s="1"/>
  <c r="A101" i="84" s="1"/>
  <c r="A102" i="84" s="1"/>
  <c r="A103" i="84" s="1"/>
  <c r="A104" i="84" s="1"/>
  <c r="A105" i="84" s="1"/>
  <c r="A106" i="84" s="1"/>
  <c r="A107" i="84" s="1"/>
  <c r="A108" i="84" s="1"/>
  <c r="A109" i="84" s="1"/>
  <c r="A110" i="84" s="1"/>
  <c r="A111" i="84" s="1"/>
  <c r="A112" i="84" s="1"/>
  <c r="A113" i="84" s="1"/>
  <c r="A114" i="84" s="1"/>
  <c r="A115" i="84" s="1"/>
  <c r="A116" i="84" s="1"/>
  <c r="A117" i="84" s="1"/>
  <c r="A118" i="84" s="1"/>
  <c r="A119" i="84" s="1"/>
  <c r="A120" i="84" s="1"/>
  <c r="A121" i="84" s="1"/>
  <c r="A122" i="84" s="1"/>
  <c r="A123" i="84" s="1"/>
  <c r="A124" i="84" s="1"/>
  <c r="A125" i="84" s="1"/>
  <c r="A126" i="84" s="1"/>
  <c r="A127" i="84" s="1"/>
  <c r="A128" i="84" s="1"/>
  <c r="A129" i="84" s="1"/>
  <c r="A130" i="84" s="1"/>
  <c r="A131" i="84" s="1"/>
  <c r="A132" i="84" s="1"/>
  <c r="A133" i="84" s="1"/>
  <c r="A134" i="84" s="1"/>
  <c r="A135" i="84" s="1"/>
  <c r="A136" i="84" s="1"/>
  <c r="A137" i="84" s="1"/>
  <c r="A138" i="84" s="1"/>
  <c r="A139" i="84" s="1"/>
  <c r="A140" i="84" s="1"/>
  <c r="A141" i="84" s="1"/>
  <c r="A142" i="84" s="1"/>
  <c r="A143" i="84" s="1"/>
  <c r="A144" i="84" s="1"/>
  <c r="A145" i="84" s="1"/>
  <c r="A146" i="84" s="1"/>
  <c r="A147" i="84" s="1"/>
  <c r="A148" i="84" s="1"/>
  <c r="A149" i="84" s="1"/>
  <c r="A150" i="84" s="1"/>
  <c r="A151" i="84" s="1"/>
  <c r="A152" i="84" s="1"/>
  <c r="A153" i="84" s="1"/>
  <c r="A154" i="84" s="1"/>
  <c r="A155" i="84" s="1"/>
  <c r="A156" i="84" s="1"/>
  <c r="A157" i="84" s="1"/>
  <c r="A158" i="84" s="1"/>
  <c r="A159" i="84" s="1"/>
  <c r="A160" i="84" s="1"/>
  <c r="A161" i="84" s="1"/>
  <c r="A162" i="84" s="1"/>
  <c r="A163" i="84" s="1"/>
  <c r="A164" i="84" s="1"/>
  <c r="A165" i="84" s="1"/>
  <c r="A166" i="84" s="1"/>
  <c r="A167" i="84" s="1"/>
  <c r="A168" i="84" s="1"/>
  <c r="A169" i="84" s="1"/>
  <c r="A170" i="84" s="1"/>
  <c r="A171" i="84" s="1"/>
  <c r="A172" i="84" s="1"/>
  <c r="A173" i="84" s="1"/>
  <c r="A174" i="84" s="1"/>
  <c r="A175" i="84" s="1"/>
  <c r="A176" i="84" s="1"/>
  <c r="A177" i="84" s="1"/>
  <c r="A178" i="84" s="1"/>
  <c r="A179" i="84" s="1"/>
  <c r="A180" i="84" s="1"/>
  <c r="A181" i="84" s="1"/>
  <c r="A182" i="84" s="1"/>
  <c r="A183" i="84" s="1"/>
  <c r="A184" i="84" s="1"/>
  <c r="A185" i="84" s="1"/>
  <c r="A186" i="84" s="1"/>
  <c r="A187" i="84" s="1"/>
  <c r="A188" i="84" s="1"/>
  <c r="A189" i="84" s="1"/>
  <c r="A190" i="84" s="1"/>
  <c r="A191" i="84" s="1"/>
  <c r="A192" i="84" s="1"/>
  <c r="A193" i="84" s="1"/>
  <c r="A194" i="84" s="1"/>
  <c r="A195" i="84" s="1"/>
  <c r="A196" i="84" s="1"/>
  <c r="A197" i="84" s="1"/>
  <c r="A198" i="84" s="1"/>
  <c r="A199" i="84" s="1"/>
  <c r="A200" i="84" s="1"/>
  <c r="A201" i="84" s="1"/>
  <c r="A202" i="84" s="1"/>
  <c r="A203" i="84" s="1"/>
  <c r="A204" i="84" s="1"/>
  <c r="A205" i="84" s="1"/>
  <c r="A206" i="84" s="1"/>
  <c r="A207" i="84" s="1"/>
  <c r="A208" i="84" s="1"/>
  <c r="A209" i="84" s="1"/>
  <c r="A210" i="84" s="1"/>
  <c r="A211" i="84" s="1"/>
  <c r="A212" i="84" s="1"/>
  <c r="A213" i="84" s="1"/>
  <c r="A214" i="84" s="1"/>
  <c r="A215" i="84" s="1"/>
  <c r="A216" i="84" s="1"/>
  <c r="A217" i="84" s="1"/>
  <c r="A218" i="84" s="1"/>
  <c r="A219" i="84" s="1"/>
  <c r="A220" i="84" s="1"/>
  <c r="A221" i="84" s="1"/>
  <c r="A222" i="84" s="1"/>
  <c r="A223" i="84" s="1"/>
  <c r="A224" i="84" s="1"/>
  <c r="A225" i="84" s="1"/>
  <c r="A226" i="84" s="1"/>
  <c r="A227" i="84" s="1"/>
  <c r="A228" i="84" s="1"/>
  <c r="A229" i="84" s="1"/>
  <c r="A230" i="84" s="1"/>
  <c r="A231" i="84" s="1"/>
  <c r="A232" i="84" s="1"/>
  <c r="A233" i="84" s="1"/>
  <c r="A234" i="84" s="1"/>
  <c r="A235" i="84" s="1"/>
  <c r="A236" i="84" s="1"/>
  <c r="A237" i="84" s="1"/>
  <c r="A238" i="84" s="1"/>
  <c r="A239" i="84" s="1"/>
  <c r="A240" i="84" s="1"/>
  <c r="A241" i="84" s="1"/>
  <c r="A242" i="84" s="1"/>
  <c r="A243" i="84" s="1"/>
  <c r="A244" i="84" s="1"/>
  <c r="A245" i="84" s="1"/>
  <c r="A246" i="84" s="1"/>
  <c r="A247" i="84" s="1"/>
  <c r="A248" i="84" s="1"/>
  <c r="A249" i="84" s="1"/>
  <c r="A250" i="84" s="1"/>
  <c r="A251" i="84" s="1"/>
  <c r="A252" i="84" s="1"/>
  <c r="A253" i="84" s="1"/>
  <c r="A254" i="84" s="1"/>
  <c r="A255" i="84" s="1"/>
  <c r="A256" i="84" s="1"/>
  <c r="A257" i="84" s="1"/>
  <c r="A258" i="84" s="1"/>
  <c r="A259" i="84" s="1"/>
  <c r="A260" i="84" s="1"/>
  <c r="A261" i="84" s="1"/>
  <c r="A262" i="84" s="1"/>
  <c r="A263" i="84" s="1"/>
  <c r="A264" i="84" s="1"/>
  <c r="A265" i="84" s="1"/>
  <c r="A266" i="84" s="1"/>
  <c r="A267" i="84" s="1"/>
  <c r="A268" i="84" s="1"/>
  <c r="A269" i="84" s="1"/>
  <c r="A270" i="84" s="1"/>
  <c r="A271" i="84" s="1"/>
  <c r="A272" i="84" s="1"/>
  <c r="A273" i="84" s="1"/>
  <c r="A274" i="84" s="1"/>
  <c r="A275" i="84" s="1"/>
  <c r="A276" i="84" s="1"/>
  <c r="A277" i="84" s="1"/>
  <c r="A278" i="84" s="1"/>
  <c r="A279" i="84" s="1"/>
  <c r="A280" i="84" s="1"/>
  <c r="A281" i="84" s="1"/>
  <c r="A282" i="84" s="1"/>
  <c r="A283" i="84" s="1"/>
  <c r="A284" i="84" s="1"/>
  <c r="A285" i="84" s="1"/>
  <c r="A286" i="84" s="1"/>
  <c r="A287" i="84" s="1"/>
  <c r="A288" i="84" s="1"/>
  <c r="A289" i="84" s="1"/>
  <c r="A290" i="84" s="1"/>
  <c r="A291" i="84" s="1"/>
  <c r="A292" i="84" s="1"/>
  <c r="A293" i="84" s="1"/>
  <c r="A294" i="84" s="1"/>
  <c r="A295" i="84" s="1"/>
  <c r="A296" i="84" s="1"/>
  <c r="A297" i="84" s="1"/>
  <c r="A298" i="84" s="1"/>
  <c r="A299" i="84" s="1"/>
  <c r="A300" i="84" s="1"/>
  <c r="A301" i="84" s="1"/>
  <c r="A302" i="84" s="1"/>
  <c r="A303" i="84" s="1"/>
  <c r="A304" i="84" s="1"/>
  <c r="A305" i="84" s="1"/>
  <c r="A306" i="84" s="1"/>
  <c r="A307" i="84" s="1"/>
  <c r="A308" i="84" s="1"/>
  <c r="A309" i="84" s="1"/>
  <c r="A310" i="84" s="1"/>
  <c r="A311" i="84" s="1"/>
  <c r="A312" i="84" s="1"/>
  <c r="A313" i="84" s="1"/>
  <c r="A314" i="84" s="1"/>
  <c r="A315" i="84" s="1"/>
  <c r="A316" i="84" s="1"/>
  <c r="A317" i="84" s="1"/>
  <c r="A318" i="84" s="1"/>
  <c r="A319" i="84" s="1"/>
  <c r="A320" i="84" s="1"/>
  <c r="A321" i="84" s="1"/>
  <c r="A322" i="84" s="1"/>
  <c r="A323" i="84" s="1"/>
  <c r="A324" i="84" s="1"/>
  <c r="A325" i="84" s="1"/>
  <c r="A326" i="84" s="1"/>
  <c r="A327" i="84" s="1"/>
  <c r="A328" i="84" s="1"/>
  <c r="A329" i="84" s="1"/>
  <c r="A330" i="84" s="1"/>
  <c r="A331" i="84" s="1"/>
  <c r="A332" i="84" s="1"/>
  <c r="A333" i="84" s="1"/>
  <c r="A334" i="84" s="1"/>
  <c r="A335" i="84" s="1"/>
  <c r="A336" i="84" s="1"/>
  <c r="A337" i="84" s="1"/>
  <c r="A338" i="84" s="1"/>
  <c r="A339" i="84" s="1"/>
  <c r="A340" i="84" s="1"/>
  <c r="A341" i="84" s="1"/>
  <c r="A342" i="84" s="1"/>
  <c r="A343" i="84" s="1"/>
  <c r="A344" i="84" s="1"/>
  <c r="A345" i="84" s="1"/>
  <c r="A346" i="84" s="1"/>
  <c r="A347" i="84" s="1"/>
  <c r="A348" i="84" s="1"/>
  <c r="A349" i="84" s="1"/>
  <c r="A350" i="84" s="1"/>
  <c r="A351" i="84" s="1"/>
  <c r="A352" i="84" s="1"/>
  <c r="A353" i="84" s="1"/>
  <c r="A354" i="84" s="1"/>
  <c r="A355" i="84" s="1"/>
  <c r="A356" i="84" s="1"/>
  <c r="A357" i="84" s="1"/>
  <c r="A358" i="84" s="1"/>
  <c r="A359" i="84" s="1"/>
  <c r="A360" i="84" s="1"/>
  <c r="A361" i="84" s="1"/>
  <c r="A362" i="84" s="1"/>
  <c r="A363" i="84" s="1"/>
  <c r="A364" i="84" s="1"/>
  <c r="A365" i="84" s="1"/>
  <c r="A366" i="84" s="1"/>
  <c r="A367" i="84" s="1"/>
  <c r="A368" i="84" s="1"/>
  <c r="A369" i="84" s="1"/>
  <c r="A370" i="84" s="1"/>
  <c r="A371" i="84" s="1"/>
  <c r="A372" i="84" s="1"/>
  <c r="A373" i="84" s="1"/>
  <c r="A374" i="84" s="1"/>
  <c r="A375" i="84" s="1"/>
  <c r="A376" i="84" s="1"/>
  <c r="A377" i="84" s="1"/>
  <c r="A378" i="84" s="1"/>
  <c r="A379" i="84" s="1"/>
  <c r="A380" i="84" s="1"/>
  <c r="A381" i="84" s="1"/>
  <c r="A382" i="84" s="1"/>
  <c r="A383" i="84" s="1"/>
  <c r="A384" i="84" s="1"/>
  <c r="A385" i="84" s="1"/>
  <c r="A386" i="84" s="1"/>
  <c r="A387" i="84" s="1"/>
  <c r="A388" i="84" s="1"/>
  <c r="A389" i="84" s="1"/>
  <c r="A390" i="84" s="1"/>
  <c r="A391" i="84" s="1"/>
  <c r="A392" i="84" s="1"/>
  <c r="A393" i="84" s="1"/>
  <c r="A394" i="84" s="1"/>
  <c r="A395" i="84" s="1"/>
  <c r="A396" i="84" s="1"/>
  <c r="A397" i="84" s="1"/>
  <c r="A398" i="84" s="1"/>
  <c r="A399" i="84" s="1"/>
  <c r="A400" i="84" s="1"/>
  <c r="A401" i="84" s="1"/>
  <c r="A402" i="84" s="1"/>
  <c r="A403" i="84" s="1"/>
  <c r="A404" i="84" s="1"/>
  <c r="A405" i="84" s="1"/>
  <c r="A406" i="84" s="1"/>
  <c r="A407" i="84" s="1"/>
  <c r="A408" i="84" s="1"/>
  <c r="A409" i="84" s="1"/>
  <c r="A410" i="84" s="1"/>
  <c r="A411" i="84" s="1"/>
  <c r="A412" i="84" s="1"/>
  <c r="A413" i="84" s="1"/>
  <c r="A414" i="84" s="1"/>
  <c r="A415" i="84" s="1"/>
  <c r="A416" i="84" s="1"/>
  <c r="A417" i="84" s="1"/>
  <c r="A418" i="84" s="1"/>
  <c r="A419" i="84" s="1"/>
  <c r="A420" i="84" s="1"/>
  <c r="A421" i="84" s="1"/>
  <c r="A422" i="84" s="1"/>
  <c r="A423" i="84" s="1"/>
  <c r="A424" i="84" s="1"/>
  <c r="A425" i="84" s="1"/>
  <c r="A426" i="84" s="1"/>
  <c r="A427" i="84" s="1"/>
  <c r="A428" i="84" s="1"/>
  <c r="A429" i="84" s="1"/>
  <c r="A430" i="84" s="1"/>
  <c r="A431" i="84" s="1"/>
  <c r="A432" i="84" s="1"/>
  <c r="A433" i="84" s="1"/>
  <c r="A434" i="84" s="1"/>
  <c r="A435" i="84" s="1"/>
  <c r="A436" i="84" s="1"/>
  <c r="I3" i="84"/>
  <c r="F24" i="22" s="1"/>
  <c r="J23" i="82" s="1"/>
  <c r="H3" i="84"/>
  <c r="E24" i="22" s="1"/>
  <c r="G3" i="84"/>
  <c r="D24" i="22" s="1"/>
  <c r="H23" i="82" s="1"/>
  <c r="A20" i="83"/>
  <c r="A21" i="83" s="1"/>
  <c r="A22" i="83" s="1"/>
  <c r="A23" i="83" s="1"/>
  <c r="A24" i="83" s="1"/>
  <c r="A25" i="83" s="1"/>
  <c r="A26" i="83" s="1"/>
  <c r="A27" i="83" s="1"/>
  <c r="A28" i="83" s="1"/>
  <c r="A29" i="83" s="1"/>
  <c r="A30" i="83" s="1"/>
  <c r="A31" i="83" s="1"/>
  <c r="A32" i="83" s="1"/>
  <c r="A33" i="83" s="1"/>
  <c r="A34" i="83" s="1"/>
  <c r="A35" i="83" s="1"/>
  <c r="A36" i="83" s="1"/>
  <c r="A37" i="83" s="1"/>
  <c r="A38" i="83" s="1"/>
  <c r="A39" i="83" s="1"/>
  <c r="A40" i="83" s="1"/>
  <c r="A41" i="83" s="1"/>
  <c r="A42" i="83" s="1"/>
  <c r="A43" i="83" s="1"/>
  <c r="A44" i="83" s="1"/>
  <c r="A45" i="83" s="1"/>
  <c r="A46" i="83" s="1"/>
  <c r="A47" i="83" s="1"/>
  <c r="A48" i="83" s="1"/>
  <c r="A49" i="83" s="1"/>
  <c r="A50" i="83" s="1"/>
  <c r="A51" i="83" s="1"/>
  <c r="A52" i="83" s="1"/>
  <c r="A53" i="83" s="1"/>
  <c r="A54" i="83" s="1"/>
  <c r="A55" i="83" s="1"/>
  <c r="A56" i="83" s="1"/>
  <c r="A57" i="83" s="1"/>
  <c r="A58" i="83" s="1"/>
  <c r="A59" i="83" s="1"/>
  <c r="A60" i="83" s="1"/>
  <c r="A61" i="83" s="1"/>
  <c r="A62" i="83" s="1"/>
  <c r="A63" i="83" s="1"/>
  <c r="A64" i="83" s="1"/>
  <c r="A65" i="83" s="1"/>
  <c r="A66" i="83" s="1"/>
  <c r="A67" i="83" s="1"/>
  <c r="A68" i="83" s="1"/>
  <c r="A69" i="83" s="1"/>
  <c r="A70" i="83" s="1"/>
  <c r="A71" i="83" s="1"/>
  <c r="A72" i="83" s="1"/>
  <c r="A73" i="83" s="1"/>
  <c r="A74" i="83" s="1"/>
  <c r="A75" i="83" s="1"/>
  <c r="A76" i="83" s="1"/>
  <c r="A77" i="83" s="1"/>
  <c r="A78" i="83" s="1"/>
  <c r="A79" i="83" s="1"/>
  <c r="A80" i="83" s="1"/>
  <c r="A81" i="83" s="1"/>
  <c r="A82" i="83" s="1"/>
  <c r="A83" i="83" s="1"/>
  <c r="A84" i="83" s="1"/>
  <c r="A85" i="83" s="1"/>
  <c r="A86" i="83" s="1"/>
  <c r="A87" i="83" s="1"/>
  <c r="A88" i="83" s="1"/>
  <c r="A89" i="83" s="1"/>
  <c r="A90" i="83" s="1"/>
  <c r="A91" i="83" s="1"/>
  <c r="A92" i="83" s="1"/>
  <c r="A93" i="83" s="1"/>
  <c r="A94" i="83" s="1"/>
  <c r="A95" i="83" s="1"/>
  <c r="A96" i="83" s="1"/>
  <c r="A97" i="83" s="1"/>
  <c r="A98" i="83" s="1"/>
  <c r="A99" i="83" s="1"/>
  <c r="A100" i="83" s="1"/>
  <c r="A101" i="83" s="1"/>
  <c r="A102" i="83" s="1"/>
  <c r="A103" i="83" s="1"/>
  <c r="A104" i="83" s="1"/>
  <c r="A105" i="83" s="1"/>
  <c r="A106" i="83" s="1"/>
  <c r="A107" i="83" s="1"/>
  <c r="A108" i="83" s="1"/>
  <c r="A109" i="83" s="1"/>
  <c r="A110" i="83" s="1"/>
  <c r="A111" i="83" s="1"/>
  <c r="A112" i="83" s="1"/>
  <c r="A113" i="83" s="1"/>
  <c r="A114" i="83" s="1"/>
  <c r="A115" i="83" s="1"/>
  <c r="A116" i="83" s="1"/>
  <c r="A117" i="83" s="1"/>
  <c r="A118" i="83" s="1"/>
  <c r="A119" i="83" s="1"/>
  <c r="A120" i="83" s="1"/>
  <c r="A121" i="83" s="1"/>
  <c r="A122" i="83" s="1"/>
  <c r="A123" i="83" s="1"/>
  <c r="A124" i="83" s="1"/>
  <c r="A125" i="83" s="1"/>
  <c r="A126" i="83" s="1"/>
  <c r="A127" i="83" s="1"/>
  <c r="A128" i="83" s="1"/>
  <c r="A129" i="83" s="1"/>
  <c r="A130" i="83" s="1"/>
  <c r="A131" i="83" s="1"/>
  <c r="A132" i="83" s="1"/>
  <c r="A133" i="83" s="1"/>
  <c r="A134" i="83" s="1"/>
  <c r="A135" i="83" s="1"/>
  <c r="A136" i="83" s="1"/>
  <c r="A137" i="83" s="1"/>
  <c r="A138" i="83" s="1"/>
  <c r="A139" i="83" s="1"/>
  <c r="A140" i="83" s="1"/>
  <c r="A141" i="83" s="1"/>
  <c r="A142" i="83" s="1"/>
  <c r="A143" i="83" s="1"/>
  <c r="A144" i="83" s="1"/>
  <c r="A145" i="83" s="1"/>
  <c r="A146" i="83" s="1"/>
  <c r="A147" i="83" s="1"/>
  <c r="A148" i="83" s="1"/>
  <c r="A149" i="83" s="1"/>
  <c r="A150" i="83" s="1"/>
  <c r="A151" i="83" s="1"/>
  <c r="A152" i="83" s="1"/>
  <c r="A153" i="83" s="1"/>
  <c r="A154" i="83" s="1"/>
  <c r="A155" i="83" s="1"/>
  <c r="A156" i="83" s="1"/>
  <c r="A157" i="83" s="1"/>
  <c r="A158" i="83" s="1"/>
  <c r="A159" i="83" s="1"/>
  <c r="A160" i="83" s="1"/>
  <c r="A161" i="83" s="1"/>
  <c r="A162" i="83" s="1"/>
  <c r="A163" i="83" s="1"/>
  <c r="A164" i="83" s="1"/>
  <c r="A165" i="83" s="1"/>
  <c r="A166" i="83" s="1"/>
  <c r="A167" i="83" s="1"/>
  <c r="A168" i="83" s="1"/>
  <c r="A169" i="83" s="1"/>
  <c r="A170" i="83" s="1"/>
  <c r="A171" i="83" s="1"/>
  <c r="A172" i="83" s="1"/>
  <c r="A173" i="83" s="1"/>
  <c r="A174" i="83" s="1"/>
  <c r="A175" i="83" s="1"/>
  <c r="A176" i="83" s="1"/>
  <c r="A177" i="83" s="1"/>
  <c r="A178" i="83" s="1"/>
  <c r="A179" i="83" s="1"/>
  <c r="A180" i="83" s="1"/>
  <c r="A181" i="83" s="1"/>
  <c r="A182" i="83" s="1"/>
  <c r="A183" i="83" s="1"/>
  <c r="A184" i="83" s="1"/>
  <c r="A185" i="83" s="1"/>
  <c r="A186" i="83" s="1"/>
  <c r="A187" i="83" s="1"/>
  <c r="A188" i="83" s="1"/>
  <c r="A189" i="83" s="1"/>
  <c r="A190" i="83" s="1"/>
  <c r="A191" i="83" s="1"/>
  <c r="A192" i="83" s="1"/>
  <c r="A193" i="83" s="1"/>
  <c r="A194" i="83" s="1"/>
  <c r="A195" i="83" s="1"/>
  <c r="A196" i="83" s="1"/>
  <c r="A197" i="83" s="1"/>
  <c r="A198" i="83" s="1"/>
  <c r="A199" i="83" s="1"/>
  <c r="A200" i="83" s="1"/>
  <c r="A201" i="83" s="1"/>
  <c r="A202" i="83" s="1"/>
  <c r="A203" i="83" s="1"/>
  <c r="A204" i="83" s="1"/>
  <c r="A205" i="83" s="1"/>
  <c r="A206" i="83" s="1"/>
  <c r="A207" i="83" s="1"/>
  <c r="A208" i="83" s="1"/>
  <c r="A209" i="83" s="1"/>
  <c r="A210" i="83" s="1"/>
  <c r="A211" i="83" s="1"/>
  <c r="A212" i="83" s="1"/>
  <c r="A213" i="83" s="1"/>
  <c r="A214" i="83" s="1"/>
  <c r="A215" i="83" s="1"/>
  <c r="A216" i="83" s="1"/>
  <c r="A217" i="83" s="1"/>
  <c r="A218" i="83" s="1"/>
  <c r="A219" i="83" s="1"/>
  <c r="A220" i="83" s="1"/>
  <c r="A221" i="83" s="1"/>
  <c r="A222" i="83" s="1"/>
  <c r="A223" i="83" s="1"/>
  <c r="A224" i="83" s="1"/>
  <c r="A225" i="83" s="1"/>
  <c r="A226" i="83" s="1"/>
  <c r="A227" i="83" s="1"/>
  <c r="A228" i="83" s="1"/>
  <c r="A229" i="83" s="1"/>
  <c r="A230" i="83" s="1"/>
  <c r="A231" i="83" s="1"/>
  <c r="A232" i="83" s="1"/>
  <c r="A233" i="83" s="1"/>
  <c r="A234" i="83" s="1"/>
  <c r="A235" i="83" s="1"/>
  <c r="A236" i="83" s="1"/>
  <c r="A237" i="83" s="1"/>
  <c r="A238" i="83" s="1"/>
  <c r="A239" i="83" s="1"/>
  <c r="A240" i="83" s="1"/>
  <c r="A241" i="83" s="1"/>
  <c r="A242" i="83" s="1"/>
  <c r="A243" i="83" s="1"/>
  <c r="A244" i="83" s="1"/>
  <c r="A245" i="83" s="1"/>
  <c r="A246" i="83" s="1"/>
  <c r="A247" i="83" s="1"/>
  <c r="A248" i="83" s="1"/>
  <c r="A249" i="83" s="1"/>
  <c r="A250" i="83" s="1"/>
  <c r="A251" i="83" s="1"/>
  <c r="A252" i="83" s="1"/>
  <c r="A253" i="83" s="1"/>
  <c r="A254" i="83" s="1"/>
  <c r="A255" i="83" s="1"/>
  <c r="A256" i="83" s="1"/>
  <c r="A257" i="83" s="1"/>
  <c r="A258" i="83" s="1"/>
  <c r="A259" i="83" s="1"/>
  <c r="A260" i="83" s="1"/>
  <c r="A261" i="83" s="1"/>
  <c r="A262" i="83" s="1"/>
  <c r="A263" i="83" s="1"/>
  <c r="A264" i="83" s="1"/>
  <c r="A265" i="83" s="1"/>
  <c r="A266" i="83" s="1"/>
  <c r="A267" i="83" s="1"/>
  <c r="A268" i="83" s="1"/>
  <c r="A269" i="83" s="1"/>
  <c r="A270" i="83" s="1"/>
  <c r="A271" i="83" s="1"/>
  <c r="A272" i="83" s="1"/>
  <c r="A273" i="83" s="1"/>
  <c r="A274" i="83" s="1"/>
  <c r="A275" i="83" s="1"/>
  <c r="A276" i="83" s="1"/>
  <c r="A277" i="83" s="1"/>
  <c r="A278" i="83" s="1"/>
  <c r="A279" i="83" s="1"/>
  <c r="A280" i="83" s="1"/>
  <c r="A281" i="83" s="1"/>
  <c r="A282" i="83" s="1"/>
  <c r="A283" i="83" s="1"/>
  <c r="A284" i="83" s="1"/>
  <c r="A285" i="83" s="1"/>
  <c r="A286" i="83" s="1"/>
  <c r="A287" i="83" s="1"/>
  <c r="A288" i="83" s="1"/>
  <c r="A289" i="83" s="1"/>
  <c r="A290" i="83" s="1"/>
  <c r="A291" i="83" s="1"/>
  <c r="A292" i="83" s="1"/>
  <c r="A293" i="83" s="1"/>
  <c r="A294" i="83" s="1"/>
  <c r="A295" i="83" s="1"/>
  <c r="A296" i="83" s="1"/>
  <c r="A297" i="83" s="1"/>
  <c r="A298" i="83" s="1"/>
  <c r="A299" i="83" s="1"/>
  <c r="A300" i="83" s="1"/>
  <c r="A301" i="83" s="1"/>
  <c r="A302" i="83" s="1"/>
  <c r="A303" i="83" s="1"/>
  <c r="A304" i="83" s="1"/>
  <c r="A305" i="83" s="1"/>
  <c r="A306" i="83" s="1"/>
  <c r="A307" i="83" s="1"/>
  <c r="A308" i="83" s="1"/>
  <c r="A309" i="83" s="1"/>
  <c r="A310" i="83" s="1"/>
  <c r="A311" i="83" s="1"/>
  <c r="A312" i="83" s="1"/>
  <c r="A313" i="83" s="1"/>
  <c r="A314" i="83" s="1"/>
  <c r="A315" i="83" s="1"/>
  <c r="A316" i="83" s="1"/>
  <c r="A317" i="83" s="1"/>
  <c r="A318" i="83" s="1"/>
  <c r="A319" i="83" s="1"/>
  <c r="A320" i="83" s="1"/>
  <c r="A321" i="83" s="1"/>
  <c r="A322" i="83" s="1"/>
  <c r="A323" i="83" s="1"/>
  <c r="A324" i="83" s="1"/>
  <c r="A325" i="83" s="1"/>
  <c r="A326" i="83" s="1"/>
  <c r="A327" i="83" s="1"/>
  <c r="A328" i="83" s="1"/>
  <c r="A329" i="83" s="1"/>
  <c r="A330" i="83" s="1"/>
  <c r="A331" i="83" s="1"/>
  <c r="A332" i="83" s="1"/>
  <c r="A333" i="83" s="1"/>
  <c r="A334" i="83" s="1"/>
  <c r="A335" i="83" s="1"/>
  <c r="A336" i="83" s="1"/>
  <c r="A337" i="83" s="1"/>
  <c r="A338" i="83" s="1"/>
  <c r="A339" i="83" s="1"/>
  <c r="A340" i="83" s="1"/>
  <c r="A341" i="83" s="1"/>
  <c r="A342" i="83" s="1"/>
  <c r="A343" i="83" s="1"/>
  <c r="A344" i="83" s="1"/>
  <c r="A345" i="83" s="1"/>
  <c r="A346" i="83" s="1"/>
  <c r="A347" i="83" s="1"/>
  <c r="A348" i="83" s="1"/>
  <c r="A349" i="83" s="1"/>
  <c r="A350" i="83" s="1"/>
  <c r="A351" i="83" s="1"/>
  <c r="A352" i="83" s="1"/>
  <c r="A353" i="83" s="1"/>
  <c r="A354" i="83" s="1"/>
  <c r="A355" i="83" s="1"/>
  <c r="A356" i="83" s="1"/>
  <c r="A357" i="83" s="1"/>
  <c r="A358" i="83" s="1"/>
  <c r="A359" i="83" s="1"/>
  <c r="A360" i="83" s="1"/>
  <c r="A361" i="83" s="1"/>
  <c r="A362" i="83" s="1"/>
  <c r="A363" i="83" s="1"/>
  <c r="A364" i="83" s="1"/>
  <c r="A365" i="83" s="1"/>
  <c r="A366" i="83" s="1"/>
  <c r="A367" i="83" s="1"/>
  <c r="A368" i="83" s="1"/>
  <c r="A369" i="83" s="1"/>
  <c r="A370" i="83" s="1"/>
  <c r="A371" i="83" s="1"/>
  <c r="A372" i="83" s="1"/>
  <c r="A373" i="83" s="1"/>
  <c r="A374" i="83" s="1"/>
  <c r="A375" i="83" s="1"/>
  <c r="A376" i="83" s="1"/>
  <c r="A377" i="83" s="1"/>
  <c r="A378" i="83" s="1"/>
  <c r="A379" i="83" s="1"/>
  <c r="A380" i="83" s="1"/>
  <c r="A381" i="83" s="1"/>
  <c r="A382" i="83" s="1"/>
  <c r="A383" i="83" s="1"/>
  <c r="A384" i="83" s="1"/>
  <c r="A385" i="83" s="1"/>
  <c r="A386" i="83" s="1"/>
  <c r="A387" i="83" s="1"/>
  <c r="A388" i="83" s="1"/>
  <c r="A389" i="83" s="1"/>
  <c r="A390" i="83" s="1"/>
  <c r="A391" i="83" s="1"/>
  <c r="A392" i="83" s="1"/>
  <c r="A393" i="83" s="1"/>
  <c r="A394" i="83" s="1"/>
  <c r="A395" i="83" s="1"/>
  <c r="A396" i="83" s="1"/>
  <c r="A397" i="83" s="1"/>
  <c r="A398" i="83" s="1"/>
  <c r="A399" i="83" s="1"/>
  <c r="A400" i="83" s="1"/>
  <c r="A401" i="83" s="1"/>
  <c r="A402" i="83" s="1"/>
  <c r="A403" i="83" s="1"/>
  <c r="A404" i="83" s="1"/>
  <c r="A405" i="83" s="1"/>
  <c r="A406" i="83" s="1"/>
  <c r="A407" i="83" s="1"/>
  <c r="A408" i="83" s="1"/>
  <c r="A409" i="83" s="1"/>
  <c r="A410" i="83" s="1"/>
  <c r="A411" i="83" s="1"/>
  <c r="A412" i="83" s="1"/>
  <c r="A413" i="83" s="1"/>
  <c r="A414" i="83" s="1"/>
  <c r="A415" i="83" s="1"/>
  <c r="A416" i="83" s="1"/>
  <c r="A417" i="83" s="1"/>
  <c r="A418" i="83" s="1"/>
  <c r="A419" i="83" s="1"/>
  <c r="A420" i="83" s="1"/>
  <c r="A421" i="83" s="1"/>
  <c r="A422" i="83" s="1"/>
  <c r="A423" i="83" s="1"/>
  <c r="A424" i="83" s="1"/>
  <c r="A425" i="83" s="1"/>
  <c r="A426" i="83" s="1"/>
  <c r="A427" i="83" s="1"/>
  <c r="A428" i="83" s="1"/>
  <c r="A429" i="83" s="1"/>
  <c r="A430" i="83" s="1"/>
  <c r="A431" i="83" s="1"/>
  <c r="A432" i="83" s="1"/>
  <c r="A433" i="83" s="1"/>
  <c r="A434" i="83" s="1"/>
  <c r="A435" i="83" s="1"/>
  <c r="A436" i="83" s="1"/>
  <c r="A437" i="83" s="1"/>
  <c r="A438" i="83" s="1"/>
  <c r="A439" i="83" s="1"/>
  <c r="I3" i="83"/>
  <c r="F29" i="24" s="1"/>
  <c r="E27" i="82" s="1"/>
  <c r="H3" i="83"/>
  <c r="E29" i="24" s="1"/>
  <c r="D27" i="82" s="1"/>
  <c r="G3" i="83"/>
  <c r="D29" i="24" s="1"/>
  <c r="C27" i="82" s="1"/>
  <c r="A15" i="67"/>
  <c r="A16" i="67" s="1"/>
  <c r="A17" i="67" s="1"/>
  <c r="A18" i="67" s="1"/>
  <c r="A19" i="67" s="1"/>
  <c r="A20" i="67" s="1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A34" i="67" s="1"/>
  <c r="A35" i="67" s="1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50" i="67" s="1"/>
  <c r="A51" i="67" s="1"/>
  <c r="A52" i="67" s="1"/>
  <c r="A53" i="67" s="1"/>
  <c r="A54" i="67" s="1"/>
  <c r="A55" i="67" s="1"/>
  <c r="A56" i="67" s="1"/>
  <c r="A57" i="67" s="1"/>
  <c r="A58" i="67" s="1"/>
  <c r="A59" i="67" s="1"/>
  <c r="A60" i="67" s="1"/>
  <c r="A61" i="67" s="1"/>
  <c r="A62" i="67" s="1"/>
  <c r="A63" i="67" s="1"/>
  <c r="A64" i="67" s="1"/>
  <c r="A65" i="67" s="1"/>
  <c r="A66" i="67" s="1"/>
  <c r="A67" i="67" s="1"/>
  <c r="A68" i="67" s="1"/>
  <c r="A69" i="67" s="1"/>
  <c r="A70" i="67" s="1"/>
  <c r="A71" i="67" s="1"/>
  <c r="A72" i="67" s="1"/>
  <c r="A73" i="67" s="1"/>
  <c r="A74" i="67" s="1"/>
  <c r="A75" i="67" s="1"/>
  <c r="A76" i="67" s="1"/>
  <c r="A77" i="67" s="1"/>
  <c r="A78" i="67" s="1"/>
  <c r="A79" i="67" s="1"/>
  <c r="A80" i="67" s="1"/>
  <c r="A81" i="67" s="1"/>
  <c r="A82" i="67" s="1"/>
  <c r="A83" i="67" s="1"/>
  <c r="A84" i="67" s="1"/>
  <c r="A85" i="67" s="1"/>
  <c r="A86" i="67" s="1"/>
  <c r="A87" i="67" s="1"/>
  <c r="A88" i="67" s="1"/>
  <c r="A89" i="67" s="1"/>
  <c r="A90" i="67" s="1"/>
  <c r="A91" i="67" s="1"/>
  <c r="A92" i="67" s="1"/>
  <c r="A93" i="67" s="1"/>
  <c r="A94" i="67" s="1"/>
  <c r="A95" i="67" s="1"/>
  <c r="A96" i="67" s="1"/>
  <c r="A97" i="67" s="1"/>
  <c r="A98" i="67" s="1"/>
  <c r="A99" i="67" s="1"/>
  <c r="A100" i="67" s="1"/>
  <c r="A101" i="67" s="1"/>
  <c r="A102" i="67" s="1"/>
  <c r="A103" i="67" s="1"/>
  <c r="A104" i="67" s="1"/>
  <c r="A105" i="67" s="1"/>
  <c r="A106" i="67" s="1"/>
  <c r="A107" i="67" s="1"/>
  <c r="A108" i="67" s="1"/>
  <c r="A109" i="67" s="1"/>
  <c r="A110" i="67" s="1"/>
  <c r="A111" i="67" s="1"/>
  <c r="A112" i="67" s="1"/>
  <c r="A113" i="67" s="1"/>
  <c r="A114" i="67" s="1"/>
  <c r="A115" i="67" s="1"/>
  <c r="A116" i="67" s="1"/>
  <c r="A117" i="67" s="1"/>
  <c r="A118" i="67" s="1"/>
  <c r="A119" i="67" s="1"/>
  <c r="A120" i="67" s="1"/>
  <c r="A121" i="67" s="1"/>
  <c r="A122" i="67" s="1"/>
  <c r="A123" i="67" s="1"/>
  <c r="A124" i="67" s="1"/>
  <c r="A125" i="67" s="1"/>
  <c r="A126" i="67" s="1"/>
  <c r="A127" i="67" s="1"/>
  <c r="A128" i="67" s="1"/>
  <c r="A129" i="67" s="1"/>
  <c r="A130" i="67" s="1"/>
  <c r="A131" i="67" s="1"/>
  <c r="A132" i="67" s="1"/>
  <c r="A133" i="67" s="1"/>
  <c r="A134" i="67" s="1"/>
  <c r="A135" i="67" s="1"/>
  <c r="A136" i="67" s="1"/>
  <c r="A137" i="67" s="1"/>
  <c r="A138" i="67" s="1"/>
  <c r="A139" i="67" s="1"/>
  <c r="A140" i="67" s="1"/>
  <c r="A141" i="67" s="1"/>
  <c r="A142" i="67" s="1"/>
  <c r="A143" i="67" s="1"/>
  <c r="A144" i="67" s="1"/>
  <c r="A145" i="67" s="1"/>
  <c r="A146" i="67" s="1"/>
  <c r="A147" i="67" s="1"/>
  <c r="A148" i="67" s="1"/>
  <c r="A149" i="67" s="1"/>
  <c r="A150" i="67" s="1"/>
  <c r="A151" i="67" s="1"/>
  <c r="A152" i="67" s="1"/>
  <c r="A153" i="67" s="1"/>
  <c r="A154" i="67" s="1"/>
  <c r="A155" i="67" s="1"/>
  <c r="A156" i="67" s="1"/>
  <c r="A157" i="67" s="1"/>
  <c r="A158" i="67" s="1"/>
  <c r="A159" i="67" s="1"/>
  <c r="A160" i="67" s="1"/>
  <c r="A161" i="67" s="1"/>
  <c r="A162" i="67" s="1"/>
  <c r="A163" i="67" s="1"/>
  <c r="A164" i="67" s="1"/>
  <c r="A165" i="67" s="1"/>
  <c r="A166" i="67" s="1"/>
  <c r="A167" i="67" s="1"/>
  <c r="A168" i="67" s="1"/>
  <c r="A169" i="67" s="1"/>
  <c r="A170" i="67" s="1"/>
  <c r="A171" i="67" s="1"/>
  <c r="A172" i="67" s="1"/>
  <c r="A173" i="67" s="1"/>
  <c r="A174" i="67" s="1"/>
  <c r="A175" i="67" s="1"/>
  <c r="A176" i="67" s="1"/>
  <c r="A177" i="67" s="1"/>
  <c r="A178" i="67" s="1"/>
  <c r="A179" i="67" s="1"/>
  <c r="A180" i="67" s="1"/>
  <c r="A181" i="67" s="1"/>
  <c r="A182" i="67" s="1"/>
  <c r="A183" i="67" s="1"/>
  <c r="A184" i="67" s="1"/>
  <c r="A185" i="67" s="1"/>
  <c r="A186" i="67" s="1"/>
  <c r="A187" i="67" s="1"/>
  <c r="A188" i="67" s="1"/>
  <c r="A189" i="67" s="1"/>
  <c r="A190" i="67" s="1"/>
  <c r="A191" i="67" s="1"/>
  <c r="A192" i="67" s="1"/>
  <c r="A193" i="67" s="1"/>
  <c r="A194" i="67" s="1"/>
  <c r="A195" i="67" s="1"/>
  <c r="A196" i="67" s="1"/>
  <c r="A197" i="67" s="1"/>
  <c r="A198" i="67" s="1"/>
  <c r="A199" i="67" s="1"/>
  <c r="A200" i="67" s="1"/>
  <c r="A201" i="67" s="1"/>
  <c r="A202" i="67" s="1"/>
  <c r="A203" i="67" s="1"/>
  <c r="A204" i="67" s="1"/>
  <c r="A205" i="67" s="1"/>
  <c r="A206" i="67" s="1"/>
  <c r="A207" i="67" s="1"/>
  <c r="A208" i="67" s="1"/>
  <c r="A209" i="67" s="1"/>
  <c r="A210" i="67" s="1"/>
  <c r="A211" i="67" s="1"/>
  <c r="A212" i="67" s="1"/>
  <c r="A213" i="67" s="1"/>
  <c r="A214" i="67" s="1"/>
  <c r="A215" i="67" s="1"/>
  <c r="A216" i="67" s="1"/>
  <c r="A217" i="67" s="1"/>
  <c r="A218" i="67" s="1"/>
  <c r="A219" i="67" s="1"/>
  <c r="A220" i="67" s="1"/>
  <c r="A221" i="67" s="1"/>
  <c r="A222" i="67" s="1"/>
  <c r="A223" i="67" s="1"/>
  <c r="A224" i="67" s="1"/>
  <c r="A225" i="67" s="1"/>
  <c r="A226" i="67" s="1"/>
  <c r="A227" i="67" s="1"/>
  <c r="A228" i="67" s="1"/>
  <c r="A229" i="67" s="1"/>
  <c r="A230" i="67" s="1"/>
  <c r="A231" i="67" s="1"/>
  <c r="A232" i="67" s="1"/>
  <c r="A233" i="67" s="1"/>
  <c r="A234" i="67" s="1"/>
  <c r="A235" i="67" s="1"/>
  <c r="A236" i="67" s="1"/>
  <c r="A237" i="67" s="1"/>
  <c r="A238" i="67" s="1"/>
  <c r="A239" i="67" s="1"/>
  <c r="A240" i="67" s="1"/>
  <c r="A241" i="67" s="1"/>
  <c r="A242" i="67" s="1"/>
  <c r="A243" i="67" s="1"/>
  <c r="A244" i="67" s="1"/>
  <c r="A245" i="67" s="1"/>
  <c r="A246" i="67" s="1"/>
  <c r="A247" i="67" s="1"/>
  <c r="A248" i="67" s="1"/>
  <c r="A249" i="67" s="1"/>
  <c r="A250" i="67" s="1"/>
  <c r="A251" i="67" s="1"/>
  <c r="A252" i="67" s="1"/>
  <c r="A253" i="67" s="1"/>
  <c r="A254" i="67" s="1"/>
  <c r="A255" i="67" s="1"/>
  <c r="A256" i="67" s="1"/>
  <c r="A257" i="67" s="1"/>
  <c r="A258" i="67" s="1"/>
  <c r="A259" i="67" s="1"/>
  <c r="A260" i="67" s="1"/>
  <c r="A261" i="67" s="1"/>
  <c r="A262" i="67" s="1"/>
  <c r="A263" i="67" s="1"/>
  <c r="A264" i="67" s="1"/>
  <c r="A265" i="67" s="1"/>
  <c r="A266" i="67" s="1"/>
  <c r="A267" i="67" s="1"/>
  <c r="A268" i="67" s="1"/>
  <c r="A269" i="67" s="1"/>
  <c r="A270" i="67" s="1"/>
  <c r="A271" i="67" s="1"/>
  <c r="A272" i="67" s="1"/>
  <c r="A273" i="67" s="1"/>
  <c r="A274" i="67" s="1"/>
  <c r="A275" i="67" s="1"/>
  <c r="A276" i="67" s="1"/>
  <c r="A277" i="67" s="1"/>
  <c r="A278" i="67" s="1"/>
  <c r="A279" i="67" s="1"/>
  <c r="A280" i="67" s="1"/>
  <c r="A281" i="67" s="1"/>
  <c r="A282" i="67" s="1"/>
  <c r="A283" i="67" s="1"/>
  <c r="A284" i="67" s="1"/>
  <c r="A285" i="67" s="1"/>
  <c r="A286" i="67" s="1"/>
  <c r="A287" i="67" s="1"/>
  <c r="A288" i="67" s="1"/>
  <c r="A289" i="67" s="1"/>
  <c r="A290" i="67" s="1"/>
  <c r="A291" i="67" s="1"/>
  <c r="A292" i="67" s="1"/>
  <c r="A293" i="67" s="1"/>
  <c r="A294" i="67" s="1"/>
  <c r="A295" i="67" s="1"/>
  <c r="A296" i="67" s="1"/>
  <c r="A297" i="67" s="1"/>
  <c r="A298" i="67" s="1"/>
  <c r="A299" i="67" s="1"/>
  <c r="A300" i="67" s="1"/>
  <c r="A301" i="67" s="1"/>
  <c r="A302" i="67" s="1"/>
  <c r="A303" i="67" s="1"/>
  <c r="A304" i="67" s="1"/>
  <c r="A305" i="67" s="1"/>
  <c r="A306" i="67" s="1"/>
  <c r="A307" i="67" s="1"/>
  <c r="A308" i="67" s="1"/>
  <c r="A309" i="67" s="1"/>
  <c r="A310" i="67" s="1"/>
  <c r="A311" i="67" s="1"/>
  <c r="A312" i="67" s="1"/>
  <c r="A313" i="67" s="1"/>
  <c r="A314" i="67" s="1"/>
  <c r="A315" i="67" s="1"/>
  <c r="A316" i="67" s="1"/>
  <c r="A317" i="67" s="1"/>
  <c r="A318" i="67" s="1"/>
  <c r="A319" i="67" s="1"/>
  <c r="A320" i="67" s="1"/>
  <c r="A321" i="67" s="1"/>
  <c r="A322" i="67" s="1"/>
  <c r="A323" i="67" s="1"/>
  <c r="A324" i="67" s="1"/>
  <c r="A325" i="67" s="1"/>
  <c r="A326" i="67" s="1"/>
  <c r="A327" i="67" s="1"/>
  <c r="A328" i="67" s="1"/>
  <c r="A329" i="67" s="1"/>
  <c r="A330" i="67" s="1"/>
  <c r="A331" i="67" s="1"/>
  <c r="A332" i="67" s="1"/>
  <c r="A333" i="67" s="1"/>
  <c r="A334" i="67" s="1"/>
  <c r="A335" i="67" s="1"/>
  <c r="A336" i="67" s="1"/>
  <c r="A337" i="67" s="1"/>
  <c r="A338" i="67" s="1"/>
  <c r="A339" i="67" s="1"/>
  <c r="A340" i="67" s="1"/>
  <c r="A341" i="67" s="1"/>
  <c r="A342" i="67" s="1"/>
  <c r="A343" i="67" s="1"/>
  <c r="A344" i="67" s="1"/>
  <c r="A345" i="67" s="1"/>
  <c r="A346" i="67" s="1"/>
  <c r="A347" i="67" s="1"/>
  <c r="A348" i="67" s="1"/>
  <c r="A349" i="67" s="1"/>
  <c r="A350" i="67" s="1"/>
  <c r="A351" i="67" s="1"/>
  <c r="A352" i="67" s="1"/>
  <c r="A353" i="67" s="1"/>
  <c r="A354" i="67" s="1"/>
  <c r="A355" i="67" s="1"/>
  <c r="A356" i="67" s="1"/>
  <c r="A357" i="67" s="1"/>
  <c r="A358" i="67" s="1"/>
  <c r="A359" i="67" s="1"/>
  <c r="A360" i="67" s="1"/>
  <c r="A361" i="67" s="1"/>
  <c r="A362" i="67" s="1"/>
  <c r="A363" i="67" s="1"/>
  <c r="A364" i="67" s="1"/>
  <c r="A365" i="67" s="1"/>
  <c r="A366" i="67" s="1"/>
  <c r="A367" i="67" s="1"/>
  <c r="A368" i="67" s="1"/>
  <c r="A369" i="67" s="1"/>
  <c r="A370" i="67" s="1"/>
  <c r="A371" i="67" s="1"/>
  <c r="A372" i="67" s="1"/>
  <c r="A373" i="67" s="1"/>
  <c r="A374" i="67" s="1"/>
  <c r="A375" i="67" s="1"/>
  <c r="A376" i="67" s="1"/>
  <c r="A377" i="67" s="1"/>
  <c r="A378" i="67" s="1"/>
  <c r="A379" i="67" s="1"/>
  <c r="A380" i="67" s="1"/>
  <c r="A381" i="67" s="1"/>
  <c r="A382" i="67" s="1"/>
  <c r="A383" i="67" s="1"/>
  <c r="A384" i="67" s="1"/>
  <c r="A385" i="67" s="1"/>
  <c r="A386" i="67" s="1"/>
  <c r="A387" i="67" s="1"/>
  <c r="A388" i="67" s="1"/>
  <c r="A389" i="67" s="1"/>
  <c r="A390" i="67" s="1"/>
  <c r="A391" i="67" s="1"/>
  <c r="A392" i="67" s="1"/>
  <c r="A393" i="67" s="1"/>
  <c r="A394" i="67" s="1"/>
  <c r="A395" i="67" s="1"/>
  <c r="A396" i="67" s="1"/>
  <c r="A397" i="67" s="1"/>
  <c r="A398" i="67" s="1"/>
  <c r="A399" i="67" s="1"/>
  <c r="A400" i="67" s="1"/>
  <c r="A401" i="67" s="1"/>
  <c r="A402" i="67" s="1"/>
  <c r="A403" i="67" s="1"/>
  <c r="A404" i="67" s="1"/>
  <c r="A405" i="67" s="1"/>
  <c r="A406" i="67" s="1"/>
  <c r="A407" i="67" s="1"/>
  <c r="A408" i="67" s="1"/>
  <c r="A409" i="67" s="1"/>
  <c r="A410" i="67" s="1"/>
  <c r="A411" i="67" s="1"/>
  <c r="A412" i="67" s="1"/>
  <c r="A413" i="67" s="1"/>
  <c r="A414" i="67" s="1"/>
  <c r="A415" i="67" s="1"/>
  <c r="A416" i="67" s="1"/>
  <c r="A417" i="67" s="1"/>
  <c r="A418" i="67" s="1"/>
  <c r="A419" i="67" s="1"/>
  <c r="A420" i="67" s="1"/>
  <c r="A421" i="67" s="1"/>
  <c r="A422" i="67" s="1"/>
  <c r="A423" i="67" s="1"/>
  <c r="A424" i="67" s="1"/>
  <c r="A425" i="67" s="1"/>
  <c r="A426" i="67" s="1"/>
  <c r="A427" i="67" s="1"/>
  <c r="A428" i="67" s="1"/>
  <c r="A429" i="67" s="1"/>
  <c r="A430" i="67" s="1"/>
  <c r="A431" i="67" s="1"/>
  <c r="A432" i="67" s="1"/>
  <c r="A433" i="67" s="1"/>
  <c r="A434" i="67" s="1"/>
  <c r="A435" i="67" s="1"/>
  <c r="A436" i="67" s="1"/>
  <c r="A437" i="67" s="1"/>
  <c r="A438" i="67" s="1"/>
  <c r="A439" i="67" s="1"/>
  <c r="A440" i="67" s="1"/>
  <c r="A37" i="66"/>
  <c r="A38" i="66" s="1"/>
  <c r="A39" i="66" s="1"/>
  <c r="A40" i="66" s="1"/>
  <c r="A41" i="66" s="1"/>
  <c r="A42" i="66" s="1"/>
  <c r="A43" i="66" s="1"/>
  <c r="A44" i="66" s="1"/>
  <c r="A45" i="66" s="1"/>
  <c r="A46" i="66" s="1"/>
  <c r="A47" i="66" s="1"/>
  <c r="A48" i="66" s="1"/>
  <c r="A49" i="66" s="1"/>
  <c r="A50" i="66" s="1"/>
  <c r="A51" i="66" s="1"/>
  <c r="A52" i="66" s="1"/>
  <c r="A53" i="66" s="1"/>
  <c r="A54" i="66" s="1"/>
  <c r="A55" i="66" s="1"/>
  <c r="A56" i="66" s="1"/>
  <c r="A57" i="66" s="1"/>
  <c r="A58" i="66" s="1"/>
  <c r="A59" i="66" s="1"/>
  <c r="A60" i="66" s="1"/>
  <c r="A61" i="66" s="1"/>
  <c r="A62" i="66" s="1"/>
  <c r="A63" i="66" s="1"/>
  <c r="A64" i="66" s="1"/>
  <c r="A65" i="66" s="1"/>
  <c r="A66" i="66" s="1"/>
  <c r="A67" i="66" s="1"/>
  <c r="A68" i="66" s="1"/>
  <c r="A69" i="66" s="1"/>
  <c r="A70" i="66" s="1"/>
  <c r="A71" i="66" s="1"/>
  <c r="A72" i="66" s="1"/>
  <c r="A73" i="66" s="1"/>
  <c r="A74" i="66" s="1"/>
  <c r="A75" i="66" s="1"/>
  <c r="A76" i="66" s="1"/>
  <c r="A77" i="66" s="1"/>
  <c r="A78" i="66" s="1"/>
  <c r="A79" i="66" s="1"/>
  <c r="A80" i="66" s="1"/>
  <c r="A81" i="66" s="1"/>
  <c r="A82" i="66" s="1"/>
  <c r="A83" i="66" s="1"/>
  <c r="A84" i="66" s="1"/>
  <c r="A85" i="66" s="1"/>
  <c r="A86" i="66" s="1"/>
  <c r="A87" i="66" s="1"/>
  <c r="A88" i="66" s="1"/>
  <c r="A89" i="66" s="1"/>
  <c r="A90" i="66" s="1"/>
  <c r="A91" i="66" s="1"/>
  <c r="A92" i="66" s="1"/>
  <c r="A93" i="66" s="1"/>
  <c r="A94" i="66" s="1"/>
  <c r="A95" i="66" s="1"/>
  <c r="A96" i="66" s="1"/>
  <c r="A97" i="66" s="1"/>
  <c r="A98" i="66" s="1"/>
  <c r="A99" i="66" s="1"/>
  <c r="A100" i="66" s="1"/>
  <c r="A101" i="66" s="1"/>
  <c r="A102" i="66" s="1"/>
  <c r="A103" i="66" s="1"/>
  <c r="A104" i="66" s="1"/>
  <c r="A105" i="66" s="1"/>
  <c r="A106" i="66" s="1"/>
  <c r="A107" i="66" s="1"/>
  <c r="A108" i="66" s="1"/>
  <c r="A109" i="66" s="1"/>
  <c r="A110" i="66" s="1"/>
  <c r="A111" i="66" s="1"/>
  <c r="A112" i="66" s="1"/>
  <c r="A113" i="66" s="1"/>
  <c r="A114" i="66" s="1"/>
  <c r="A115" i="66" s="1"/>
  <c r="A116" i="66" s="1"/>
  <c r="A117" i="66" s="1"/>
  <c r="A118" i="66" s="1"/>
  <c r="A119" i="66" s="1"/>
  <c r="A120" i="66" s="1"/>
  <c r="A121" i="66" s="1"/>
  <c r="A122" i="66" s="1"/>
  <c r="A123" i="66" s="1"/>
  <c r="A124" i="66" s="1"/>
  <c r="A125" i="66" s="1"/>
  <c r="A126" i="66" s="1"/>
  <c r="A127" i="66" s="1"/>
  <c r="A128" i="66" s="1"/>
  <c r="A129" i="66" s="1"/>
  <c r="A130" i="66" s="1"/>
  <c r="A131" i="66" s="1"/>
  <c r="A132" i="66" s="1"/>
  <c r="A133" i="66" s="1"/>
  <c r="A134" i="66" s="1"/>
  <c r="A135" i="66" s="1"/>
  <c r="A136" i="66" s="1"/>
  <c r="A137" i="66" s="1"/>
  <c r="A138" i="66" s="1"/>
  <c r="A139" i="66" s="1"/>
  <c r="A140" i="66" s="1"/>
  <c r="A141" i="66" s="1"/>
  <c r="A142" i="66" s="1"/>
  <c r="A143" i="66" s="1"/>
  <c r="A144" i="66" s="1"/>
  <c r="A145" i="66" s="1"/>
  <c r="A146" i="66" s="1"/>
  <c r="A147" i="66" s="1"/>
  <c r="A148" i="66" s="1"/>
  <c r="A149" i="66" s="1"/>
  <c r="A150" i="66" s="1"/>
  <c r="A151" i="66" s="1"/>
  <c r="A152" i="66" s="1"/>
  <c r="A153" i="66" s="1"/>
  <c r="A154" i="66" s="1"/>
  <c r="A155" i="66" s="1"/>
  <c r="A156" i="66" s="1"/>
  <c r="A157" i="66" s="1"/>
  <c r="A158" i="66" s="1"/>
  <c r="A159" i="66" s="1"/>
  <c r="A160" i="66" s="1"/>
  <c r="A161" i="66" s="1"/>
  <c r="A162" i="66" s="1"/>
  <c r="A163" i="66" s="1"/>
  <c r="A164" i="66" s="1"/>
  <c r="A165" i="66" s="1"/>
  <c r="A166" i="66" s="1"/>
  <c r="A167" i="66" s="1"/>
  <c r="A168" i="66" s="1"/>
  <c r="A169" i="66" s="1"/>
  <c r="A170" i="66" s="1"/>
  <c r="A171" i="66" s="1"/>
  <c r="A172" i="66" s="1"/>
  <c r="A173" i="66" s="1"/>
  <c r="A174" i="66" s="1"/>
  <c r="A175" i="66" s="1"/>
  <c r="A176" i="66" s="1"/>
  <c r="A177" i="66" s="1"/>
  <c r="A178" i="66" s="1"/>
  <c r="A179" i="66" s="1"/>
  <c r="A180" i="66" s="1"/>
  <c r="A181" i="66" s="1"/>
  <c r="A182" i="66" s="1"/>
  <c r="A183" i="66" s="1"/>
  <c r="A184" i="66" s="1"/>
  <c r="A185" i="66" s="1"/>
  <c r="A186" i="66" s="1"/>
  <c r="A187" i="66" s="1"/>
  <c r="A188" i="66" s="1"/>
  <c r="A189" i="66" s="1"/>
  <c r="A190" i="66" s="1"/>
  <c r="A191" i="66" s="1"/>
  <c r="A192" i="66" s="1"/>
  <c r="A193" i="66" s="1"/>
  <c r="A194" i="66" s="1"/>
  <c r="A195" i="66" s="1"/>
  <c r="A196" i="66" s="1"/>
  <c r="A197" i="66" s="1"/>
  <c r="A198" i="66" s="1"/>
  <c r="A199" i="66" s="1"/>
  <c r="A200" i="66" s="1"/>
  <c r="A201" i="66" s="1"/>
  <c r="A202" i="66" s="1"/>
  <c r="A203" i="66" s="1"/>
  <c r="A204" i="66" s="1"/>
  <c r="A205" i="66" s="1"/>
  <c r="A206" i="66" s="1"/>
  <c r="A207" i="66" s="1"/>
  <c r="A208" i="66" s="1"/>
  <c r="A209" i="66" s="1"/>
  <c r="A210" i="66" s="1"/>
  <c r="A211" i="66" s="1"/>
  <c r="A212" i="66" s="1"/>
  <c r="A213" i="66" s="1"/>
  <c r="A214" i="66" s="1"/>
  <c r="A215" i="66" s="1"/>
  <c r="A216" i="66" s="1"/>
  <c r="A217" i="66" s="1"/>
  <c r="A218" i="66" s="1"/>
  <c r="A219" i="66" s="1"/>
  <c r="A220" i="66" s="1"/>
  <c r="A221" i="66" s="1"/>
  <c r="A222" i="66" s="1"/>
  <c r="A223" i="66" s="1"/>
  <c r="A224" i="66" s="1"/>
  <c r="A225" i="66" s="1"/>
  <c r="A226" i="66" s="1"/>
  <c r="A227" i="66" s="1"/>
  <c r="A228" i="66" s="1"/>
  <c r="A229" i="66" s="1"/>
  <c r="A230" i="66" s="1"/>
  <c r="A231" i="66" s="1"/>
  <c r="A232" i="66" s="1"/>
  <c r="A233" i="66" s="1"/>
  <c r="A234" i="66" s="1"/>
  <c r="A235" i="66" s="1"/>
  <c r="A236" i="66" s="1"/>
  <c r="A237" i="66" s="1"/>
  <c r="A238" i="66" s="1"/>
  <c r="A239" i="66" s="1"/>
  <c r="A240" i="66" s="1"/>
  <c r="A241" i="66" s="1"/>
  <c r="A242" i="66" s="1"/>
  <c r="A243" i="66" s="1"/>
  <c r="A244" i="66" s="1"/>
  <c r="A245" i="66" s="1"/>
  <c r="A246" i="66" s="1"/>
  <c r="A247" i="66" s="1"/>
  <c r="A248" i="66" s="1"/>
  <c r="A249" i="66" s="1"/>
  <c r="A250" i="66" s="1"/>
  <c r="A251" i="66" s="1"/>
  <c r="A252" i="66" s="1"/>
  <c r="A253" i="66" s="1"/>
  <c r="A254" i="66" s="1"/>
  <c r="A255" i="66" s="1"/>
  <c r="A256" i="66" s="1"/>
  <c r="A257" i="66" s="1"/>
  <c r="A258" i="66" s="1"/>
  <c r="A259" i="66" s="1"/>
  <c r="A260" i="66" s="1"/>
  <c r="A261" i="66" s="1"/>
  <c r="A262" i="66" s="1"/>
  <c r="A263" i="66" s="1"/>
  <c r="A264" i="66" s="1"/>
  <c r="A265" i="66" s="1"/>
  <c r="A266" i="66" s="1"/>
  <c r="A267" i="66" s="1"/>
  <c r="A268" i="66" s="1"/>
  <c r="A269" i="66" s="1"/>
  <c r="A270" i="66" s="1"/>
  <c r="A271" i="66" s="1"/>
  <c r="A272" i="66" s="1"/>
  <c r="A273" i="66" s="1"/>
  <c r="A274" i="66" s="1"/>
  <c r="A275" i="66" s="1"/>
  <c r="A276" i="66" s="1"/>
  <c r="A277" i="66" s="1"/>
  <c r="A278" i="66" s="1"/>
  <c r="A279" i="66" s="1"/>
  <c r="A280" i="66" s="1"/>
  <c r="A281" i="66" s="1"/>
  <c r="A282" i="66" s="1"/>
  <c r="A283" i="66" s="1"/>
  <c r="A284" i="66" s="1"/>
  <c r="A285" i="66" s="1"/>
  <c r="A286" i="66" s="1"/>
  <c r="A287" i="66" s="1"/>
  <c r="A288" i="66" s="1"/>
  <c r="A289" i="66" s="1"/>
  <c r="A290" i="66" s="1"/>
  <c r="A291" i="66" s="1"/>
  <c r="A292" i="66" s="1"/>
  <c r="A293" i="66" s="1"/>
  <c r="A294" i="66" s="1"/>
  <c r="A295" i="66" s="1"/>
  <c r="A296" i="66" s="1"/>
  <c r="A297" i="66" s="1"/>
  <c r="A298" i="66" s="1"/>
  <c r="A299" i="66" s="1"/>
  <c r="A300" i="66" s="1"/>
  <c r="A301" i="66" s="1"/>
  <c r="A302" i="66" s="1"/>
  <c r="A303" i="66" s="1"/>
  <c r="A304" i="66" s="1"/>
  <c r="A305" i="66" s="1"/>
  <c r="A306" i="66" s="1"/>
  <c r="A307" i="66" s="1"/>
  <c r="A308" i="66" s="1"/>
  <c r="A309" i="66" s="1"/>
  <c r="A310" i="66" s="1"/>
  <c r="A311" i="66" s="1"/>
  <c r="A312" i="66" s="1"/>
  <c r="A313" i="66" s="1"/>
  <c r="A314" i="66" s="1"/>
  <c r="A315" i="66" s="1"/>
  <c r="A316" i="66" s="1"/>
  <c r="A317" i="66" s="1"/>
  <c r="A318" i="66" s="1"/>
  <c r="A319" i="66" s="1"/>
  <c r="A320" i="66" s="1"/>
  <c r="A321" i="66" s="1"/>
  <c r="A322" i="66" s="1"/>
  <c r="A323" i="66" s="1"/>
  <c r="A324" i="66" s="1"/>
  <c r="A325" i="66" s="1"/>
  <c r="A326" i="66" s="1"/>
  <c r="A327" i="66" s="1"/>
  <c r="A328" i="66" s="1"/>
  <c r="A329" i="66" s="1"/>
  <c r="A330" i="66" s="1"/>
  <c r="A331" i="66" s="1"/>
  <c r="A332" i="66" s="1"/>
  <c r="A333" i="66" s="1"/>
  <c r="A334" i="66" s="1"/>
  <c r="A335" i="66" s="1"/>
  <c r="A336" i="66" s="1"/>
  <c r="A337" i="66" s="1"/>
  <c r="A338" i="66" s="1"/>
  <c r="A339" i="66" s="1"/>
  <c r="A340" i="66" s="1"/>
  <c r="A341" i="66" s="1"/>
  <c r="A342" i="66" s="1"/>
  <c r="A343" i="66" s="1"/>
  <c r="A344" i="66" s="1"/>
  <c r="A345" i="66" s="1"/>
  <c r="A346" i="66" s="1"/>
  <c r="A347" i="66" s="1"/>
  <c r="A348" i="66" s="1"/>
  <c r="A349" i="66" s="1"/>
  <c r="A350" i="66" s="1"/>
  <c r="A351" i="66" s="1"/>
  <c r="A352" i="66" s="1"/>
  <c r="A353" i="66" s="1"/>
  <c r="A354" i="66" s="1"/>
  <c r="A355" i="66" s="1"/>
  <c r="A356" i="66" s="1"/>
  <c r="A357" i="66" s="1"/>
  <c r="A358" i="66" s="1"/>
  <c r="A359" i="66" s="1"/>
  <c r="A360" i="66" s="1"/>
  <c r="A361" i="66" s="1"/>
  <c r="A362" i="66" s="1"/>
  <c r="A363" i="66" s="1"/>
  <c r="A364" i="66" s="1"/>
  <c r="A365" i="66" s="1"/>
  <c r="A366" i="66" s="1"/>
  <c r="A367" i="66" s="1"/>
  <c r="A368" i="66" s="1"/>
  <c r="A369" i="66" s="1"/>
  <c r="A370" i="66" s="1"/>
  <c r="A371" i="66" s="1"/>
  <c r="A372" i="66" s="1"/>
  <c r="A373" i="66" s="1"/>
  <c r="A374" i="66" s="1"/>
  <c r="A375" i="66" s="1"/>
  <c r="A376" i="66" s="1"/>
  <c r="A377" i="66" s="1"/>
  <c r="A378" i="66" s="1"/>
  <c r="A379" i="66" s="1"/>
  <c r="A380" i="66" s="1"/>
  <c r="A381" i="66" s="1"/>
  <c r="A382" i="66" s="1"/>
  <c r="A383" i="66" s="1"/>
  <c r="A384" i="66" s="1"/>
  <c r="A385" i="66" s="1"/>
  <c r="A386" i="66" s="1"/>
  <c r="A387" i="66" s="1"/>
  <c r="A388" i="66" s="1"/>
  <c r="A389" i="66" s="1"/>
  <c r="A390" i="66" s="1"/>
  <c r="A391" i="66" s="1"/>
  <c r="A392" i="66" s="1"/>
  <c r="A393" i="66" s="1"/>
  <c r="A394" i="66" s="1"/>
  <c r="A395" i="66" s="1"/>
  <c r="A396" i="66" s="1"/>
  <c r="A397" i="66" s="1"/>
  <c r="A398" i="66" s="1"/>
  <c r="A399" i="66" s="1"/>
  <c r="A400" i="66" s="1"/>
  <c r="A401" i="66" s="1"/>
  <c r="A402" i="66" s="1"/>
  <c r="A403" i="66" s="1"/>
  <c r="A404" i="66" s="1"/>
  <c r="A405" i="66" s="1"/>
  <c r="A406" i="66" s="1"/>
  <c r="A407" i="66" s="1"/>
  <c r="A408" i="66" s="1"/>
  <c r="A409" i="66" s="1"/>
  <c r="A410" i="66" s="1"/>
  <c r="A411" i="66" s="1"/>
  <c r="A412" i="66" s="1"/>
  <c r="A413" i="66" s="1"/>
  <c r="A414" i="66" s="1"/>
  <c r="A415" i="66" s="1"/>
  <c r="A416" i="66" s="1"/>
  <c r="A417" i="66" s="1"/>
  <c r="A418" i="66" s="1"/>
  <c r="A419" i="66" s="1"/>
  <c r="A420" i="66" s="1"/>
  <c r="A421" i="66" s="1"/>
  <c r="A422" i="66" s="1"/>
  <c r="A423" i="66" s="1"/>
  <c r="A424" i="66" s="1"/>
  <c r="A425" i="66" s="1"/>
  <c r="A426" i="66" s="1"/>
  <c r="A427" i="66" s="1"/>
  <c r="A428" i="66" s="1"/>
  <c r="A429" i="66" s="1"/>
  <c r="A430" i="66" s="1"/>
  <c r="A431" i="66" s="1"/>
  <c r="A432" i="66" s="1"/>
  <c r="A433" i="66" s="1"/>
  <c r="A434" i="66" s="1"/>
  <c r="A435" i="66" s="1"/>
  <c r="A436" i="66" s="1"/>
  <c r="A437" i="66" s="1"/>
  <c r="A438" i="66" s="1"/>
  <c r="A439" i="66" s="1"/>
  <c r="A440" i="66" s="1"/>
  <c r="A441" i="66" s="1"/>
  <c r="A442" i="66" s="1"/>
  <c r="A443" i="66" s="1"/>
  <c r="A444" i="66" s="1"/>
  <c r="A445" i="66" s="1"/>
  <c r="A446" i="66" s="1"/>
  <c r="A447" i="66" s="1"/>
  <c r="A448" i="66" s="1"/>
  <c r="A449" i="66" s="1"/>
  <c r="A450" i="66" s="1"/>
  <c r="A451" i="66" s="1"/>
  <c r="A452" i="66" s="1"/>
  <c r="A453" i="66" s="1"/>
  <c r="A454" i="66" s="1"/>
  <c r="A455" i="66" s="1"/>
  <c r="A456" i="66" s="1"/>
  <c r="A457" i="66" s="1"/>
  <c r="A458" i="66" s="1"/>
  <c r="A459" i="66" s="1"/>
  <c r="A460" i="66" s="1"/>
  <c r="A461" i="66" s="1"/>
  <c r="A462" i="66" s="1"/>
  <c r="A463" i="66" s="1"/>
  <c r="A464" i="66" s="1"/>
  <c r="A465" i="66" s="1"/>
  <c r="A466" i="66" s="1"/>
  <c r="A467" i="66" s="1"/>
  <c r="A468" i="66" s="1"/>
  <c r="A469" i="66" s="1"/>
  <c r="A470" i="66" s="1"/>
  <c r="A471" i="66" s="1"/>
  <c r="A472" i="66" s="1"/>
  <c r="A473" i="66" s="1"/>
  <c r="A474" i="66" s="1"/>
  <c r="A475" i="66" s="1"/>
  <c r="A476" i="66" s="1"/>
  <c r="A477" i="66" s="1"/>
  <c r="A478" i="66" s="1"/>
  <c r="A479" i="66" s="1"/>
  <c r="A480" i="66" s="1"/>
  <c r="A481" i="66" s="1"/>
  <c r="A482" i="66" s="1"/>
  <c r="A483" i="66" s="1"/>
  <c r="A484" i="66" s="1"/>
  <c r="A485" i="66" s="1"/>
  <c r="A486" i="66" s="1"/>
  <c r="A487" i="66" s="1"/>
  <c r="A488" i="66" s="1"/>
  <c r="A489" i="66" s="1"/>
  <c r="A490" i="66" s="1"/>
  <c r="A491" i="66" s="1"/>
  <c r="A492" i="66" s="1"/>
  <c r="A493" i="66" s="1"/>
  <c r="A494" i="66" s="1"/>
  <c r="A495" i="66" s="1"/>
  <c r="A496" i="66" s="1"/>
  <c r="A497" i="66" s="1"/>
  <c r="A498" i="66" s="1"/>
  <c r="A499" i="66" s="1"/>
  <c r="A500" i="66" s="1"/>
  <c r="A501" i="66" s="1"/>
  <c r="A502" i="66" s="1"/>
  <c r="A503" i="66" s="1"/>
  <c r="A504" i="66" s="1"/>
  <c r="A505" i="66" s="1"/>
  <c r="A506" i="66" s="1"/>
  <c r="A507" i="66" s="1"/>
  <c r="A508" i="66" s="1"/>
  <c r="A509" i="66" s="1"/>
  <c r="A510" i="66" s="1"/>
  <c r="A511" i="66" s="1"/>
  <c r="A512" i="66" s="1"/>
  <c r="A513" i="66" s="1"/>
  <c r="A514" i="66" s="1"/>
  <c r="A515" i="66" s="1"/>
  <c r="A516" i="66" s="1"/>
  <c r="A517" i="66" s="1"/>
  <c r="A518" i="66" s="1"/>
  <c r="A519" i="66" s="1"/>
  <c r="A520" i="66" s="1"/>
  <c r="A521" i="66" s="1"/>
  <c r="A522" i="66" s="1"/>
  <c r="A523" i="66" s="1"/>
  <c r="A524" i="66" s="1"/>
  <c r="A525" i="66" s="1"/>
  <c r="A526" i="66" s="1"/>
  <c r="A527" i="66" s="1"/>
  <c r="A528" i="66" s="1"/>
  <c r="A529" i="66" s="1"/>
  <c r="A530" i="66" s="1"/>
  <c r="A531" i="66" s="1"/>
  <c r="A532" i="66" s="1"/>
  <c r="A533" i="66" s="1"/>
  <c r="A534" i="66" s="1"/>
  <c r="A535" i="66" s="1"/>
  <c r="A536" i="66" s="1"/>
  <c r="A537" i="66" s="1"/>
  <c r="A538" i="66" s="1"/>
  <c r="A539" i="66" s="1"/>
  <c r="A540" i="66" s="1"/>
  <c r="A541" i="66" s="1"/>
  <c r="A542" i="66" s="1"/>
  <c r="A543" i="66" s="1"/>
  <c r="A544" i="66" s="1"/>
  <c r="A545" i="66" s="1"/>
  <c r="A546" i="66" s="1"/>
  <c r="A547" i="66" s="1"/>
  <c r="A548" i="66" s="1"/>
  <c r="A549" i="66" s="1"/>
  <c r="A550" i="66" s="1"/>
  <c r="A551" i="66" s="1"/>
  <c r="A552" i="66" s="1"/>
  <c r="A553" i="66" s="1"/>
  <c r="A554" i="66" s="1"/>
  <c r="A555" i="66" s="1"/>
  <c r="A556" i="66" s="1"/>
  <c r="A557" i="66" s="1"/>
  <c r="A558" i="66" s="1"/>
  <c r="A559" i="66" s="1"/>
  <c r="A560" i="66" s="1"/>
  <c r="A561" i="66" s="1"/>
  <c r="A562" i="66" s="1"/>
  <c r="A563" i="66" s="1"/>
  <c r="A564" i="66" s="1"/>
  <c r="A565" i="66" s="1"/>
  <c r="A566" i="66" s="1"/>
  <c r="A567" i="66" s="1"/>
  <c r="A568" i="66" s="1"/>
  <c r="A569" i="66" s="1"/>
  <c r="A570" i="66" s="1"/>
  <c r="A571" i="66" s="1"/>
  <c r="A572" i="66" s="1"/>
  <c r="A573" i="66" s="1"/>
  <c r="A574" i="66" s="1"/>
  <c r="A575" i="66" s="1"/>
  <c r="A576" i="66" s="1"/>
  <c r="A577" i="66" s="1"/>
  <c r="A578" i="66" s="1"/>
  <c r="A579" i="66" s="1"/>
  <c r="A580" i="66" s="1"/>
  <c r="A581" i="66" s="1"/>
  <c r="A582" i="66" s="1"/>
  <c r="A583" i="66" s="1"/>
  <c r="A584" i="66" s="1"/>
  <c r="A585" i="66" s="1"/>
  <c r="A586" i="66" s="1"/>
  <c r="A587" i="66" s="1"/>
  <c r="A588" i="66" s="1"/>
  <c r="A589" i="66" s="1"/>
  <c r="A590" i="66" s="1"/>
  <c r="A591" i="66" s="1"/>
  <c r="A592" i="66" s="1"/>
  <c r="A593" i="66" s="1"/>
  <c r="A594" i="66" s="1"/>
  <c r="A595" i="66" s="1"/>
  <c r="A596" i="66" s="1"/>
  <c r="A597" i="66" s="1"/>
  <c r="A598" i="66" s="1"/>
  <c r="A599" i="66" s="1"/>
  <c r="A600" i="66" s="1"/>
  <c r="A601" i="66" s="1"/>
  <c r="A602" i="66" s="1"/>
  <c r="A603" i="66" s="1"/>
  <c r="A604" i="66" s="1"/>
  <c r="A605" i="66" s="1"/>
  <c r="A606" i="66" s="1"/>
  <c r="A607" i="66" s="1"/>
  <c r="A608" i="66" s="1"/>
  <c r="A609" i="66" s="1"/>
  <c r="A610" i="66" s="1"/>
  <c r="A611" i="66" s="1"/>
  <c r="A612" i="66" s="1"/>
  <c r="A613" i="66" s="1"/>
  <c r="A614" i="66" s="1"/>
  <c r="A615" i="66" s="1"/>
  <c r="A616" i="66" s="1"/>
  <c r="A617" i="66" s="1"/>
  <c r="A618" i="66" s="1"/>
  <c r="A619" i="66" s="1"/>
  <c r="A620" i="66" s="1"/>
  <c r="A621" i="66" s="1"/>
  <c r="A622" i="66" s="1"/>
  <c r="A623" i="66" s="1"/>
  <c r="A624" i="66" s="1"/>
  <c r="A625" i="66" s="1"/>
  <c r="A626" i="66" s="1"/>
  <c r="A627" i="66" s="1"/>
  <c r="A628" i="66" s="1"/>
  <c r="A629" i="66" s="1"/>
  <c r="A630" i="66" s="1"/>
  <c r="A631" i="66" s="1"/>
  <c r="A632" i="66" s="1"/>
  <c r="A633" i="66" s="1"/>
  <c r="A634" i="66" s="1"/>
  <c r="A635" i="66" s="1"/>
  <c r="A636" i="66" s="1"/>
  <c r="A637" i="66" s="1"/>
  <c r="A638" i="66" s="1"/>
  <c r="A639" i="66" s="1"/>
  <c r="A640" i="66" s="1"/>
  <c r="A641" i="66" s="1"/>
  <c r="A642" i="66" s="1"/>
  <c r="A643" i="66" s="1"/>
  <c r="A644" i="66" s="1"/>
  <c r="A645" i="66" s="1"/>
  <c r="A646" i="66" s="1"/>
  <c r="A647" i="66" s="1"/>
  <c r="A648" i="66" s="1"/>
  <c r="A649" i="66" s="1"/>
  <c r="A650" i="66" s="1"/>
  <c r="A651" i="66" s="1"/>
  <c r="A652" i="66" s="1"/>
  <c r="A653" i="66" s="1"/>
  <c r="A654" i="66" s="1"/>
  <c r="A655" i="66" s="1"/>
  <c r="A656" i="66" s="1"/>
  <c r="A657" i="66" s="1"/>
  <c r="A658" i="66" s="1"/>
  <c r="A659" i="66" s="1"/>
  <c r="A660" i="66" s="1"/>
  <c r="A661" i="66" s="1"/>
  <c r="A662" i="66" s="1"/>
  <c r="A663" i="66" s="1"/>
  <c r="A664" i="66" s="1"/>
  <c r="A665" i="66" s="1"/>
  <c r="A666" i="66" s="1"/>
  <c r="A667" i="66" s="1"/>
  <c r="A668" i="66" s="1"/>
  <c r="A669" i="66" s="1"/>
  <c r="A670" i="66" s="1"/>
  <c r="A671" i="66" s="1"/>
  <c r="A672" i="66" s="1"/>
  <c r="A673" i="66" s="1"/>
  <c r="A674" i="66" s="1"/>
  <c r="A675" i="66" s="1"/>
  <c r="A676" i="66" s="1"/>
  <c r="A677" i="66" s="1"/>
  <c r="A678" i="66" s="1"/>
  <c r="A679" i="66" s="1"/>
  <c r="A680" i="66" s="1"/>
  <c r="A681" i="66" s="1"/>
  <c r="A682" i="66" s="1"/>
  <c r="A683" i="66" s="1"/>
  <c r="A684" i="66" s="1"/>
  <c r="A685" i="66" s="1"/>
  <c r="A686" i="66" s="1"/>
  <c r="A687" i="66" s="1"/>
  <c r="A688" i="66" s="1"/>
  <c r="A689" i="66" s="1"/>
  <c r="A690" i="66" s="1"/>
  <c r="A691" i="66" s="1"/>
  <c r="A692" i="66" s="1"/>
  <c r="A693" i="66" s="1"/>
  <c r="A694" i="66" s="1"/>
  <c r="A695" i="66" s="1"/>
  <c r="A696" i="66" s="1"/>
  <c r="A697" i="66" s="1"/>
  <c r="A698" i="66" s="1"/>
  <c r="A699" i="66" s="1"/>
  <c r="A700" i="66" s="1"/>
  <c r="A701" i="66" s="1"/>
  <c r="A702" i="66" s="1"/>
  <c r="A703" i="66" s="1"/>
  <c r="A704" i="66" s="1"/>
  <c r="A705" i="66" s="1"/>
  <c r="A706" i="66" s="1"/>
  <c r="A707" i="66" s="1"/>
  <c r="A708" i="66" s="1"/>
  <c r="A709" i="66" s="1"/>
  <c r="A710" i="66" s="1"/>
  <c r="A711" i="66" s="1"/>
  <c r="A712" i="66" s="1"/>
  <c r="A713" i="66" s="1"/>
  <c r="A714" i="66" s="1"/>
  <c r="A715" i="66" s="1"/>
  <c r="A716" i="66" s="1"/>
  <c r="A717" i="66" s="1"/>
  <c r="A718" i="66" s="1"/>
  <c r="A719" i="66" s="1"/>
  <c r="A720" i="66" s="1"/>
  <c r="A721" i="66" s="1"/>
  <c r="A722" i="66" s="1"/>
  <c r="A723" i="66" s="1"/>
  <c r="A724" i="66" s="1"/>
  <c r="A725" i="66" s="1"/>
  <c r="A726" i="66" s="1"/>
  <c r="A727" i="66" s="1"/>
  <c r="A728" i="66" s="1"/>
  <c r="A729" i="66" s="1"/>
  <c r="A730" i="66" s="1"/>
  <c r="A731" i="66" s="1"/>
  <c r="A732" i="66" s="1"/>
  <c r="A733" i="66" s="1"/>
  <c r="A734" i="66" s="1"/>
  <c r="A735" i="66" s="1"/>
  <c r="A736" i="66" s="1"/>
  <c r="A737" i="66" s="1"/>
  <c r="A738" i="66" s="1"/>
  <c r="A739" i="66" s="1"/>
  <c r="A740" i="66" s="1"/>
  <c r="A741" i="66" s="1"/>
  <c r="A742" i="66" s="1"/>
  <c r="A743" i="66" s="1"/>
  <c r="A744" i="66" s="1"/>
  <c r="A745" i="66" s="1"/>
  <c r="A746" i="66" s="1"/>
  <c r="A747" i="66" s="1"/>
  <c r="A748" i="66" s="1"/>
  <c r="A749" i="66" s="1"/>
  <c r="A750" i="66" s="1"/>
  <c r="A751" i="66" s="1"/>
  <c r="A752" i="66" s="1"/>
  <c r="A753" i="66" s="1"/>
  <c r="A754" i="66" s="1"/>
  <c r="A755" i="66" s="1"/>
  <c r="A756" i="66" s="1"/>
  <c r="A757" i="66" s="1"/>
  <c r="A758" i="66" s="1"/>
  <c r="A759" i="66" s="1"/>
  <c r="A760" i="66" s="1"/>
  <c r="A761" i="66" s="1"/>
  <c r="A762" i="66" s="1"/>
  <c r="A763" i="66" s="1"/>
  <c r="A764" i="66" s="1"/>
  <c r="A765" i="66" s="1"/>
  <c r="A766" i="66" s="1"/>
  <c r="A767" i="66" s="1"/>
  <c r="A768" i="66" s="1"/>
  <c r="A769" i="66" s="1"/>
  <c r="A770" i="66" s="1"/>
  <c r="A771" i="66" s="1"/>
  <c r="A772" i="66" s="1"/>
  <c r="A773" i="66" s="1"/>
  <c r="A774" i="66" s="1"/>
  <c r="A775" i="66" s="1"/>
  <c r="A776" i="66" s="1"/>
  <c r="A777" i="66" s="1"/>
  <c r="A778" i="66" s="1"/>
  <c r="A779" i="66" s="1"/>
  <c r="A780" i="66" s="1"/>
  <c r="A781" i="66" s="1"/>
  <c r="A782" i="66" s="1"/>
  <c r="A783" i="66" s="1"/>
  <c r="A784" i="66" s="1"/>
  <c r="A26" i="65"/>
  <c r="A27" i="65" s="1"/>
  <c r="A28" i="65" s="1"/>
  <c r="A29" i="65" s="1"/>
  <c r="A30" i="65" s="1"/>
  <c r="A31" i="65" s="1"/>
  <c r="A32" i="65" s="1"/>
  <c r="A33" i="65" s="1"/>
  <c r="A34" i="65" s="1"/>
  <c r="A35" i="65" s="1"/>
  <c r="A36" i="65" s="1"/>
  <c r="A37" i="65" s="1"/>
  <c r="A38" i="65" s="1"/>
  <c r="A39" i="65" s="1"/>
  <c r="A40" i="65" s="1"/>
  <c r="A41" i="65" s="1"/>
  <c r="A42" i="65" s="1"/>
  <c r="A43" i="65" s="1"/>
  <c r="A44" i="65" s="1"/>
  <c r="A45" i="65" s="1"/>
  <c r="A46" i="65" s="1"/>
  <c r="A47" i="65" s="1"/>
  <c r="A48" i="65" s="1"/>
  <c r="A49" i="65" s="1"/>
  <c r="A50" i="65" s="1"/>
  <c r="A51" i="65" s="1"/>
  <c r="A52" i="65" s="1"/>
  <c r="A53" i="65" s="1"/>
  <c r="A54" i="65" s="1"/>
  <c r="A55" i="65" s="1"/>
  <c r="A56" i="65" s="1"/>
  <c r="A57" i="65" s="1"/>
  <c r="A58" i="65" s="1"/>
  <c r="A59" i="65" s="1"/>
  <c r="A60" i="65" s="1"/>
  <c r="A61" i="65" s="1"/>
  <c r="A62" i="65" s="1"/>
  <c r="A63" i="65" s="1"/>
  <c r="A64" i="65" s="1"/>
  <c r="A65" i="65" s="1"/>
  <c r="A66" i="65" s="1"/>
  <c r="A67" i="65" s="1"/>
  <c r="A68" i="65" s="1"/>
  <c r="A69" i="65" s="1"/>
  <c r="A70" i="65" s="1"/>
  <c r="A71" i="65" s="1"/>
  <c r="A72" i="65" s="1"/>
  <c r="A73" i="65" s="1"/>
  <c r="A74" i="65" s="1"/>
  <c r="A75" i="65" s="1"/>
  <c r="A76" i="65" s="1"/>
  <c r="A77" i="65" s="1"/>
  <c r="A78" i="65" s="1"/>
  <c r="A79" i="65" s="1"/>
  <c r="A80" i="65" s="1"/>
  <c r="A81" i="65" s="1"/>
  <c r="A82" i="65" s="1"/>
  <c r="A83" i="65" s="1"/>
  <c r="A84" i="65" s="1"/>
  <c r="A85" i="65" s="1"/>
  <c r="A86" i="65" s="1"/>
  <c r="A87" i="65" s="1"/>
  <c r="A88" i="65" s="1"/>
  <c r="A89" i="65" s="1"/>
  <c r="A90" i="65" s="1"/>
  <c r="A91" i="65" s="1"/>
  <c r="A92" i="65" s="1"/>
  <c r="A93" i="65" s="1"/>
  <c r="A94" i="65" s="1"/>
  <c r="A95" i="65" s="1"/>
  <c r="A96" i="65" s="1"/>
  <c r="A97" i="65" s="1"/>
  <c r="A98" i="65" s="1"/>
  <c r="A99" i="65" s="1"/>
  <c r="A100" i="65" s="1"/>
  <c r="A101" i="65" s="1"/>
  <c r="A102" i="65" s="1"/>
  <c r="A103" i="65" s="1"/>
  <c r="A104" i="65" s="1"/>
  <c r="A105" i="65" s="1"/>
  <c r="A106" i="65" s="1"/>
  <c r="A107" i="65" s="1"/>
  <c r="A108" i="65" s="1"/>
  <c r="A109" i="65" s="1"/>
  <c r="A110" i="65" s="1"/>
  <c r="A111" i="65" s="1"/>
  <c r="A112" i="65" s="1"/>
  <c r="A113" i="65" s="1"/>
  <c r="A114" i="65" s="1"/>
  <c r="A115" i="65" s="1"/>
  <c r="A116" i="65" s="1"/>
  <c r="A117" i="65" s="1"/>
  <c r="A118" i="65" s="1"/>
  <c r="A119" i="65" s="1"/>
  <c r="A120" i="65" s="1"/>
  <c r="A121" i="65" s="1"/>
  <c r="A122" i="65" s="1"/>
  <c r="A123" i="65" s="1"/>
  <c r="A124" i="65" s="1"/>
  <c r="A125" i="65" s="1"/>
  <c r="A126" i="65" s="1"/>
  <c r="A127" i="65" s="1"/>
  <c r="A128" i="65" s="1"/>
  <c r="A129" i="65" s="1"/>
  <c r="A130" i="65" s="1"/>
  <c r="A131" i="65" s="1"/>
  <c r="A132" i="65" s="1"/>
  <c r="A133" i="65" s="1"/>
  <c r="A134" i="65" s="1"/>
  <c r="A135" i="65" s="1"/>
  <c r="A136" i="65" s="1"/>
  <c r="A137" i="65" s="1"/>
  <c r="A138" i="65" s="1"/>
  <c r="A139" i="65" s="1"/>
  <c r="A140" i="65" s="1"/>
  <c r="A141" i="65" s="1"/>
  <c r="A142" i="65" s="1"/>
  <c r="A143" i="65" s="1"/>
  <c r="A144" i="65" s="1"/>
  <c r="A145" i="65" s="1"/>
  <c r="A146" i="65" s="1"/>
  <c r="A147" i="65" s="1"/>
  <c r="A148" i="65" s="1"/>
  <c r="A149" i="65" s="1"/>
  <c r="A150" i="65" s="1"/>
  <c r="A151" i="65" s="1"/>
  <c r="A152" i="65" s="1"/>
  <c r="A153" i="65" s="1"/>
  <c r="A154" i="65" s="1"/>
  <c r="A155" i="65" s="1"/>
  <c r="A156" i="65" s="1"/>
  <c r="A157" i="65" s="1"/>
  <c r="A158" i="65" s="1"/>
  <c r="A159" i="65" s="1"/>
  <c r="A160" i="65" s="1"/>
  <c r="A161" i="65" s="1"/>
  <c r="A162" i="65" s="1"/>
  <c r="A163" i="65" s="1"/>
  <c r="A164" i="65" s="1"/>
  <c r="A165" i="65" s="1"/>
  <c r="A166" i="65" s="1"/>
  <c r="A167" i="65" s="1"/>
  <c r="A168" i="65" s="1"/>
  <c r="A169" i="65" s="1"/>
  <c r="A170" i="65" s="1"/>
  <c r="A171" i="65" s="1"/>
  <c r="A172" i="65" s="1"/>
  <c r="A173" i="65" s="1"/>
  <c r="A174" i="65" s="1"/>
  <c r="A175" i="65" s="1"/>
  <c r="A176" i="65" s="1"/>
  <c r="A177" i="65" s="1"/>
  <c r="A178" i="65" s="1"/>
  <c r="A179" i="65" s="1"/>
  <c r="A180" i="65" s="1"/>
  <c r="A181" i="65" s="1"/>
  <c r="A182" i="65" s="1"/>
  <c r="A183" i="65" s="1"/>
  <c r="A184" i="65" s="1"/>
  <c r="A185" i="65" s="1"/>
  <c r="A186" i="65" s="1"/>
  <c r="A187" i="65" s="1"/>
  <c r="A188" i="65" s="1"/>
  <c r="A189" i="65" s="1"/>
  <c r="A190" i="65" s="1"/>
  <c r="A191" i="65" s="1"/>
  <c r="A192" i="65" s="1"/>
  <c r="A193" i="65" s="1"/>
  <c r="A194" i="65" s="1"/>
  <c r="A195" i="65" s="1"/>
  <c r="A196" i="65" s="1"/>
  <c r="A197" i="65" s="1"/>
  <c r="A198" i="65" s="1"/>
  <c r="A199" i="65" s="1"/>
  <c r="A200" i="65" s="1"/>
  <c r="A201" i="65" s="1"/>
  <c r="A202" i="65" s="1"/>
  <c r="A203" i="65" s="1"/>
  <c r="A204" i="65" s="1"/>
  <c r="A205" i="65" s="1"/>
  <c r="A206" i="65" s="1"/>
  <c r="A207" i="65" s="1"/>
  <c r="A208" i="65" s="1"/>
  <c r="A209" i="65" s="1"/>
  <c r="A210" i="65" s="1"/>
  <c r="A211" i="65" s="1"/>
  <c r="A212" i="65" s="1"/>
  <c r="A213" i="65" s="1"/>
  <c r="A214" i="65" s="1"/>
  <c r="A215" i="65" s="1"/>
  <c r="A216" i="65" s="1"/>
  <c r="A217" i="65" s="1"/>
  <c r="A218" i="65" s="1"/>
  <c r="A219" i="65" s="1"/>
  <c r="A220" i="65" s="1"/>
  <c r="A221" i="65" s="1"/>
  <c r="A222" i="65" s="1"/>
  <c r="A223" i="65" s="1"/>
  <c r="A224" i="65" s="1"/>
  <c r="A225" i="65" s="1"/>
  <c r="A226" i="65" s="1"/>
  <c r="A227" i="65" s="1"/>
  <c r="A228" i="65" s="1"/>
  <c r="A229" i="65" s="1"/>
  <c r="A230" i="65" s="1"/>
  <c r="A231" i="65" s="1"/>
  <c r="A232" i="65" s="1"/>
  <c r="A233" i="65" s="1"/>
  <c r="A234" i="65" s="1"/>
  <c r="A235" i="65" s="1"/>
  <c r="A236" i="65" s="1"/>
  <c r="A237" i="65" s="1"/>
  <c r="A238" i="65" s="1"/>
  <c r="A239" i="65" s="1"/>
  <c r="A240" i="65" s="1"/>
  <c r="A241" i="65" s="1"/>
  <c r="A242" i="65" s="1"/>
  <c r="A243" i="65" s="1"/>
  <c r="A244" i="65" s="1"/>
  <c r="A245" i="65" s="1"/>
  <c r="A246" i="65" s="1"/>
  <c r="A247" i="65" s="1"/>
  <c r="A248" i="65" s="1"/>
  <c r="A249" i="65" s="1"/>
  <c r="A250" i="65" s="1"/>
  <c r="A251" i="65" s="1"/>
  <c r="A252" i="65" s="1"/>
  <c r="A253" i="65" s="1"/>
  <c r="A254" i="65" s="1"/>
  <c r="A255" i="65" s="1"/>
  <c r="A256" i="65" s="1"/>
  <c r="A257" i="65" s="1"/>
  <c r="A258" i="65" s="1"/>
  <c r="A259" i="65" s="1"/>
  <c r="A260" i="65" s="1"/>
  <c r="A261" i="65" s="1"/>
  <c r="A262" i="65" s="1"/>
  <c r="A263" i="65" s="1"/>
  <c r="A264" i="65" s="1"/>
  <c r="A265" i="65" s="1"/>
  <c r="A266" i="65" s="1"/>
  <c r="A267" i="65" s="1"/>
  <c r="A268" i="65" s="1"/>
  <c r="A269" i="65" s="1"/>
  <c r="A270" i="65" s="1"/>
  <c r="A271" i="65" s="1"/>
  <c r="A272" i="65" s="1"/>
  <c r="A273" i="65" s="1"/>
  <c r="A274" i="65" s="1"/>
  <c r="A275" i="65" s="1"/>
  <c r="A276" i="65" s="1"/>
  <c r="A277" i="65" s="1"/>
  <c r="A278" i="65" s="1"/>
  <c r="A279" i="65" s="1"/>
  <c r="A280" i="65" s="1"/>
  <c r="A281" i="65" s="1"/>
  <c r="A282" i="65" s="1"/>
  <c r="A283" i="65" s="1"/>
  <c r="A284" i="65" s="1"/>
  <c r="A285" i="65" s="1"/>
  <c r="A286" i="65" s="1"/>
  <c r="A287" i="65" s="1"/>
  <c r="A288" i="65" s="1"/>
  <c r="A289" i="65" s="1"/>
  <c r="A290" i="65" s="1"/>
  <c r="A291" i="65" s="1"/>
  <c r="A292" i="65" s="1"/>
  <c r="A293" i="65" s="1"/>
  <c r="A294" i="65" s="1"/>
  <c r="A295" i="65" s="1"/>
  <c r="A296" i="65" s="1"/>
  <c r="A297" i="65" s="1"/>
  <c r="A298" i="65" s="1"/>
  <c r="A299" i="65" s="1"/>
  <c r="A300" i="65" s="1"/>
  <c r="A301" i="65" s="1"/>
  <c r="A302" i="65" s="1"/>
  <c r="A303" i="65" s="1"/>
  <c r="A304" i="65" s="1"/>
  <c r="A305" i="65" s="1"/>
  <c r="A306" i="65" s="1"/>
  <c r="A307" i="65" s="1"/>
  <c r="A308" i="65" s="1"/>
  <c r="A309" i="65" s="1"/>
  <c r="A310" i="65" s="1"/>
  <c r="A311" i="65" s="1"/>
  <c r="A312" i="65" s="1"/>
  <c r="A313" i="65" s="1"/>
  <c r="A314" i="65" s="1"/>
  <c r="A315" i="65" s="1"/>
  <c r="A316" i="65" s="1"/>
  <c r="A317" i="65" s="1"/>
  <c r="A318" i="65" s="1"/>
  <c r="A319" i="65" s="1"/>
  <c r="A320" i="65" s="1"/>
  <c r="A321" i="65" s="1"/>
  <c r="A322" i="65" s="1"/>
  <c r="A323" i="65" s="1"/>
  <c r="A324" i="65" s="1"/>
  <c r="A325" i="65" s="1"/>
  <c r="A326" i="65" s="1"/>
  <c r="A327" i="65" s="1"/>
  <c r="A328" i="65" s="1"/>
  <c r="A329" i="65" s="1"/>
  <c r="A330" i="65" s="1"/>
  <c r="A331" i="65" s="1"/>
  <c r="A332" i="65" s="1"/>
  <c r="A333" i="65" s="1"/>
  <c r="A334" i="65" s="1"/>
  <c r="A335" i="65" s="1"/>
  <c r="A336" i="65" s="1"/>
  <c r="A337" i="65" s="1"/>
  <c r="A338" i="65" s="1"/>
  <c r="A339" i="65" s="1"/>
  <c r="A340" i="65" s="1"/>
  <c r="A341" i="65" s="1"/>
  <c r="A342" i="65" s="1"/>
  <c r="A343" i="65" s="1"/>
  <c r="A344" i="65" s="1"/>
  <c r="A345" i="65" s="1"/>
  <c r="A346" i="65" s="1"/>
  <c r="A347" i="65" s="1"/>
  <c r="A348" i="65" s="1"/>
  <c r="A349" i="65" s="1"/>
  <c r="A350" i="65" s="1"/>
  <c r="A351" i="65" s="1"/>
  <c r="A352" i="65" s="1"/>
  <c r="A353" i="65" s="1"/>
  <c r="A354" i="65" s="1"/>
  <c r="A355" i="65" s="1"/>
  <c r="A356" i="65" s="1"/>
  <c r="A357" i="65" s="1"/>
  <c r="A358" i="65" s="1"/>
  <c r="A359" i="65" s="1"/>
  <c r="A25" i="65"/>
  <c r="A7" i="64"/>
  <c r="A8" i="64" s="1"/>
  <c r="A9" i="64" s="1"/>
  <c r="A10" i="64" s="1"/>
  <c r="A11" i="64" s="1"/>
  <c r="A12" i="64" s="1"/>
  <c r="A13" i="64" s="1"/>
  <c r="A14" i="64" s="1"/>
  <c r="A15" i="64" s="1"/>
  <c r="A16" i="64" s="1"/>
  <c r="A17" i="64" s="1"/>
  <c r="A18" i="64" s="1"/>
  <c r="A19" i="64" s="1"/>
  <c r="A20" i="64" s="1"/>
  <c r="A21" i="64" s="1"/>
  <c r="A22" i="64" s="1"/>
  <c r="A23" i="64" s="1"/>
  <c r="A24" i="64" s="1"/>
  <c r="A25" i="64" s="1"/>
  <c r="A26" i="64" s="1"/>
  <c r="A27" i="64" s="1"/>
  <c r="A28" i="64" s="1"/>
  <c r="A29" i="64" s="1"/>
  <c r="A30" i="64" s="1"/>
  <c r="A31" i="64" s="1"/>
  <c r="A32" i="64" s="1"/>
  <c r="A33" i="64" s="1"/>
  <c r="A34" i="64" s="1"/>
  <c r="A35" i="64" s="1"/>
  <c r="A36" i="64" s="1"/>
  <c r="A37" i="64" s="1"/>
  <c r="A38" i="64" s="1"/>
  <c r="A39" i="64" s="1"/>
  <c r="A40" i="64" s="1"/>
  <c r="A41" i="64" s="1"/>
  <c r="A42" i="64" s="1"/>
  <c r="A43" i="64" s="1"/>
  <c r="A44" i="64" s="1"/>
  <c r="A45" i="64" s="1"/>
  <c r="A46" i="64" s="1"/>
  <c r="A47" i="64" s="1"/>
  <c r="A48" i="64" s="1"/>
  <c r="A49" i="64" s="1"/>
  <c r="A50" i="64" s="1"/>
  <c r="A51" i="64" s="1"/>
  <c r="A52" i="64" s="1"/>
  <c r="A53" i="64" s="1"/>
  <c r="A54" i="64" s="1"/>
  <c r="A55" i="64" s="1"/>
  <c r="A56" i="64" s="1"/>
  <c r="A57" i="64" s="1"/>
  <c r="A58" i="64" s="1"/>
  <c r="A59" i="64" s="1"/>
  <c r="A60" i="64" s="1"/>
  <c r="A61" i="64" s="1"/>
  <c r="A62" i="64" s="1"/>
  <c r="A63" i="64" s="1"/>
  <c r="A64" i="64" s="1"/>
  <c r="A65" i="64" s="1"/>
  <c r="A66" i="64" s="1"/>
  <c r="A67" i="64" s="1"/>
  <c r="A68" i="64" s="1"/>
  <c r="A69" i="64" s="1"/>
  <c r="A70" i="64" s="1"/>
  <c r="A71" i="64" s="1"/>
  <c r="A72" i="64" s="1"/>
  <c r="A73" i="64" s="1"/>
  <c r="A74" i="64" s="1"/>
  <c r="A75" i="64" s="1"/>
  <c r="A76" i="64" s="1"/>
  <c r="A77" i="64" s="1"/>
  <c r="A78" i="64" s="1"/>
  <c r="A79" i="64" s="1"/>
  <c r="A80" i="64" s="1"/>
  <c r="A81" i="64" s="1"/>
  <c r="A82" i="64" s="1"/>
  <c r="A83" i="64" s="1"/>
  <c r="A84" i="64" s="1"/>
  <c r="A85" i="64" s="1"/>
  <c r="A86" i="64" s="1"/>
  <c r="A87" i="64" s="1"/>
  <c r="A88" i="64" s="1"/>
  <c r="A89" i="64" s="1"/>
  <c r="A90" i="64" s="1"/>
  <c r="A91" i="64" s="1"/>
  <c r="A92" i="64" s="1"/>
  <c r="A93" i="64" s="1"/>
  <c r="A94" i="64" s="1"/>
  <c r="A95" i="64" s="1"/>
  <c r="A96" i="64" s="1"/>
  <c r="A97" i="64" s="1"/>
  <c r="A98" i="64" s="1"/>
  <c r="A99" i="64" s="1"/>
  <c r="A100" i="64" s="1"/>
  <c r="A101" i="64" s="1"/>
  <c r="A102" i="64" s="1"/>
  <c r="A103" i="64" s="1"/>
  <c r="A104" i="64" s="1"/>
  <c r="A105" i="64" s="1"/>
  <c r="A106" i="64" s="1"/>
  <c r="A107" i="64" s="1"/>
  <c r="A108" i="64" s="1"/>
  <c r="A109" i="64" s="1"/>
  <c r="A110" i="64" s="1"/>
  <c r="A111" i="64" s="1"/>
  <c r="A112" i="64" s="1"/>
  <c r="A113" i="64" s="1"/>
  <c r="A114" i="64" s="1"/>
  <c r="A115" i="64" s="1"/>
  <c r="A116" i="64" s="1"/>
  <c r="A117" i="64" s="1"/>
  <c r="A118" i="64" s="1"/>
  <c r="A119" i="64" s="1"/>
  <c r="A120" i="64" s="1"/>
  <c r="A121" i="64" s="1"/>
  <c r="A122" i="64" s="1"/>
  <c r="A123" i="64" s="1"/>
  <c r="A124" i="64" s="1"/>
  <c r="A125" i="64" s="1"/>
  <c r="A126" i="64" s="1"/>
  <c r="A127" i="64" s="1"/>
  <c r="A128" i="64" s="1"/>
  <c r="A129" i="64" s="1"/>
  <c r="A130" i="64" s="1"/>
  <c r="A131" i="64" s="1"/>
  <c r="A132" i="64" s="1"/>
  <c r="A133" i="64" s="1"/>
  <c r="A134" i="64" s="1"/>
  <c r="A135" i="64" s="1"/>
  <c r="A136" i="64" s="1"/>
  <c r="A137" i="64" s="1"/>
  <c r="A138" i="64" s="1"/>
  <c r="A139" i="64" s="1"/>
  <c r="A140" i="64" s="1"/>
  <c r="A141" i="64" s="1"/>
  <c r="A142" i="64" s="1"/>
  <c r="A143" i="64" s="1"/>
  <c r="A144" i="64" s="1"/>
  <c r="A145" i="64" s="1"/>
  <c r="A146" i="64" s="1"/>
  <c r="A147" i="64" s="1"/>
  <c r="A148" i="64" s="1"/>
  <c r="A149" i="64" s="1"/>
  <c r="A150" i="64" s="1"/>
  <c r="A151" i="64" s="1"/>
  <c r="A152" i="64" s="1"/>
  <c r="A153" i="64" s="1"/>
  <c r="A154" i="64" s="1"/>
  <c r="A155" i="64" s="1"/>
  <c r="A156" i="64" s="1"/>
  <c r="A157" i="64" s="1"/>
  <c r="A158" i="64" s="1"/>
  <c r="A159" i="64" s="1"/>
  <c r="A160" i="64" s="1"/>
  <c r="A161" i="64" s="1"/>
  <c r="A162" i="64" s="1"/>
  <c r="A163" i="64" s="1"/>
  <c r="A164" i="64" s="1"/>
  <c r="A165" i="64" s="1"/>
  <c r="A166" i="64" s="1"/>
  <c r="A167" i="64" s="1"/>
  <c r="A168" i="64" s="1"/>
  <c r="A169" i="64" s="1"/>
  <c r="A170" i="64" s="1"/>
  <c r="A171" i="64" s="1"/>
  <c r="A172" i="64" s="1"/>
  <c r="A173" i="64" s="1"/>
  <c r="A174" i="64" s="1"/>
  <c r="A175" i="64" s="1"/>
  <c r="A176" i="64" s="1"/>
  <c r="A177" i="64" s="1"/>
  <c r="A178" i="64" s="1"/>
  <c r="A179" i="64" s="1"/>
  <c r="A180" i="64" s="1"/>
  <c r="A181" i="64" s="1"/>
  <c r="A182" i="64" s="1"/>
  <c r="A183" i="64" s="1"/>
  <c r="A184" i="64" s="1"/>
  <c r="A185" i="64" s="1"/>
  <c r="A186" i="64" s="1"/>
  <c r="A187" i="64" s="1"/>
  <c r="A188" i="64" s="1"/>
  <c r="A189" i="64" s="1"/>
  <c r="A190" i="64" s="1"/>
  <c r="A191" i="64" s="1"/>
  <c r="A192" i="64" s="1"/>
  <c r="A193" i="64" s="1"/>
  <c r="A194" i="64" s="1"/>
  <c r="A195" i="64" s="1"/>
  <c r="A196" i="64" s="1"/>
  <c r="A197" i="64" s="1"/>
  <c r="A198" i="64" s="1"/>
  <c r="A199" i="64" s="1"/>
  <c r="A200" i="64" s="1"/>
  <c r="A201" i="64" s="1"/>
  <c r="A202" i="64" s="1"/>
  <c r="A203" i="64" s="1"/>
  <c r="A204" i="64" s="1"/>
  <c r="A205" i="64" s="1"/>
  <c r="A206" i="64" s="1"/>
  <c r="A207" i="64" s="1"/>
  <c r="A208" i="64" s="1"/>
  <c r="A209" i="64" s="1"/>
  <c r="A210" i="64" s="1"/>
  <c r="A211" i="64" s="1"/>
  <c r="A212" i="64" s="1"/>
  <c r="A213" i="64" s="1"/>
  <c r="A214" i="64" s="1"/>
  <c r="A215" i="64" s="1"/>
  <c r="A216" i="64" s="1"/>
  <c r="A217" i="64" s="1"/>
  <c r="A218" i="64" s="1"/>
  <c r="A219" i="64" s="1"/>
  <c r="A220" i="64" s="1"/>
  <c r="A221" i="64" s="1"/>
  <c r="A222" i="64" s="1"/>
  <c r="A223" i="64" s="1"/>
  <c r="A224" i="64" s="1"/>
  <c r="A225" i="64" s="1"/>
  <c r="A226" i="64" s="1"/>
  <c r="A227" i="64" s="1"/>
  <c r="A228" i="64" s="1"/>
  <c r="A229" i="64" s="1"/>
  <c r="A230" i="64" s="1"/>
  <c r="A231" i="64" s="1"/>
  <c r="A232" i="64" s="1"/>
  <c r="A233" i="64" s="1"/>
  <c r="A234" i="64" s="1"/>
  <c r="A235" i="64" s="1"/>
  <c r="A236" i="64" s="1"/>
  <c r="A237" i="64" s="1"/>
  <c r="A238" i="64" s="1"/>
  <c r="A239" i="64" s="1"/>
  <c r="A240" i="64" s="1"/>
  <c r="A241" i="64" s="1"/>
  <c r="A242" i="64" s="1"/>
  <c r="A243" i="64" s="1"/>
  <c r="A244" i="64" s="1"/>
  <c r="A245" i="64" s="1"/>
  <c r="A246" i="64" s="1"/>
  <c r="A247" i="64" s="1"/>
  <c r="A248" i="64" s="1"/>
  <c r="A249" i="64" s="1"/>
  <c r="A250" i="64" s="1"/>
  <c r="A251" i="64" s="1"/>
  <c r="A252" i="64" s="1"/>
  <c r="A253" i="64" s="1"/>
  <c r="A254" i="64" s="1"/>
  <c r="A255" i="64" s="1"/>
  <c r="A256" i="64" s="1"/>
  <c r="A257" i="64" s="1"/>
  <c r="A258" i="64" s="1"/>
  <c r="A259" i="64" s="1"/>
  <c r="A260" i="64" s="1"/>
  <c r="A261" i="64" s="1"/>
  <c r="A262" i="64" s="1"/>
  <c r="A263" i="64" s="1"/>
  <c r="A264" i="64" s="1"/>
  <c r="A265" i="64" s="1"/>
  <c r="A266" i="64" s="1"/>
  <c r="A267" i="64" s="1"/>
  <c r="A268" i="64" s="1"/>
  <c r="A269" i="64" s="1"/>
  <c r="A270" i="64" s="1"/>
  <c r="A271" i="64" s="1"/>
  <c r="A272" i="64" s="1"/>
  <c r="A273" i="64" s="1"/>
  <c r="A274" i="64" s="1"/>
  <c r="A275" i="64" s="1"/>
  <c r="A276" i="64" s="1"/>
  <c r="A277" i="64" s="1"/>
  <c r="A278" i="64" s="1"/>
  <c r="A279" i="64" s="1"/>
  <c r="A280" i="64" s="1"/>
  <c r="A281" i="64" s="1"/>
  <c r="A282" i="64" s="1"/>
  <c r="A283" i="64" s="1"/>
  <c r="A284" i="64" s="1"/>
  <c r="A285" i="64" s="1"/>
  <c r="A286" i="64" s="1"/>
  <c r="A287" i="64" s="1"/>
  <c r="A288" i="64" s="1"/>
  <c r="A289" i="64" s="1"/>
  <c r="A290" i="64" s="1"/>
  <c r="A291" i="64" s="1"/>
  <c r="A292" i="64" s="1"/>
  <c r="A293" i="64" s="1"/>
  <c r="A294" i="64" s="1"/>
  <c r="A295" i="64" s="1"/>
  <c r="A296" i="64" s="1"/>
  <c r="A297" i="64" s="1"/>
  <c r="A298" i="64" s="1"/>
  <c r="A299" i="64" s="1"/>
  <c r="A300" i="64" s="1"/>
  <c r="A301" i="64" s="1"/>
  <c r="A302" i="64" s="1"/>
  <c r="A303" i="64" s="1"/>
  <c r="A304" i="64" s="1"/>
  <c r="A305" i="64" s="1"/>
  <c r="A306" i="64" s="1"/>
  <c r="A307" i="64" s="1"/>
  <c r="A308" i="64" s="1"/>
  <c r="A309" i="64" s="1"/>
  <c r="A310" i="64" s="1"/>
  <c r="A311" i="64" s="1"/>
  <c r="A312" i="64" s="1"/>
  <c r="A313" i="64" s="1"/>
  <c r="A314" i="64" s="1"/>
  <c r="A315" i="64" s="1"/>
  <c r="A316" i="64" s="1"/>
  <c r="A317" i="64" s="1"/>
  <c r="A318" i="64" s="1"/>
  <c r="A319" i="64" s="1"/>
  <c r="A320" i="64" s="1"/>
  <c r="A321" i="64" s="1"/>
  <c r="A322" i="64" s="1"/>
  <c r="A323" i="64" s="1"/>
  <c r="A324" i="64" s="1"/>
  <c r="A325" i="64" s="1"/>
  <c r="A326" i="64" s="1"/>
  <c r="A327" i="64" s="1"/>
  <c r="A328" i="64" s="1"/>
  <c r="A329" i="64" s="1"/>
  <c r="A330" i="64" s="1"/>
  <c r="A331" i="64" s="1"/>
  <c r="A332" i="64" s="1"/>
  <c r="A333" i="64" s="1"/>
  <c r="A334" i="64" s="1"/>
  <c r="A335" i="64" s="1"/>
  <c r="A336" i="64" s="1"/>
  <c r="A337" i="64" s="1"/>
  <c r="A338" i="64" s="1"/>
  <c r="A339" i="64" s="1"/>
  <c r="A340" i="64" s="1"/>
  <c r="A6" i="64"/>
  <c r="A15" i="58"/>
  <c r="A16" i="58" s="1"/>
  <c r="A17" i="58" s="1"/>
  <c r="A18" i="58" s="1"/>
  <c r="A19" i="58" s="1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34" i="58" s="1"/>
  <c r="A35" i="58" s="1"/>
  <c r="A36" i="58" s="1"/>
  <c r="A37" i="58" s="1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A52" i="58" s="1"/>
  <c r="A53" i="58" s="1"/>
  <c r="A54" i="58" s="1"/>
  <c r="A55" i="58" s="1"/>
  <c r="A56" i="58" s="1"/>
  <c r="A57" i="58" s="1"/>
  <c r="A58" i="58" s="1"/>
  <c r="A59" i="58" s="1"/>
  <c r="A60" i="58" s="1"/>
  <c r="A61" i="58" s="1"/>
  <c r="A62" i="58" s="1"/>
  <c r="A63" i="58" s="1"/>
  <c r="A64" i="58" s="1"/>
  <c r="A65" i="58" s="1"/>
  <c r="A66" i="58" s="1"/>
  <c r="A67" i="58" s="1"/>
  <c r="A68" i="58" s="1"/>
  <c r="A69" i="58" s="1"/>
  <c r="A70" i="58" s="1"/>
  <c r="A71" i="58" s="1"/>
  <c r="A72" i="58" s="1"/>
  <c r="A73" i="58" s="1"/>
  <c r="A74" i="58" s="1"/>
  <c r="A75" i="58" s="1"/>
  <c r="A76" i="58" s="1"/>
  <c r="A77" i="58" s="1"/>
  <c r="A78" i="58" s="1"/>
  <c r="A79" i="58" s="1"/>
  <c r="A80" i="58" s="1"/>
  <c r="A81" i="58" s="1"/>
  <c r="A82" i="58" s="1"/>
  <c r="A83" i="58" s="1"/>
  <c r="A84" i="58" s="1"/>
  <c r="A85" i="58" s="1"/>
  <c r="A86" i="58" s="1"/>
  <c r="A87" i="58" s="1"/>
  <c r="A88" i="58" s="1"/>
  <c r="A89" i="58" s="1"/>
  <c r="A90" i="58" s="1"/>
  <c r="A91" i="58" s="1"/>
  <c r="A92" i="58" s="1"/>
  <c r="A93" i="58" s="1"/>
  <c r="A94" i="58" s="1"/>
  <c r="A95" i="58" s="1"/>
  <c r="A96" i="58" s="1"/>
  <c r="A97" i="58" s="1"/>
  <c r="A98" i="58" s="1"/>
  <c r="A99" i="58" s="1"/>
  <c r="A100" i="58" s="1"/>
  <c r="A101" i="58" s="1"/>
  <c r="A102" i="58" s="1"/>
  <c r="A103" i="58" s="1"/>
  <c r="A104" i="58" s="1"/>
  <c r="A105" i="58" s="1"/>
  <c r="A106" i="58" s="1"/>
  <c r="A107" i="58" s="1"/>
  <c r="A108" i="58" s="1"/>
  <c r="A109" i="58" s="1"/>
  <c r="A110" i="58" s="1"/>
  <c r="A111" i="58" s="1"/>
  <c r="A112" i="58" s="1"/>
  <c r="A113" i="58" s="1"/>
  <c r="A114" i="58" s="1"/>
  <c r="A115" i="58" s="1"/>
  <c r="A116" i="58" s="1"/>
  <c r="A117" i="58" s="1"/>
  <c r="A118" i="58" s="1"/>
  <c r="A119" i="58" s="1"/>
  <c r="A120" i="58" s="1"/>
  <c r="A121" i="58" s="1"/>
  <c r="A122" i="58" s="1"/>
  <c r="A123" i="58" s="1"/>
  <c r="A124" i="58" s="1"/>
  <c r="A125" i="58" s="1"/>
  <c r="A126" i="58" s="1"/>
  <c r="A127" i="58" s="1"/>
  <c r="A128" i="58" s="1"/>
  <c r="A129" i="58" s="1"/>
  <c r="A130" i="58" s="1"/>
  <c r="A131" i="58" s="1"/>
  <c r="A132" i="58" s="1"/>
  <c r="A133" i="58" s="1"/>
  <c r="A134" i="58" s="1"/>
  <c r="A135" i="58" s="1"/>
  <c r="A136" i="58" s="1"/>
  <c r="A137" i="58" s="1"/>
  <c r="A138" i="58" s="1"/>
  <c r="A139" i="58" s="1"/>
  <c r="A140" i="58" s="1"/>
  <c r="A141" i="58" s="1"/>
  <c r="A142" i="58" s="1"/>
  <c r="A143" i="58" s="1"/>
  <c r="A144" i="58" s="1"/>
  <c r="A145" i="58" s="1"/>
  <c r="A146" i="58" s="1"/>
  <c r="A147" i="58" s="1"/>
  <c r="A148" i="58" s="1"/>
  <c r="A149" i="58" s="1"/>
  <c r="A150" i="58" s="1"/>
  <c r="A151" i="58" s="1"/>
  <c r="A152" i="58" s="1"/>
  <c r="A153" i="58" s="1"/>
  <c r="A154" i="58" s="1"/>
  <c r="A155" i="58" s="1"/>
  <c r="A156" i="58" s="1"/>
  <c r="A157" i="58" s="1"/>
  <c r="A158" i="58" s="1"/>
  <c r="A159" i="58" s="1"/>
  <c r="A160" i="58" s="1"/>
  <c r="A161" i="58" s="1"/>
  <c r="A162" i="58" s="1"/>
  <c r="A163" i="58" s="1"/>
  <c r="A164" i="58" s="1"/>
  <c r="A165" i="58" s="1"/>
  <c r="A166" i="58" s="1"/>
  <c r="A167" i="58" s="1"/>
  <c r="A168" i="58" s="1"/>
  <c r="A169" i="58" s="1"/>
  <c r="A170" i="58" s="1"/>
  <c r="A171" i="58" s="1"/>
  <c r="A172" i="58" s="1"/>
  <c r="A173" i="58" s="1"/>
  <c r="A174" i="58" s="1"/>
  <c r="A175" i="58" s="1"/>
  <c r="A176" i="58" s="1"/>
  <c r="A177" i="58" s="1"/>
  <c r="A178" i="58" s="1"/>
  <c r="A179" i="58" s="1"/>
  <c r="A180" i="58" s="1"/>
  <c r="A181" i="58" s="1"/>
  <c r="A182" i="58" s="1"/>
  <c r="A183" i="58" s="1"/>
  <c r="A184" i="58" s="1"/>
  <c r="A185" i="58" s="1"/>
  <c r="A186" i="58" s="1"/>
  <c r="A187" i="58" s="1"/>
  <c r="A188" i="58" s="1"/>
  <c r="A189" i="58" s="1"/>
  <c r="A190" i="58" s="1"/>
  <c r="A191" i="58" s="1"/>
  <c r="A192" i="58" s="1"/>
  <c r="A193" i="58" s="1"/>
  <c r="A194" i="58" s="1"/>
  <c r="A195" i="58" s="1"/>
  <c r="A196" i="58" s="1"/>
  <c r="A197" i="58" s="1"/>
  <c r="A198" i="58" s="1"/>
  <c r="A199" i="58" s="1"/>
  <c r="A200" i="58" s="1"/>
  <c r="A201" i="58" s="1"/>
  <c r="A202" i="58" s="1"/>
  <c r="A203" i="58" s="1"/>
  <c r="A204" i="58" s="1"/>
  <c r="A205" i="58" s="1"/>
  <c r="A206" i="58" s="1"/>
  <c r="A207" i="58" s="1"/>
  <c r="A208" i="58" s="1"/>
  <c r="A209" i="58" s="1"/>
  <c r="A210" i="58" s="1"/>
  <c r="A211" i="58" s="1"/>
  <c r="A212" i="58" s="1"/>
  <c r="A213" i="58" s="1"/>
  <c r="A214" i="58" s="1"/>
  <c r="A215" i="58" s="1"/>
  <c r="A216" i="58" s="1"/>
  <c r="A217" i="58" s="1"/>
  <c r="A218" i="58" s="1"/>
  <c r="A219" i="58" s="1"/>
  <c r="A220" i="58" s="1"/>
  <c r="A221" i="58" s="1"/>
  <c r="A222" i="58" s="1"/>
  <c r="A223" i="58" s="1"/>
  <c r="A224" i="58" s="1"/>
  <c r="A225" i="58" s="1"/>
  <c r="A226" i="58" s="1"/>
  <c r="A227" i="58" s="1"/>
  <c r="A228" i="58" s="1"/>
  <c r="A229" i="58" s="1"/>
  <c r="A230" i="58" s="1"/>
  <c r="A231" i="58" s="1"/>
  <c r="A232" i="58" s="1"/>
  <c r="A233" i="58" s="1"/>
  <c r="A234" i="58" s="1"/>
  <c r="A235" i="58" s="1"/>
  <c r="A236" i="58" s="1"/>
  <c r="A237" i="58" s="1"/>
  <c r="A238" i="58" s="1"/>
  <c r="A239" i="58" s="1"/>
  <c r="A240" i="58" s="1"/>
  <c r="A241" i="58" s="1"/>
  <c r="A242" i="58" s="1"/>
  <c r="A243" i="58" s="1"/>
  <c r="A244" i="58" s="1"/>
  <c r="A245" i="58" s="1"/>
  <c r="A246" i="58" s="1"/>
  <c r="A247" i="58" s="1"/>
  <c r="A248" i="58" s="1"/>
  <c r="A249" i="58" s="1"/>
  <c r="A250" i="58" s="1"/>
  <c r="A251" i="58" s="1"/>
  <c r="A252" i="58" s="1"/>
  <c r="A253" i="58" s="1"/>
  <c r="A254" i="58" s="1"/>
  <c r="A255" i="58" s="1"/>
  <c r="A256" i="58" s="1"/>
  <c r="A257" i="58" s="1"/>
  <c r="A258" i="58" s="1"/>
  <c r="A259" i="58" s="1"/>
  <c r="A260" i="58" s="1"/>
  <c r="A261" i="58" s="1"/>
  <c r="A262" i="58" s="1"/>
  <c r="A263" i="58" s="1"/>
  <c r="A264" i="58" s="1"/>
  <c r="A265" i="58" s="1"/>
  <c r="A266" i="58" s="1"/>
  <c r="A267" i="58" s="1"/>
  <c r="A268" i="58" s="1"/>
  <c r="A269" i="58" s="1"/>
  <c r="A270" i="58" s="1"/>
  <c r="A271" i="58" s="1"/>
  <c r="A272" i="58" s="1"/>
  <c r="A273" i="58" s="1"/>
  <c r="A274" i="58" s="1"/>
  <c r="A275" i="58" s="1"/>
  <c r="A276" i="58" s="1"/>
  <c r="A277" i="58" s="1"/>
  <c r="A278" i="58" s="1"/>
  <c r="A279" i="58" s="1"/>
  <c r="A280" i="58" s="1"/>
  <c r="A281" i="58" s="1"/>
  <c r="A282" i="58" s="1"/>
  <c r="A283" i="58" s="1"/>
  <c r="A284" i="58" s="1"/>
  <c r="A285" i="58" s="1"/>
  <c r="A286" i="58" s="1"/>
  <c r="A287" i="58" s="1"/>
  <c r="A288" i="58" s="1"/>
  <c r="A289" i="58" s="1"/>
  <c r="A290" i="58" s="1"/>
  <c r="A291" i="58" s="1"/>
  <c r="A292" i="58" s="1"/>
  <c r="A293" i="58" s="1"/>
  <c r="A294" i="58" s="1"/>
  <c r="A295" i="58" s="1"/>
  <c r="A296" i="58" s="1"/>
  <c r="A297" i="58" s="1"/>
  <c r="A298" i="58" s="1"/>
  <c r="A299" i="58" s="1"/>
  <c r="A300" i="58" s="1"/>
  <c r="A301" i="58" s="1"/>
  <c r="A302" i="58" s="1"/>
  <c r="A303" i="58" s="1"/>
  <c r="A304" i="58" s="1"/>
  <c r="A305" i="58" s="1"/>
  <c r="A306" i="58" s="1"/>
  <c r="A307" i="58" s="1"/>
  <c r="A308" i="58" s="1"/>
  <c r="A309" i="58" s="1"/>
  <c r="A310" i="58" s="1"/>
  <c r="A311" i="58" s="1"/>
  <c r="A312" i="58" s="1"/>
  <c r="A313" i="58" s="1"/>
  <c r="A314" i="58" s="1"/>
  <c r="A315" i="58" s="1"/>
  <c r="A316" i="58" s="1"/>
  <c r="A317" i="58" s="1"/>
  <c r="A318" i="58" s="1"/>
  <c r="A319" i="58" s="1"/>
  <c r="A320" i="58" s="1"/>
  <c r="A321" i="58" s="1"/>
  <c r="A322" i="58" s="1"/>
  <c r="A323" i="58" s="1"/>
  <c r="A324" i="58" s="1"/>
  <c r="A325" i="58" s="1"/>
  <c r="A326" i="58" s="1"/>
  <c r="A327" i="58" s="1"/>
  <c r="A328" i="58" s="1"/>
  <c r="A329" i="58" s="1"/>
  <c r="A330" i="58" s="1"/>
  <c r="A331" i="58" s="1"/>
  <c r="A332" i="58" s="1"/>
  <c r="A333" i="58" s="1"/>
  <c r="A334" i="58" s="1"/>
  <c r="A335" i="58" s="1"/>
  <c r="A336" i="58" s="1"/>
  <c r="A337" i="58" s="1"/>
  <c r="A338" i="58" s="1"/>
  <c r="A339" i="58" s="1"/>
  <c r="A340" i="58" s="1"/>
  <c r="A341" i="58" s="1"/>
  <c r="A342" i="58" s="1"/>
  <c r="A343" i="58" s="1"/>
  <c r="A344" i="58" s="1"/>
  <c r="A345" i="58" s="1"/>
  <c r="A346" i="58" s="1"/>
  <c r="A347" i="58" s="1"/>
  <c r="A348" i="58" s="1"/>
  <c r="A349" i="58" s="1"/>
  <c r="A350" i="58" s="1"/>
  <c r="A351" i="58" s="1"/>
  <c r="A352" i="58" s="1"/>
  <c r="A353" i="58" s="1"/>
  <c r="A354" i="58" s="1"/>
  <c r="A355" i="58" s="1"/>
  <c r="A356" i="58" s="1"/>
  <c r="A357" i="58" s="1"/>
  <c r="A358" i="58" s="1"/>
  <c r="A359" i="58" s="1"/>
  <c r="A360" i="58" s="1"/>
  <c r="A361" i="58" s="1"/>
  <c r="A362" i="58" s="1"/>
  <c r="A363" i="58" s="1"/>
  <c r="A364" i="58" s="1"/>
  <c r="A365" i="58" s="1"/>
  <c r="A366" i="58" s="1"/>
  <c r="A367" i="58" s="1"/>
  <c r="A368" i="58" s="1"/>
  <c r="A369" i="58" s="1"/>
  <c r="A370" i="58" s="1"/>
  <c r="A371" i="58" s="1"/>
  <c r="A372" i="58" s="1"/>
  <c r="A373" i="58" s="1"/>
  <c r="A374" i="58" s="1"/>
  <c r="A375" i="58" s="1"/>
  <c r="A376" i="58" s="1"/>
  <c r="A377" i="58" s="1"/>
  <c r="A378" i="58" s="1"/>
  <c r="A379" i="58" s="1"/>
  <c r="A380" i="58" s="1"/>
  <c r="A381" i="58" s="1"/>
  <c r="A382" i="58" s="1"/>
  <c r="A383" i="58" s="1"/>
  <c r="A384" i="58" s="1"/>
  <c r="A385" i="58" s="1"/>
  <c r="A386" i="58" s="1"/>
  <c r="A387" i="58" s="1"/>
  <c r="A388" i="58" s="1"/>
  <c r="A389" i="58" s="1"/>
  <c r="A390" i="58" s="1"/>
  <c r="A391" i="58" s="1"/>
  <c r="A392" i="58" s="1"/>
  <c r="A393" i="58" s="1"/>
  <c r="A394" i="58" s="1"/>
  <c r="A395" i="58" s="1"/>
  <c r="A396" i="58" s="1"/>
  <c r="A397" i="58" s="1"/>
  <c r="A398" i="58" s="1"/>
  <c r="A399" i="58" s="1"/>
  <c r="A400" i="58" s="1"/>
  <c r="A401" i="58" s="1"/>
  <c r="A402" i="58" s="1"/>
  <c r="A403" i="58" s="1"/>
  <c r="A404" i="58" s="1"/>
  <c r="A405" i="58" s="1"/>
  <c r="A406" i="58" s="1"/>
  <c r="A407" i="58" s="1"/>
  <c r="A408" i="58" s="1"/>
  <c r="A409" i="58" s="1"/>
  <c r="A410" i="58" s="1"/>
  <c r="A411" i="58" s="1"/>
  <c r="A412" i="58" s="1"/>
  <c r="A413" i="58" s="1"/>
  <c r="A414" i="58" s="1"/>
  <c r="A415" i="58" s="1"/>
  <c r="A416" i="58" s="1"/>
  <c r="A417" i="58" s="1"/>
  <c r="A418" i="58" s="1"/>
  <c r="A419" i="58" s="1"/>
  <c r="A420" i="58" s="1"/>
  <c r="A421" i="58" s="1"/>
  <c r="A422" i="58" s="1"/>
  <c r="A423" i="58" s="1"/>
  <c r="A424" i="58" s="1"/>
  <c r="A425" i="58" s="1"/>
  <c r="A426" i="58" s="1"/>
  <c r="A427" i="58" s="1"/>
  <c r="A428" i="58" s="1"/>
  <c r="A429" i="58" s="1"/>
  <c r="A430" i="58" s="1"/>
  <c r="A431" i="58" s="1"/>
  <c r="A432" i="58" s="1"/>
  <c r="A433" i="58" s="1"/>
  <c r="A434" i="58" s="1"/>
  <c r="A435" i="58" s="1"/>
  <c r="A436" i="58" s="1"/>
  <c r="A437" i="58" s="1"/>
  <c r="A438" i="58" s="1"/>
  <c r="A439" i="58" s="1"/>
  <c r="A440" i="58" s="1"/>
  <c r="A441" i="58" s="1"/>
  <c r="A442" i="58" s="1"/>
  <c r="A443" i="58" s="1"/>
  <c r="A444" i="58" s="1"/>
  <c r="A445" i="58" s="1"/>
  <c r="A446" i="58" s="1"/>
  <c r="A447" i="58" s="1"/>
  <c r="A448" i="58" s="1"/>
  <c r="A449" i="58" s="1"/>
  <c r="A450" i="58" s="1"/>
  <c r="A451" i="58" s="1"/>
  <c r="A452" i="58" s="1"/>
  <c r="A453" i="58" s="1"/>
  <c r="A454" i="58" s="1"/>
  <c r="A455" i="58" s="1"/>
  <c r="A456" i="58" s="1"/>
  <c r="A457" i="58" s="1"/>
  <c r="A458" i="58" s="1"/>
  <c r="A459" i="58" s="1"/>
  <c r="A460" i="58" s="1"/>
  <c r="A461" i="58" s="1"/>
  <c r="A462" i="58" s="1"/>
  <c r="A463" i="58" s="1"/>
  <c r="A464" i="58" s="1"/>
  <c r="A465" i="58" s="1"/>
  <c r="A466" i="58" s="1"/>
  <c r="A467" i="58" s="1"/>
  <c r="A468" i="58" s="1"/>
  <c r="A469" i="58" s="1"/>
  <c r="A470" i="58" s="1"/>
  <c r="A471" i="58" s="1"/>
  <c r="A472" i="58" s="1"/>
  <c r="A473" i="58" s="1"/>
  <c r="A474" i="58" s="1"/>
  <c r="A475" i="58" s="1"/>
  <c r="A476" i="58" s="1"/>
  <c r="A6" i="61"/>
  <c r="A7" i="61" s="1"/>
  <c r="A8" i="61" s="1"/>
  <c r="A9" i="61" s="1"/>
  <c r="A10" i="61" s="1"/>
  <c r="A11" i="61" s="1"/>
  <c r="A12" i="61" s="1"/>
  <c r="A13" i="61" s="1"/>
  <c r="A14" i="61" s="1"/>
  <c r="A15" i="61" s="1"/>
  <c r="A16" i="61" s="1"/>
  <c r="A17" i="61" s="1"/>
  <c r="A18" i="61" s="1"/>
  <c r="A19" i="61" s="1"/>
  <c r="A20" i="61" s="1"/>
  <c r="A21" i="61" s="1"/>
  <c r="A22" i="61" s="1"/>
  <c r="A23" i="61" s="1"/>
  <c r="A24" i="61" s="1"/>
  <c r="A25" i="61" s="1"/>
  <c r="A26" i="61" s="1"/>
  <c r="A27" i="61" s="1"/>
  <c r="A28" i="61" s="1"/>
  <c r="A29" i="61" s="1"/>
  <c r="A30" i="61" s="1"/>
  <c r="A31" i="61" s="1"/>
  <c r="A32" i="61" s="1"/>
  <c r="A33" i="61" s="1"/>
  <c r="A34" i="61" s="1"/>
  <c r="A35" i="61" s="1"/>
  <c r="A36" i="61" s="1"/>
  <c r="A37" i="61" s="1"/>
  <c r="A38" i="61" s="1"/>
  <c r="A39" i="61" s="1"/>
  <c r="A40" i="61" s="1"/>
  <c r="A41" i="61" s="1"/>
  <c r="A42" i="61" s="1"/>
  <c r="A43" i="61" s="1"/>
  <c r="A44" i="61" s="1"/>
  <c r="A45" i="61" s="1"/>
  <c r="A46" i="61" s="1"/>
  <c r="A47" i="61" s="1"/>
  <c r="A48" i="61" s="1"/>
  <c r="A49" i="61" s="1"/>
  <c r="A50" i="61" s="1"/>
  <c r="A51" i="61" s="1"/>
  <c r="A52" i="61" s="1"/>
  <c r="A53" i="61" s="1"/>
  <c r="A54" i="61" s="1"/>
  <c r="A55" i="61" s="1"/>
  <c r="A56" i="61" s="1"/>
  <c r="A57" i="61" s="1"/>
  <c r="A58" i="61" s="1"/>
  <c r="A59" i="61" s="1"/>
  <c r="A60" i="61" s="1"/>
  <c r="A61" i="61" s="1"/>
  <c r="A62" i="61" s="1"/>
  <c r="A63" i="61" s="1"/>
  <c r="A64" i="61" s="1"/>
  <c r="A65" i="61" s="1"/>
  <c r="A66" i="61" s="1"/>
  <c r="A67" i="61" s="1"/>
  <c r="A68" i="61" s="1"/>
  <c r="A69" i="61" s="1"/>
  <c r="A70" i="61" s="1"/>
  <c r="A71" i="61" s="1"/>
  <c r="A72" i="61" s="1"/>
  <c r="A73" i="61" s="1"/>
  <c r="A74" i="61" s="1"/>
  <c r="A75" i="61" s="1"/>
  <c r="A76" i="61" s="1"/>
  <c r="A77" i="61" s="1"/>
  <c r="A78" i="61" s="1"/>
  <c r="A79" i="61" s="1"/>
  <c r="A80" i="61" s="1"/>
  <c r="A81" i="61" s="1"/>
  <c r="A82" i="61" s="1"/>
  <c r="A83" i="61" s="1"/>
  <c r="A84" i="61" s="1"/>
  <c r="A85" i="61" s="1"/>
  <c r="A86" i="61" s="1"/>
  <c r="A87" i="61" s="1"/>
  <c r="A88" i="61" s="1"/>
  <c r="A89" i="61" s="1"/>
  <c r="A90" i="61" s="1"/>
  <c r="A91" i="61" s="1"/>
  <c r="A92" i="61" s="1"/>
  <c r="A93" i="61" s="1"/>
  <c r="A94" i="61" s="1"/>
  <c r="A95" i="61" s="1"/>
  <c r="A96" i="61" s="1"/>
  <c r="A97" i="61" s="1"/>
  <c r="A98" i="61" s="1"/>
  <c r="A99" i="61" s="1"/>
  <c r="A100" i="61" s="1"/>
  <c r="A101" i="61" s="1"/>
  <c r="A102" i="61" s="1"/>
  <c r="A103" i="61" s="1"/>
  <c r="A104" i="61" s="1"/>
  <c r="A105" i="61" s="1"/>
  <c r="A106" i="61" s="1"/>
  <c r="A107" i="61" s="1"/>
  <c r="A108" i="61" s="1"/>
  <c r="A109" i="61" s="1"/>
  <c r="A110" i="61" s="1"/>
  <c r="A111" i="61" s="1"/>
  <c r="A112" i="61" s="1"/>
  <c r="A113" i="61" s="1"/>
  <c r="A114" i="61" s="1"/>
  <c r="A115" i="61" s="1"/>
  <c r="A116" i="61" s="1"/>
  <c r="A117" i="61" s="1"/>
  <c r="A118" i="61" s="1"/>
  <c r="A119" i="61" s="1"/>
  <c r="A120" i="61" s="1"/>
  <c r="A121" i="61" s="1"/>
  <c r="A122" i="61" s="1"/>
  <c r="A123" i="61" s="1"/>
  <c r="A124" i="61" s="1"/>
  <c r="A125" i="61" s="1"/>
  <c r="A126" i="61" s="1"/>
  <c r="A127" i="61" s="1"/>
  <c r="A128" i="61" s="1"/>
  <c r="A129" i="61" s="1"/>
  <c r="A130" i="61" s="1"/>
  <c r="A131" i="61" s="1"/>
  <c r="A132" i="61" s="1"/>
  <c r="A133" i="61" s="1"/>
  <c r="A134" i="61" s="1"/>
  <c r="A135" i="61" s="1"/>
  <c r="A136" i="61" s="1"/>
  <c r="A137" i="61" s="1"/>
  <c r="A138" i="61" s="1"/>
  <c r="A139" i="61" s="1"/>
  <c r="A140" i="61" s="1"/>
  <c r="A141" i="61" s="1"/>
  <c r="A142" i="61" s="1"/>
  <c r="A143" i="61" s="1"/>
  <c r="A144" i="61" s="1"/>
  <c r="A145" i="61" s="1"/>
  <c r="A146" i="61" s="1"/>
  <c r="A147" i="61" s="1"/>
  <c r="A148" i="61" s="1"/>
  <c r="A149" i="61" s="1"/>
  <c r="A150" i="61" s="1"/>
  <c r="A151" i="61" s="1"/>
  <c r="A152" i="61" s="1"/>
  <c r="A153" i="61" s="1"/>
  <c r="A154" i="61" s="1"/>
  <c r="A155" i="61" s="1"/>
  <c r="A156" i="61" s="1"/>
  <c r="A157" i="61" s="1"/>
  <c r="A158" i="61" s="1"/>
  <c r="A159" i="61" s="1"/>
  <c r="A160" i="61" s="1"/>
  <c r="A161" i="61" s="1"/>
  <c r="A162" i="61" s="1"/>
  <c r="A163" i="61" s="1"/>
  <c r="A164" i="61" s="1"/>
  <c r="A165" i="61" s="1"/>
  <c r="A166" i="61" s="1"/>
  <c r="A167" i="61" s="1"/>
  <c r="A168" i="61" s="1"/>
  <c r="A169" i="61" s="1"/>
  <c r="A170" i="61" s="1"/>
  <c r="A171" i="61" s="1"/>
  <c r="A172" i="61" s="1"/>
  <c r="A173" i="61" s="1"/>
  <c r="A174" i="61" s="1"/>
  <c r="A175" i="61" s="1"/>
  <c r="A176" i="61" s="1"/>
  <c r="A177" i="61" s="1"/>
  <c r="A178" i="61" s="1"/>
  <c r="A179" i="61" s="1"/>
  <c r="A180" i="61" s="1"/>
  <c r="A181" i="61" s="1"/>
  <c r="A182" i="61" s="1"/>
  <c r="A183" i="61" s="1"/>
  <c r="A184" i="61" s="1"/>
  <c r="A185" i="61" s="1"/>
  <c r="A186" i="61" s="1"/>
  <c r="A187" i="61" s="1"/>
  <c r="A188" i="61" s="1"/>
  <c r="A189" i="61" s="1"/>
  <c r="A190" i="61" s="1"/>
  <c r="A191" i="61" s="1"/>
  <c r="A192" i="61" s="1"/>
  <c r="A193" i="61" s="1"/>
  <c r="A194" i="61" s="1"/>
  <c r="A195" i="61" s="1"/>
  <c r="A196" i="61" s="1"/>
  <c r="A197" i="61" s="1"/>
  <c r="A198" i="61" s="1"/>
  <c r="A199" i="61" s="1"/>
  <c r="A200" i="61" s="1"/>
  <c r="A201" i="61" s="1"/>
  <c r="A202" i="61" s="1"/>
  <c r="A203" i="61" s="1"/>
  <c r="A204" i="61" s="1"/>
  <c r="A205" i="61" s="1"/>
  <c r="A206" i="61" s="1"/>
  <c r="A207" i="61" s="1"/>
  <c r="A208" i="61" s="1"/>
  <c r="A209" i="61" s="1"/>
  <c r="A210" i="61" s="1"/>
  <c r="A211" i="61" s="1"/>
  <c r="A212" i="61" s="1"/>
  <c r="A213" i="61" s="1"/>
  <c r="A214" i="61" s="1"/>
  <c r="A215" i="61" s="1"/>
  <c r="A216" i="61" s="1"/>
  <c r="A217" i="61" s="1"/>
  <c r="A218" i="61" s="1"/>
  <c r="A219" i="61" s="1"/>
  <c r="A220" i="61" s="1"/>
  <c r="A221" i="61" s="1"/>
  <c r="A222" i="61" s="1"/>
  <c r="A223" i="61" s="1"/>
  <c r="A224" i="61" s="1"/>
  <c r="A225" i="61" s="1"/>
  <c r="A226" i="61" s="1"/>
  <c r="A227" i="61" s="1"/>
  <c r="A228" i="61" s="1"/>
  <c r="A229" i="61" s="1"/>
  <c r="A230" i="61" s="1"/>
  <c r="A231" i="61" s="1"/>
  <c r="A232" i="61" s="1"/>
  <c r="A233" i="61" s="1"/>
  <c r="A234" i="61" s="1"/>
  <c r="A235" i="61" s="1"/>
  <c r="A236" i="61" s="1"/>
  <c r="A237" i="61" s="1"/>
  <c r="A238" i="61" s="1"/>
  <c r="A239" i="61" s="1"/>
  <c r="A240" i="61" s="1"/>
  <c r="A241" i="61" s="1"/>
  <c r="A242" i="61" s="1"/>
  <c r="A243" i="61" s="1"/>
  <c r="A244" i="61" s="1"/>
  <c r="A245" i="61" s="1"/>
  <c r="A246" i="61" s="1"/>
  <c r="A247" i="61" s="1"/>
  <c r="A248" i="61" s="1"/>
  <c r="A249" i="61" s="1"/>
  <c r="A250" i="61" s="1"/>
  <c r="A251" i="61" s="1"/>
  <c r="A252" i="61" s="1"/>
  <c r="A253" i="61" s="1"/>
  <c r="A254" i="61" s="1"/>
  <c r="A255" i="61" s="1"/>
  <c r="A256" i="61" s="1"/>
  <c r="A257" i="61" s="1"/>
  <c r="A258" i="61" s="1"/>
  <c r="A259" i="61" s="1"/>
  <c r="A260" i="61" s="1"/>
  <c r="A261" i="61" s="1"/>
  <c r="A262" i="61" s="1"/>
  <c r="A263" i="61" s="1"/>
  <c r="A264" i="61" s="1"/>
  <c r="A265" i="61" s="1"/>
  <c r="A266" i="61" s="1"/>
  <c r="A267" i="61" s="1"/>
  <c r="A268" i="61" s="1"/>
  <c r="A269" i="61" s="1"/>
  <c r="A270" i="61" s="1"/>
  <c r="A271" i="61" s="1"/>
  <c r="A272" i="61" s="1"/>
  <c r="A273" i="61" s="1"/>
  <c r="A274" i="61" s="1"/>
  <c r="A275" i="61" s="1"/>
  <c r="A276" i="61" s="1"/>
  <c r="A277" i="61" s="1"/>
  <c r="A278" i="61" s="1"/>
  <c r="A279" i="61" s="1"/>
  <c r="A280" i="61" s="1"/>
  <c r="A281" i="61" s="1"/>
  <c r="A282" i="61" s="1"/>
  <c r="A283" i="61" s="1"/>
  <c r="A284" i="61" s="1"/>
  <c r="A285" i="61" s="1"/>
  <c r="A286" i="61" s="1"/>
  <c r="A287" i="61" s="1"/>
  <c r="A288" i="61" s="1"/>
  <c r="A289" i="61" s="1"/>
  <c r="A290" i="61" s="1"/>
  <c r="A291" i="61" s="1"/>
  <c r="A292" i="61" s="1"/>
  <c r="A293" i="61" s="1"/>
  <c r="A294" i="61" s="1"/>
  <c r="A295" i="61" s="1"/>
  <c r="A296" i="61" s="1"/>
  <c r="A297" i="61" s="1"/>
  <c r="A298" i="61" s="1"/>
  <c r="A299" i="61" s="1"/>
  <c r="A300" i="61" s="1"/>
  <c r="A301" i="61" s="1"/>
  <c r="A302" i="61" s="1"/>
  <c r="A303" i="61" s="1"/>
  <c r="A304" i="61" s="1"/>
  <c r="A305" i="61" s="1"/>
  <c r="A306" i="61" s="1"/>
  <c r="A307" i="61" s="1"/>
  <c r="A308" i="61" s="1"/>
  <c r="A309" i="61" s="1"/>
  <c r="A310" i="61" s="1"/>
  <c r="A311" i="61" s="1"/>
  <c r="A312" i="61" s="1"/>
  <c r="A313" i="61" s="1"/>
  <c r="A314" i="61" s="1"/>
  <c r="A315" i="61" s="1"/>
  <c r="A316" i="61" s="1"/>
  <c r="A317" i="61" s="1"/>
  <c r="A318" i="61" s="1"/>
  <c r="A319" i="61" s="1"/>
  <c r="A320" i="61" s="1"/>
  <c r="A321" i="61" s="1"/>
  <c r="A322" i="61" s="1"/>
  <c r="A323" i="61" s="1"/>
  <c r="A324" i="61" s="1"/>
  <c r="A325" i="61" s="1"/>
  <c r="A326" i="61" s="1"/>
  <c r="A327" i="61" s="1"/>
  <c r="A328" i="61" s="1"/>
  <c r="A329" i="61" s="1"/>
  <c r="A330" i="61" s="1"/>
  <c r="A331" i="61" s="1"/>
  <c r="A332" i="61" s="1"/>
  <c r="A333" i="61" s="1"/>
  <c r="A334" i="61" s="1"/>
  <c r="A26" i="62"/>
  <c r="A27" i="62" s="1"/>
  <c r="A28" i="62" s="1"/>
  <c r="A29" i="62" s="1"/>
  <c r="A30" i="62" s="1"/>
  <c r="A31" i="62" s="1"/>
  <c r="A32" i="62" s="1"/>
  <c r="A33" i="62" s="1"/>
  <c r="A34" i="62" s="1"/>
  <c r="A35" i="62" s="1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50" i="62" s="1"/>
  <c r="A51" i="62" s="1"/>
  <c r="A52" i="62" s="1"/>
  <c r="A53" i="62" s="1"/>
  <c r="A54" i="62" s="1"/>
  <c r="A55" i="62" s="1"/>
  <c r="A56" i="62" s="1"/>
  <c r="A57" i="62" s="1"/>
  <c r="A58" i="62" s="1"/>
  <c r="A59" i="62" s="1"/>
  <c r="A60" i="62" s="1"/>
  <c r="A61" i="62" s="1"/>
  <c r="A62" i="62" s="1"/>
  <c r="A63" i="62" s="1"/>
  <c r="A64" i="62" s="1"/>
  <c r="A65" i="62" s="1"/>
  <c r="A66" i="62" s="1"/>
  <c r="A67" i="62" s="1"/>
  <c r="A68" i="62" s="1"/>
  <c r="A69" i="62" s="1"/>
  <c r="A70" i="62" s="1"/>
  <c r="A71" i="62" s="1"/>
  <c r="A72" i="62" s="1"/>
  <c r="A73" i="62" s="1"/>
  <c r="A74" i="62" s="1"/>
  <c r="A75" i="62" s="1"/>
  <c r="A76" i="62" s="1"/>
  <c r="A77" i="62" s="1"/>
  <c r="A78" i="62" s="1"/>
  <c r="A79" i="62" s="1"/>
  <c r="A80" i="62" s="1"/>
  <c r="A81" i="62" s="1"/>
  <c r="A82" i="62" s="1"/>
  <c r="A83" i="62" s="1"/>
  <c r="A84" i="62" s="1"/>
  <c r="A85" i="62" s="1"/>
  <c r="A86" i="62" s="1"/>
  <c r="A87" i="62" s="1"/>
  <c r="A88" i="62" s="1"/>
  <c r="A89" i="62" s="1"/>
  <c r="A90" i="62" s="1"/>
  <c r="A91" i="62" s="1"/>
  <c r="A92" i="62" s="1"/>
  <c r="A93" i="62" s="1"/>
  <c r="A94" i="62" s="1"/>
  <c r="A95" i="62" s="1"/>
  <c r="A96" i="62" s="1"/>
  <c r="A97" i="62" s="1"/>
  <c r="A98" i="62" s="1"/>
  <c r="A99" i="62" s="1"/>
  <c r="A100" i="62" s="1"/>
  <c r="A101" i="62" s="1"/>
  <c r="A102" i="62" s="1"/>
  <c r="A103" i="62" s="1"/>
  <c r="A104" i="62" s="1"/>
  <c r="A105" i="62" s="1"/>
  <c r="A106" i="62" s="1"/>
  <c r="A107" i="62" s="1"/>
  <c r="A108" i="62" s="1"/>
  <c r="A109" i="62" s="1"/>
  <c r="A110" i="62" s="1"/>
  <c r="A111" i="62" s="1"/>
  <c r="A112" i="62" s="1"/>
  <c r="A113" i="62" s="1"/>
  <c r="A114" i="62" s="1"/>
  <c r="A115" i="62" s="1"/>
  <c r="A116" i="62" s="1"/>
  <c r="A117" i="62" s="1"/>
  <c r="A118" i="62" s="1"/>
  <c r="A119" i="62" s="1"/>
  <c r="A120" i="62" s="1"/>
  <c r="A121" i="62" s="1"/>
  <c r="A122" i="62" s="1"/>
  <c r="A123" i="62" s="1"/>
  <c r="A124" i="62" s="1"/>
  <c r="A125" i="62" s="1"/>
  <c r="A126" i="62" s="1"/>
  <c r="A127" i="62" s="1"/>
  <c r="A128" i="62" s="1"/>
  <c r="A129" i="62" s="1"/>
  <c r="A130" i="62" s="1"/>
  <c r="A131" i="62" s="1"/>
  <c r="A132" i="62" s="1"/>
  <c r="A133" i="62" s="1"/>
  <c r="A134" i="62" s="1"/>
  <c r="A135" i="62" s="1"/>
  <c r="A136" i="62" s="1"/>
  <c r="A137" i="62" s="1"/>
  <c r="A138" i="62" s="1"/>
  <c r="A139" i="62" s="1"/>
  <c r="A140" i="62" s="1"/>
  <c r="A141" i="62" s="1"/>
  <c r="A142" i="62" s="1"/>
  <c r="A143" i="62" s="1"/>
  <c r="A144" i="62" s="1"/>
  <c r="A145" i="62" s="1"/>
  <c r="A146" i="62" s="1"/>
  <c r="A147" i="62" s="1"/>
  <c r="A148" i="62" s="1"/>
  <c r="A149" i="62" s="1"/>
  <c r="A150" i="62" s="1"/>
  <c r="A151" i="62" s="1"/>
  <c r="A152" i="62" s="1"/>
  <c r="A153" i="62" s="1"/>
  <c r="A154" i="62" s="1"/>
  <c r="A155" i="62" s="1"/>
  <c r="A156" i="62" s="1"/>
  <c r="A157" i="62" s="1"/>
  <c r="A158" i="62" s="1"/>
  <c r="A159" i="62" s="1"/>
  <c r="A160" i="62" s="1"/>
  <c r="A161" i="62" s="1"/>
  <c r="A162" i="62" s="1"/>
  <c r="A163" i="62" s="1"/>
  <c r="A164" i="62" s="1"/>
  <c r="A165" i="62" s="1"/>
  <c r="A166" i="62" s="1"/>
  <c r="A167" i="62" s="1"/>
  <c r="A168" i="62" s="1"/>
  <c r="A169" i="62" s="1"/>
  <c r="A170" i="62" s="1"/>
  <c r="A171" i="62" s="1"/>
  <c r="A172" i="62" s="1"/>
  <c r="A173" i="62" s="1"/>
  <c r="A174" i="62" s="1"/>
  <c r="A175" i="62" s="1"/>
  <c r="A176" i="62" s="1"/>
  <c r="A177" i="62" s="1"/>
  <c r="A178" i="62" s="1"/>
  <c r="A179" i="62" s="1"/>
  <c r="A180" i="62" s="1"/>
  <c r="A181" i="62" s="1"/>
  <c r="A182" i="62" s="1"/>
  <c r="A183" i="62" s="1"/>
  <c r="A184" i="62" s="1"/>
  <c r="A185" i="62" s="1"/>
  <c r="A186" i="62" s="1"/>
  <c r="A187" i="62" s="1"/>
  <c r="A188" i="62" s="1"/>
  <c r="A189" i="62" s="1"/>
  <c r="A190" i="62" s="1"/>
  <c r="A191" i="62" s="1"/>
  <c r="A192" i="62" s="1"/>
  <c r="A193" i="62" s="1"/>
  <c r="A194" i="62" s="1"/>
  <c r="A195" i="62" s="1"/>
  <c r="A196" i="62" s="1"/>
  <c r="A197" i="62" s="1"/>
  <c r="A198" i="62" s="1"/>
  <c r="A199" i="62" s="1"/>
  <c r="A200" i="62" s="1"/>
  <c r="A201" i="62" s="1"/>
  <c r="A202" i="62" s="1"/>
  <c r="A203" i="62" s="1"/>
  <c r="A204" i="62" s="1"/>
  <c r="A205" i="62" s="1"/>
  <c r="A206" i="62" s="1"/>
  <c r="A207" i="62" s="1"/>
  <c r="A208" i="62" s="1"/>
  <c r="A209" i="62" s="1"/>
  <c r="A210" i="62" s="1"/>
  <c r="A211" i="62" s="1"/>
  <c r="A212" i="62" s="1"/>
  <c r="A213" i="62" s="1"/>
  <c r="A214" i="62" s="1"/>
  <c r="A215" i="62" s="1"/>
  <c r="A216" i="62" s="1"/>
  <c r="A217" i="62" s="1"/>
  <c r="A218" i="62" s="1"/>
  <c r="A219" i="62" s="1"/>
  <c r="A220" i="62" s="1"/>
  <c r="A221" i="62" s="1"/>
  <c r="A222" i="62" s="1"/>
  <c r="A223" i="62" s="1"/>
  <c r="A224" i="62" s="1"/>
  <c r="A225" i="62" s="1"/>
  <c r="A226" i="62" s="1"/>
  <c r="A227" i="62" s="1"/>
  <c r="A228" i="62" s="1"/>
  <c r="A229" i="62" s="1"/>
  <c r="A230" i="62" s="1"/>
  <c r="A231" i="62" s="1"/>
  <c r="A232" i="62" s="1"/>
  <c r="A233" i="62" s="1"/>
  <c r="A234" i="62" s="1"/>
  <c r="A235" i="62" s="1"/>
  <c r="A236" i="62" s="1"/>
  <c r="A237" i="62" s="1"/>
  <c r="A238" i="62" s="1"/>
  <c r="A239" i="62" s="1"/>
  <c r="A240" i="62" s="1"/>
  <c r="A241" i="62" s="1"/>
  <c r="A242" i="62" s="1"/>
  <c r="A243" i="62" s="1"/>
  <c r="A244" i="62" s="1"/>
  <c r="A245" i="62" s="1"/>
  <c r="A246" i="62" s="1"/>
  <c r="A247" i="62" s="1"/>
  <c r="A248" i="62" s="1"/>
  <c r="A249" i="62" s="1"/>
  <c r="A250" i="62" s="1"/>
  <c r="A251" i="62" s="1"/>
  <c r="A252" i="62" s="1"/>
  <c r="A253" i="62" s="1"/>
  <c r="A254" i="62" s="1"/>
  <c r="A255" i="62" s="1"/>
  <c r="A256" i="62" s="1"/>
  <c r="A257" i="62" s="1"/>
  <c r="A258" i="62" s="1"/>
  <c r="A259" i="62" s="1"/>
  <c r="A260" i="62" s="1"/>
  <c r="A261" i="62" s="1"/>
  <c r="A262" i="62" s="1"/>
  <c r="A263" i="62" s="1"/>
  <c r="A264" i="62" s="1"/>
  <c r="A265" i="62" s="1"/>
  <c r="A266" i="62" s="1"/>
  <c r="A267" i="62" s="1"/>
  <c r="A268" i="62" s="1"/>
  <c r="A269" i="62" s="1"/>
  <c r="A270" i="62" s="1"/>
  <c r="A271" i="62" s="1"/>
  <c r="A272" i="62" s="1"/>
  <c r="A273" i="62" s="1"/>
  <c r="A274" i="62" s="1"/>
  <c r="A275" i="62" s="1"/>
  <c r="A276" i="62" s="1"/>
  <c r="A277" i="62" s="1"/>
  <c r="A278" i="62" s="1"/>
  <c r="A279" i="62" s="1"/>
  <c r="A280" i="62" s="1"/>
  <c r="A281" i="62" s="1"/>
  <c r="A282" i="62" s="1"/>
  <c r="A283" i="62" s="1"/>
  <c r="A284" i="62" s="1"/>
  <c r="A285" i="62" s="1"/>
  <c r="A286" i="62" s="1"/>
  <c r="A287" i="62" s="1"/>
  <c r="A288" i="62" s="1"/>
  <c r="A289" i="62" s="1"/>
  <c r="A290" i="62" s="1"/>
  <c r="A291" i="62" s="1"/>
  <c r="A292" i="62" s="1"/>
  <c r="A293" i="62" s="1"/>
  <c r="A294" i="62" s="1"/>
  <c r="A295" i="62" s="1"/>
  <c r="A296" i="62" s="1"/>
  <c r="A297" i="62" s="1"/>
  <c r="A298" i="62" s="1"/>
  <c r="A299" i="62" s="1"/>
  <c r="A300" i="62" s="1"/>
  <c r="A301" i="62" s="1"/>
  <c r="A302" i="62" s="1"/>
  <c r="A303" i="62" s="1"/>
  <c r="A304" i="62" s="1"/>
  <c r="A305" i="62" s="1"/>
  <c r="A306" i="62" s="1"/>
  <c r="A307" i="62" s="1"/>
  <c r="A308" i="62" s="1"/>
  <c r="A309" i="62" s="1"/>
  <c r="A310" i="62" s="1"/>
  <c r="A311" i="62" s="1"/>
  <c r="A312" i="62" s="1"/>
  <c r="A313" i="62" s="1"/>
  <c r="A314" i="62" s="1"/>
  <c r="A315" i="62" s="1"/>
  <c r="A316" i="62" s="1"/>
  <c r="A317" i="62" s="1"/>
  <c r="A318" i="62" s="1"/>
  <c r="A319" i="62" s="1"/>
  <c r="A320" i="62" s="1"/>
  <c r="A321" i="62" s="1"/>
  <c r="A322" i="62" s="1"/>
  <c r="A323" i="62" s="1"/>
  <c r="A324" i="62" s="1"/>
  <c r="A325" i="62" s="1"/>
  <c r="A326" i="62" s="1"/>
  <c r="A327" i="62" s="1"/>
  <c r="A328" i="62" s="1"/>
  <c r="A329" i="62" s="1"/>
  <c r="A330" i="62" s="1"/>
  <c r="A331" i="62" s="1"/>
  <c r="A332" i="62" s="1"/>
  <c r="A333" i="62" s="1"/>
  <c r="A334" i="62" s="1"/>
  <c r="A335" i="62" s="1"/>
  <c r="A336" i="62" s="1"/>
  <c r="A337" i="62" s="1"/>
  <c r="A338" i="62" s="1"/>
  <c r="A339" i="62" s="1"/>
  <c r="A340" i="62" s="1"/>
  <c r="A341" i="62" s="1"/>
  <c r="A342" i="62" s="1"/>
  <c r="A343" i="62" s="1"/>
  <c r="A344" i="62" s="1"/>
  <c r="A345" i="62" s="1"/>
  <c r="A346" i="62" s="1"/>
  <c r="A347" i="62" s="1"/>
  <c r="A348" i="62" s="1"/>
  <c r="A349" i="62" s="1"/>
  <c r="A350" i="62" s="1"/>
  <c r="A351" i="62" s="1"/>
  <c r="A352" i="62" s="1"/>
  <c r="A353" i="62" s="1"/>
  <c r="A354" i="62" s="1"/>
  <c r="A355" i="62" s="1"/>
  <c r="A356" i="62" s="1"/>
  <c r="A357" i="62" s="1"/>
  <c r="A358" i="62" s="1"/>
  <c r="A359" i="62" s="1"/>
  <c r="A360" i="62" s="1"/>
  <c r="A361" i="62" s="1"/>
  <c r="A362" i="62" s="1"/>
  <c r="A363" i="62" s="1"/>
  <c r="A364" i="62" s="1"/>
  <c r="A365" i="62" s="1"/>
  <c r="A366" i="62" s="1"/>
  <c r="A367" i="62" s="1"/>
  <c r="A368" i="62" s="1"/>
  <c r="A369" i="62" s="1"/>
  <c r="A370" i="62" s="1"/>
  <c r="A371" i="62" s="1"/>
  <c r="A372" i="62" s="1"/>
  <c r="A373" i="62" s="1"/>
  <c r="A374" i="62" s="1"/>
  <c r="A375" i="62" s="1"/>
  <c r="A376" i="62" s="1"/>
  <c r="A377" i="62" s="1"/>
  <c r="A378" i="62" s="1"/>
  <c r="A379" i="62" s="1"/>
  <c r="A380" i="62" s="1"/>
  <c r="A381" i="62" s="1"/>
  <c r="A382" i="62" s="1"/>
  <c r="A383" i="62" s="1"/>
  <c r="A384" i="62" s="1"/>
  <c r="A385" i="62" s="1"/>
  <c r="A386" i="62" s="1"/>
  <c r="A387" i="62" s="1"/>
  <c r="A388" i="62" s="1"/>
  <c r="A389" i="62" s="1"/>
  <c r="A390" i="62" s="1"/>
  <c r="A391" i="62" s="1"/>
  <c r="A392" i="62" s="1"/>
  <c r="A393" i="62" s="1"/>
  <c r="A394" i="62" s="1"/>
  <c r="A395" i="62" s="1"/>
  <c r="A396" i="62" s="1"/>
  <c r="A397" i="62" s="1"/>
  <c r="A398" i="62" s="1"/>
  <c r="A399" i="62" s="1"/>
  <c r="A400" i="62" s="1"/>
  <c r="A401" i="62" s="1"/>
  <c r="A402" i="62" s="1"/>
  <c r="A403" i="62" s="1"/>
  <c r="A404" i="62" s="1"/>
  <c r="A405" i="62" s="1"/>
  <c r="A406" i="62" s="1"/>
  <c r="A407" i="62" s="1"/>
  <c r="A408" i="62" s="1"/>
  <c r="A409" i="62" s="1"/>
  <c r="A410" i="62" s="1"/>
  <c r="A411" i="62" s="1"/>
  <c r="A412" i="62" s="1"/>
  <c r="A413" i="62" s="1"/>
  <c r="A414" i="62" s="1"/>
  <c r="A415" i="62" s="1"/>
  <c r="A416" i="62" s="1"/>
  <c r="A417" i="62" s="1"/>
  <c r="A418" i="62" s="1"/>
  <c r="A419" i="62" s="1"/>
  <c r="A420" i="62" s="1"/>
  <c r="A421" i="62" s="1"/>
  <c r="A422" i="62" s="1"/>
  <c r="A423" i="62" s="1"/>
  <c r="A424" i="62" s="1"/>
  <c r="A425" i="62" s="1"/>
  <c r="A426" i="62" s="1"/>
  <c r="A427" i="62" s="1"/>
  <c r="A428" i="62" s="1"/>
  <c r="A429" i="62" s="1"/>
  <c r="A430" i="62" s="1"/>
  <c r="A431" i="62" s="1"/>
  <c r="A432" i="62" s="1"/>
  <c r="A433" i="62" s="1"/>
  <c r="A434" i="62" s="1"/>
  <c r="A435" i="62" s="1"/>
  <c r="A436" i="62" s="1"/>
  <c r="A437" i="62" s="1"/>
  <c r="A438" i="62" s="1"/>
  <c r="A439" i="62" s="1"/>
  <c r="A440" i="62" s="1"/>
  <c r="A441" i="62" s="1"/>
  <c r="A442" i="62" s="1"/>
  <c r="A443" i="62" s="1"/>
  <c r="A444" i="62" s="1"/>
  <c r="A445" i="62" s="1"/>
  <c r="A446" i="62" s="1"/>
  <c r="A447" i="62" s="1"/>
  <c r="A448" i="62" s="1"/>
  <c r="A449" i="62" s="1"/>
  <c r="A450" i="62" s="1"/>
  <c r="A451" i="62" s="1"/>
  <c r="A452" i="62" s="1"/>
  <c r="A453" i="62" s="1"/>
  <c r="A454" i="62" s="1"/>
  <c r="A455" i="62" s="1"/>
  <c r="A456" i="62" s="1"/>
  <c r="A457" i="62" s="1"/>
  <c r="A458" i="62" s="1"/>
  <c r="A459" i="62" s="1"/>
  <c r="A460" i="62" s="1"/>
  <c r="A461" i="62" s="1"/>
  <c r="A462" i="62" s="1"/>
  <c r="A463" i="62" s="1"/>
  <c r="A464" i="62" s="1"/>
  <c r="A465" i="62" s="1"/>
  <c r="A466" i="62" s="1"/>
  <c r="A467" i="62" s="1"/>
  <c r="A468" i="62" s="1"/>
  <c r="A469" i="62" s="1"/>
  <c r="A470" i="62" s="1"/>
  <c r="A471" i="62" s="1"/>
  <c r="A472" i="62" s="1"/>
  <c r="A473" i="62" s="1"/>
  <c r="A474" i="62" s="1"/>
  <c r="A475" i="62" s="1"/>
  <c r="A476" i="62" s="1"/>
  <c r="A477" i="62" s="1"/>
  <c r="A478" i="62" s="1"/>
  <c r="A479" i="62" s="1"/>
  <c r="A480" i="62" s="1"/>
  <c r="A481" i="62" s="1"/>
  <c r="A482" i="62" s="1"/>
  <c r="A483" i="62" s="1"/>
  <c r="A484" i="62" s="1"/>
  <c r="A485" i="62" s="1"/>
  <c r="A486" i="62" s="1"/>
  <c r="A487" i="62" s="1"/>
  <c r="A488" i="62" s="1"/>
  <c r="A489" i="62" s="1"/>
  <c r="A490" i="62" s="1"/>
  <c r="A491" i="62" s="1"/>
  <c r="A492" i="62" s="1"/>
  <c r="A493" i="62" s="1"/>
  <c r="A494" i="62" s="1"/>
  <c r="A495" i="62" s="1"/>
  <c r="A496" i="62" s="1"/>
  <c r="A497" i="62" s="1"/>
  <c r="A498" i="62" s="1"/>
  <c r="A499" i="62" s="1"/>
  <c r="A500" i="62" s="1"/>
  <c r="A501" i="62" s="1"/>
  <c r="A502" i="62" s="1"/>
  <c r="A503" i="62" s="1"/>
  <c r="A504" i="62" s="1"/>
  <c r="A505" i="62" s="1"/>
  <c r="A506" i="62" s="1"/>
  <c r="A507" i="62" s="1"/>
  <c r="A508" i="62" s="1"/>
  <c r="A509" i="62" s="1"/>
  <c r="A510" i="62" s="1"/>
  <c r="A511" i="62" s="1"/>
  <c r="A512" i="62" s="1"/>
  <c r="A513" i="62" s="1"/>
  <c r="A514" i="62" s="1"/>
  <c r="A515" i="62" s="1"/>
  <c r="A516" i="62" s="1"/>
  <c r="A517" i="62" s="1"/>
  <c r="A518" i="62" s="1"/>
  <c r="A519" i="62" s="1"/>
  <c r="A520" i="62" s="1"/>
  <c r="A521" i="62" s="1"/>
  <c r="A522" i="62" s="1"/>
  <c r="A523" i="62" s="1"/>
  <c r="A524" i="62" s="1"/>
  <c r="A525" i="62" s="1"/>
  <c r="A526" i="62" s="1"/>
  <c r="A527" i="62" s="1"/>
  <c r="A528" i="62" s="1"/>
  <c r="A529" i="62" s="1"/>
  <c r="A530" i="62" s="1"/>
  <c r="A531" i="62" s="1"/>
  <c r="A532" i="62" s="1"/>
  <c r="A533" i="62" s="1"/>
  <c r="A534" i="62" s="1"/>
  <c r="A535" i="62" s="1"/>
  <c r="A536" i="62" s="1"/>
  <c r="A537" i="62" s="1"/>
  <c r="A538" i="62" s="1"/>
  <c r="A539" i="62" s="1"/>
  <c r="A540" i="62" s="1"/>
  <c r="A541" i="62" s="1"/>
  <c r="A542" i="62" s="1"/>
  <c r="A543" i="62" s="1"/>
  <c r="A544" i="62" s="1"/>
  <c r="A545" i="62" s="1"/>
  <c r="A546" i="62" s="1"/>
  <c r="A547" i="62" s="1"/>
  <c r="A548" i="62" s="1"/>
  <c r="A9" i="74"/>
  <c r="A10" i="74" s="1"/>
  <c r="A11" i="74" s="1"/>
  <c r="A12" i="74" s="1"/>
  <c r="A13" i="74" s="1"/>
  <c r="A14" i="74" s="1"/>
  <c r="A15" i="74" s="1"/>
  <c r="A16" i="74" s="1"/>
  <c r="A17" i="74" s="1"/>
  <c r="A18" i="74" s="1"/>
  <c r="A19" i="74" s="1"/>
  <c r="A20" i="74" s="1"/>
  <c r="A21" i="74" s="1"/>
  <c r="A22" i="74" s="1"/>
  <c r="A23" i="74" s="1"/>
  <c r="A24" i="74" s="1"/>
  <c r="A25" i="74" s="1"/>
  <c r="A26" i="74" s="1"/>
  <c r="A27" i="74" s="1"/>
  <c r="A28" i="74" s="1"/>
  <c r="A29" i="74" s="1"/>
  <c r="A30" i="74" s="1"/>
  <c r="A31" i="74" s="1"/>
  <c r="A32" i="74" s="1"/>
  <c r="A33" i="74" s="1"/>
  <c r="A34" i="74" s="1"/>
  <c r="A35" i="74" s="1"/>
  <c r="A36" i="74" s="1"/>
  <c r="A37" i="74" s="1"/>
  <c r="A38" i="74" s="1"/>
  <c r="A39" i="74" s="1"/>
  <c r="A40" i="74" s="1"/>
  <c r="A41" i="74" s="1"/>
  <c r="A42" i="74" s="1"/>
  <c r="A43" i="74" s="1"/>
  <c r="A44" i="74" s="1"/>
  <c r="A45" i="74" s="1"/>
  <c r="A46" i="74" s="1"/>
  <c r="A47" i="74" s="1"/>
  <c r="A48" i="74" s="1"/>
  <c r="A49" i="74" s="1"/>
  <c r="A50" i="74" s="1"/>
  <c r="A51" i="74" s="1"/>
  <c r="A52" i="74" s="1"/>
  <c r="A53" i="74" s="1"/>
  <c r="A54" i="74" s="1"/>
  <c r="A55" i="74" s="1"/>
  <c r="A56" i="74" s="1"/>
  <c r="A57" i="74" s="1"/>
  <c r="A58" i="74" s="1"/>
  <c r="A59" i="74" s="1"/>
  <c r="A60" i="74" s="1"/>
  <c r="A61" i="74" s="1"/>
  <c r="A62" i="74" s="1"/>
  <c r="A63" i="74" s="1"/>
  <c r="A64" i="74" s="1"/>
  <c r="A65" i="74" s="1"/>
  <c r="A66" i="74" s="1"/>
  <c r="A67" i="74" s="1"/>
  <c r="A68" i="74" s="1"/>
  <c r="A69" i="74" s="1"/>
  <c r="A70" i="74" s="1"/>
  <c r="A71" i="74" s="1"/>
  <c r="A72" i="74" s="1"/>
  <c r="A73" i="74" s="1"/>
  <c r="A74" i="74" s="1"/>
  <c r="A75" i="74" s="1"/>
  <c r="A76" i="74" s="1"/>
  <c r="A77" i="74" s="1"/>
  <c r="A78" i="74" s="1"/>
  <c r="A79" i="74" s="1"/>
  <c r="A80" i="74" s="1"/>
  <c r="A81" i="74" s="1"/>
  <c r="A82" i="74" s="1"/>
  <c r="A83" i="74" s="1"/>
  <c r="A84" i="74" s="1"/>
  <c r="A85" i="74" s="1"/>
  <c r="A86" i="74" s="1"/>
  <c r="A87" i="74" s="1"/>
  <c r="A88" i="74" s="1"/>
  <c r="A89" i="74" s="1"/>
  <c r="A90" i="74" s="1"/>
  <c r="A91" i="74" s="1"/>
  <c r="A92" i="74" s="1"/>
  <c r="A93" i="74" s="1"/>
  <c r="A94" i="74" s="1"/>
  <c r="A95" i="74" s="1"/>
  <c r="A96" i="74" s="1"/>
  <c r="A97" i="74" s="1"/>
  <c r="A98" i="74" s="1"/>
  <c r="A99" i="74" s="1"/>
  <c r="A100" i="74" s="1"/>
  <c r="A101" i="74" s="1"/>
  <c r="A102" i="74" s="1"/>
  <c r="A103" i="74" s="1"/>
  <c r="A104" i="74" s="1"/>
  <c r="A105" i="74" s="1"/>
  <c r="A106" i="74" s="1"/>
  <c r="A107" i="74" s="1"/>
  <c r="A108" i="74" s="1"/>
  <c r="A109" i="74" s="1"/>
  <c r="A110" i="74" s="1"/>
  <c r="A111" i="74" s="1"/>
  <c r="A112" i="74" s="1"/>
  <c r="A113" i="74" s="1"/>
  <c r="A114" i="74" s="1"/>
  <c r="A115" i="74" s="1"/>
  <c r="A116" i="74" s="1"/>
  <c r="A117" i="74" s="1"/>
  <c r="A118" i="74" s="1"/>
  <c r="A119" i="74" s="1"/>
  <c r="A120" i="74" s="1"/>
  <c r="A121" i="74" s="1"/>
  <c r="A122" i="74" s="1"/>
  <c r="A123" i="74" s="1"/>
  <c r="A124" i="74" s="1"/>
  <c r="A125" i="74" s="1"/>
  <c r="A126" i="74" s="1"/>
  <c r="A127" i="74" s="1"/>
  <c r="A128" i="74" s="1"/>
  <c r="A129" i="74" s="1"/>
  <c r="A130" i="74" s="1"/>
  <c r="A131" i="74" s="1"/>
  <c r="A132" i="74" s="1"/>
  <c r="A133" i="74" s="1"/>
  <c r="A134" i="74" s="1"/>
  <c r="A135" i="74" s="1"/>
  <c r="A136" i="74" s="1"/>
  <c r="A137" i="74" s="1"/>
  <c r="A138" i="74" s="1"/>
  <c r="A139" i="74" s="1"/>
  <c r="A140" i="74" s="1"/>
  <c r="A141" i="74" s="1"/>
  <c r="A142" i="74" s="1"/>
  <c r="A143" i="74" s="1"/>
  <c r="A144" i="74" s="1"/>
  <c r="A145" i="74" s="1"/>
  <c r="A146" i="74" s="1"/>
  <c r="A147" i="74" s="1"/>
  <c r="A148" i="74" s="1"/>
  <c r="A149" i="74" s="1"/>
  <c r="A150" i="74" s="1"/>
  <c r="A151" i="74" s="1"/>
  <c r="A152" i="74" s="1"/>
  <c r="A153" i="74" s="1"/>
  <c r="A154" i="74" s="1"/>
  <c r="A155" i="74" s="1"/>
  <c r="A156" i="74" s="1"/>
  <c r="A157" i="74" s="1"/>
  <c r="A158" i="74" s="1"/>
  <c r="A159" i="74" s="1"/>
  <c r="A160" i="74" s="1"/>
  <c r="A161" i="74" s="1"/>
  <c r="A162" i="74" s="1"/>
  <c r="A163" i="74" s="1"/>
  <c r="A164" i="74" s="1"/>
  <c r="A165" i="74" s="1"/>
  <c r="A166" i="74" s="1"/>
  <c r="A167" i="74" s="1"/>
  <c r="A168" i="74" s="1"/>
  <c r="A169" i="74" s="1"/>
  <c r="A170" i="74" s="1"/>
  <c r="A171" i="74" s="1"/>
  <c r="A172" i="74" s="1"/>
  <c r="A173" i="74" s="1"/>
  <c r="A174" i="74" s="1"/>
  <c r="A175" i="74" s="1"/>
  <c r="A176" i="74" s="1"/>
  <c r="A177" i="74" s="1"/>
  <c r="A178" i="74" s="1"/>
  <c r="A179" i="74" s="1"/>
  <c r="A180" i="74" s="1"/>
  <c r="A181" i="74" s="1"/>
  <c r="A182" i="74" s="1"/>
  <c r="A183" i="74" s="1"/>
  <c r="A184" i="74" s="1"/>
  <c r="A185" i="74" s="1"/>
  <c r="A186" i="74" s="1"/>
  <c r="A187" i="74" s="1"/>
  <c r="A188" i="74" s="1"/>
  <c r="A189" i="74" s="1"/>
  <c r="A190" i="74" s="1"/>
  <c r="A191" i="74" s="1"/>
  <c r="A192" i="74" s="1"/>
  <c r="A193" i="74" s="1"/>
  <c r="A194" i="74" s="1"/>
  <c r="A195" i="74" s="1"/>
  <c r="A196" i="74" s="1"/>
  <c r="A197" i="74" s="1"/>
  <c r="A198" i="74" s="1"/>
  <c r="A199" i="74" s="1"/>
  <c r="A200" i="74" s="1"/>
  <c r="A201" i="74" s="1"/>
  <c r="A202" i="74" s="1"/>
  <c r="A203" i="74" s="1"/>
  <c r="A204" i="74" s="1"/>
  <c r="A205" i="74" s="1"/>
  <c r="A206" i="74" s="1"/>
  <c r="A207" i="74" s="1"/>
  <c r="A208" i="74" s="1"/>
  <c r="A209" i="74" s="1"/>
  <c r="A210" i="74" s="1"/>
  <c r="A211" i="74" s="1"/>
  <c r="A212" i="74" s="1"/>
  <c r="A213" i="74" s="1"/>
  <c r="A214" i="74" s="1"/>
  <c r="A215" i="74" s="1"/>
  <c r="A216" i="74" s="1"/>
  <c r="A217" i="74" s="1"/>
  <c r="A218" i="74" s="1"/>
  <c r="A219" i="74" s="1"/>
  <c r="A220" i="74" s="1"/>
  <c r="A221" i="74" s="1"/>
  <c r="A222" i="74" s="1"/>
  <c r="A223" i="74" s="1"/>
  <c r="A224" i="74" s="1"/>
  <c r="A225" i="74" s="1"/>
  <c r="A226" i="74" s="1"/>
  <c r="A227" i="74" s="1"/>
  <c r="A228" i="74" s="1"/>
  <c r="A229" i="74" s="1"/>
  <c r="A230" i="74" s="1"/>
  <c r="A231" i="74" s="1"/>
  <c r="A232" i="74" s="1"/>
  <c r="A233" i="74" s="1"/>
  <c r="A234" i="74" s="1"/>
  <c r="A235" i="74" s="1"/>
  <c r="A236" i="74" s="1"/>
  <c r="A237" i="74" s="1"/>
  <c r="A238" i="74" s="1"/>
  <c r="A239" i="74" s="1"/>
  <c r="A240" i="74" s="1"/>
  <c r="A241" i="74" s="1"/>
  <c r="A242" i="74" s="1"/>
  <c r="A243" i="74" s="1"/>
  <c r="A244" i="74" s="1"/>
  <c r="A245" i="74" s="1"/>
  <c r="A246" i="74" s="1"/>
  <c r="A247" i="74" s="1"/>
  <c r="A248" i="74" s="1"/>
  <c r="A249" i="74" s="1"/>
  <c r="A250" i="74" s="1"/>
  <c r="A251" i="74" s="1"/>
  <c r="A252" i="74" s="1"/>
  <c r="A253" i="74" s="1"/>
  <c r="A254" i="74" s="1"/>
  <c r="A255" i="74" s="1"/>
  <c r="A256" i="74" s="1"/>
  <c r="A257" i="74" s="1"/>
  <c r="A258" i="74" s="1"/>
  <c r="A259" i="74" s="1"/>
  <c r="A260" i="74" s="1"/>
  <c r="A261" i="74" s="1"/>
  <c r="A262" i="74" s="1"/>
  <c r="A263" i="74" s="1"/>
  <c r="A264" i="74" s="1"/>
  <c r="A265" i="74" s="1"/>
  <c r="A266" i="74" s="1"/>
  <c r="A267" i="74" s="1"/>
  <c r="A268" i="74" s="1"/>
  <c r="A269" i="74" s="1"/>
  <c r="A270" i="74" s="1"/>
  <c r="A271" i="74" s="1"/>
  <c r="A272" i="74" s="1"/>
  <c r="A273" i="74" s="1"/>
  <c r="A274" i="74" s="1"/>
  <c r="A275" i="74" s="1"/>
  <c r="A276" i="74" s="1"/>
  <c r="A277" i="74" s="1"/>
  <c r="A278" i="74" s="1"/>
  <c r="A279" i="74" s="1"/>
  <c r="A280" i="74" s="1"/>
  <c r="A281" i="74" s="1"/>
  <c r="A282" i="74" s="1"/>
  <c r="A283" i="74" s="1"/>
  <c r="A284" i="74" s="1"/>
  <c r="A285" i="74" s="1"/>
  <c r="A286" i="74" s="1"/>
  <c r="A287" i="74" s="1"/>
  <c r="A288" i="74" s="1"/>
  <c r="A289" i="74" s="1"/>
  <c r="A290" i="74" s="1"/>
  <c r="A291" i="74" s="1"/>
  <c r="A292" i="74" s="1"/>
  <c r="A293" i="74" s="1"/>
  <c r="A294" i="74" s="1"/>
  <c r="A295" i="74" s="1"/>
  <c r="A296" i="74" s="1"/>
  <c r="A297" i="74" s="1"/>
  <c r="A298" i="74" s="1"/>
  <c r="A299" i="74" s="1"/>
  <c r="A300" i="74" s="1"/>
  <c r="A301" i="74" s="1"/>
  <c r="A302" i="74" s="1"/>
  <c r="A303" i="74" s="1"/>
  <c r="A304" i="74" s="1"/>
  <c r="A305" i="74" s="1"/>
  <c r="A306" i="74" s="1"/>
  <c r="A307" i="74" s="1"/>
  <c r="A308" i="74" s="1"/>
  <c r="A309" i="74" s="1"/>
  <c r="A310" i="74" s="1"/>
  <c r="A311" i="74" s="1"/>
  <c r="A312" i="74" s="1"/>
  <c r="A313" i="74" s="1"/>
  <c r="A314" i="74" s="1"/>
  <c r="A315" i="74" s="1"/>
  <c r="A316" i="74" s="1"/>
  <c r="A317" i="74" s="1"/>
  <c r="A318" i="74" s="1"/>
  <c r="A319" i="74" s="1"/>
  <c r="A320" i="74" s="1"/>
  <c r="A321" i="74" s="1"/>
  <c r="A322" i="74" s="1"/>
  <c r="A323" i="74" s="1"/>
  <c r="A324" i="74" s="1"/>
  <c r="A325" i="74" s="1"/>
  <c r="A326" i="74" s="1"/>
  <c r="A327" i="74" s="1"/>
  <c r="A328" i="74" s="1"/>
  <c r="A329" i="74" s="1"/>
  <c r="A330" i="74" s="1"/>
  <c r="A331" i="74" s="1"/>
  <c r="A332" i="74" s="1"/>
  <c r="A333" i="74" s="1"/>
  <c r="A334" i="74" s="1"/>
  <c r="A335" i="74" s="1"/>
  <c r="A336" i="74" s="1"/>
  <c r="A337" i="74" s="1"/>
  <c r="A338" i="74" s="1"/>
  <c r="A339" i="74" s="1"/>
  <c r="A340" i="74" s="1"/>
  <c r="A341" i="74" s="1"/>
  <c r="A342" i="74" s="1"/>
  <c r="A343" i="74" s="1"/>
  <c r="A344" i="74" s="1"/>
  <c r="A345" i="74" s="1"/>
  <c r="A346" i="74" s="1"/>
  <c r="A347" i="74" s="1"/>
  <c r="A348" i="74" s="1"/>
  <c r="A349" i="74" s="1"/>
  <c r="A350" i="74" s="1"/>
  <c r="A351" i="74" s="1"/>
  <c r="A352" i="74" s="1"/>
  <c r="A353" i="74" s="1"/>
  <c r="A354" i="74" s="1"/>
  <c r="A355" i="74" s="1"/>
  <c r="A356" i="74" s="1"/>
  <c r="A357" i="74" s="1"/>
  <c r="A358" i="74" s="1"/>
  <c r="A359" i="74" s="1"/>
  <c r="A360" i="74" s="1"/>
  <c r="A361" i="74" s="1"/>
  <c r="A362" i="74" s="1"/>
  <c r="A363" i="74" s="1"/>
  <c r="A364" i="74" s="1"/>
  <c r="A365" i="74" s="1"/>
  <c r="A366" i="74" s="1"/>
  <c r="A367" i="74" s="1"/>
  <c r="A368" i="74" s="1"/>
  <c r="A369" i="74" s="1"/>
  <c r="A370" i="74" s="1"/>
  <c r="A371" i="74" s="1"/>
  <c r="A372" i="74" s="1"/>
  <c r="A373" i="74" s="1"/>
  <c r="A374" i="74" s="1"/>
  <c r="A375" i="74" s="1"/>
  <c r="A376" i="74" s="1"/>
  <c r="A377" i="74" s="1"/>
  <c r="A378" i="74" s="1"/>
  <c r="A379" i="74" s="1"/>
  <c r="A380" i="74" s="1"/>
  <c r="A381" i="74" s="1"/>
  <c r="A382" i="74" s="1"/>
  <c r="A383" i="74" s="1"/>
  <c r="A384" i="74" s="1"/>
  <c r="A385" i="74" s="1"/>
  <c r="A386" i="74" s="1"/>
  <c r="A387" i="74" s="1"/>
  <c r="A388" i="74" s="1"/>
  <c r="A389" i="74" s="1"/>
  <c r="A390" i="74" s="1"/>
  <c r="A391" i="74" s="1"/>
  <c r="A392" i="74" s="1"/>
  <c r="A393" i="74" s="1"/>
  <c r="A394" i="74" s="1"/>
  <c r="A395" i="74" s="1"/>
  <c r="A396" i="74" s="1"/>
  <c r="A397" i="74" s="1"/>
  <c r="A398" i="74" s="1"/>
  <c r="A399" i="74" s="1"/>
  <c r="A400" i="74" s="1"/>
  <c r="A401" i="74" s="1"/>
  <c r="A402" i="74" s="1"/>
  <c r="A403" i="74" s="1"/>
  <c r="A404" i="74" s="1"/>
  <c r="A405" i="74" s="1"/>
  <c r="A406" i="74" s="1"/>
  <c r="A407" i="74" s="1"/>
  <c r="A408" i="74" s="1"/>
  <c r="A409" i="74" s="1"/>
  <c r="A410" i="74" s="1"/>
  <c r="A411" i="74" s="1"/>
  <c r="A412" i="74" s="1"/>
  <c r="A413" i="74" s="1"/>
  <c r="A414" i="74" s="1"/>
  <c r="A415" i="74" s="1"/>
  <c r="A416" i="74" s="1"/>
  <c r="A417" i="74" s="1"/>
  <c r="A418" i="74" s="1"/>
  <c r="A419" i="74" s="1"/>
  <c r="A420" i="74" s="1"/>
  <c r="A421" i="74" s="1"/>
  <c r="A422" i="74" s="1"/>
  <c r="A423" i="74" s="1"/>
  <c r="A424" i="74" s="1"/>
  <c r="A425" i="74" s="1"/>
  <c r="A426" i="74" s="1"/>
  <c r="A427" i="74" s="1"/>
  <c r="A428" i="74" s="1"/>
  <c r="A429" i="74" s="1"/>
  <c r="A430" i="74" s="1"/>
  <c r="A431" i="74" s="1"/>
  <c r="A432" i="74" s="1"/>
  <c r="A433" i="74" s="1"/>
  <c r="A434" i="74" s="1"/>
  <c r="A435" i="74" s="1"/>
  <c r="A436" i="74" s="1"/>
  <c r="A11" i="71"/>
  <c r="A12" i="71" s="1"/>
  <c r="A13" i="71" s="1"/>
  <c r="A14" i="71" s="1"/>
  <c r="A15" i="71" s="1"/>
  <c r="A16" i="71" s="1"/>
  <c r="A17" i="71" s="1"/>
  <c r="A18" i="71" s="1"/>
  <c r="A19" i="71" s="1"/>
  <c r="A20" i="71" s="1"/>
  <c r="A21" i="71" s="1"/>
  <c r="A22" i="71" s="1"/>
  <c r="A23" i="71" s="1"/>
  <c r="A24" i="71" s="1"/>
  <c r="A25" i="71" s="1"/>
  <c r="A26" i="71" s="1"/>
  <c r="A27" i="71" s="1"/>
  <c r="A28" i="71" s="1"/>
  <c r="A29" i="71" s="1"/>
  <c r="A30" i="71" s="1"/>
  <c r="A31" i="71" s="1"/>
  <c r="A32" i="71" s="1"/>
  <c r="A33" i="71" s="1"/>
  <c r="A34" i="71" s="1"/>
  <c r="A35" i="71" s="1"/>
  <c r="A36" i="71" s="1"/>
  <c r="A37" i="71" s="1"/>
  <c r="A38" i="71" s="1"/>
  <c r="A39" i="71" s="1"/>
  <c r="A40" i="71" s="1"/>
  <c r="A41" i="71" s="1"/>
  <c r="A42" i="71" s="1"/>
  <c r="A43" i="71" s="1"/>
  <c r="A44" i="71" s="1"/>
  <c r="A45" i="71" s="1"/>
  <c r="A46" i="71" s="1"/>
  <c r="A47" i="71" s="1"/>
  <c r="A48" i="71" s="1"/>
  <c r="A49" i="71" s="1"/>
  <c r="A50" i="71" s="1"/>
  <c r="A51" i="71" s="1"/>
  <c r="A52" i="71" s="1"/>
  <c r="A53" i="71" s="1"/>
  <c r="A54" i="71" s="1"/>
  <c r="A55" i="71" s="1"/>
  <c r="A56" i="71" s="1"/>
  <c r="A57" i="71" s="1"/>
  <c r="A58" i="71" s="1"/>
  <c r="A59" i="71" s="1"/>
  <c r="A60" i="71" s="1"/>
  <c r="A61" i="71" s="1"/>
  <c r="A62" i="71" s="1"/>
  <c r="A63" i="71" s="1"/>
  <c r="A64" i="71" s="1"/>
  <c r="A65" i="71" s="1"/>
  <c r="A66" i="71" s="1"/>
  <c r="A67" i="71" s="1"/>
  <c r="A68" i="71" s="1"/>
  <c r="A69" i="71" s="1"/>
  <c r="A70" i="71" s="1"/>
  <c r="A71" i="71" s="1"/>
  <c r="A72" i="71" s="1"/>
  <c r="A73" i="71" s="1"/>
  <c r="A74" i="71" s="1"/>
  <c r="A75" i="71" s="1"/>
  <c r="A76" i="71" s="1"/>
  <c r="A77" i="71" s="1"/>
  <c r="A78" i="71" s="1"/>
  <c r="A79" i="71" s="1"/>
  <c r="A80" i="71" s="1"/>
  <c r="A81" i="71" s="1"/>
  <c r="A82" i="71" s="1"/>
  <c r="A83" i="71" s="1"/>
  <c r="A84" i="71" s="1"/>
  <c r="A85" i="71" s="1"/>
  <c r="A86" i="71" s="1"/>
  <c r="A87" i="71" s="1"/>
  <c r="A88" i="71" s="1"/>
  <c r="A89" i="71" s="1"/>
  <c r="A90" i="71" s="1"/>
  <c r="A91" i="71" s="1"/>
  <c r="A92" i="71" s="1"/>
  <c r="A93" i="71" s="1"/>
  <c r="A94" i="71" s="1"/>
  <c r="A95" i="71" s="1"/>
  <c r="A96" i="71" s="1"/>
  <c r="A97" i="71" s="1"/>
  <c r="A98" i="71" s="1"/>
  <c r="A99" i="71" s="1"/>
  <c r="A100" i="71" s="1"/>
  <c r="A101" i="71" s="1"/>
  <c r="A102" i="71" s="1"/>
  <c r="A103" i="71" s="1"/>
  <c r="A104" i="71" s="1"/>
  <c r="A105" i="71" s="1"/>
  <c r="A106" i="71" s="1"/>
  <c r="A107" i="71" s="1"/>
  <c r="A108" i="71" s="1"/>
  <c r="A109" i="71" s="1"/>
  <c r="A110" i="71" s="1"/>
  <c r="A111" i="71" s="1"/>
  <c r="A112" i="71" s="1"/>
  <c r="A113" i="71" s="1"/>
  <c r="A114" i="71" s="1"/>
  <c r="A115" i="71" s="1"/>
  <c r="A116" i="71" s="1"/>
  <c r="A117" i="71" s="1"/>
  <c r="A118" i="71" s="1"/>
  <c r="A119" i="71" s="1"/>
  <c r="A120" i="71" s="1"/>
  <c r="A121" i="71" s="1"/>
  <c r="A122" i="71" s="1"/>
  <c r="A123" i="71" s="1"/>
  <c r="A124" i="71" s="1"/>
  <c r="A125" i="71" s="1"/>
  <c r="A126" i="71" s="1"/>
  <c r="A127" i="71" s="1"/>
  <c r="A128" i="71" s="1"/>
  <c r="A129" i="71" s="1"/>
  <c r="A130" i="71" s="1"/>
  <c r="A131" i="71" s="1"/>
  <c r="A132" i="71" s="1"/>
  <c r="A133" i="71" s="1"/>
  <c r="A134" i="71" s="1"/>
  <c r="A135" i="71" s="1"/>
  <c r="A136" i="71" s="1"/>
  <c r="A137" i="71" s="1"/>
  <c r="A138" i="71" s="1"/>
  <c r="A139" i="71" s="1"/>
  <c r="A140" i="71" s="1"/>
  <c r="A141" i="71" s="1"/>
  <c r="A142" i="71" s="1"/>
  <c r="A143" i="71" s="1"/>
  <c r="A144" i="71" s="1"/>
  <c r="A145" i="71" s="1"/>
  <c r="A146" i="71" s="1"/>
  <c r="A147" i="71" s="1"/>
  <c r="A148" i="71" s="1"/>
  <c r="A149" i="71" s="1"/>
  <c r="A150" i="71" s="1"/>
  <c r="A151" i="71" s="1"/>
  <c r="A152" i="71" s="1"/>
  <c r="A153" i="71" s="1"/>
  <c r="A154" i="71" s="1"/>
  <c r="A155" i="71" s="1"/>
  <c r="A156" i="71" s="1"/>
  <c r="A157" i="71" s="1"/>
  <c r="A158" i="71" s="1"/>
  <c r="A159" i="71" s="1"/>
  <c r="A160" i="71" s="1"/>
  <c r="A161" i="71" s="1"/>
  <c r="A162" i="71" s="1"/>
  <c r="A163" i="71" s="1"/>
  <c r="A164" i="71" s="1"/>
  <c r="A165" i="71" s="1"/>
  <c r="A166" i="71" s="1"/>
  <c r="A167" i="71" s="1"/>
  <c r="A168" i="71" s="1"/>
  <c r="A169" i="71" s="1"/>
  <c r="A170" i="71" s="1"/>
  <c r="A171" i="71" s="1"/>
  <c r="A172" i="71" s="1"/>
  <c r="A173" i="71" s="1"/>
  <c r="A174" i="71" s="1"/>
  <c r="A175" i="71" s="1"/>
  <c r="A176" i="71" s="1"/>
  <c r="A177" i="71" s="1"/>
  <c r="A178" i="71" s="1"/>
  <c r="A179" i="71" s="1"/>
  <c r="A180" i="71" s="1"/>
  <c r="A181" i="71" s="1"/>
  <c r="A182" i="71" s="1"/>
  <c r="A183" i="71" s="1"/>
  <c r="A184" i="71" s="1"/>
  <c r="A185" i="71" s="1"/>
  <c r="A186" i="71" s="1"/>
  <c r="A187" i="71" s="1"/>
  <c r="A188" i="71" s="1"/>
  <c r="A189" i="71" s="1"/>
  <c r="A190" i="71" s="1"/>
  <c r="A191" i="71" s="1"/>
  <c r="A192" i="71" s="1"/>
  <c r="A193" i="71" s="1"/>
  <c r="A194" i="71" s="1"/>
  <c r="A195" i="71" s="1"/>
  <c r="A196" i="71" s="1"/>
  <c r="A197" i="71" s="1"/>
  <c r="A198" i="71" s="1"/>
  <c r="A199" i="71" s="1"/>
  <c r="A200" i="71" s="1"/>
  <c r="A201" i="71" s="1"/>
  <c r="A202" i="71" s="1"/>
  <c r="A203" i="71" s="1"/>
  <c r="A204" i="71" s="1"/>
  <c r="A205" i="71" s="1"/>
  <c r="A206" i="71" s="1"/>
  <c r="A207" i="71" s="1"/>
  <c r="A208" i="71" s="1"/>
  <c r="A209" i="71" s="1"/>
  <c r="A210" i="71" s="1"/>
  <c r="A211" i="71" s="1"/>
  <c r="A212" i="71" s="1"/>
  <c r="A213" i="71" s="1"/>
  <c r="A214" i="71" s="1"/>
  <c r="A215" i="71" s="1"/>
  <c r="A216" i="71" s="1"/>
  <c r="A217" i="71" s="1"/>
  <c r="A218" i="71" s="1"/>
  <c r="A219" i="71" s="1"/>
  <c r="A220" i="71" s="1"/>
  <c r="A221" i="71" s="1"/>
  <c r="A222" i="71" s="1"/>
  <c r="A223" i="71" s="1"/>
  <c r="A224" i="71" s="1"/>
  <c r="A225" i="71" s="1"/>
  <c r="A226" i="71" s="1"/>
  <c r="A227" i="71" s="1"/>
  <c r="A228" i="71" s="1"/>
  <c r="A229" i="71" s="1"/>
  <c r="A230" i="71" s="1"/>
  <c r="A231" i="71" s="1"/>
  <c r="A232" i="71" s="1"/>
  <c r="A233" i="71" s="1"/>
  <c r="A234" i="71" s="1"/>
  <c r="A235" i="71" s="1"/>
  <c r="A236" i="71" s="1"/>
  <c r="A237" i="71" s="1"/>
  <c r="A238" i="71" s="1"/>
  <c r="A239" i="71" s="1"/>
  <c r="A240" i="71" s="1"/>
  <c r="A241" i="71" s="1"/>
  <c r="A242" i="71" s="1"/>
  <c r="A243" i="71" s="1"/>
  <c r="A244" i="71" s="1"/>
  <c r="A245" i="71" s="1"/>
  <c r="A246" i="71" s="1"/>
  <c r="A247" i="71" s="1"/>
  <c r="A248" i="71" s="1"/>
  <c r="A249" i="71" s="1"/>
  <c r="A250" i="71" s="1"/>
  <c r="A251" i="71" s="1"/>
  <c r="A252" i="71" s="1"/>
  <c r="A253" i="71" s="1"/>
  <c r="A254" i="71" s="1"/>
  <c r="A255" i="71" s="1"/>
  <c r="A256" i="71" s="1"/>
  <c r="A257" i="71" s="1"/>
  <c r="A258" i="71" s="1"/>
  <c r="A259" i="71" s="1"/>
  <c r="A260" i="71" s="1"/>
  <c r="A261" i="71" s="1"/>
  <c r="A262" i="71" s="1"/>
  <c r="A263" i="71" s="1"/>
  <c r="A264" i="71" s="1"/>
  <c r="A265" i="71" s="1"/>
  <c r="A266" i="71" s="1"/>
  <c r="A267" i="71" s="1"/>
  <c r="A268" i="71" s="1"/>
  <c r="A269" i="71" s="1"/>
  <c r="A270" i="71" s="1"/>
  <c r="A271" i="71" s="1"/>
  <c r="A272" i="71" s="1"/>
  <c r="A273" i="71" s="1"/>
  <c r="A274" i="71" s="1"/>
  <c r="A275" i="71" s="1"/>
  <c r="A276" i="71" s="1"/>
  <c r="A277" i="71" s="1"/>
  <c r="A278" i="71" s="1"/>
  <c r="A279" i="71" s="1"/>
  <c r="A280" i="71" s="1"/>
  <c r="A281" i="71" s="1"/>
  <c r="A282" i="71" s="1"/>
  <c r="A283" i="71" s="1"/>
  <c r="A284" i="71" s="1"/>
  <c r="A285" i="71" s="1"/>
  <c r="A286" i="71" s="1"/>
  <c r="A287" i="71" s="1"/>
  <c r="A288" i="71" s="1"/>
  <c r="A289" i="71" s="1"/>
  <c r="A290" i="71" s="1"/>
  <c r="A291" i="71" s="1"/>
  <c r="A292" i="71" s="1"/>
  <c r="A293" i="71" s="1"/>
  <c r="A294" i="71" s="1"/>
  <c r="A295" i="71" s="1"/>
  <c r="A296" i="71" s="1"/>
  <c r="A297" i="71" s="1"/>
  <c r="A298" i="71" s="1"/>
  <c r="A299" i="71" s="1"/>
  <c r="A300" i="71" s="1"/>
  <c r="A301" i="71" s="1"/>
  <c r="A302" i="71" s="1"/>
  <c r="A303" i="71" s="1"/>
  <c r="A304" i="71" s="1"/>
  <c r="A305" i="71" s="1"/>
  <c r="A306" i="71" s="1"/>
  <c r="A307" i="71" s="1"/>
  <c r="A308" i="71" s="1"/>
  <c r="A309" i="71" s="1"/>
  <c r="A310" i="71" s="1"/>
  <c r="A311" i="71" s="1"/>
  <c r="A312" i="71" s="1"/>
  <c r="A313" i="71" s="1"/>
  <c r="A314" i="71" s="1"/>
  <c r="A315" i="71" s="1"/>
  <c r="A316" i="71" s="1"/>
  <c r="A317" i="71" s="1"/>
  <c r="A318" i="71" s="1"/>
  <c r="A319" i="71" s="1"/>
  <c r="A320" i="71" s="1"/>
  <c r="A321" i="71" s="1"/>
  <c r="A322" i="71" s="1"/>
  <c r="A323" i="71" s="1"/>
  <c r="A324" i="71" s="1"/>
  <c r="A325" i="71" s="1"/>
  <c r="A326" i="71" s="1"/>
  <c r="A327" i="71" s="1"/>
  <c r="A328" i="71" s="1"/>
  <c r="A329" i="71" s="1"/>
  <c r="A330" i="71" s="1"/>
  <c r="A331" i="71" s="1"/>
  <c r="A332" i="71" s="1"/>
  <c r="A333" i="71" s="1"/>
  <c r="A334" i="71" s="1"/>
  <c r="A335" i="71" s="1"/>
  <c r="A336" i="71" s="1"/>
  <c r="A337" i="71" s="1"/>
  <c r="A338" i="71" s="1"/>
  <c r="A339" i="71" s="1"/>
  <c r="A340" i="71" s="1"/>
  <c r="A341" i="71" s="1"/>
  <c r="A342" i="71" s="1"/>
  <c r="A343" i="71" s="1"/>
  <c r="A344" i="71" s="1"/>
  <c r="A345" i="71" s="1"/>
  <c r="A346" i="71" s="1"/>
  <c r="A347" i="71" s="1"/>
  <c r="A348" i="71" s="1"/>
  <c r="A349" i="71" s="1"/>
  <c r="A350" i="71" s="1"/>
  <c r="A351" i="71" s="1"/>
  <c r="A352" i="71" s="1"/>
  <c r="A353" i="71" s="1"/>
  <c r="A354" i="71" s="1"/>
  <c r="A355" i="71" s="1"/>
  <c r="A356" i="71" s="1"/>
  <c r="A357" i="71" s="1"/>
  <c r="A358" i="71" s="1"/>
  <c r="A359" i="71" s="1"/>
  <c r="A360" i="71" s="1"/>
  <c r="A361" i="71" s="1"/>
  <c r="A362" i="71" s="1"/>
  <c r="A363" i="71" s="1"/>
  <c r="A364" i="71" s="1"/>
  <c r="A365" i="71" s="1"/>
  <c r="A366" i="71" s="1"/>
  <c r="A367" i="71" s="1"/>
  <c r="A368" i="71" s="1"/>
  <c r="A369" i="71" s="1"/>
  <c r="A17" i="70"/>
  <c r="A18" i="70" s="1"/>
  <c r="A19" i="70" s="1"/>
  <c r="A20" i="70" s="1"/>
  <c r="A21" i="70" s="1"/>
  <c r="A22" i="70" s="1"/>
  <c r="A23" i="70" s="1"/>
  <c r="A24" i="70" s="1"/>
  <c r="A25" i="70" s="1"/>
  <c r="A26" i="70" s="1"/>
  <c r="A27" i="70" s="1"/>
  <c r="A28" i="70" s="1"/>
  <c r="A29" i="70" s="1"/>
  <c r="A30" i="70" s="1"/>
  <c r="A31" i="70" s="1"/>
  <c r="A32" i="70" s="1"/>
  <c r="A33" i="70" s="1"/>
  <c r="A34" i="70" s="1"/>
  <c r="A35" i="70" s="1"/>
  <c r="A36" i="70" s="1"/>
  <c r="A37" i="70" s="1"/>
  <c r="A38" i="70" s="1"/>
  <c r="A39" i="70" s="1"/>
  <c r="A40" i="70" s="1"/>
  <c r="A41" i="70" s="1"/>
  <c r="A42" i="70" s="1"/>
  <c r="A43" i="70" s="1"/>
  <c r="A44" i="70" s="1"/>
  <c r="A45" i="70" s="1"/>
  <c r="A46" i="70" s="1"/>
  <c r="A47" i="70" s="1"/>
  <c r="A48" i="70" s="1"/>
  <c r="A49" i="70" s="1"/>
  <c r="A50" i="70" s="1"/>
  <c r="A51" i="70" s="1"/>
  <c r="A52" i="70" s="1"/>
  <c r="A53" i="70" s="1"/>
  <c r="A54" i="70" s="1"/>
  <c r="A55" i="70" s="1"/>
  <c r="A56" i="70" s="1"/>
  <c r="A57" i="70" s="1"/>
  <c r="A58" i="70" s="1"/>
  <c r="A59" i="70" s="1"/>
  <c r="A60" i="70" s="1"/>
  <c r="A61" i="70" s="1"/>
  <c r="A62" i="70" s="1"/>
  <c r="A63" i="70" s="1"/>
  <c r="A64" i="70" s="1"/>
  <c r="A65" i="70" s="1"/>
  <c r="A66" i="70" s="1"/>
  <c r="A67" i="70" s="1"/>
  <c r="A68" i="70" s="1"/>
  <c r="A69" i="70" s="1"/>
  <c r="A70" i="70" s="1"/>
  <c r="A71" i="70" s="1"/>
  <c r="A72" i="70" s="1"/>
  <c r="A73" i="70" s="1"/>
  <c r="A74" i="70" s="1"/>
  <c r="A75" i="70" s="1"/>
  <c r="A76" i="70" s="1"/>
  <c r="A77" i="70" s="1"/>
  <c r="A78" i="70" s="1"/>
  <c r="A79" i="70" s="1"/>
  <c r="A80" i="70" s="1"/>
  <c r="A81" i="70" s="1"/>
  <c r="A82" i="70" s="1"/>
  <c r="A83" i="70" s="1"/>
  <c r="A84" i="70" s="1"/>
  <c r="A85" i="70" s="1"/>
  <c r="A86" i="70" s="1"/>
  <c r="A87" i="70" s="1"/>
  <c r="A88" i="70" s="1"/>
  <c r="A89" i="70" s="1"/>
  <c r="A90" i="70" s="1"/>
  <c r="A91" i="70" s="1"/>
  <c r="A92" i="70" s="1"/>
  <c r="A93" i="70" s="1"/>
  <c r="A94" i="70" s="1"/>
  <c r="A95" i="70" s="1"/>
  <c r="A96" i="70" s="1"/>
  <c r="A97" i="70" s="1"/>
  <c r="A98" i="70" s="1"/>
  <c r="A99" i="70" s="1"/>
  <c r="A100" i="70" s="1"/>
  <c r="A101" i="70" s="1"/>
  <c r="A102" i="70" s="1"/>
  <c r="A103" i="70" s="1"/>
  <c r="A104" i="70" s="1"/>
  <c r="A105" i="70" s="1"/>
  <c r="A106" i="70" s="1"/>
  <c r="A107" i="70" s="1"/>
  <c r="A108" i="70" s="1"/>
  <c r="A109" i="70" s="1"/>
  <c r="A110" i="70" s="1"/>
  <c r="A111" i="70" s="1"/>
  <c r="A112" i="70" s="1"/>
  <c r="A113" i="70" s="1"/>
  <c r="A114" i="70" s="1"/>
  <c r="A115" i="70" s="1"/>
  <c r="A116" i="70" s="1"/>
  <c r="A117" i="70" s="1"/>
  <c r="A118" i="70" s="1"/>
  <c r="A119" i="70" s="1"/>
  <c r="A120" i="70" s="1"/>
  <c r="A121" i="70" s="1"/>
  <c r="A122" i="70" s="1"/>
  <c r="A123" i="70" s="1"/>
  <c r="A124" i="70" s="1"/>
  <c r="A125" i="70" s="1"/>
  <c r="A126" i="70" s="1"/>
  <c r="A127" i="70" s="1"/>
  <c r="A128" i="70" s="1"/>
  <c r="A129" i="70" s="1"/>
  <c r="A130" i="70" s="1"/>
  <c r="A131" i="70" s="1"/>
  <c r="A132" i="70" s="1"/>
  <c r="A133" i="70" s="1"/>
  <c r="A134" i="70" s="1"/>
  <c r="A135" i="70" s="1"/>
  <c r="A136" i="70" s="1"/>
  <c r="A137" i="70" s="1"/>
  <c r="A138" i="70" s="1"/>
  <c r="A139" i="70" s="1"/>
  <c r="A140" i="70" s="1"/>
  <c r="A141" i="70" s="1"/>
  <c r="A142" i="70" s="1"/>
  <c r="A143" i="70" s="1"/>
  <c r="A144" i="70" s="1"/>
  <c r="A145" i="70" s="1"/>
  <c r="A146" i="70" s="1"/>
  <c r="A147" i="70" s="1"/>
  <c r="A148" i="70" s="1"/>
  <c r="A149" i="70" s="1"/>
  <c r="A150" i="70" s="1"/>
  <c r="A151" i="70" s="1"/>
  <c r="A152" i="70" s="1"/>
  <c r="A153" i="70" s="1"/>
  <c r="A154" i="70" s="1"/>
  <c r="A155" i="70" s="1"/>
  <c r="A156" i="70" s="1"/>
  <c r="A157" i="70" s="1"/>
  <c r="A158" i="70" s="1"/>
  <c r="A159" i="70" s="1"/>
  <c r="A160" i="70" s="1"/>
  <c r="A161" i="70" s="1"/>
  <c r="A162" i="70" s="1"/>
  <c r="A163" i="70" s="1"/>
  <c r="A164" i="70" s="1"/>
  <c r="A165" i="70" s="1"/>
  <c r="A166" i="70" s="1"/>
  <c r="A167" i="70" s="1"/>
  <c r="A168" i="70" s="1"/>
  <c r="A169" i="70" s="1"/>
  <c r="A170" i="70" s="1"/>
  <c r="A171" i="70" s="1"/>
  <c r="A172" i="70" s="1"/>
  <c r="A173" i="70" s="1"/>
  <c r="A174" i="70" s="1"/>
  <c r="A175" i="70" s="1"/>
  <c r="A176" i="70" s="1"/>
  <c r="A177" i="70" s="1"/>
  <c r="A178" i="70" s="1"/>
  <c r="A179" i="70" s="1"/>
  <c r="A180" i="70" s="1"/>
  <c r="A181" i="70" s="1"/>
  <c r="A182" i="70" s="1"/>
  <c r="A183" i="70" s="1"/>
  <c r="A184" i="70" s="1"/>
  <c r="A185" i="70" s="1"/>
  <c r="A186" i="70" s="1"/>
  <c r="A187" i="70" s="1"/>
  <c r="A188" i="70" s="1"/>
  <c r="A189" i="70" s="1"/>
  <c r="A190" i="70" s="1"/>
  <c r="A191" i="70" s="1"/>
  <c r="A192" i="70" s="1"/>
  <c r="A193" i="70" s="1"/>
  <c r="A194" i="70" s="1"/>
  <c r="A195" i="70" s="1"/>
  <c r="A196" i="70" s="1"/>
  <c r="A197" i="70" s="1"/>
  <c r="A198" i="70" s="1"/>
  <c r="A199" i="70" s="1"/>
  <c r="A200" i="70" s="1"/>
  <c r="A201" i="70" s="1"/>
  <c r="A202" i="70" s="1"/>
  <c r="A203" i="70" s="1"/>
  <c r="A204" i="70" s="1"/>
  <c r="A205" i="70" s="1"/>
  <c r="A206" i="70" s="1"/>
  <c r="A207" i="70" s="1"/>
  <c r="A208" i="70" s="1"/>
  <c r="A209" i="70" s="1"/>
  <c r="A210" i="70" s="1"/>
  <c r="A211" i="70" s="1"/>
  <c r="A212" i="70" s="1"/>
  <c r="A213" i="70" s="1"/>
  <c r="A214" i="70" s="1"/>
  <c r="A215" i="70" s="1"/>
  <c r="A216" i="70" s="1"/>
  <c r="A217" i="70" s="1"/>
  <c r="A218" i="70" s="1"/>
  <c r="A219" i="70" s="1"/>
  <c r="A220" i="70" s="1"/>
  <c r="A221" i="70" s="1"/>
  <c r="A222" i="70" s="1"/>
  <c r="A223" i="70" s="1"/>
  <c r="A224" i="70" s="1"/>
  <c r="A225" i="70" s="1"/>
  <c r="A226" i="70" s="1"/>
  <c r="A227" i="70" s="1"/>
  <c r="A228" i="70" s="1"/>
  <c r="A229" i="70" s="1"/>
  <c r="A230" i="70" s="1"/>
  <c r="A231" i="70" s="1"/>
  <c r="A232" i="70" s="1"/>
  <c r="A233" i="70" s="1"/>
  <c r="A234" i="70" s="1"/>
  <c r="A235" i="70" s="1"/>
  <c r="A236" i="70" s="1"/>
  <c r="A237" i="70" s="1"/>
  <c r="A238" i="70" s="1"/>
  <c r="A239" i="70" s="1"/>
  <c r="A240" i="70" s="1"/>
  <c r="A241" i="70" s="1"/>
  <c r="A242" i="70" s="1"/>
  <c r="A243" i="70" s="1"/>
  <c r="A244" i="70" s="1"/>
  <c r="A245" i="70" s="1"/>
  <c r="A246" i="70" s="1"/>
  <c r="A247" i="70" s="1"/>
  <c r="A248" i="70" s="1"/>
  <c r="A249" i="70" s="1"/>
  <c r="A250" i="70" s="1"/>
  <c r="A251" i="70" s="1"/>
  <c r="A252" i="70" s="1"/>
  <c r="A253" i="70" s="1"/>
  <c r="A254" i="70" s="1"/>
  <c r="A255" i="70" s="1"/>
  <c r="A256" i="70" s="1"/>
  <c r="A257" i="70" s="1"/>
  <c r="A258" i="70" s="1"/>
  <c r="A259" i="70" s="1"/>
  <c r="A260" i="70" s="1"/>
  <c r="A261" i="70" s="1"/>
  <c r="A262" i="70" s="1"/>
  <c r="A263" i="70" s="1"/>
  <c r="A264" i="70" s="1"/>
  <c r="A265" i="70" s="1"/>
  <c r="A266" i="70" s="1"/>
  <c r="A267" i="70" s="1"/>
  <c r="A268" i="70" s="1"/>
  <c r="A269" i="70" s="1"/>
  <c r="A270" i="70" s="1"/>
  <c r="A271" i="70" s="1"/>
  <c r="A272" i="70" s="1"/>
  <c r="A273" i="70" s="1"/>
  <c r="A274" i="70" s="1"/>
  <c r="A275" i="70" s="1"/>
  <c r="A276" i="70" s="1"/>
  <c r="A277" i="70" s="1"/>
  <c r="A278" i="70" s="1"/>
  <c r="A279" i="70" s="1"/>
  <c r="A280" i="70" s="1"/>
  <c r="A16" i="70"/>
  <c r="A16" i="2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103" i="21" s="1"/>
  <c r="A104" i="21" s="1"/>
  <c r="A105" i="21" s="1"/>
  <c r="A106" i="21" s="1"/>
  <c r="A107" i="21" s="1"/>
  <c r="A108" i="21" s="1"/>
  <c r="A109" i="21" s="1"/>
  <c r="A110" i="21" s="1"/>
  <c r="A111" i="21" s="1"/>
  <c r="A112" i="21" s="1"/>
  <c r="A113" i="21" s="1"/>
  <c r="A114" i="21" s="1"/>
  <c r="A115" i="21" s="1"/>
  <c r="A116" i="21" s="1"/>
  <c r="A117" i="21" s="1"/>
  <c r="A118" i="21" s="1"/>
  <c r="A119" i="21" s="1"/>
  <c r="A120" i="21" s="1"/>
  <c r="A121" i="21" s="1"/>
  <c r="A122" i="21" s="1"/>
  <c r="A123" i="21" s="1"/>
  <c r="A124" i="21" s="1"/>
  <c r="A125" i="21" s="1"/>
  <c r="A126" i="21" s="1"/>
  <c r="A127" i="21" s="1"/>
  <c r="A128" i="21" s="1"/>
  <c r="A129" i="21" s="1"/>
  <c r="A130" i="21" s="1"/>
  <c r="A131" i="21" s="1"/>
  <c r="A132" i="21" s="1"/>
  <c r="A133" i="21" s="1"/>
  <c r="A134" i="21" s="1"/>
  <c r="A135" i="21" s="1"/>
  <c r="A136" i="21" s="1"/>
  <c r="A137" i="21" s="1"/>
  <c r="A138" i="21" s="1"/>
  <c r="A139" i="21" s="1"/>
  <c r="A140" i="21" s="1"/>
  <c r="A141" i="21" s="1"/>
  <c r="A142" i="21" s="1"/>
  <c r="A143" i="21" s="1"/>
  <c r="A144" i="21" s="1"/>
  <c r="A145" i="21" s="1"/>
  <c r="A146" i="21" s="1"/>
  <c r="A147" i="21" s="1"/>
  <c r="A148" i="21" s="1"/>
  <c r="A149" i="21" s="1"/>
  <c r="A150" i="21" s="1"/>
  <c r="A151" i="21" s="1"/>
  <c r="A152" i="21" s="1"/>
  <c r="A153" i="21" s="1"/>
  <c r="A154" i="21" s="1"/>
  <c r="A155" i="21" s="1"/>
  <c r="A156" i="21" s="1"/>
  <c r="A157" i="21" s="1"/>
  <c r="A158" i="21" s="1"/>
  <c r="A159" i="21" s="1"/>
  <c r="A160" i="21" s="1"/>
  <c r="A161" i="21" s="1"/>
  <c r="A162" i="21" s="1"/>
  <c r="A163" i="21" s="1"/>
  <c r="A164" i="21" s="1"/>
  <c r="A165" i="21" s="1"/>
  <c r="A166" i="21" s="1"/>
  <c r="A167" i="21" s="1"/>
  <c r="A168" i="21" s="1"/>
  <c r="A169" i="21" s="1"/>
  <c r="A170" i="21" s="1"/>
  <c r="A171" i="21" s="1"/>
  <c r="A172" i="21" s="1"/>
  <c r="A173" i="21" s="1"/>
  <c r="A174" i="21" s="1"/>
  <c r="A175" i="21" s="1"/>
  <c r="A176" i="21" s="1"/>
  <c r="A177" i="21" s="1"/>
  <c r="A178" i="21" s="1"/>
  <c r="A179" i="21" s="1"/>
  <c r="A180" i="21" s="1"/>
  <c r="A181" i="21" s="1"/>
  <c r="A182" i="21" s="1"/>
  <c r="A183" i="21" s="1"/>
  <c r="A184" i="21" s="1"/>
  <c r="A185" i="21" s="1"/>
  <c r="A186" i="21" s="1"/>
  <c r="A187" i="21" s="1"/>
  <c r="A188" i="21" s="1"/>
  <c r="A189" i="21" s="1"/>
  <c r="A190" i="21" s="1"/>
  <c r="A191" i="21" s="1"/>
  <c r="A192" i="21" s="1"/>
  <c r="A193" i="21" s="1"/>
  <c r="A194" i="21" s="1"/>
  <c r="A195" i="21" s="1"/>
  <c r="A196" i="21" s="1"/>
  <c r="A197" i="21" s="1"/>
  <c r="A198" i="21" s="1"/>
  <c r="A199" i="21" s="1"/>
  <c r="A200" i="21" s="1"/>
  <c r="A201" i="21" s="1"/>
  <c r="A202" i="21" s="1"/>
  <c r="A203" i="21" s="1"/>
  <c r="A204" i="21" s="1"/>
  <c r="A205" i="21" s="1"/>
  <c r="A206" i="21" s="1"/>
  <c r="A207" i="21" s="1"/>
  <c r="A208" i="21" s="1"/>
  <c r="A209" i="21" s="1"/>
  <c r="A210" i="21" s="1"/>
  <c r="A211" i="21" s="1"/>
  <c r="A212" i="21" s="1"/>
  <c r="A213" i="21" s="1"/>
  <c r="A214" i="21" s="1"/>
  <c r="A215" i="21" s="1"/>
  <c r="A216" i="21" s="1"/>
  <c r="A217" i="21" s="1"/>
  <c r="A218" i="21" s="1"/>
  <c r="A219" i="21" s="1"/>
  <c r="A220" i="21" s="1"/>
  <c r="A221" i="21" s="1"/>
  <c r="A222" i="21" s="1"/>
  <c r="A223" i="21" s="1"/>
  <c r="A224" i="21" s="1"/>
  <c r="A225" i="21" s="1"/>
  <c r="A226" i="21" s="1"/>
  <c r="A227" i="21" s="1"/>
  <c r="A228" i="21" s="1"/>
  <c r="A229" i="21" s="1"/>
  <c r="A230" i="21" s="1"/>
  <c r="A231" i="21" s="1"/>
  <c r="A232" i="21" s="1"/>
  <c r="A233" i="21" s="1"/>
  <c r="A234" i="21" s="1"/>
  <c r="A235" i="21" s="1"/>
  <c r="A236" i="21" s="1"/>
  <c r="A237" i="21" s="1"/>
  <c r="A238" i="21" s="1"/>
  <c r="A239" i="21" s="1"/>
  <c r="A240" i="21" s="1"/>
  <c r="A241" i="21" s="1"/>
  <c r="A242" i="21" s="1"/>
  <c r="A243" i="21" s="1"/>
  <c r="A244" i="21" s="1"/>
  <c r="A245" i="21" s="1"/>
  <c r="A246" i="21" s="1"/>
  <c r="A247" i="21" s="1"/>
  <c r="A248" i="21" s="1"/>
  <c r="A249" i="21" s="1"/>
  <c r="A250" i="21" s="1"/>
  <c r="A251" i="21" s="1"/>
  <c r="A252" i="21" s="1"/>
  <c r="A253" i="21" s="1"/>
  <c r="A254" i="21" s="1"/>
  <c r="A255" i="21" s="1"/>
  <c r="A256" i="21" s="1"/>
  <c r="A257" i="21" s="1"/>
  <c r="A258" i="21" s="1"/>
  <c r="A259" i="21" s="1"/>
  <c r="A260" i="21" s="1"/>
  <c r="A261" i="21" s="1"/>
  <c r="A262" i="21" s="1"/>
  <c r="A263" i="21" s="1"/>
  <c r="A264" i="21" s="1"/>
  <c r="A265" i="21" s="1"/>
  <c r="A266" i="21" s="1"/>
  <c r="A267" i="21" s="1"/>
  <c r="A268" i="21" s="1"/>
  <c r="A269" i="21" s="1"/>
  <c r="A270" i="21" s="1"/>
  <c r="A271" i="21" s="1"/>
  <c r="A272" i="21" s="1"/>
  <c r="A273" i="21" s="1"/>
  <c r="A274" i="21" s="1"/>
  <c r="A275" i="21" s="1"/>
  <c r="A276" i="21" s="1"/>
  <c r="A277" i="21" s="1"/>
  <c r="A278" i="21" s="1"/>
  <c r="A279" i="21" s="1"/>
  <c r="A280" i="21" s="1"/>
  <c r="A281" i="21" s="1"/>
  <c r="A282" i="21" s="1"/>
  <c r="A283" i="21" s="1"/>
  <c r="A284" i="21" s="1"/>
  <c r="A285" i="21" s="1"/>
  <c r="A286" i="21" s="1"/>
  <c r="A287" i="21" s="1"/>
  <c r="A288" i="21" s="1"/>
  <c r="A289" i="21" s="1"/>
  <c r="A290" i="21" s="1"/>
  <c r="A291" i="21" s="1"/>
  <c r="A292" i="21" s="1"/>
  <c r="A293" i="21" s="1"/>
  <c r="A294" i="21" s="1"/>
  <c r="A295" i="21" s="1"/>
  <c r="A296" i="21" s="1"/>
  <c r="A297" i="21" s="1"/>
  <c r="A298" i="21" s="1"/>
  <c r="A299" i="21" s="1"/>
  <c r="A300" i="21" s="1"/>
  <c r="A301" i="21" s="1"/>
  <c r="A302" i="21" s="1"/>
  <c r="A303" i="21" s="1"/>
  <c r="A304" i="21" s="1"/>
  <c r="A305" i="21" s="1"/>
  <c r="A306" i="21" s="1"/>
  <c r="A307" i="21" s="1"/>
  <c r="A308" i="21" s="1"/>
  <c r="A309" i="21" s="1"/>
  <c r="A310" i="21" s="1"/>
  <c r="A311" i="21" s="1"/>
  <c r="A312" i="21" s="1"/>
  <c r="A313" i="21" s="1"/>
  <c r="A314" i="21" s="1"/>
  <c r="A315" i="21" s="1"/>
  <c r="A316" i="21" s="1"/>
  <c r="A317" i="21" s="1"/>
  <c r="A318" i="21" s="1"/>
  <c r="A319" i="21" s="1"/>
  <c r="A320" i="21" s="1"/>
  <c r="A321" i="21" s="1"/>
  <c r="A322" i="21" s="1"/>
  <c r="A323" i="21" s="1"/>
  <c r="A15" i="21"/>
  <c r="A25" i="20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" i="20"/>
  <c r="A16" i="19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213" i="19" s="1"/>
  <c r="A214" i="19" s="1"/>
  <c r="A215" i="19" s="1"/>
  <c r="A216" i="19" s="1"/>
  <c r="A217" i="19" s="1"/>
  <c r="A218" i="19" s="1"/>
  <c r="A219" i="19" s="1"/>
  <c r="A220" i="19" s="1"/>
  <c r="A221" i="19" s="1"/>
  <c r="A222" i="19" s="1"/>
  <c r="A223" i="19" s="1"/>
  <c r="A224" i="19" s="1"/>
  <c r="A225" i="19" s="1"/>
  <c r="A226" i="19" s="1"/>
  <c r="A227" i="19" s="1"/>
  <c r="A228" i="19" s="1"/>
  <c r="A229" i="19" s="1"/>
  <c r="A230" i="19" s="1"/>
  <c r="A231" i="19" s="1"/>
  <c r="A232" i="19" s="1"/>
  <c r="A233" i="19" s="1"/>
  <c r="A234" i="19" s="1"/>
  <c r="A235" i="19" s="1"/>
  <c r="A236" i="19" s="1"/>
  <c r="A237" i="19" s="1"/>
  <c r="A238" i="19" s="1"/>
  <c r="A239" i="19" s="1"/>
  <c r="A240" i="19" s="1"/>
  <c r="A241" i="19" s="1"/>
  <c r="A242" i="19" s="1"/>
  <c r="A243" i="19" s="1"/>
  <c r="A244" i="19" s="1"/>
  <c r="A245" i="19" s="1"/>
  <c r="A246" i="19" s="1"/>
  <c r="A247" i="19" s="1"/>
  <c r="A248" i="19" s="1"/>
  <c r="A249" i="19" s="1"/>
  <c r="A250" i="19" s="1"/>
  <c r="A251" i="19" s="1"/>
  <c r="A252" i="19" s="1"/>
  <c r="A253" i="19" s="1"/>
  <c r="A254" i="19" s="1"/>
  <c r="A255" i="19" s="1"/>
  <c r="A256" i="19" s="1"/>
  <c r="A257" i="19" s="1"/>
  <c r="A258" i="19" s="1"/>
  <c r="A259" i="19" s="1"/>
  <c r="A260" i="19" s="1"/>
  <c r="A261" i="19" s="1"/>
  <c r="A262" i="19" s="1"/>
  <c r="A263" i="19" s="1"/>
  <c r="A264" i="19" s="1"/>
  <c r="A265" i="19" s="1"/>
  <c r="A266" i="19" s="1"/>
  <c r="A267" i="19" s="1"/>
  <c r="A268" i="19" s="1"/>
  <c r="A269" i="19" s="1"/>
  <c r="A270" i="19" s="1"/>
  <c r="A271" i="19" s="1"/>
  <c r="A272" i="19" s="1"/>
  <c r="A273" i="19" s="1"/>
  <c r="A274" i="19" s="1"/>
  <c r="A275" i="19" s="1"/>
  <c r="A276" i="19" s="1"/>
  <c r="A277" i="19" s="1"/>
  <c r="A278" i="19" s="1"/>
  <c r="A279" i="19" s="1"/>
  <c r="A280" i="19" s="1"/>
  <c r="A281" i="19" s="1"/>
  <c r="A282" i="19" s="1"/>
  <c r="A283" i="19" s="1"/>
  <c r="A284" i="19" s="1"/>
  <c r="A285" i="19" s="1"/>
  <c r="A286" i="19" s="1"/>
  <c r="A287" i="19" s="1"/>
  <c r="A288" i="19" s="1"/>
  <c r="A289" i="19" s="1"/>
  <c r="A290" i="19" s="1"/>
  <c r="A291" i="19" s="1"/>
  <c r="A292" i="19" s="1"/>
  <c r="A293" i="19" s="1"/>
  <c r="A294" i="19" s="1"/>
  <c r="A295" i="19" s="1"/>
  <c r="A296" i="19" s="1"/>
  <c r="A297" i="19" s="1"/>
  <c r="A298" i="19" s="1"/>
  <c r="A299" i="19" s="1"/>
  <c r="A300" i="19" s="1"/>
  <c r="A301" i="19" s="1"/>
  <c r="A302" i="19" s="1"/>
  <c r="A303" i="19" s="1"/>
  <c r="A304" i="19" s="1"/>
  <c r="A305" i="19" s="1"/>
  <c r="A306" i="19" s="1"/>
  <c r="A307" i="19" s="1"/>
  <c r="A308" i="19" s="1"/>
  <c r="A309" i="19" s="1"/>
  <c r="A310" i="19" s="1"/>
  <c r="A311" i="19" s="1"/>
  <c r="A312" i="19" s="1"/>
  <c r="A313" i="19" s="1"/>
  <c r="A314" i="19" s="1"/>
  <c r="A315" i="19" s="1"/>
  <c r="A316" i="19" s="1"/>
  <c r="A317" i="19" s="1"/>
  <c r="A318" i="19" s="1"/>
  <c r="A319" i="19" s="1"/>
  <c r="A320" i="19" s="1"/>
  <c r="A321" i="19" s="1"/>
  <c r="A322" i="19" s="1"/>
  <c r="A323" i="19" s="1"/>
  <c r="A324" i="19" s="1"/>
  <c r="A325" i="19" s="1"/>
  <c r="A326" i="19" s="1"/>
  <c r="A327" i="19" s="1"/>
  <c r="A328" i="19" s="1"/>
  <c r="A329" i="19" s="1"/>
  <c r="A330" i="19" s="1"/>
  <c r="A331" i="19" s="1"/>
  <c r="A332" i="19" s="1"/>
  <c r="A333" i="19" s="1"/>
  <c r="A334" i="19" s="1"/>
  <c r="A335" i="19" s="1"/>
  <c r="A336" i="19" s="1"/>
  <c r="A337" i="19" s="1"/>
  <c r="A338" i="19" s="1"/>
  <c r="A339" i="19" s="1"/>
  <c r="A340" i="19" s="1"/>
  <c r="A341" i="19" s="1"/>
  <c r="A342" i="19" s="1"/>
  <c r="A343" i="19" s="1"/>
  <c r="A344" i="19" s="1"/>
  <c r="A345" i="19" s="1"/>
  <c r="A346" i="19" s="1"/>
  <c r="A347" i="19" s="1"/>
  <c r="A348" i="19" s="1"/>
  <c r="A349" i="19" s="1"/>
  <c r="A350" i="19" s="1"/>
  <c r="A351" i="19" s="1"/>
  <c r="A352" i="19" s="1"/>
  <c r="A353" i="19" s="1"/>
  <c r="A354" i="19" s="1"/>
  <c r="A355" i="19" s="1"/>
  <c r="A356" i="19" s="1"/>
  <c r="A357" i="19" s="1"/>
  <c r="A358" i="19" s="1"/>
  <c r="A359" i="19" s="1"/>
  <c r="A360" i="19" s="1"/>
  <c r="A361" i="19" s="1"/>
  <c r="A362" i="19" s="1"/>
  <c r="A363" i="19" s="1"/>
  <c r="A364" i="19" s="1"/>
  <c r="A365" i="19" s="1"/>
  <c r="A366" i="19" s="1"/>
  <c r="A367" i="19" s="1"/>
  <c r="A368" i="19" s="1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A349" i="18" s="1"/>
  <c r="A350" i="18" s="1"/>
  <c r="A351" i="18" s="1"/>
  <c r="A352" i="18" s="1"/>
  <c r="A353" i="18" s="1"/>
  <c r="A354" i="18" s="1"/>
  <c r="A355" i="18" s="1"/>
  <c r="A356" i="18" s="1"/>
  <c r="A357" i="18" s="1"/>
  <c r="A358" i="18" s="1"/>
  <c r="A359" i="18" s="1"/>
  <c r="A360" i="18" s="1"/>
  <c r="A361" i="18" s="1"/>
  <c r="A362" i="18" s="1"/>
  <c r="A363" i="18" s="1"/>
  <c r="A364" i="18" s="1"/>
  <c r="A365" i="18" s="1"/>
  <c r="A366" i="18" s="1"/>
  <c r="A367" i="18" s="1"/>
  <c r="A368" i="18" s="1"/>
  <c r="A369" i="18" s="1"/>
  <c r="A370" i="18" s="1"/>
  <c r="A371" i="18" s="1"/>
  <c r="A372" i="18" s="1"/>
  <c r="A373" i="18" s="1"/>
  <c r="A374" i="18" s="1"/>
  <c r="A375" i="18" s="1"/>
  <c r="A376" i="18" s="1"/>
  <c r="A377" i="18" s="1"/>
  <c r="A378" i="18" s="1"/>
  <c r="A379" i="18" s="1"/>
  <c r="A380" i="18" s="1"/>
  <c r="A381" i="18" s="1"/>
  <c r="A382" i="18" s="1"/>
  <c r="A383" i="18" s="1"/>
  <c r="A384" i="18" s="1"/>
  <c r="A385" i="18" s="1"/>
  <c r="A386" i="18" s="1"/>
  <c r="A387" i="18" s="1"/>
  <c r="A388" i="18" s="1"/>
  <c r="A389" i="18" s="1"/>
  <c r="A390" i="18" s="1"/>
  <c r="A391" i="18" s="1"/>
  <c r="A392" i="18" s="1"/>
  <c r="A393" i="18" s="1"/>
  <c r="A394" i="18" s="1"/>
  <c r="A395" i="18" s="1"/>
  <c r="A396" i="18" s="1"/>
  <c r="A397" i="18" s="1"/>
  <c r="A398" i="18" s="1"/>
  <c r="A399" i="18" s="1"/>
  <c r="A400" i="18" s="1"/>
  <c r="A401" i="18" s="1"/>
  <c r="A402" i="18" s="1"/>
  <c r="A403" i="18" s="1"/>
  <c r="A404" i="18" s="1"/>
  <c r="A405" i="18" s="1"/>
  <c r="A406" i="18" s="1"/>
  <c r="A407" i="18" s="1"/>
  <c r="A408" i="18" s="1"/>
  <c r="A409" i="18" s="1"/>
  <c r="A410" i="18" s="1"/>
  <c r="A411" i="18" s="1"/>
  <c r="A412" i="18" s="1"/>
  <c r="A413" i="18" s="1"/>
  <c r="A414" i="18" s="1"/>
  <c r="A415" i="18" s="1"/>
  <c r="A416" i="18" s="1"/>
  <c r="A417" i="18" s="1"/>
  <c r="A418" i="18" s="1"/>
  <c r="A419" i="18" s="1"/>
  <c r="A420" i="18" s="1"/>
  <c r="A421" i="18" s="1"/>
  <c r="A422" i="18" s="1"/>
  <c r="A423" i="18" s="1"/>
  <c r="A424" i="18" s="1"/>
  <c r="A425" i="18" s="1"/>
  <c r="A426" i="18" s="1"/>
  <c r="A427" i="18" s="1"/>
  <c r="A428" i="18" s="1"/>
  <c r="A429" i="18" s="1"/>
  <c r="A430" i="18" s="1"/>
  <c r="A431" i="18" s="1"/>
  <c r="A432" i="18" s="1"/>
  <c r="A433" i="18" s="1"/>
  <c r="A434" i="18" s="1"/>
  <c r="A435" i="18" s="1"/>
  <c r="A436" i="18" s="1"/>
  <c r="A437" i="18" s="1"/>
  <c r="A438" i="18" s="1"/>
  <c r="A439" i="18" s="1"/>
  <c r="A440" i="18" s="1"/>
  <c r="A441" i="18" s="1"/>
  <c r="A442" i="18" s="1"/>
  <c r="A443" i="18" s="1"/>
  <c r="A444" i="18" s="1"/>
  <c r="A445" i="18" s="1"/>
  <c r="A446" i="18" s="1"/>
  <c r="A447" i="18" s="1"/>
  <c r="A448" i="18" s="1"/>
  <c r="A449" i="18" s="1"/>
  <c r="A450" i="18" s="1"/>
  <c r="A451" i="18" s="1"/>
  <c r="A452" i="18" s="1"/>
  <c r="A453" i="18" s="1"/>
  <c r="A454" i="18" s="1"/>
  <c r="A455" i="18" s="1"/>
  <c r="A456" i="18" s="1"/>
  <c r="A457" i="18" s="1"/>
  <c r="A458" i="18" s="1"/>
  <c r="A459" i="18" s="1"/>
  <c r="A460" i="18" s="1"/>
  <c r="A461" i="18" s="1"/>
  <c r="A462" i="18" s="1"/>
  <c r="A463" i="18" s="1"/>
  <c r="A464" i="18" s="1"/>
  <c r="A465" i="18" s="1"/>
  <c r="A466" i="18" s="1"/>
  <c r="A467" i="18" s="1"/>
  <c r="A468" i="18" s="1"/>
  <c r="A469" i="18" s="1"/>
  <c r="A470" i="18" s="1"/>
  <c r="A471" i="18" s="1"/>
  <c r="A472" i="18" s="1"/>
  <c r="A473" i="18" s="1"/>
  <c r="A474" i="18" s="1"/>
  <c r="A475" i="18" s="1"/>
  <c r="A476" i="18" s="1"/>
  <c r="A477" i="18" s="1"/>
  <c r="A478" i="18" s="1"/>
  <c r="A479" i="18" s="1"/>
  <c r="A480" i="18" s="1"/>
  <c r="A481" i="18" s="1"/>
  <c r="A482" i="18" s="1"/>
  <c r="A483" i="18" s="1"/>
  <c r="A484" i="18" s="1"/>
  <c r="A485" i="18" s="1"/>
  <c r="A486" i="18" s="1"/>
  <c r="A487" i="18" s="1"/>
  <c r="A488" i="18" s="1"/>
  <c r="A489" i="18" s="1"/>
  <c r="A490" i="18" s="1"/>
  <c r="A491" i="18" s="1"/>
  <c r="A492" i="18" s="1"/>
  <c r="A26" i="17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5" i="17"/>
  <c r="A62" i="16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77" i="16" s="1"/>
  <c r="A378" i="16" s="1"/>
  <c r="A379" i="16" s="1"/>
  <c r="A380" i="16" s="1"/>
  <c r="A381" i="16" s="1"/>
  <c r="A382" i="16" s="1"/>
  <c r="A383" i="16" s="1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6" i="16" s="1"/>
  <c r="A397" i="16" s="1"/>
  <c r="A398" i="16" s="1"/>
  <c r="A399" i="16" s="1"/>
  <c r="A400" i="16" s="1"/>
  <c r="A401" i="16" s="1"/>
  <c r="A402" i="16" s="1"/>
  <c r="A403" i="16" s="1"/>
  <c r="A404" i="16" s="1"/>
  <c r="A405" i="16" s="1"/>
  <c r="A406" i="16" s="1"/>
  <c r="A407" i="16" s="1"/>
  <c r="A408" i="16" s="1"/>
  <c r="A409" i="16" s="1"/>
  <c r="A410" i="16" s="1"/>
  <c r="A411" i="16" s="1"/>
  <c r="A412" i="16" s="1"/>
  <c r="A413" i="16" s="1"/>
  <c r="A414" i="16" s="1"/>
  <c r="A415" i="16" s="1"/>
  <c r="A416" i="16" s="1"/>
  <c r="A417" i="16" s="1"/>
  <c r="A418" i="16" s="1"/>
  <c r="A419" i="16" s="1"/>
  <c r="A420" i="16" s="1"/>
  <c r="A421" i="16" s="1"/>
  <c r="A422" i="16" s="1"/>
  <c r="A423" i="16" s="1"/>
  <c r="A424" i="16" s="1"/>
  <c r="A425" i="16" s="1"/>
  <c r="A426" i="16" s="1"/>
  <c r="A427" i="16" s="1"/>
  <c r="A428" i="16" s="1"/>
  <c r="A429" i="16" s="1"/>
  <c r="A430" i="16" s="1"/>
  <c r="A431" i="16" s="1"/>
  <c r="A432" i="16" s="1"/>
  <c r="A433" i="16" s="1"/>
  <c r="A434" i="16" s="1"/>
  <c r="A435" i="16" s="1"/>
  <c r="A436" i="16" s="1"/>
  <c r="A437" i="16" s="1"/>
  <c r="A438" i="16" s="1"/>
  <c r="A439" i="16" s="1"/>
  <c r="A440" i="16" s="1"/>
  <c r="A441" i="16" s="1"/>
  <c r="A442" i="16" s="1"/>
  <c r="A443" i="16" s="1"/>
  <c r="A444" i="16" s="1"/>
  <c r="A445" i="16" s="1"/>
  <c r="A446" i="16" s="1"/>
  <c r="A447" i="16" s="1"/>
  <c r="A448" i="16" s="1"/>
  <c r="A449" i="16" s="1"/>
  <c r="A450" i="16" s="1"/>
  <c r="A451" i="16" s="1"/>
  <c r="A452" i="16" s="1"/>
  <c r="A453" i="16" s="1"/>
  <c r="A454" i="16" s="1"/>
  <c r="A455" i="16" s="1"/>
  <c r="A456" i="16" s="1"/>
  <c r="A457" i="16" s="1"/>
  <c r="A458" i="16" s="1"/>
  <c r="A459" i="16" s="1"/>
  <c r="A460" i="16" s="1"/>
  <c r="A461" i="16" s="1"/>
  <c r="A462" i="16" s="1"/>
  <c r="A463" i="16" s="1"/>
  <c r="A464" i="16" s="1"/>
  <c r="A465" i="16" s="1"/>
  <c r="A466" i="16" s="1"/>
  <c r="A467" i="16" s="1"/>
  <c r="A468" i="16" s="1"/>
  <c r="A469" i="16" s="1"/>
  <c r="A470" i="16" s="1"/>
  <c r="A471" i="16" s="1"/>
  <c r="A472" i="16" s="1"/>
  <c r="A473" i="16" s="1"/>
  <c r="A474" i="16" s="1"/>
  <c r="A475" i="16" s="1"/>
  <c r="A476" i="16" s="1"/>
  <c r="A477" i="16" s="1"/>
  <c r="A478" i="16" s="1"/>
  <c r="A479" i="16" s="1"/>
  <c r="A480" i="16" s="1"/>
  <c r="A481" i="16" s="1"/>
  <c r="A482" i="16" s="1"/>
  <c r="A61" i="16"/>
  <c r="A56" i="15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A276" i="15" s="1"/>
  <c r="A277" i="15" s="1"/>
  <c r="A278" i="15" s="1"/>
  <c r="A279" i="15" s="1"/>
  <c r="A280" i="15" s="1"/>
  <c r="A281" i="15" s="1"/>
  <c r="A282" i="15" s="1"/>
  <c r="A283" i="15" s="1"/>
  <c r="A284" i="15" s="1"/>
  <c r="A285" i="15" s="1"/>
  <c r="A286" i="15" s="1"/>
  <c r="A287" i="15" s="1"/>
  <c r="A288" i="15" s="1"/>
  <c r="A289" i="15" s="1"/>
  <c r="A290" i="15" s="1"/>
  <c r="A291" i="15" s="1"/>
  <c r="A292" i="15" s="1"/>
  <c r="A293" i="15" s="1"/>
  <c r="A294" i="15" s="1"/>
  <c r="A295" i="15" s="1"/>
  <c r="A296" i="15" s="1"/>
  <c r="A297" i="15" s="1"/>
  <c r="A298" i="15" s="1"/>
  <c r="A299" i="15" s="1"/>
  <c r="A300" i="15" s="1"/>
  <c r="A301" i="15" s="1"/>
  <c r="A302" i="15" s="1"/>
  <c r="A303" i="15" s="1"/>
  <c r="A304" i="15" s="1"/>
  <c r="A305" i="15" s="1"/>
  <c r="A306" i="15" s="1"/>
  <c r="A307" i="15" s="1"/>
  <c r="A308" i="15" s="1"/>
  <c r="A309" i="15" s="1"/>
  <c r="A310" i="15" s="1"/>
  <c r="A311" i="15" s="1"/>
  <c r="A312" i="15" s="1"/>
  <c r="A313" i="15" s="1"/>
  <c r="A314" i="15" s="1"/>
  <c r="A315" i="15" s="1"/>
  <c r="A316" i="15" s="1"/>
  <c r="A317" i="15" s="1"/>
  <c r="A318" i="15" s="1"/>
  <c r="A319" i="15" s="1"/>
  <c r="A320" i="15" s="1"/>
  <c r="A321" i="15" s="1"/>
  <c r="A322" i="15" s="1"/>
  <c r="A323" i="15" s="1"/>
  <c r="A324" i="15" s="1"/>
  <c r="A325" i="15" s="1"/>
  <c r="A326" i="15" s="1"/>
  <c r="A327" i="15" s="1"/>
  <c r="A328" i="15" s="1"/>
  <c r="A329" i="15" s="1"/>
  <c r="A330" i="15" s="1"/>
  <c r="A331" i="15" s="1"/>
  <c r="A332" i="15" s="1"/>
  <c r="A333" i="15" s="1"/>
  <c r="A334" i="15" s="1"/>
  <c r="A335" i="15" s="1"/>
  <c r="A336" i="15" s="1"/>
  <c r="A337" i="15" s="1"/>
  <c r="A338" i="15" s="1"/>
  <c r="A339" i="15" s="1"/>
  <c r="A340" i="15" s="1"/>
  <c r="A341" i="15" s="1"/>
  <c r="A342" i="15" s="1"/>
  <c r="A343" i="15" s="1"/>
  <c r="A344" i="15" s="1"/>
  <c r="A345" i="15" s="1"/>
  <c r="A346" i="15" s="1"/>
  <c r="A347" i="15" s="1"/>
  <c r="A348" i="15" s="1"/>
  <c r="A349" i="15" s="1"/>
  <c r="A350" i="15" s="1"/>
  <c r="A351" i="15" s="1"/>
  <c r="A352" i="15" s="1"/>
  <c r="A353" i="15" s="1"/>
  <c r="A354" i="15" s="1"/>
  <c r="A355" i="15" s="1"/>
  <c r="A356" i="15" s="1"/>
  <c r="A357" i="15" s="1"/>
  <c r="A358" i="15" s="1"/>
  <c r="A359" i="15" s="1"/>
  <c r="A360" i="15" s="1"/>
  <c r="A361" i="15" s="1"/>
  <c r="A362" i="15" s="1"/>
  <c r="A363" i="15" s="1"/>
  <c r="A364" i="15" s="1"/>
  <c r="A365" i="15" s="1"/>
  <c r="A366" i="15" s="1"/>
  <c r="A367" i="15" s="1"/>
  <c r="A368" i="15" s="1"/>
  <c r="A369" i="15" s="1"/>
  <c r="A370" i="15" s="1"/>
  <c r="A371" i="15" s="1"/>
  <c r="A372" i="15" s="1"/>
  <c r="A373" i="15" s="1"/>
  <c r="A374" i="15" s="1"/>
  <c r="A375" i="15" s="1"/>
  <c r="A376" i="15" s="1"/>
  <c r="A377" i="15" s="1"/>
  <c r="A378" i="15" s="1"/>
  <c r="A379" i="15" s="1"/>
  <c r="A380" i="15" s="1"/>
  <c r="A381" i="15" s="1"/>
  <c r="A382" i="15" s="1"/>
  <c r="A383" i="15" s="1"/>
  <c r="A384" i="15" s="1"/>
  <c r="A385" i="15" s="1"/>
  <c r="A386" i="15" s="1"/>
  <c r="A387" i="15" s="1"/>
  <c r="A388" i="15" s="1"/>
  <c r="A389" i="15" s="1"/>
  <c r="A390" i="15" s="1"/>
  <c r="A391" i="15" s="1"/>
  <c r="A392" i="15" s="1"/>
  <c r="A393" i="15" s="1"/>
  <c r="A394" i="15" s="1"/>
  <c r="A395" i="15" s="1"/>
  <c r="A396" i="15" s="1"/>
  <c r="A397" i="15" s="1"/>
  <c r="A398" i="15" s="1"/>
  <c r="A399" i="15" s="1"/>
  <c r="A400" i="15" s="1"/>
  <c r="A401" i="15" s="1"/>
  <c r="A402" i="15" s="1"/>
  <c r="A403" i="15" s="1"/>
  <c r="A404" i="15" s="1"/>
  <c r="A405" i="15" s="1"/>
  <c r="A406" i="15" s="1"/>
  <c r="A407" i="15" s="1"/>
  <c r="A408" i="15" s="1"/>
  <c r="A409" i="15" s="1"/>
  <c r="A410" i="15" s="1"/>
  <c r="A411" i="15" s="1"/>
  <c r="A412" i="15" s="1"/>
  <c r="A413" i="15" s="1"/>
  <c r="A414" i="15" s="1"/>
  <c r="A415" i="15" s="1"/>
  <c r="A416" i="15" s="1"/>
  <c r="A417" i="15" s="1"/>
  <c r="A418" i="15" s="1"/>
  <c r="A419" i="15" s="1"/>
  <c r="A420" i="15" s="1"/>
  <c r="A421" i="15" s="1"/>
  <c r="A422" i="15" s="1"/>
  <c r="A423" i="15" s="1"/>
  <c r="A424" i="15" s="1"/>
  <c r="A425" i="15" s="1"/>
  <c r="A426" i="15" s="1"/>
  <c r="A427" i="15" s="1"/>
  <c r="A428" i="15" s="1"/>
  <c r="A429" i="15" s="1"/>
  <c r="A430" i="15" s="1"/>
  <c r="A431" i="15" s="1"/>
  <c r="A432" i="15" s="1"/>
  <c r="A433" i="15" s="1"/>
  <c r="A434" i="15" s="1"/>
  <c r="A435" i="15" s="1"/>
  <c r="A436" i="15" s="1"/>
  <c r="A437" i="15" s="1"/>
  <c r="A438" i="15" s="1"/>
  <c r="A439" i="15" s="1"/>
  <c r="A440" i="15" s="1"/>
  <c r="A441" i="15" s="1"/>
  <c r="A442" i="15" s="1"/>
  <c r="A443" i="15" s="1"/>
  <c r="A444" i="15" s="1"/>
  <c r="A445" i="15" s="1"/>
  <c r="A446" i="15" s="1"/>
  <c r="A447" i="15" s="1"/>
  <c r="A448" i="15" s="1"/>
  <c r="A449" i="15" s="1"/>
  <c r="A450" i="15" s="1"/>
  <c r="A55" i="15"/>
  <c r="A92" i="14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14" i="13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13" i="13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4" i="12"/>
  <c r="A149" i="1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148" i="11"/>
  <c r="A25" i="10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4" i="10"/>
  <c r="A22" i="9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30" i="8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40" i="7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13" i="5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0" i="69"/>
  <c r="A21" i="69" s="1"/>
  <c r="A22" i="69" s="1"/>
  <c r="A23" i="69" s="1"/>
  <c r="A24" i="69" s="1"/>
  <c r="A25" i="69" s="1"/>
  <c r="A26" i="69" s="1"/>
  <c r="A27" i="69" s="1"/>
  <c r="A28" i="69" s="1"/>
  <c r="A29" i="69" s="1"/>
  <c r="A30" i="69" s="1"/>
  <c r="A31" i="69" s="1"/>
  <c r="A32" i="69" s="1"/>
  <c r="A33" i="69" s="1"/>
  <c r="A34" i="69" s="1"/>
  <c r="A35" i="69" s="1"/>
  <c r="A36" i="69" s="1"/>
  <c r="A37" i="69" s="1"/>
  <c r="A38" i="69" s="1"/>
  <c r="A39" i="69" s="1"/>
  <c r="A40" i="69" s="1"/>
  <c r="A41" i="69" s="1"/>
  <c r="A42" i="69" s="1"/>
  <c r="A43" i="69" s="1"/>
  <c r="A44" i="69" s="1"/>
  <c r="A45" i="69" s="1"/>
  <c r="A46" i="69" s="1"/>
  <c r="A47" i="69" s="1"/>
  <c r="A48" i="69" s="1"/>
  <c r="A49" i="69" s="1"/>
  <c r="A50" i="69" s="1"/>
  <c r="A51" i="69" s="1"/>
  <c r="A52" i="69" s="1"/>
  <c r="A53" i="69" s="1"/>
  <c r="A54" i="69" s="1"/>
  <c r="A55" i="69" s="1"/>
  <c r="A56" i="69" s="1"/>
  <c r="A57" i="69" s="1"/>
  <c r="A58" i="69" s="1"/>
  <c r="A59" i="69" s="1"/>
  <c r="A60" i="69" s="1"/>
  <c r="A61" i="69" s="1"/>
  <c r="A62" i="69" s="1"/>
  <c r="A63" i="69" s="1"/>
  <c r="A64" i="69" s="1"/>
  <c r="A65" i="69" s="1"/>
  <c r="A66" i="69" s="1"/>
  <c r="A67" i="69" s="1"/>
  <c r="A68" i="69" s="1"/>
  <c r="A69" i="69" s="1"/>
  <c r="A70" i="69" s="1"/>
  <c r="A71" i="69" s="1"/>
  <c r="A72" i="69" s="1"/>
  <c r="A73" i="69" s="1"/>
  <c r="A74" i="69" s="1"/>
  <c r="A75" i="69" s="1"/>
  <c r="A76" i="69" s="1"/>
  <c r="A77" i="69" s="1"/>
  <c r="A78" i="69" s="1"/>
  <c r="A79" i="69" s="1"/>
  <c r="A80" i="69" s="1"/>
  <c r="A81" i="69" s="1"/>
  <c r="A82" i="69" s="1"/>
  <c r="A83" i="69" s="1"/>
  <c r="A84" i="69" s="1"/>
  <c r="A85" i="69" s="1"/>
  <c r="A86" i="69" s="1"/>
  <c r="A87" i="69" s="1"/>
  <c r="A88" i="69" s="1"/>
  <c r="A89" i="69" s="1"/>
  <c r="A90" i="69" s="1"/>
  <c r="A91" i="69" s="1"/>
  <c r="A92" i="69" s="1"/>
  <c r="A93" i="69" s="1"/>
  <c r="A94" i="69" s="1"/>
  <c r="A95" i="69" s="1"/>
  <c r="A96" i="69" s="1"/>
  <c r="A97" i="69" s="1"/>
  <c r="A98" i="69" s="1"/>
  <c r="A99" i="69" s="1"/>
  <c r="A100" i="69" s="1"/>
  <c r="A101" i="69" s="1"/>
  <c r="A102" i="69" s="1"/>
  <c r="A103" i="69" s="1"/>
  <c r="A104" i="69" s="1"/>
  <c r="A105" i="69" s="1"/>
  <c r="A106" i="69" s="1"/>
  <c r="A107" i="69" s="1"/>
  <c r="A108" i="69" s="1"/>
  <c r="A109" i="69" s="1"/>
  <c r="A110" i="69" s="1"/>
  <c r="A111" i="69" s="1"/>
  <c r="A112" i="69" s="1"/>
  <c r="A113" i="69" s="1"/>
  <c r="A114" i="69" s="1"/>
  <c r="A115" i="69" s="1"/>
  <c r="A116" i="69" s="1"/>
  <c r="A117" i="69" s="1"/>
  <c r="A118" i="69" s="1"/>
  <c r="A119" i="69" s="1"/>
  <c r="A120" i="69" s="1"/>
  <c r="A121" i="69" s="1"/>
  <c r="A122" i="69" s="1"/>
  <c r="A123" i="69" s="1"/>
  <c r="A124" i="69" s="1"/>
  <c r="A125" i="69" s="1"/>
  <c r="A126" i="69" s="1"/>
  <c r="A127" i="69" s="1"/>
  <c r="A128" i="69" s="1"/>
  <c r="A129" i="69" s="1"/>
  <c r="A130" i="69" s="1"/>
  <c r="A131" i="69" s="1"/>
  <c r="A132" i="69" s="1"/>
  <c r="A133" i="69" s="1"/>
  <c r="A134" i="69" s="1"/>
  <c r="A135" i="69" s="1"/>
  <c r="A136" i="69" s="1"/>
  <c r="A137" i="69" s="1"/>
  <c r="A138" i="69" s="1"/>
  <c r="A139" i="69" s="1"/>
  <c r="A140" i="69" s="1"/>
  <c r="A141" i="69" s="1"/>
  <c r="A142" i="69" s="1"/>
  <c r="A143" i="69" s="1"/>
  <c r="A144" i="69" s="1"/>
  <c r="A145" i="69" s="1"/>
  <c r="A146" i="69" s="1"/>
  <c r="A147" i="69" s="1"/>
  <c r="A148" i="69" s="1"/>
  <c r="A149" i="69" s="1"/>
  <c r="A150" i="69" s="1"/>
  <c r="A151" i="69" s="1"/>
  <c r="A152" i="69" s="1"/>
  <c r="A153" i="69" s="1"/>
  <c r="A154" i="69" s="1"/>
  <c r="A155" i="69" s="1"/>
  <c r="A156" i="69" s="1"/>
  <c r="A157" i="69" s="1"/>
  <c r="A158" i="69" s="1"/>
  <c r="A159" i="69" s="1"/>
  <c r="A160" i="69" s="1"/>
  <c r="A161" i="69" s="1"/>
  <c r="A162" i="69" s="1"/>
  <c r="A163" i="69" s="1"/>
  <c r="A164" i="69" s="1"/>
  <c r="A165" i="69" s="1"/>
  <c r="A166" i="69" s="1"/>
  <c r="A167" i="69" s="1"/>
  <c r="A168" i="69" s="1"/>
  <c r="A169" i="69" s="1"/>
  <c r="A170" i="69" s="1"/>
  <c r="A171" i="69" s="1"/>
  <c r="A172" i="69" s="1"/>
  <c r="A173" i="69" s="1"/>
  <c r="A174" i="69" s="1"/>
  <c r="A175" i="69" s="1"/>
  <c r="A176" i="69" s="1"/>
  <c r="A177" i="69" s="1"/>
  <c r="A178" i="69" s="1"/>
  <c r="A179" i="69" s="1"/>
  <c r="A180" i="69" s="1"/>
  <c r="A181" i="69" s="1"/>
  <c r="A182" i="69" s="1"/>
  <c r="A183" i="69" s="1"/>
  <c r="A184" i="69" s="1"/>
  <c r="A185" i="69" s="1"/>
  <c r="A186" i="69" s="1"/>
  <c r="A187" i="69" s="1"/>
  <c r="A188" i="69" s="1"/>
  <c r="A189" i="69" s="1"/>
  <c r="A190" i="69" s="1"/>
  <c r="A191" i="69" s="1"/>
  <c r="A192" i="69" s="1"/>
  <c r="A193" i="69" s="1"/>
  <c r="A194" i="69" s="1"/>
  <c r="A195" i="69" s="1"/>
  <c r="A196" i="69" s="1"/>
  <c r="A197" i="69" s="1"/>
  <c r="A198" i="69" s="1"/>
  <c r="A199" i="69" s="1"/>
  <c r="A200" i="69" s="1"/>
  <c r="A201" i="69" s="1"/>
  <c r="A202" i="69" s="1"/>
  <c r="A203" i="69" s="1"/>
  <c r="A204" i="69" s="1"/>
  <c r="A205" i="69" s="1"/>
  <c r="A206" i="69" s="1"/>
  <c r="A207" i="69" s="1"/>
  <c r="A208" i="69" s="1"/>
  <c r="A209" i="69" s="1"/>
  <c r="A210" i="69" s="1"/>
  <c r="A211" i="69" s="1"/>
  <c r="A212" i="69" s="1"/>
  <c r="A213" i="69" s="1"/>
  <c r="A214" i="69" s="1"/>
  <c r="A215" i="69" s="1"/>
  <c r="A216" i="69" s="1"/>
  <c r="A217" i="69" s="1"/>
  <c r="A218" i="69" s="1"/>
  <c r="A219" i="69" s="1"/>
  <c r="A220" i="69" s="1"/>
  <c r="A221" i="69" s="1"/>
  <c r="A222" i="69" s="1"/>
  <c r="A223" i="69" s="1"/>
  <c r="A224" i="69" s="1"/>
  <c r="A225" i="69" s="1"/>
  <c r="A226" i="69" s="1"/>
  <c r="A227" i="69" s="1"/>
  <c r="A228" i="69" s="1"/>
  <c r="A229" i="69" s="1"/>
  <c r="A230" i="69" s="1"/>
  <c r="A231" i="69" s="1"/>
  <c r="A232" i="69" s="1"/>
  <c r="A233" i="69" s="1"/>
  <c r="A234" i="69" s="1"/>
  <c r="A235" i="69" s="1"/>
  <c r="A236" i="69" s="1"/>
  <c r="A237" i="69" s="1"/>
  <c r="A238" i="69" s="1"/>
  <c r="A239" i="69" s="1"/>
  <c r="A240" i="69" s="1"/>
  <c r="A241" i="69" s="1"/>
  <c r="A242" i="69" s="1"/>
  <c r="A243" i="69" s="1"/>
  <c r="A244" i="69" s="1"/>
  <c r="A245" i="69" s="1"/>
  <c r="A246" i="69" s="1"/>
  <c r="A247" i="69" s="1"/>
  <c r="A248" i="69" s="1"/>
  <c r="A249" i="69" s="1"/>
  <c r="A250" i="69" s="1"/>
  <c r="A251" i="69" s="1"/>
  <c r="A252" i="69" s="1"/>
  <c r="A253" i="69" s="1"/>
  <c r="A254" i="69" s="1"/>
  <c r="A255" i="69" s="1"/>
  <c r="A256" i="69" s="1"/>
  <c r="A257" i="69" s="1"/>
  <c r="A258" i="69" s="1"/>
  <c r="A259" i="69" s="1"/>
  <c r="A260" i="69" s="1"/>
  <c r="A261" i="69" s="1"/>
  <c r="A262" i="69" s="1"/>
  <c r="A263" i="69" s="1"/>
  <c r="A264" i="69" s="1"/>
  <c r="A265" i="69" s="1"/>
  <c r="A266" i="69" s="1"/>
  <c r="A267" i="69" s="1"/>
  <c r="A268" i="69" s="1"/>
  <c r="A269" i="69" s="1"/>
  <c r="A270" i="69" s="1"/>
  <c r="A271" i="69" s="1"/>
  <c r="A272" i="69" s="1"/>
  <c r="A273" i="69" s="1"/>
  <c r="A274" i="69" s="1"/>
  <c r="A275" i="69" s="1"/>
  <c r="A276" i="69" s="1"/>
  <c r="A277" i="69" s="1"/>
  <c r="A278" i="69" s="1"/>
  <c r="A279" i="69" s="1"/>
  <c r="A280" i="69" s="1"/>
  <c r="A281" i="69" s="1"/>
  <c r="A282" i="69" s="1"/>
  <c r="A283" i="69" s="1"/>
  <c r="A284" i="69" s="1"/>
  <c r="A285" i="69" s="1"/>
  <c r="A286" i="69" s="1"/>
  <c r="A287" i="69" s="1"/>
  <c r="A288" i="69" s="1"/>
  <c r="A289" i="69" s="1"/>
  <c r="A290" i="69" s="1"/>
  <c r="A291" i="69" s="1"/>
  <c r="A292" i="69" s="1"/>
  <c r="A293" i="69" s="1"/>
  <c r="A294" i="69" s="1"/>
  <c r="A295" i="69" s="1"/>
  <c r="A296" i="69" s="1"/>
  <c r="A297" i="69" s="1"/>
  <c r="A298" i="69" s="1"/>
  <c r="A299" i="69" s="1"/>
  <c r="A300" i="69" s="1"/>
  <c r="A301" i="69" s="1"/>
  <c r="A302" i="69" s="1"/>
  <c r="A303" i="69" s="1"/>
  <c r="A304" i="69" s="1"/>
  <c r="A305" i="69" s="1"/>
  <c r="A306" i="69" s="1"/>
  <c r="A307" i="69" s="1"/>
  <c r="A308" i="69" s="1"/>
  <c r="A309" i="69" s="1"/>
  <c r="A310" i="69" s="1"/>
  <c r="A311" i="69" s="1"/>
  <c r="A312" i="69" s="1"/>
  <c r="A313" i="69" s="1"/>
  <c r="A314" i="69" s="1"/>
  <c r="A315" i="69" s="1"/>
  <c r="A316" i="69" s="1"/>
  <c r="A317" i="69" s="1"/>
  <c r="A318" i="69" s="1"/>
  <c r="A319" i="69" s="1"/>
  <c r="A320" i="69" s="1"/>
  <c r="A321" i="69" s="1"/>
  <c r="A322" i="69" s="1"/>
  <c r="A323" i="69" s="1"/>
  <c r="A324" i="69" s="1"/>
  <c r="A325" i="69" s="1"/>
  <c r="A326" i="69" s="1"/>
  <c r="A327" i="69" s="1"/>
  <c r="A328" i="69" s="1"/>
  <c r="A329" i="69" s="1"/>
  <c r="A330" i="69" s="1"/>
  <c r="A331" i="69" s="1"/>
  <c r="A332" i="69" s="1"/>
  <c r="A333" i="69" s="1"/>
  <c r="A334" i="69" s="1"/>
  <c r="A335" i="69" s="1"/>
  <c r="A336" i="69" s="1"/>
  <c r="A337" i="69" s="1"/>
  <c r="A338" i="69" s="1"/>
  <c r="A339" i="69" s="1"/>
  <c r="A340" i="69" s="1"/>
  <c r="A341" i="69" s="1"/>
  <c r="A342" i="69" s="1"/>
  <c r="A343" i="69" s="1"/>
  <c r="A344" i="69" s="1"/>
  <c r="A345" i="69" s="1"/>
  <c r="A346" i="69" s="1"/>
  <c r="A347" i="69" s="1"/>
  <c r="A348" i="69" s="1"/>
  <c r="A349" i="69" s="1"/>
  <c r="A350" i="69" s="1"/>
  <c r="A351" i="69" s="1"/>
  <c r="A352" i="69" s="1"/>
  <c r="A353" i="69" s="1"/>
  <c r="A354" i="69" s="1"/>
  <c r="A355" i="69" s="1"/>
  <c r="A356" i="69" s="1"/>
  <c r="A357" i="69" s="1"/>
  <c r="A358" i="69" s="1"/>
  <c r="A359" i="69" s="1"/>
  <c r="A360" i="69" s="1"/>
  <c r="A361" i="69" s="1"/>
  <c r="A362" i="69" s="1"/>
  <c r="A363" i="69" s="1"/>
  <c r="A364" i="69" s="1"/>
  <c r="A365" i="69" s="1"/>
  <c r="A366" i="69" s="1"/>
  <c r="A367" i="69" s="1"/>
  <c r="A368" i="69" s="1"/>
  <c r="A369" i="69" s="1"/>
  <c r="A370" i="69" s="1"/>
  <c r="A371" i="69" s="1"/>
  <c r="A372" i="69" s="1"/>
  <c r="A373" i="69" s="1"/>
  <c r="A374" i="69" s="1"/>
  <c r="A375" i="69" s="1"/>
  <c r="A376" i="69" s="1"/>
  <c r="A377" i="69" s="1"/>
  <c r="A378" i="69" s="1"/>
  <c r="A379" i="69" s="1"/>
  <c r="A380" i="69" s="1"/>
  <c r="A381" i="69" s="1"/>
  <c r="A382" i="69" s="1"/>
  <c r="A383" i="69" s="1"/>
  <c r="A384" i="69" s="1"/>
  <c r="A385" i="69" s="1"/>
  <c r="A386" i="69" s="1"/>
  <c r="A387" i="69" s="1"/>
  <c r="A388" i="69" s="1"/>
  <c r="A389" i="69" s="1"/>
  <c r="A390" i="69" s="1"/>
  <c r="A391" i="69" s="1"/>
  <c r="A392" i="69" s="1"/>
  <c r="A393" i="69" s="1"/>
  <c r="A394" i="69" s="1"/>
  <c r="A395" i="69" s="1"/>
  <c r="A396" i="69" s="1"/>
  <c r="A397" i="69" s="1"/>
  <c r="A398" i="69" s="1"/>
  <c r="A399" i="69" s="1"/>
  <c r="A400" i="69" s="1"/>
  <c r="A401" i="69" s="1"/>
  <c r="A402" i="69" s="1"/>
  <c r="A403" i="69" s="1"/>
  <c r="A404" i="69" s="1"/>
  <c r="A405" i="69" s="1"/>
  <c r="A406" i="69" s="1"/>
  <c r="A407" i="69" s="1"/>
  <c r="A408" i="69" s="1"/>
  <c r="A409" i="69" s="1"/>
  <c r="A410" i="69" s="1"/>
  <c r="A411" i="69" s="1"/>
  <c r="A412" i="69" s="1"/>
  <c r="A413" i="69" s="1"/>
  <c r="A414" i="69" s="1"/>
  <c r="A415" i="69" s="1"/>
  <c r="A416" i="69" s="1"/>
  <c r="A417" i="69" s="1"/>
  <c r="A418" i="69" s="1"/>
  <c r="A419" i="69" s="1"/>
  <c r="A420" i="69" s="1"/>
  <c r="A421" i="69" s="1"/>
  <c r="A422" i="69" s="1"/>
  <c r="A423" i="69" s="1"/>
  <c r="A424" i="69" s="1"/>
  <c r="A425" i="69" s="1"/>
  <c r="A426" i="69" s="1"/>
  <c r="A427" i="69" s="1"/>
  <c r="A428" i="69" s="1"/>
  <c r="A429" i="69" s="1"/>
  <c r="A430" i="69" s="1"/>
  <c r="A431" i="69" s="1"/>
  <c r="A432" i="69" s="1"/>
  <c r="A433" i="69" s="1"/>
  <c r="A434" i="69" s="1"/>
  <c r="A435" i="69" s="1"/>
  <c r="A436" i="69" s="1"/>
  <c r="A437" i="69" s="1"/>
  <c r="A438" i="69" s="1"/>
  <c r="A439" i="69" s="1"/>
  <c r="A16" i="5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A40" i="51" s="1"/>
  <c r="A41" i="51" s="1"/>
  <c r="A42" i="51" s="1"/>
  <c r="A43" i="51" s="1"/>
  <c r="A44" i="51" s="1"/>
  <c r="A45" i="51" s="1"/>
  <c r="A46" i="51" s="1"/>
  <c r="A47" i="51" s="1"/>
  <c r="A48" i="51" s="1"/>
  <c r="A49" i="51" s="1"/>
  <c r="A50" i="51" s="1"/>
  <c r="A51" i="51" s="1"/>
  <c r="A52" i="51" s="1"/>
  <c r="A53" i="51" s="1"/>
  <c r="A54" i="51" s="1"/>
  <c r="A55" i="51" s="1"/>
  <c r="A56" i="51" s="1"/>
  <c r="A57" i="51" s="1"/>
  <c r="A58" i="51" s="1"/>
  <c r="A59" i="51" s="1"/>
  <c r="A60" i="51" s="1"/>
  <c r="A61" i="51" s="1"/>
  <c r="A62" i="51" s="1"/>
  <c r="A63" i="51" s="1"/>
  <c r="A64" i="51" s="1"/>
  <c r="A65" i="51" s="1"/>
  <c r="A66" i="51" s="1"/>
  <c r="A67" i="51" s="1"/>
  <c r="A68" i="51" s="1"/>
  <c r="A69" i="51" s="1"/>
  <c r="A70" i="51" s="1"/>
  <c r="A71" i="51" s="1"/>
  <c r="A72" i="51" s="1"/>
  <c r="A73" i="51" s="1"/>
  <c r="A74" i="51" s="1"/>
  <c r="A75" i="51" s="1"/>
  <c r="A76" i="51" s="1"/>
  <c r="A77" i="51" s="1"/>
  <c r="A78" i="51" s="1"/>
  <c r="A79" i="51" s="1"/>
  <c r="A80" i="51" s="1"/>
  <c r="A81" i="51" s="1"/>
  <c r="A82" i="51" s="1"/>
  <c r="A83" i="51" s="1"/>
  <c r="A84" i="51" s="1"/>
  <c r="A85" i="51" s="1"/>
  <c r="A86" i="51" s="1"/>
  <c r="A87" i="51" s="1"/>
  <c r="A88" i="51" s="1"/>
  <c r="A89" i="51" s="1"/>
  <c r="A90" i="51" s="1"/>
  <c r="A91" i="51" s="1"/>
  <c r="A92" i="51" s="1"/>
  <c r="A93" i="51" s="1"/>
  <c r="A94" i="51" s="1"/>
  <c r="A95" i="51" s="1"/>
  <c r="A96" i="51" s="1"/>
  <c r="A97" i="51" s="1"/>
  <c r="A98" i="51" s="1"/>
  <c r="A99" i="51" s="1"/>
  <c r="A100" i="51" s="1"/>
  <c r="A101" i="51" s="1"/>
  <c r="A102" i="51" s="1"/>
  <c r="A103" i="51" s="1"/>
  <c r="A104" i="51" s="1"/>
  <c r="A105" i="51" s="1"/>
  <c r="A106" i="51" s="1"/>
  <c r="A107" i="51" s="1"/>
  <c r="A108" i="51" s="1"/>
  <c r="A109" i="51" s="1"/>
  <c r="A110" i="51" s="1"/>
  <c r="A111" i="51" s="1"/>
  <c r="A112" i="51" s="1"/>
  <c r="A113" i="51" s="1"/>
  <c r="A114" i="51" s="1"/>
  <c r="A115" i="51" s="1"/>
  <c r="A116" i="51" s="1"/>
  <c r="A117" i="51" s="1"/>
  <c r="A118" i="51" s="1"/>
  <c r="A119" i="51" s="1"/>
  <c r="A120" i="51" s="1"/>
  <c r="A121" i="51" s="1"/>
  <c r="A122" i="51" s="1"/>
  <c r="A123" i="51" s="1"/>
  <c r="A124" i="51" s="1"/>
  <c r="A125" i="51" s="1"/>
  <c r="A126" i="51" s="1"/>
  <c r="A127" i="51" s="1"/>
  <c r="A128" i="51" s="1"/>
  <c r="A129" i="51" s="1"/>
  <c r="A130" i="51" s="1"/>
  <c r="A131" i="51" s="1"/>
  <c r="A132" i="51" s="1"/>
  <c r="A133" i="51" s="1"/>
  <c r="A134" i="51" s="1"/>
  <c r="A135" i="51" s="1"/>
  <c r="A136" i="51" s="1"/>
  <c r="A137" i="51" s="1"/>
  <c r="A138" i="51" s="1"/>
  <c r="A139" i="51" s="1"/>
  <c r="A140" i="51" s="1"/>
  <c r="A141" i="51" s="1"/>
  <c r="A142" i="51" s="1"/>
  <c r="A143" i="51" s="1"/>
  <c r="A144" i="51" s="1"/>
  <c r="A145" i="51" s="1"/>
  <c r="A146" i="51" s="1"/>
  <c r="A147" i="51" s="1"/>
  <c r="A148" i="51" s="1"/>
  <c r="A149" i="51" s="1"/>
  <c r="A150" i="51" s="1"/>
  <c r="A151" i="51" s="1"/>
  <c r="A152" i="51" s="1"/>
  <c r="A153" i="51" s="1"/>
  <c r="A154" i="51" s="1"/>
  <c r="A155" i="51" s="1"/>
  <c r="A156" i="51" s="1"/>
  <c r="A157" i="51" s="1"/>
  <c r="A158" i="51" s="1"/>
  <c r="A159" i="51" s="1"/>
  <c r="A160" i="51" s="1"/>
  <c r="A161" i="51" s="1"/>
  <c r="A162" i="51" s="1"/>
  <c r="A163" i="51" s="1"/>
  <c r="A164" i="51" s="1"/>
  <c r="A165" i="51" s="1"/>
  <c r="A166" i="51" s="1"/>
  <c r="A167" i="51" s="1"/>
  <c r="A168" i="51" s="1"/>
  <c r="A169" i="51" s="1"/>
  <c r="A170" i="51" s="1"/>
  <c r="A171" i="51" s="1"/>
  <c r="A172" i="51" s="1"/>
  <c r="A173" i="51" s="1"/>
  <c r="A174" i="51" s="1"/>
  <c r="A175" i="51" s="1"/>
  <c r="A176" i="51" s="1"/>
  <c r="A177" i="51" s="1"/>
  <c r="A178" i="51" s="1"/>
  <c r="A179" i="51" s="1"/>
  <c r="A180" i="51" s="1"/>
  <c r="A181" i="51" s="1"/>
  <c r="A182" i="51" s="1"/>
  <c r="A183" i="51" s="1"/>
  <c r="A184" i="51" s="1"/>
  <c r="A185" i="51" s="1"/>
  <c r="A186" i="51" s="1"/>
  <c r="A187" i="51" s="1"/>
  <c r="A188" i="51" s="1"/>
  <c r="A189" i="51" s="1"/>
  <c r="A190" i="51" s="1"/>
  <c r="A191" i="51" s="1"/>
  <c r="A192" i="51" s="1"/>
  <c r="A193" i="51" s="1"/>
  <c r="A194" i="51" s="1"/>
  <c r="A195" i="51" s="1"/>
  <c r="A196" i="51" s="1"/>
  <c r="A197" i="51" s="1"/>
  <c r="A198" i="51" s="1"/>
  <c r="A199" i="51" s="1"/>
  <c r="A200" i="51" s="1"/>
  <c r="A201" i="51" s="1"/>
  <c r="A202" i="51" s="1"/>
  <c r="A203" i="51" s="1"/>
  <c r="A204" i="51" s="1"/>
  <c r="A205" i="51" s="1"/>
  <c r="A206" i="51" s="1"/>
  <c r="A207" i="51" s="1"/>
  <c r="A208" i="51" s="1"/>
  <c r="A209" i="51" s="1"/>
  <c r="A210" i="51" s="1"/>
  <c r="A211" i="51" s="1"/>
  <c r="A212" i="51" s="1"/>
  <c r="A213" i="51" s="1"/>
  <c r="A214" i="51" s="1"/>
  <c r="A215" i="51" s="1"/>
  <c r="A216" i="51" s="1"/>
  <c r="A217" i="51" s="1"/>
  <c r="A218" i="51" s="1"/>
  <c r="A219" i="51" s="1"/>
  <c r="A220" i="51" s="1"/>
  <c r="A221" i="51" s="1"/>
  <c r="A222" i="51" s="1"/>
  <c r="A223" i="51" s="1"/>
  <c r="A224" i="51" s="1"/>
  <c r="A225" i="51" s="1"/>
  <c r="A226" i="51" s="1"/>
  <c r="A227" i="51" s="1"/>
  <c r="A228" i="51" s="1"/>
  <c r="A229" i="51" s="1"/>
  <c r="A230" i="51" s="1"/>
  <c r="A231" i="51" s="1"/>
  <c r="A232" i="51" s="1"/>
  <c r="A233" i="51" s="1"/>
  <c r="A234" i="51" s="1"/>
  <c r="A235" i="51" s="1"/>
  <c r="A236" i="51" s="1"/>
  <c r="A237" i="51" s="1"/>
  <c r="A238" i="51" s="1"/>
  <c r="A239" i="51" s="1"/>
  <c r="A240" i="51" s="1"/>
  <c r="A241" i="51" s="1"/>
  <c r="A242" i="51" s="1"/>
  <c r="A243" i="51" s="1"/>
  <c r="A244" i="51" s="1"/>
  <c r="A245" i="51" s="1"/>
  <c r="A246" i="51" s="1"/>
  <c r="A247" i="51" s="1"/>
  <c r="A248" i="51" s="1"/>
  <c r="A249" i="51" s="1"/>
  <c r="A250" i="51" s="1"/>
  <c r="A251" i="51" s="1"/>
  <c r="A252" i="51" s="1"/>
  <c r="A253" i="51" s="1"/>
  <c r="A254" i="51" s="1"/>
  <c r="A255" i="51" s="1"/>
  <c r="A256" i="51" s="1"/>
  <c r="A257" i="51" s="1"/>
  <c r="A258" i="51" s="1"/>
  <c r="A259" i="51" s="1"/>
  <c r="A260" i="51" s="1"/>
  <c r="A261" i="51" s="1"/>
  <c r="A262" i="51" s="1"/>
  <c r="A263" i="51" s="1"/>
  <c r="A264" i="51" s="1"/>
  <c r="A265" i="51" s="1"/>
  <c r="A266" i="51" s="1"/>
  <c r="A267" i="51" s="1"/>
  <c r="A268" i="51" s="1"/>
  <c r="A269" i="51" s="1"/>
  <c r="A270" i="51" s="1"/>
  <c r="A271" i="51" s="1"/>
  <c r="A272" i="51" s="1"/>
  <c r="A273" i="51" s="1"/>
  <c r="A274" i="51" s="1"/>
  <c r="A275" i="51" s="1"/>
  <c r="A276" i="51" s="1"/>
  <c r="A277" i="51" s="1"/>
  <c r="A278" i="51" s="1"/>
  <c r="A279" i="51" s="1"/>
  <c r="A280" i="51" s="1"/>
  <c r="A281" i="51" s="1"/>
  <c r="A282" i="51" s="1"/>
  <c r="A283" i="51" s="1"/>
  <c r="A284" i="51" s="1"/>
  <c r="A285" i="51" s="1"/>
  <c r="A286" i="51" s="1"/>
  <c r="A287" i="51" s="1"/>
  <c r="A288" i="51" s="1"/>
  <c r="A289" i="51" s="1"/>
  <c r="A290" i="51" s="1"/>
  <c r="A291" i="51" s="1"/>
  <c r="A292" i="51" s="1"/>
  <c r="A293" i="51" s="1"/>
  <c r="A294" i="51" s="1"/>
  <c r="A295" i="51" s="1"/>
  <c r="A296" i="51" s="1"/>
  <c r="A297" i="51" s="1"/>
  <c r="A298" i="51" s="1"/>
  <c r="A299" i="51" s="1"/>
  <c r="A300" i="51" s="1"/>
  <c r="A301" i="51" s="1"/>
  <c r="A302" i="51" s="1"/>
  <c r="A303" i="51" s="1"/>
  <c r="A304" i="51" s="1"/>
  <c r="A305" i="51" s="1"/>
  <c r="A306" i="51" s="1"/>
  <c r="A307" i="51" s="1"/>
  <c r="A308" i="51" s="1"/>
  <c r="A309" i="51" s="1"/>
  <c r="A310" i="51" s="1"/>
  <c r="A311" i="51" s="1"/>
  <c r="A312" i="51" s="1"/>
  <c r="A313" i="51" s="1"/>
  <c r="A314" i="51" s="1"/>
  <c r="A315" i="51" s="1"/>
  <c r="A316" i="51" s="1"/>
  <c r="A317" i="51" s="1"/>
  <c r="A318" i="51" s="1"/>
  <c r="A319" i="51" s="1"/>
  <c r="A320" i="51" s="1"/>
  <c r="A321" i="51" s="1"/>
  <c r="A322" i="51" s="1"/>
  <c r="A323" i="51" s="1"/>
  <c r="A324" i="51" s="1"/>
  <c r="A325" i="51" s="1"/>
  <c r="A326" i="51" s="1"/>
  <c r="A327" i="51" s="1"/>
  <c r="A328" i="51" s="1"/>
  <c r="A329" i="51" s="1"/>
  <c r="A330" i="51" s="1"/>
  <c r="A331" i="51" s="1"/>
  <c r="A332" i="51" s="1"/>
  <c r="A333" i="51" s="1"/>
  <c r="A334" i="51" s="1"/>
  <c r="A335" i="51" s="1"/>
  <c r="A336" i="51" s="1"/>
  <c r="A337" i="51" s="1"/>
  <c r="A338" i="51" s="1"/>
  <c r="A339" i="51" s="1"/>
  <c r="A340" i="51" s="1"/>
  <c r="A341" i="51" s="1"/>
  <c r="A342" i="51" s="1"/>
  <c r="A343" i="51" s="1"/>
  <c r="A344" i="51" s="1"/>
  <c r="A345" i="51" s="1"/>
  <c r="A346" i="51" s="1"/>
  <c r="A347" i="51" s="1"/>
  <c r="A348" i="51" s="1"/>
  <c r="A349" i="51" s="1"/>
  <c r="A350" i="51" s="1"/>
  <c r="A351" i="51" s="1"/>
  <c r="A352" i="51" s="1"/>
  <c r="A353" i="51" s="1"/>
  <c r="A9" i="50"/>
  <c r="A10" i="50" s="1"/>
  <c r="A11" i="50" s="1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A24" i="50" s="1"/>
  <c r="A25" i="50" s="1"/>
  <c r="A26" i="50" s="1"/>
  <c r="A27" i="50" s="1"/>
  <c r="A28" i="50" s="1"/>
  <c r="A29" i="50" s="1"/>
  <c r="A30" i="50" s="1"/>
  <c r="A31" i="50" s="1"/>
  <c r="A32" i="50" s="1"/>
  <c r="A33" i="50" s="1"/>
  <c r="A34" i="50" s="1"/>
  <c r="A35" i="50" s="1"/>
  <c r="A36" i="50" s="1"/>
  <c r="A37" i="50" s="1"/>
  <c r="A38" i="50" s="1"/>
  <c r="A39" i="50" s="1"/>
  <c r="A40" i="50" s="1"/>
  <c r="A41" i="50" s="1"/>
  <c r="A42" i="50" s="1"/>
  <c r="A43" i="50" s="1"/>
  <c r="A44" i="50" s="1"/>
  <c r="A45" i="50" s="1"/>
  <c r="A46" i="50" s="1"/>
  <c r="A47" i="50" s="1"/>
  <c r="A48" i="50" s="1"/>
  <c r="A49" i="50" s="1"/>
  <c r="A50" i="50" s="1"/>
  <c r="A51" i="50" s="1"/>
  <c r="A52" i="50" s="1"/>
  <c r="A53" i="50" s="1"/>
  <c r="A54" i="50" s="1"/>
  <c r="A55" i="50" s="1"/>
  <c r="A56" i="50" s="1"/>
  <c r="A57" i="50" s="1"/>
  <c r="A58" i="50" s="1"/>
  <c r="A59" i="50" s="1"/>
  <c r="A60" i="50" s="1"/>
  <c r="A61" i="50" s="1"/>
  <c r="A62" i="50" s="1"/>
  <c r="A63" i="50" s="1"/>
  <c r="A64" i="50" s="1"/>
  <c r="A65" i="50" s="1"/>
  <c r="A66" i="50" s="1"/>
  <c r="A67" i="50" s="1"/>
  <c r="A68" i="50" s="1"/>
  <c r="A69" i="50" s="1"/>
  <c r="A70" i="50" s="1"/>
  <c r="A71" i="50" s="1"/>
  <c r="A72" i="50" s="1"/>
  <c r="A73" i="50" s="1"/>
  <c r="A74" i="50" s="1"/>
  <c r="A75" i="50" s="1"/>
  <c r="A76" i="50" s="1"/>
  <c r="A77" i="50" s="1"/>
  <c r="A78" i="50" s="1"/>
  <c r="A79" i="50" s="1"/>
  <c r="A80" i="50" s="1"/>
  <c r="A81" i="50" s="1"/>
  <c r="A82" i="50" s="1"/>
  <c r="A83" i="50" s="1"/>
  <c r="A84" i="50" s="1"/>
  <c r="A85" i="50" s="1"/>
  <c r="A86" i="50" s="1"/>
  <c r="A87" i="50" s="1"/>
  <c r="A88" i="50" s="1"/>
  <c r="A89" i="50" s="1"/>
  <c r="A90" i="50" s="1"/>
  <c r="A91" i="50" s="1"/>
  <c r="A92" i="50" s="1"/>
  <c r="A93" i="50" s="1"/>
  <c r="A94" i="50" s="1"/>
  <c r="A95" i="50" s="1"/>
  <c r="A96" i="50" s="1"/>
  <c r="A97" i="50" s="1"/>
  <c r="A98" i="50" s="1"/>
  <c r="A99" i="50" s="1"/>
  <c r="A100" i="50" s="1"/>
  <c r="A101" i="50" s="1"/>
  <c r="A102" i="50" s="1"/>
  <c r="A103" i="50" s="1"/>
  <c r="A104" i="50" s="1"/>
  <c r="A105" i="50" s="1"/>
  <c r="A106" i="50" s="1"/>
  <c r="A107" i="50" s="1"/>
  <c r="A108" i="50" s="1"/>
  <c r="A109" i="50" s="1"/>
  <c r="A110" i="50" s="1"/>
  <c r="A111" i="50" s="1"/>
  <c r="A112" i="50" s="1"/>
  <c r="A113" i="50" s="1"/>
  <c r="A114" i="50" s="1"/>
  <c r="A115" i="50" s="1"/>
  <c r="A116" i="50" s="1"/>
  <c r="A117" i="50" s="1"/>
  <c r="A118" i="50" s="1"/>
  <c r="A119" i="50" s="1"/>
  <c r="A120" i="50" s="1"/>
  <c r="A121" i="50" s="1"/>
  <c r="A122" i="50" s="1"/>
  <c r="A123" i="50" s="1"/>
  <c r="A124" i="50" s="1"/>
  <c r="A125" i="50" s="1"/>
  <c r="A126" i="50" s="1"/>
  <c r="A127" i="50" s="1"/>
  <c r="A128" i="50" s="1"/>
  <c r="A129" i="50" s="1"/>
  <c r="A130" i="50" s="1"/>
  <c r="A131" i="50" s="1"/>
  <c r="A132" i="50" s="1"/>
  <c r="A133" i="50" s="1"/>
  <c r="A134" i="50" s="1"/>
  <c r="A135" i="50" s="1"/>
  <c r="A136" i="50" s="1"/>
  <c r="A137" i="50" s="1"/>
  <c r="A138" i="50" s="1"/>
  <c r="A139" i="50" s="1"/>
  <c r="A140" i="50" s="1"/>
  <c r="A141" i="50" s="1"/>
  <c r="A142" i="50" s="1"/>
  <c r="A143" i="50" s="1"/>
  <c r="A144" i="50" s="1"/>
  <c r="A145" i="50" s="1"/>
  <c r="A146" i="50" s="1"/>
  <c r="A147" i="50" s="1"/>
  <c r="A148" i="50" s="1"/>
  <c r="A149" i="50" s="1"/>
  <c r="A150" i="50" s="1"/>
  <c r="A151" i="50" s="1"/>
  <c r="A152" i="50" s="1"/>
  <c r="A153" i="50" s="1"/>
  <c r="A154" i="50" s="1"/>
  <c r="A155" i="50" s="1"/>
  <c r="A156" i="50" s="1"/>
  <c r="A157" i="50" s="1"/>
  <c r="A158" i="50" s="1"/>
  <c r="A159" i="50" s="1"/>
  <c r="A160" i="50" s="1"/>
  <c r="A161" i="50" s="1"/>
  <c r="A162" i="50" s="1"/>
  <c r="A163" i="50" s="1"/>
  <c r="A164" i="50" s="1"/>
  <c r="A165" i="50" s="1"/>
  <c r="A166" i="50" s="1"/>
  <c r="A167" i="50" s="1"/>
  <c r="A168" i="50" s="1"/>
  <c r="A169" i="50" s="1"/>
  <c r="A170" i="50" s="1"/>
  <c r="A171" i="50" s="1"/>
  <c r="A172" i="50" s="1"/>
  <c r="A173" i="50" s="1"/>
  <c r="A174" i="50" s="1"/>
  <c r="A175" i="50" s="1"/>
  <c r="A176" i="50" s="1"/>
  <c r="A177" i="50" s="1"/>
  <c r="A178" i="50" s="1"/>
  <c r="A179" i="50" s="1"/>
  <c r="A180" i="50" s="1"/>
  <c r="A181" i="50" s="1"/>
  <c r="A182" i="50" s="1"/>
  <c r="A183" i="50" s="1"/>
  <c r="A184" i="50" s="1"/>
  <c r="A185" i="50" s="1"/>
  <c r="A186" i="50" s="1"/>
  <c r="A187" i="50" s="1"/>
  <c r="A188" i="50" s="1"/>
  <c r="A189" i="50" s="1"/>
  <c r="A190" i="50" s="1"/>
  <c r="A191" i="50" s="1"/>
  <c r="A192" i="50" s="1"/>
  <c r="A193" i="50" s="1"/>
  <c r="A194" i="50" s="1"/>
  <c r="A195" i="50" s="1"/>
  <c r="A196" i="50" s="1"/>
  <c r="A197" i="50" s="1"/>
  <c r="A198" i="50" s="1"/>
  <c r="A199" i="50" s="1"/>
  <c r="A200" i="50" s="1"/>
  <c r="A201" i="50" s="1"/>
  <c r="A202" i="50" s="1"/>
  <c r="A203" i="50" s="1"/>
  <c r="A204" i="50" s="1"/>
  <c r="A205" i="50" s="1"/>
  <c r="A206" i="50" s="1"/>
  <c r="A207" i="50" s="1"/>
  <c r="A208" i="50" s="1"/>
  <c r="A209" i="50" s="1"/>
  <c r="A210" i="50" s="1"/>
  <c r="A211" i="50" s="1"/>
  <c r="A212" i="50" s="1"/>
  <c r="A213" i="50" s="1"/>
  <c r="A214" i="50" s="1"/>
  <c r="A215" i="50" s="1"/>
  <c r="A216" i="50" s="1"/>
  <c r="A217" i="50" s="1"/>
  <c r="A218" i="50" s="1"/>
  <c r="A219" i="50" s="1"/>
  <c r="A220" i="50" s="1"/>
  <c r="A221" i="50" s="1"/>
  <c r="A222" i="50" s="1"/>
  <c r="A223" i="50" s="1"/>
  <c r="A224" i="50" s="1"/>
  <c r="A225" i="50" s="1"/>
  <c r="A226" i="50" s="1"/>
  <c r="A227" i="50" s="1"/>
  <c r="A228" i="50" s="1"/>
  <c r="A229" i="50" s="1"/>
  <c r="A230" i="50" s="1"/>
  <c r="A231" i="50" s="1"/>
  <c r="A232" i="50" s="1"/>
  <c r="A233" i="50" s="1"/>
  <c r="A234" i="50" s="1"/>
  <c r="A235" i="50" s="1"/>
  <c r="A236" i="50" s="1"/>
  <c r="A237" i="50" s="1"/>
  <c r="A238" i="50" s="1"/>
  <c r="A239" i="50" s="1"/>
  <c r="A240" i="50" s="1"/>
  <c r="A241" i="50" s="1"/>
  <c r="A242" i="50" s="1"/>
  <c r="A243" i="50" s="1"/>
  <c r="A244" i="50" s="1"/>
  <c r="A245" i="50" s="1"/>
  <c r="A246" i="50" s="1"/>
  <c r="A247" i="50" s="1"/>
  <c r="A248" i="50" s="1"/>
  <c r="A249" i="50" s="1"/>
  <c r="A250" i="50" s="1"/>
  <c r="A251" i="50" s="1"/>
  <c r="A252" i="50" s="1"/>
  <c r="A253" i="50" s="1"/>
  <c r="A254" i="50" s="1"/>
  <c r="A255" i="50" s="1"/>
  <c r="A256" i="50" s="1"/>
  <c r="A257" i="50" s="1"/>
  <c r="A258" i="50" s="1"/>
  <c r="A259" i="50" s="1"/>
  <c r="A260" i="50" s="1"/>
  <c r="A261" i="50" s="1"/>
  <c r="A262" i="50" s="1"/>
  <c r="A263" i="50" s="1"/>
  <c r="A264" i="50" s="1"/>
  <c r="A265" i="50" s="1"/>
  <c r="A266" i="50" s="1"/>
  <c r="A267" i="50" s="1"/>
  <c r="A268" i="50" s="1"/>
  <c r="A269" i="50" s="1"/>
  <c r="A270" i="50" s="1"/>
  <c r="A271" i="50" s="1"/>
  <c r="A272" i="50" s="1"/>
  <c r="A273" i="50" s="1"/>
  <c r="A274" i="50" s="1"/>
  <c r="A275" i="50" s="1"/>
  <c r="A276" i="50" s="1"/>
  <c r="A277" i="50" s="1"/>
  <c r="A278" i="50" s="1"/>
  <c r="A279" i="50" s="1"/>
  <c r="A280" i="50" s="1"/>
  <c r="A281" i="50" s="1"/>
  <c r="A282" i="50" s="1"/>
  <c r="A283" i="50" s="1"/>
  <c r="A284" i="50" s="1"/>
  <c r="A285" i="50" s="1"/>
  <c r="A286" i="50" s="1"/>
  <c r="A287" i="50" s="1"/>
  <c r="A288" i="50" s="1"/>
  <c r="A289" i="50" s="1"/>
  <c r="A290" i="50" s="1"/>
  <c r="A291" i="50" s="1"/>
  <c r="A292" i="50" s="1"/>
  <c r="A293" i="50" s="1"/>
  <c r="A294" i="50" s="1"/>
  <c r="A295" i="50" s="1"/>
  <c r="A296" i="50" s="1"/>
  <c r="A297" i="50" s="1"/>
  <c r="A298" i="50" s="1"/>
  <c r="A299" i="50" s="1"/>
  <c r="A300" i="50" s="1"/>
  <c r="A301" i="50" s="1"/>
  <c r="A302" i="50" s="1"/>
  <c r="A303" i="50" s="1"/>
  <c r="A304" i="50" s="1"/>
  <c r="A305" i="50" s="1"/>
  <c r="A306" i="50" s="1"/>
  <c r="A307" i="50" s="1"/>
  <c r="A308" i="50" s="1"/>
  <c r="A309" i="50" s="1"/>
  <c r="A310" i="50" s="1"/>
  <c r="A311" i="50" s="1"/>
  <c r="A312" i="50" s="1"/>
  <c r="A313" i="50" s="1"/>
  <c r="A314" i="50" s="1"/>
  <c r="A315" i="50" s="1"/>
  <c r="A316" i="50" s="1"/>
  <c r="A317" i="50" s="1"/>
  <c r="A318" i="50" s="1"/>
  <c r="A319" i="50" s="1"/>
  <c r="A320" i="50" s="1"/>
  <c r="A321" i="50" s="1"/>
  <c r="A322" i="50" s="1"/>
  <c r="A323" i="50" s="1"/>
  <c r="A324" i="50" s="1"/>
  <c r="A325" i="50" s="1"/>
  <c r="A326" i="50" s="1"/>
  <c r="A327" i="50" s="1"/>
  <c r="A328" i="50" s="1"/>
  <c r="A329" i="50" s="1"/>
  <c r="A330" i="50" s="1"/>
  <c r="A331" i="50" s="1"/>
  <c r="A332" i="50" s="1"/>
  <c r="A333" i="50" s="1"/>
  <c r="A334" i="50" s="1"/>
  <c r="A335" i="50" s="1"/>
  <c r="A336" i="50" s="1"/>
  <c r="A337" i="50" s="1"/>
  <c r="A338" i="50" s="1"/>
  <c r="A339" i="50" s="1"/>
  <c r="A340" i="50" s="1"/>
  <c r="A341" i="50" s="1"/>
  <c r="A342" i="50" s="1"/>
  <c r="A9" i="38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125" i="38" s="1"/>
  <c r="A126" i="38" s="1"/>
  <c r="A127" i="38" s="1"/>
  <c r="A128" i="38" s="1"/>
  <c r="A129" i="38" s="1"/>
  <c r="A130" i="38" s="1"/>
  <c r="A131" i="38" s="1"/>
  <c r="A132" i="38" s="1"/>
  <c r="A133" i="38" s="1"/>
  <c r="A134" i="38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A77" i="40" s="1"/>
  <c r="A78" i="40" s="1"/>
  <c r="A79" i="40" s="1"/>
  <c r="A80" i="40" s="1"/>
  <c r="A81" i="40" s="1"/>
  <c r="A82" i="40" s="1"/>
  <c r="A83" i="40" s="1"/>
  <c r="A84" i="40" s="1"/>
  <c r="A85" i="40" s="1"/>
  <c r="A86" i="40" s="1"/>
  <c r="A87" i="40" s="1"/>
  <c r="A88" i="40" s="1"/>
  <c r="A89" i="40" s="1"/>
  <c r="A90" i="40" s="1"/>
  <c r="A91" i="40" s="1"/>
  <c r="A92" i="40" s="1"/>
  <c r="A93" i="40" s="1"/>
  <c r="A94" i="40" s="1"/>
  <c r="A95" i="40" s="1"/>
  <c r="A96" i="40" s="1"/>
  <c r="A97" i="40" s="1"/>
  <c r="A98" i="40" s="1"/>
  <c r="A99" i="40" s="1"/>
  <c r="A100" i="40" s="1"/>
  <c r="A101" i="40" s="1"/>
  <c r="A102" i="40" s="1"/>
  <c r="A103" i="40" s="1"/>
  <c r="A104" i="40" s="1"/>
  <c r="A105" i="40" s="1"/>
  <c r="A106" i="40" s="1"/>
  <c r="A107" i="40" s="1"/>
  <c r="A108" i="40" s="1"/>
  <c r="A109" i="40" s="1"/>
  <c r="A110" i="40" s="1"/>
  <c r="A111" i="40" s="1"/>
  <c r="A112" i="40" s="1"/>
  <c r="A113" i="40" s="1"/>
  <c r="A114" i="40" s="1"/>
  <c r="A115" i="40" s="1"/>
  <c r="A116" i="40" s="1"/>
  <c r="A117" i="40" s="1"/>
  <c r="A118" i="40" s="1"/>
  <c r="A119" i="40" s="1"/>
  <c r="A120" i="40" s="1"/>
  <c r="A121" i="40" s="1"/>
  <c r="A122" i="40" s="1"/>
  <c r="A123" i="40" s="1"/>
  <c r="A124" i="40" s="1"/>
  <c r="A125" i="40" s="1"/>
  <c r="A126" i="40" s="1"/>
  <c r="A127" i="40" s="1"/>
  <c r="A128" i="40" s="1"/>
  <c r="A129" i="40" s="1"/>
  <c r="A130" i="40" s="1"/>
  <c r="A131" i="40" s="1"/>
  <c r="A132" i="40" s="1"/>
  <c r="A133" i="40" s="1"/>
  <c r="A134" i="40" s="1"/>
  <c r="A135" i="40" s="1"/>
  <c r="A136" i="40" s="1"/>
  <c r="A137" i="40" s="1"/>
  <c r="A138" i="40" s="1"/>
  <c r="A139" i="40" s="1"/>
  <c r="A140" i="40" s="1"/>
  <c r="A141" i="40" s="1"/>
  <c r="A142" i="40" s="1"/>
  <c r="A143" i="40" s="1"/>
  <c r="A144" i="40" s="1"/>
  <c r="A145" i="40" s="1"/>
  <c r="A146" i="40" s="1"/>
  <c r="A147" i="40" s="1"/>
  <c r="A148" i="40" s="1"/>
  <c r="A149" i="40" s="1"/>
  <c r="A150" i="40" s="1"/>
  <c r="A151" i="40" s="1"/>
  <c r="A152" i="40" s="1"/>
  <c r="A153" i="40" s="1"/>
  <c r="A154" i="40" s="1"/>
  <c r="A155" i="40" s="1"/>
  <c r="A156" i="40" s="1"/>
  <c r="A157" i="40" s="1"/>
  <c r="A158" i="40" s="1"/>
  <c r="A159" i="40" s="1"/>
  <c r="A160" i="40" s="1"/>
  <c r="A161" i="40" s="1"/>
  <c r="A162" i="40" s="1"/>
  <c r="A163" i="40" s="1"/>
  <c r="A164" i="40" s="1"/>
  <c r="A165" i="40" s="1"/>
  <c r="A166" i="40" s="1"/>
  <c r="A167" i="40" s="1"/>
  <c r="A168" i="40" s="1"/>
  <c r="A169" i="40" s="1"/>
  <c r="A170" i="40" s="1"/>
  <c r="A171" i="40" s="1"/>
  <c r="A172" i="40" s="1"/>
  <c r="A173" i="40" s="1"/>
  <c r="A174" i="40" s="1"/>
  <c r="A175" i="40" s="1"/>
  <c r="A176" i="40" s="1"/>
  <c r="A177" i="40" s="1"/>
  <c r="A178" i="40" s="1"/>
  <c r="A179" i="40" s="1"/>
  <c r="A180" i="40" s="1"/>
  <c r="A181" i="40" s="1"/>
  <c r="A182" i="40" s="1"/>
  <c r="A183" i="40" s="1"/>
  <c r="A184" i="40" s="1"/>
  <c r="A185" i="40" s="1"/>
  <c r="A186" i="40" s="1"/>
  <c r="A187" i="40" s="1"/>
  <c r="A188" i="40" s="1"/>
  <c r="A189" i="40" s="1"/>
  <c r="A190" i="40" s="1"/>
  <c r="A191" i="40" s="1"/>
  <c r="A192" i="40" s="1"/>
  <c r="A193" i="40" s="1"/>
  <c r="A194" i="40" s="1"/>
  <c r="A195" i="40" s="1"/>
  <c r="A196" i="40" s="1"/>
  <c r="A197" i="40" s="1"/>
  <c r="A198" i="40" s="1"/>
  <c r="A199" i="40" s="1"/>
  <c r="A200" i="40" s="1"/>
  <c r="A201" i="40" s="1"/>
  <c r="A202" i="40" s="1"/>
  <c r="A203" i="40" s="1"/>
  <c r="A204" i="40" s="1"/>
  <c r="A205" i="40" s="1"/>
  <c r="A206" i="40" s="1"/>
  <c r="A207" i="40" s="1"/>
  <c r="A208" i="40" s="1"/>
  <c r="A209" i="40" s="1"/>
  <c r="A210" i="40" s="1"/>
  <c r="A211" i="40" s="1"/>
  <c r="A212" i="40" s="1"/>
  <c r="A213" i="40" s="1"/>
  <c r="A214" i="40" s="1"/>
  <c r="A215" i="40" s="1"/>
  <c r="A216" i="40" s="1"/>
  <c r="A217" i="40" s="1"/>
  <c r="A218" i="40" s="1"/>
  <c r="A219" i="40" s="1"/>
  <c r="A220" i="40" s="1"/>
  <c r="A221" i="40" s="1"/>
  <c r="A222" i="40" s="1"/>
  <c r="A223" i="40" s="1"/>
  <c r="A224" i="40" s="1"/>
  <c r="A225" i="40" s="1"/>
  <c r="A226" i="40" s="1"/>
  <c r="A227" i="40" s="1"/>
  <c r="A228" i="40" s="1"/>
  <c r="A229" i="40" s="1"/>
  <c r="A230" i="40" s="1"/>
  <c r="A231" i="40" s="1"/>
  <c r="A232" i="40" s="1"/>
  <c r="A233" i="40" s="1"/>
  <c r="A44" i="41"/>
  <c r="A45" i="41" s="1"/>
  <c r="A46" i="41" s="1"/>
  <c r="A47" i="41" s="1"/>
  <c r="A48" i="41" s="1"/>
  <c r="A49" i="41" s="1"/>
  <c r="A50" i="41" s="1"/>
  <c r="A51" i="41" s="1"/>
  <c r="A52" i="41" s="1"/>
  <c r="A53" i="41" s="1"/>
  <c r="A54" i="41" s="1"/>
  <c r="A55" i="41" s="1"/>
  <c r="A56" i="41" s="1"/>
  <c r="A57" i="41" s="1"/>
  <c r="A58" i="41" s="1"/>
  <c r="A59" i="41" s="1"/>
  <c r="A60" i="41" s="1"/>
  <c r="A61" i="41" s="1"/>
  <c r="A62" i="41" s="1"/>
  <c r="A63" i="41" s="1"/>
  <c r="A64" i="41" s="1"/>
  <c r="A65" i="41" s="1"/>
  <c r="A66" i="41" s="1"/>
  <c r="A67" i="41" s="1"/>
  <c r="A68" i="41" s="1"/>
  <c r="A69" i="41" s="1"/>
  <c r="A70" i="41" s="1"/>
  <c r="A71" i="41" s="1"/>
  <c r="A72" i="41" s="1"/>
  <c r="A73" i="41" s="1"/>
  <c r="A74" i="41" s="1"/>
  <c r="A75" i="41" s="1"/>
  <c r="A76" i="41" s="1"/>
  <c r="A77" i="41" s="1"/>
  <c r="A78" i="41" s="1"/>
  <c r="A79" i="41" s="1"/>
  <c r="A80" i="41" s="1"/>
  <c r="A81" i="41" s="1"/>
  <c r="A82" i="41" s="1"/>
  <c r="A83" i="41" s="1"/>
  <c r="A84" i="41" s="1"/>
  <c r="A85" i="41" s="1"/>
  <c r="A86" i="41" s="1"/>
  <c r="A87" i="41" s="1"/>
  <c r="A88" i="41" s="1"/>
  <c r="A89" i="41" s="1"/>
  <c r="A90" i="41" s="1"/>
  <c r="A91" i="41" s="1"/>
  <c r="A92" i="41" s="1"/>
  <c r="A93" i="41" s="1"/>
  <c r="A94" i="41" s="1"/>
  <c r="A95" i="41" s="1"/>
  <c r="A96" i="41" s="1"/>
  <c r="A97" i="41" s="1"/>
  <c r="A98" i="41" s="1"/>
  <c r="A99" i="41" s="1"/>
  <c r="A100" i="41" s="1"/>
  <c r="A101" i="41" s="1"/>
  <c r="A102" i="41" s="1"/>
  <c r="A103" i="41" s="1"/>
  <c r="A104" i="41" s="1"/>
  <c r="A105" i="41" s="1"/>
  <c r="A106" i="41" s="1"/>
  <c r="A107" i="41" s="1"/>
  <c r="A108" i="41" s="1"/>
  <c r="A109" i="41" s="1"/>
  <c r="A110" i="41" s="1"/>
  <c r="A111" i="41" s="1"/>
  <c r="A112" i="41" s="1"/>
  <c r="A113" i="41" s="1"/>
  <c r="A114" i="41" s="1"/>
  <c r="A115" i="41" s="1"/>
  <c r="A116" i="41" s="1"/>
  <c r="A117" i="41" s="1"/>
  <c r="A118" i="41" s="1"/>
  <c r="A119" i="41" s="1"/>
  <c r="A120" i="41" s="1"/>
  <c r="A121" i="41" s="1"/>
  <c r="A122" i="41" s="1"/>
  <c r="A123" i="41" s="1"/>
  <c r="A124" i="41" s="1"/>
  <c r="A125" i="41" s="1"/>
  <c r="A126" i="41" s="1"/>
  <c r="A127" i="41" s="1"/>
  <c r="A128" i="41" s="1"/>
  <c r="A129" i="41" s="1"/>
  <c r="A130" i="41" s="1"/>
  <c r="A131" i="41" s="1"/>
  <c r="A132" i="41" s="1"/>
  <c r="A133" i="41" s="1"/>
  <c r="A134" i="41" s="1"/>
  <c r="A135" i="41" s="1"/>
  <c r="A136" i="41" s="1"/>
  <c r="A137" i="41" s="1"/>
  <c r="A138" i="41" s="1"/>
  <c r="A139" i="41" s="1"/>
  <c r="A140" i="41" s="1"/>
  <c r="A141" i="41" s="1"/>
  <c r="A142" i="41" s="1"/>
  <c r="A143" i="41" s="1"/>
  <c r="A144" i="41" s="1"/>
  <c r="A145" i="41" s="1"/>
  <c r="A146" i="41" s="1"/>
  <c r="A147" i="41" s="1"/>
  <c r="A148" i="41" s="1"/>
  <c r="A149" i="41" s="1"/>
  <c r="A150" i="41" s="1"/>
  <c r="A151" i="41" s="1"/>
  <c r="A152" i="41" s="1"/>
  <c r="A153" i="41" s="1"/>
  <c r="A154" i="41" s="1"/>
  <c r="A155" i="41" s="1"/>
  <c r="A156" i="41" s="1"/>
  <c r="A157" i="41" s="1"/>
  <c r="A158" i="41" s="1"/>
  <c r="A159" i="41" s="1"/>
  <c r="A160" i="41" s="1"/>
  <c r="A161" i="41" s="1"/>
  <c r="A162" i="41" s="1"/>
  <c r="A163" i="41" s="1"/>
  <c r="A164" i="41" s="1"/>
  <c r="A165" i="41" s="1"/>
  <c r="A166" i="41" s="1"/>
  <c r="A167" i="41" s="1"/>
  <c r="A168" i="41" s="1"/>
  <c r="A169" i="41" s="1"/>
  <c r="A170" i="41" s="1"/>
  <c r="A171" i="41" s="1"/>
  <c r="A172" i="41" s="1"/>
  <c r="A173" i="41" s="1"/>
  <c r="A174" i="41" s="1"/>
  <c r="A175" i="41" s="1"/>
  <c r="A176" i="41" s="1"/>
  <c r="A177" i="41" s="1"/>
  <c r="A178" i="41" s="1"/>
  <c r="A179" i="41" s="1"/>
  <c r="A180" i="41" s="1"/>
  <c r="A181" i="41" s="1"/>
  <c r="A182" i="41" s="1"/>
  <c r="A183" i="41" s="1"/>
  <c r="A184" i="41" s="1"/>
  <c r="A185" i="41" s="1"/>
  <c r="A186" i="41" s="1"/>
  <c r="A187" i="41" s="1"/>
  <c r="A188" i="41" s="1"/>
  <c r="A189" i="41" s="1"/>
  <c r="A190" i="41" s="1"/>
  <c r="A191" i="41" s="1"/>
  <c r="A192" i="41" s="1"/>
  <c r="A193" i="41" s="1"/>
  <c r="A194" i="41" s="1"/>
  <c r="A195" i="41" s="1"/>
  <c r="A196" i="41" s="1"/>
  <c r="A197" i="41" s="1"/>
  <c r="A198" i="41" s="1"/>
  <c r="A199" i="41" s="1"/>
  <c r="A200" i="41" s="1"/>
  <c r="A201" i="41" s="1"/>
  <c r="A202" i="41" s="1"/>
  <c r="A203" i="41" s="1"/>
  <c r="A204" i="41" s="1"/>
  <c r="A205" i="41" s="1"/>
  <c r="A206" i="41" s="1"/>
  <c r="A207" i="41" s="1"/>
  <c r="A208" i="41" s="1"/>
  <c r="A209" i="41" s="1"/>
  <c r="A210" i="41" s="1"/>
  <c r="A211" i="41" s="1"/>
  <c r="A212" i="41" s="1"/>
  <c r="A213" i="41" s="1"/>
  <c r="A214" i="41" s="1"/>
  <c r="A215" i="41" s="1"/>
  <c r="A216" i="41" s="1"/>
  <c r="A217" i="41" s="1"/>
  <c r="A218" i="41" s="1"/>
  <c r="A219" i="41" s="1"/>
  <c r="A220" i="41" s="1"/>
  <c r="A221" i="41" s="1"/>
  <c r="A222" i="41" s="1"/>
  <c r="A223" i="41" s="1"/>
  <c r="A224" i="41" s="1"/>
  <c r="A225" i="41" s="1"/>
  <c r="A226" i="41" s="1"/>
  <c r="A227" i="41" s="1"/>
  <c r="A228" i="41" s="1"/>
  <c r="A229" i="41" s="1"/>
  <c r="A230" i="41" s="1"/>
  <c r="A231" i="41" s="1"/>
  <c r="A232" i="41" s="1"/>
  <c r="A233" i="41" s="1"/>
  <c r="A234" i="41" s="1"/>
  <c r="A235" i="41" s="1"/>
  <c r="A236" i="41" s="1"/>
  <c r="A237" i="41" s="1"/>
  <c r="A238" i="41" s="1"/>
  <c r="A239" i="41" s="1"/>
  <c r="A240" i="41" s="1"/>
  <c r="A241" i="41" s="1"/>
  <c r="A242" i="41" s="1"/>
  <c r="A243" i="41" s="1"/>
  <c r="A244" i="41" s="1"/>
  <c r="A245" i="41" s="1"/>
  <c r="A246" i="41" s="1"/>
  <c r="A247" i="41" s="1"/>
  <c r="A248" i="41" s="1"/>
  <c r="A249" i="41" s="1"/>
  <c r="A250" i="41" s="1"/>
  <c r="A251" i="41" s="1"/>
  <c r="A252" i="41" s="1"/>
  <c r="A253" i="41" s="1"/>
  <c r="A254" i="41" s="1"/>
  <c r="A255" i="41" s="1"/>
  <c r="A256" i="41" s="1"/>
  <c r="A257" i="41" s="1"/>
  <c r="A258" i="41" s="1"/>
  <c r="A259" i="41" s="1"/>
  <c r="A260" i="41" s="1"/>
  <c r="A261" i="41" s="1"/>
  <c r="A262" i="41" s="1"/>
  <c r="A263" i="41" s="1"/>
  <c r="A264" i="41" s="1"/>
  <c r="A265" i="41" s="1"/>
  <c r="A266" i="41" s="1"/>
  <c r="A267" i="41" s="1"/>
  <c r="A268" i="41" s="1"/>
  <c r="A269" i="41" s="1"/>
  <c r="A270" i="41" s="1"/>
  <c r="A271" i="41" s="1"/>
  <c r="A272" i="41" s="1"/>
  <c r="A273" i="41" s="1"/>
  <c r="A274" i="41" s="1"/>
  <c r="A275" i="41" s="1"/>
  <c r="A276" i="41" s="1"/>
  <c r="A277" i="41" s="1"/>
  <c r="A278" i="41" s="1"/>
  <c r="A279" i="41" s="1"/>
  <c r="A280" i="41" s="1"/>
  <c r="A281" i="41" s="1"/>
  <c r="A282" i="41" s="1"/>
  <c r="A283" i="41" s="1"/>
  <c r="A284" i="41" s="1"/>
  <c r="A285" i="41" s="1"/>
  <c r="A286" i="41" s="1"/>
  <c r="A287" i="41" s="1"/>
  <c r="A288" i="41" s="1"/>
  <c r="A289" i="41" s="1"/>
  <c r="A290" i="41" s="1"/>
  <c r="A291" i="41" s="1"/>
  <c r="A292" i="41" s="1"/>
  <c r="A293" i="41" s="1"/>
  <c r="A294" i="41" s="1"/>
  <c r="A295" i="41" s="1"/>
  <c r="A296" i="41" s="1"/>
  <c r="A297" i="41" s="1"/>
  <c r="A298" i="41" s="1"/>
  <c r="A299" i="41" s="1"/>
  <c r="A300" i="41" s="1"/>
  <c r="A301" i="41" s="1"/>
  <c r="A302" i="41" s="1"/>
  <c r="A303" i="41" s="1"/>
  <c r="A304" i="41" s="1"/>
  <c r="A305" i="41" s="1"/>
  <c r="A306" i="41" s="1"/>
  <c r="A307" i="41" s="1"/>
  <c r="A308" i="41" s="1"/>
  <c r="A309" i="41" s="1"/>
  <c r="A310" i="41" s="1"/>
  <c r="A311" i="41" s="1"/>
  <c r="A312" i="41" s="1"/>
  <c r="A313" i="41" s="1"/>
  <c r="A314" i="41" s="1"/>
  <c r="A315" i="41" s="1"/>
  <c r="A316" i="41" s="1"/>
  <c r="A317" i="41" s="1"/>
  <c r="A318" i="41" s="1"/>
  <c r="A319" i="41" s="1"/>
  <c r="A320" i="41" s="1"/>
  <c r="A321" i="41" s="1"/>
  <c r="A322" i="41" s="1"/>
  <c r="A323" i="41" s="1"/>
  <c r="A324" i="41" s="1"/>
  <c r="A325" i="41" s="1"/>
  <c r="A326" i="41" s="1"/>
  <c r="A327" i="41" s="1"/>
  <c r="A328" i="41" s="1"/>
  <c r="A329" i="41" s="1"/>
  <c r="A330" i="41" s="1"/>
  <c r="A331" i="41" s="1"/>
  <c r="A332" i="41" s="1"/>
  <c r="A333" i="41" s="1"/>
  <c r="A334" i="41" s="1"/>
  <c r="A335" i="41" s="1"/>
  <c r="A336" i="41" s="1"/>
  <c r="A337" i="41" s="1"/>
  <c r="A338" i="41" s="1"/>
  <c r="A339" i="41" s="1"/>
  <c r="A340" i="41" s="1"/>
  <c r="A341" i="41" s="1"/>
  <c r="A342" i="41" s="1"/>
  <c r="A343" i="41" s="1"/>
  <c r="A344" i="41" s="1"/>
  <c r="A345" i="41" s="1"/>
  <c r="A346" i="41" s="1"/>
  <c r="A347" i="41" s="1"/>
  <c r="A348" i="41" s="1"/>
  <c r="A349" i="41" s="1"/>
  <c r="A350" i="41" s="1"/>
  <c r="A351" i="41" s="1"/>
  <c r="A352" i="41" s="1"/>
  <c r="A353" i="41" s="1"/>
  <c r="A354" i="41" s="1"/>
  <c r="A355" i="41" s="1"/>
  <c r="A356" i="41" s="1"/>
  <c r="A357" i="41" s="1"/>
  <c r="A358" i="41" s="1"/>
  <c r="A359" i="41" s="1"/>
  <c r="A360" i="41" s="1"/>
  <c r="A361" i="41" s="1"/>
  <c r="A362" i="41" s="1"/>
  <c r="A363" i="41" s="1"/>
  <c r="A364" i="41" s="1"/>
  <c r="A365" i="41" s="1"/>
  <c r="A366" i="41" s="1"/>
  <c r="A367" i="41" s="1"/>
  <c r="A368" i="41" s="1"/>
  <c r="A369" i="41" s="1"/>
  <c r="A370" i="41" s="1"/>
  <c r="A371" i="41" s="1"/>
  <c r="A372" i="41" s="1"/>
  <c r="A373" i="41" s="1"/>
  <c r="A374" i="41" s="1"/>
  <c r="A375" i="41" s="1"/>
  <c r="A376" i="41" s="1"/>
  <c r="A377" i="41" s="1"/>
  <c r="A378" i="41" s="1"/>
  <c r="A379" i="41" s="1"/>
  <c r="A380" i="41" s="1"/>
  <c r="A381" i="41" s="1"/>
  <c r="A382" i="41" s="1"/>
  <c r="A383" i="41" s="1"/>
  <c r="A384" i="41" s="1"/>
  <c r="A385" i="41" s="1"/>
  <c r="A386" i="41" s="1"/>
  <c r="A387" i="41" s="1"/>
  <c r="A388" i="41" s="1"/>
  <c r="A389" i="41" s="1"/>
  <c r="A390" i="41" s="1"/>
  <c r="A391" i="41" s="1"/>
  <c r="A392" i="41" s="1"/>
  <c r="A393" i="41" s="1"/>
  <c r="A394" i="41" s="1"/>
  <c r="A395" i="41" s="1"/>
  <c r="A396" i="41" s="1"/>
  <c r="A397" i="41" s="1"/>
  <c r="A398" i="41" s="1"/>
  <c r="A399" i="41" s="1"/>
  <c r="A400" i="41" s="1"/>
  <c r="A401" i="41" s="1"/>
  <c r="A402" i="41" s="1"/>
  <c r="A403" i="41" s="1"/>
  <c r="A404" i="41" s="1"/>
  <c r="A405" i="41" s="1"/>
  <c r="A406" i="41" s="1"/>
  <c r="A407" i="41" s="1"/>
  <c r="A408" i="41" s="1"/>
  <c r="A409" i="41" s="1"/>
  <c r="A410" i="41" s="1"/>
  <c r="A411" i="41" s="1"/>
  <c r="A412" i="41" s="1"/>
  <c r="A413" i="41" s="1"/>
  <c r="A414" i="41" s="1"/>
  <c r="A415" i="41" s="1"/>
  <c r="A416" i="41" s="1"/>
  <c r="A417" i="41" s="1"/>
  <c r="A418" i="41" s="1"/>
  <c r="A419" i="41" s="1"/>
  <c r="A420" i="41" s="1"/>
  <c r="A421" i="41" s="1"/>
  <c r="A422" i="41" s="1"/>
  <c r="A423" i="41" s="1"/>
  <c r="A424" i="41" s="1"/>
  <c r="A425" i="41" s="1"/>
  <c r="A426" i="41" s="1"/>
  <c r="A427" i="41" s="1"/>
  <c r="A428" i="41" s="1"/>
  <c r="A429" i="41" s="1"/>
  <c r="A430" i="41" s="1"/>
  <c r="A431" i="41" s="1"/>
  <c r="A432" i="41" s="1"/>
  <c r="A433" i="41" s="1"/>
  <c r="A434" i="41" s="1"/>
  <c r="A435" i="41" s="1"/>
  <c r="A436" i="41" s="1"/>
  <c r="A437" i="41" s="1"/>
  <c r="A438" i="41" s="1"/>
  <c r="A439" i="41" s="1"/>
  <c r="A440" i="41" s="1"/>
  <c r="A441" i="41" s="1"/>
  <c r="A442" i="41" s="1"/>
  <c r="A443" i="41" s="1"/>
  <c r="A444" i="41" s="1"/>
  <c r="A445" i="41" s="1"/>
  <c r="A446" i="41" s="1"/>
  <c r="A447" i="41" s="1"/>
  <c r="A448" i="41" s="1"/>
  <c r="A449" i="41" s="1"/>
  <c r="A450" i="41" s="1"/>
  <c r="A451" i="41" s="1"/>
  <c r="A452" i="41" s="1"/>
  <c r="A453" i="41" s="1"/>
  <c r="A454" i="41" s="1"/>
  <c r="A455" i="41" s="1"/>
  <c r="A456" i="41" s="1"/>
  <c r="A457" i="41" s="1"/>
  <c r="A458" i="41" s="1"/>
  <c r="A459" i="41" s="1"/>
  <c r="A460" i="41" s="1"/>
  <c r="A461" i="41" s="1"/>
  <c r="A462" i="41" s="1"/>
  <c r="A463" i="41" s="1"/>
  <c r="A464" i="41" s="1"/>
  <c r="A465" i="41" s="1"/>
  <c r="A466" i="41" s="1"/>
  <c r="A467" i="41" s="1"/>
  <c r="A468" i="41" s="1"/>
  <c r="A469" i="41" s="1"/>
  <c r="A470" i="41" s="1"/>
  <c r="A471" i="41" s="1"/>
  <c r="A472" i="41" s="1"/>
  <c r="A473" i="41" s="1"/>
  <c r="A474" i="41" s="1"/>
  <c r="A475" i="41" s="1"/>
  <c r="A476" i="41" s="1"/>
  <c r="A477" i="41" s="1"/>
  <c r="A478" i="41" s="1"/>
  <c r="A479" i="41" s="1"/>
  <c r="A480" i="41" s="1"/>
  <c r="A481" i="41" s="1"/>
  <c r="A482" i="41" s="1"/>
  <c r="A483" i="41" s="1"/>
  <c r="A484" i="41" s="1"/>
  <c r="A485" i="41" s="1"/>
  <c r="A486" i="41" s="1"/>
  <c r="A487" i="41" s="1"/>
  <c r="A488" i="41" s="1"/>
  <c r="A489" i="41" s="1"/>
  <c r="A490" i="41" s="1"/>
  <c r="A491" i="41" s="1"/>
  <c r="A492" i="41" s="1"/>
  <c r="A493" i="41" s="1"/>
  <c r="A494" i="41" s="1"/>
  <c r="A495" i="41" s="1"/>
  <c r="A496" i="41" s="1"/>
  <c r="A497" i="41" s="1"/>
  <c r="A498" i="41" s="1"/>
  <c r="A499" i="41" s="1"/>
  <c r="A500" i="41" s="1"/>
  <c r="A501" i="41" s="1"/>
  <c r="A502" i="41" s="1"/>
  <c r="A503" i="41" s="1"/>
  <c r="A504" i="41" s="1"/>
  <c r="A505" i="41" s="1"/>
  <c r="A506" i="41" s="1"/>
  <c r="A507" i="41" s="1"/>
  <c r="A508" i="41" s="1"/>
  <c r="A509" i="41" s="1"/>
  <c r="A510" i="41" s="1"/>
  <c r="A511" i="41" s="1"/>
  <c r="A512" i="41" s="1"/>
  <c r="A513" i="41" s="1"/>
  <c r="A514" i="41" s="1"/>
  <c r="A515" i="41" s="1"/>
  <c r="A516" i="41" s="1"/>
  <c r="A517" i="41" s="1"/>
  <c r="A518" i="41" s="1"/>
  <c r="A519" i="41" s="1"/>
  <c r="A520" i="41" s="1"/>
  <c r="A521" i="41" s="1"/>
  <c r="A522" i="41" s="1"/>
  <c r="A523" i="41" s="1"/>
  <c r="A524" i="41" s="1"/>
  <c r="A525" i="41" s="1"/>
  <c r="A526" i="41" s="1"/>
  <c r="A527" i="41" s="1"/>
  <c r="A528" i="41" s="1"/>
  <c r="A529" i="41" s="1"/>
  <c r="A530" i="41" s="1"/>
  <c r="A531" i="41" s="1"/>
  <c r="A532" i="41" s="1"/>
  <c r="A533" i="41" s="1"/>
  <c r="A534" i="41" s="1"/>
  <c r="A535" i="41" s="1"/>
  <c r="A536" i="41" s="1"/>
  <c r="A537" i="41" s="1"/>
  <c r="A538" i="41" s="1"/>
  <c r="A539" i="41" s="1"/>
  <c r="A540" i="41" s="1"/>
  <c r="A541" i="41" s="1"/>
  <c r="A542" i="41" s="1"/>
  <c r="A543" i="41" s="1"/>
  <c r="A544" i="41" s="1"/>
  <c r="A545" i="41" s="1"/>
  <c r="A546" i="41" s="1"/>
  <c r="A547" i="41" s="1"/>
  <c r="A548" i="41" s="1"/>
  <c r="A549" i="41" s="1"/>
  <c r="A550" i="41" s="1"/>
  <c r="A551" i="41" s="1"/>
  <c r="A552" i="41" s="1"/>
  <c r="A553" i="41" s="1"/>
  <c r="A554" i="41" s="1"/>
  <c r="A555" i="41" s="1"/>
  <c r="A556" i="41" s="1"/>
  <c r="A557" i="41" s="1"/>
  <c r="A558" i="41" s="1"/>
  <c r="A559" i="41" s="1"/>
  <c r="A560" i="41" s="1"/>
  <c r="A561" i="41" s="1"/>
  <c r="A562" i="41" s="1"/>
  <c r="A563" i="41" s="1"/>
  <c r="A564" i="41" s="1"/>
  <c r="A565" i="41" s="1"/>
  <c r="A566" i="41" s="1"/>
  <c r="A567" i="41" s="1"/>
  <c r="A568" i="41" s="1"/>
  <c r="A569" i="41" s="1"/>
  <c r="A570" i="41" s="1"/>
  <c r="A571" i="41" s="1"/>
  <c r="A572" i="41" s="1"/>
  <c r="A573" i="41" s="1"/>
  <c r="A574" i="41" s="1"/>
  <c r="A575" i="41" s="1"/>
  <c r="A576" i="41" s="1"/>
  <c r="A577" i="41" s="1"/>
  <c r="A578" i="41" s="1"/>
  <c r="A579" i="41" s="1"/>
  <c r="A580" i="41" s="1"/>
  <c r="A581" i="41" s="1"/>
  <c r="A582" i="41" s="1"/>
  <c r="A583" i="41" s="1"/>
  <c r="A584" i="41" s="1"/>
  <c r="A585" i="41" s="1"/>
  <c r="A586" i="41" s="1"/>
  <c r="A587" i="41" s="1"/>
  <c r="A588" i="41" s="1"/>
  <c r="A589" i="41" s="1"/>
  <c r="A590" i="41" s="1"/>
  <c r="A591" i="41" s="1"/>
  <c r="A592" i="41" s="1"/>
  <c r="A593" i="41" s="1"/>
  <c r="A594" i="41" s="1"/>
  <c r="A595" i="41" s="1"/>
  <c r="A596" i="41" s="1"/>
  <c r="A597" i="41" s="1"/>
  <c r="A598" i="41" s="1"/>
  <c r="A599" i="41" s="1"/>
  <c r="A600" i="41" s="1"/>
  <c r="A601" i="41" s="1"/>
  <c r="A602" i="41" s="1"/>
  <c r="A603" i="41" s="1"/>
  <c r="A604" i="41" s="1"/>
  <c r="A605" i="41" s="1"/>
  <c r="A606" i="41" s="1"/>
  <c r="A607" i="41" s="1"/>
  <c r="A608" i="41" s="1"/>
  <c r="A609" i="41" s="1"/>
  <c r="A610" i="41" s="1"/>
  <c r="A611" i="41" s="1"/>
  <c r="A612" i="41" s="1"/>
  <c r="A613" i="41" s="1"/>
  <c r="A614" i="41" s="1"/>
  <c r="A615" i="41" s="1"/>
  <c r="A616" i="41" s="1"/>
  <c r="A617" i="41" s="1"/>
  <c r="A618" i="41" s="1"/>
  <c r="A619" i="41" s="1"/>
  <c r="A620" i="41" s="1"/>
  <c r="A621" i="41" s="1"/>
  <c r="A622" i="41" s="1"/>
  <c r="A623" i="41" s="1"/>
  <c r="A624" i="41" s="1"/>
  <c r="A625" i="41" s="1"/>
  <c r="A626" i="41" s="1"/>
  <c r="A627" i="41" s="1"/>
  <c r="A628" i="41" s="1"/>
  <c r="A629" i="41" s="1"/>
  <c r="A630" i="41" s="1"/>
  <c r="A631" i="41" s="1"/>
  <c r="A632" i="41" s="1"/>
  <c r="A633" i="41" s="1"/>
  <c r="A634" i="41" s="1"/>
  <c r="A635" i="41" s="1"/>
  <c r="A636" i="41" s="1"/>
  <c r="A637" i="41" s="1"/>
  <c r="A638" i="41" s="1"/>
  <c r="A639" i="41" s="1"/>
  <c r="A640" i="41" s="1"/>
  <c r="A641" i="41" s="1"/>
  <c r="A642" i="41" s="1"/>
  <c r="A643" i="41" s="1"/>
  <c r="A644" i="41" s="1"/>
  <c r="A645" i="41" s="1"/>
  <c r="A646" i="41" s="1"/>
  <c r="A647" i="41" s="1"/>
  <c r="A648" i="41" s="1"/>
  <c r="A649" i="41" s="1"/>
  <c r="A650" i="41" s="1"/>
  <c r="A651" i="41" s="1"/>
  <c r="A652" i="41" s="1"/>
  <c r="A653" i="41" s="1"/>
  <c r="A654" i="41" s="1"/>
  <c r="A655" i="41" s="1"/>
  <c r="A656" i="41" s="1"/>
  <c r="A657" i="41" s="1"/>
  <c r="A658" i="41" s="1"/>
  <c r="A659" i="41" s="1"/>
  <c r="A660" i="41" s="1"/>
  <c r="A661" i="41" s="1"/>
  <c r="A662" i="41" s="1"/>
  <c r="A663" i="41" s="1"/>
  <c r="A664" i="41" s="1"/>
  <c r="A665" i="41" s="1"/>
  <c r="A666" i="41" s="1"/>
  <c r="A667" i="41" s="1"/>
  <c r="A668" i="41" s="1"/>
  <c r="A669" i="41" s="1"/>
  <c r="A670" i="41" s="1"/>
  <c r="A671" i="41" s="1"/>
  <c r="A672" i="41" s="1"/>
  <c r="A673" i="41" s="1"/>
  <c r="A674" i="41" s="1"/>
  <c r="A675" i="41" s="1"/>
  <c r="A676" i="41" s="1"/>
  <c r="A677" i="41" s="1"/>
  <c r="A678" i="41" s="1"/>
  <c r="A679" i="41" s="1"/>
  <c r="A680" i="41" s="1"/>
  <c r="A681" i="41" s="1"/>
  <c r="A682" i="41" s="1"/>
  <c r="A683" i="41" s="1"/>
  <c r="A684" i="41" s="1"/>
  <c r="A685" i="41" s="1"/>
  <c r="A686" i="41" s="1"/>
  <c r="A687" i="41" s="1"/>
  <c r="A688" i="41" s="1"/>
  <c r="A689" i="41" s="1"/>
  <c r="A690" i="41" s="1"/>
  <c r="A691" i="41" s="1"/>
  <c r="A692" i="41" s="1"/>
  <c r="A693" i="41" s="1"/>
  <c r="A694" i="41" s="1"/>
  <c r="A695" i="41" s="1"/>
  <c r="A696" i="41" s="1"/>
  <c r="A697" i="41" s="1"/>
  <c r="A698" i="41" s="1"/>
  <c r="A699" i="41" s="1"/>
  <c r="A700" i="41" s="1"/>
  <c r="A701" i="41" s="1"/>
  <c r="A702" i="41" s="1"/>
  <c r="A703" i="41" s="1"/>
  <c r="A704" i="41" s="1"/>
  <c r="A705" i="41" s="1"/>
  <c r="A706" i="41" s="1"/>
  <c r="A707" i="41" s="1"/>
  <c r="A708" i="41" s="1"/>
  <c r="A709" i="41" s="1"/>
  <c r="A710" i="41" s="1"/>
  <c r="A711" i="41" s="1"/>
  <c r="A712" i="41" s="1"/>
  <c r="A713" i="41" s="1"/>
  <c r="A714" i="41" s="1"/>
  <c r="A715" i="41" s="1"/>
  <c r="A716" i="41" s="1"/>
  <c r="A717" i="41" s="1"/>
  <c r="A718" i="41" s="1"/>
  <c r="A719" i="41" s="1"/>
  <c r="A720" i="41" s="1"/>
  <c r="A721" i="41" s="1"/>
  <c r="A722" i="41" s="1"/>
  <c r="A723" i="41" s="1"/>
  <c r="A724" i="41" s="1"/>
  <c r="A725" i="41" s="1"/>
  <c r="A726" i="41" s="1"/>
  <c r="A727" i="41" s="1"/>
  <c r="A728" i="41" s="1"/>
  <c r="A729" i="41" s="1"/>
  <c r="A730" i="41" s="1"/>
  <c r="A731" i="41" s="1"/>
  <c r="A732" i="41" s="1"/>
  <c r="A733" i="41" s="1"/>
  <c r="A734" i="41" s="1"/>
  <c r="A735" i="41" s="1"/>
  <c r="A736" i="41" s="1"/>
  <c r="A737" i="41" s="1"/>
  <c r="A738" i="41" s="1"/>
  <c r="A739" i="41" s="1"/>
  <c r="A740" i="41" s="1"/>
  <c r="A741" i="41" s="1"/>
  <c r="A742" i="41" s="1"/>
  <c r="A743" i="41" s="1"/>
  <c r="A744" i="41" s="1"/>
  <c r="A745" i="41" s="1"/>
  <c r="A746" i="41" s="1"/>
  <c r="A747" i="41" s="1"/>
  <c r="A748" i="41" s="1"/>
  <c r="A749" i="41" s="1"/>
  <c r="A750" i="41" s="1"/>
  <c r="A751" i="41" s="1"/>
  <c r="A752" i="41" s="1"/>
  <c r="A753" i="41" s="1"/>
  <c r="A754" i="41" s="1"/>
  <c r="A755" i="41" s="1"/>
  <c r="A756" i="41" s="1"/>
  <c r="A757" i="41" s="1"/>
  <c r="A758" i="41" s="1"/>
  <c r="A759" i="41" s="1"/>
  <c r="A760" i="41" s="1"/>
  <c r="A761" i="41" s="1"/>
  <c r="A762" i="41" s="1"/>
  <c r="A763" i="41" s="1"/>
  <c r="A764" i="41" s="1"/>
  <c r="A765" i="41" s="1"/>
  <c r="A766" i="41" s="1"/>
  <c r="A767" i="41" s="1"/>
  <c r="A768" i="41" s="1"/>
  <c r="A769" i="41" s="1"/>
  <c r="A770" i="41" s="1"/>
  <c r="A4" i="42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50" i="42" s="1"/>
  <c r="A51" i="42" s="1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2" i="42" s="1"/>
  <c r="A63" i="42" s="1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4" i="42" s="1"/>
  <c r="A75" i="42" s="1"/>
  <c r="A76" i="42" s="1"/>
  <c r="A77" i="42" s="1"/>
  <c r="A78" i="42" s="1"/>
  <c r="A79" i="42" s="1"/>
  <c r="A80" i="42" s="1"/>
  <c r="A81" i="42" s="1"/>
  <c r="A82" i="42" s="1"/>
  <c r="A83" i="42" s="1"/>
  <c r="A84" i="42" s="1"/>
  <c r="A85" i="42" s="1"/>
  <c r="A86" i="42" s="1"/>
  <c r="A87" i="42" s="1"/>
  <c r="A88" i="42" s="1"/>
  <c r="A89" i="42" s="1"/>
  <c r="A90" i="42" s="1"/>
  <c r="A91" i="42" s="1"/>
  <c r="A92" i="42" s="1"/>
  <c r="A93" i="42" s="1"/>
  <c r="A94" i="42" s="1"/>
  <c r="A95" i="42" s="1"/>
  <c r="A96" i="42" s="1"/>
  <c r="A97" i="42" s="1"/>
  <c r="A98" i="42" s="1"/>
  <c r="A99" i="42" s="1"/>
  <c r="A100" i="42" s="1"/>
  <c r="A101" i="42" s="1"/>
  <c r="A102" i="42" s="1"/>
  <c r="A103" i="42" s="1"/>
  <c r="A104" i="42" s="1"/>
  <c r="A105" i="42" s="1"/>
  <c r="A106" i="42" s="1"/>
  <c r="A107" i="42" s="1"/>
  <c r="A108" i="42" s="1"/>
  <c r="A109" i="42" s="1"/>
  <c r="A110" i="42" s="1"/>
  <c r="A111" i="42" s="1"/>
  <c r="A112" i="42" s="1"/>
  <c r="A113" i="42" s="1"/>
  <c r="A114" i="42" s="1"/>
  <c r="A115" i="42" s="1"/>
  <c r="A116" i="42" s="1"/>
  <c r="A117" i="42" s="1"/>
  <c r="A118" i="42" s="1"/>
  <c r="A119" i="42" s="1"/>
  <c r="A120" i="42" s="1"/>
  <c r="A121" i="42" s="1"/>
  <c r="A122" i="42" s="1"/>
  <c r="A123" i="42" s="1"/>
  <c r="A124" i="42" s="1"/>
  <c r="A125" i="42" s="1"/>
  <c r="A126" i="42" s="1"/>
  <c r="A127" i="42" s="1"/>
  <c r="A128" i="42" s="1"/>
  <c r="A129" i="42" s="1"/>
  <c r="A130" i="42" s="1"/>
  <c r="A131" i="42" s="1"/>
  <c r="A132" i="42" s="1"/>
  <c r="A133" i="42" s="1"/>
  <c r="A134" i="42" s="1"/>
  <c r="A135" i="42" s="1"/>
  <c r="A136" i="42" s="1"/>
  <c r="A137" i="42" s="1"/>
  <c r="A138" i="42" s="1"/>
  <c r="A139" i="42" s="1"/>
  <c r="A140" i="42" s="1"/>
  <c r="A141" i="42" s="1"/>
  <c r="A142" i="42" s="1"/>
  <c r="A143" i="42" s="1"/>
  <c r="A144" i="42" s="1"/>
  <c r="A145" i="42" s="1"/>
  <c r="A146" i="42" s="1"/>
  <c r="A147" i="42" s="1"/>
  <c r="A148" i="42" s="1"/>
  <c r="A149" i="42" s="1"/>
  <c r="A150" i="42" s="1"/>
  <c r="A151" i="42" s="1"/>
  <c r="A152" i="42" s="1"/>
  <c r="A153" i="42" s="1"/>
  <c r="A154" i="42" s="1"/>
  <c r="A155" i="42" s="1"/>
  <c r="A156" i="42" s="1"/>
  <c r="A157" i="42" s="1"/>
  <c r="A158" i="42" s="1"/>
  <c r="A159" i="42" s="1"/>
  <c r="A160" i="42" s="1"/>
  <c r="A161" i="42" s="1"/>
  <c r="A162" i="42" s="1"/>
  <c r="A163" i="42" s="1"/>
  <c r="A164" i="42" s="1"/>
  <c r="A165" i="42" s="1"/>
  <c r="A166" i="42" s="1"/>
  <c r="A167" i="42" s="1"/>
  <c r="A168" i="42" s="1"/>
  <c r="A169" i="42" s="1"/>
  <c r="A170" i="42" s="1"/>
  <c r="A171" i="42" s="1"/>
  <c r="A172" i="42" s="1"/>
  <c r="A173" i="42" s="1"/>
  <c r="A174" i="42" s="1"/>
  <c r="A175" i="42" s="1"/>
  <c r="A176" i="42" s="1"/>
  <c r="A177" i="42" s="1"/>
  <c r="A178" i="42" s="1"/>
  <c r="A179" i="42" s="1"/>
  <c r="A180" i="42" s="1"/>
  <c r="A181" i="42" s="1"/>
  <c r="A182" i="42" s="1"/>
  <c r="A183" i="42" s="1"/>
  <c r="A184" i="42" s="1"/>
  <c r="A185" i="42" s="1"/>
  <c r="A186" i="42" s="1"/>
  <c r="A187" i="42" s="1"/>
  <c r="A188" i="42" s="1"/>
  <c r="A189" i="42" s="1"/>
  <c r="A190" i="42" s="1"/>
  <c r="A191" i="42" s="1"/>
  <c r="A192" i="42" s="1"/>
  <c r="A193" i="42" s="1"/>
  <c r="A194" i="42" s="1"/>
  <c r="A195" i="42" s="1"/>
  <c r="A196" i="42" s="1"/>
  <c r="A197" i="42" s="1"/>
  <c r="A198" i="42" s="1"/>
  <c r="A199" i="42" s="1"/>
  <c r="A200" i="42" s="1"/>
  <c r="A201" i="42" s="1"/>
  <c r="A202" i="42" s="1"/>
  <c r="A203" i="42" s="1"/>
  <c r="A204" i="42" s="1"/>
  <c r="A205" i="42" s="1"/>
  <c r="A206" i="42" s="1"/>
  <c r="A207" i="42" s="1"/>
  <c r="A208" i="42" s="1"/>
  <c r="A209" i="42" s="1"/>
  <c r="A210" i="42" s="1"/>
  <c r="A211" i="42" s="1"/>
  <c r="A212" i="42" s="1"/>
  <c r="A213" i="42" s="1"/>
  <c r="A214" i="42" s="1"/>
  <c r="A215" i="42" s="1"/>
  <c r="A216" i="42" s="1"/>
  <c r="A217" i="42" s="1"/>
  <c r="A218" i="42" s="1"/>
  <c r="A219" i="42" s="1"/>
  <c r="A220" i="42" s="1"/>
  <c r="A221" i="42" s="1"/>
  <c r="A222" i="42" s="1"/>
  <c r="A223" i="42" s="1"/>
  <c r="A224" i="42" s="1"/>
  <c r="A225" i="42" s="1"/>
  <c r="A226" i="42" s="1"/>
  <c r="A227" i="42" s="1"/>
  <c r="A228" i="42" s="1"/>
  <c r="A229" i="42" s="1"/>
  <c r="A230" i="42" s="1"/>
  <c r="A231" i="42" s="1"/>
  <c r="A232" i="42" s="1"/>
  <c r="A233" i="42" s="1"/>
  <c r="A234" i="42" s="1"/>
  <c r="A235" i="42" s="1"/>
  <c r="A236" i="42" s="1"/>
  <c r="A237" i="42" s="1"/>
  <c r="A238" i="42" s="1"/>
  <c r="A239" i="42" s="1"/>
  <c r="A240" i="42" s="1"/>
  <c r="A241" i="42" s="1"/>
  <c r="A242" i="42" s="1"/>
  <c r="A243" i="42" s="1"/>
  <c r="A244" i="42" s="1"/>
  <c r="A245" i="42" s="1"/>
  <c r="A246" i="42" s="1"/>
  <c r="A247" i="42" s="1"/>
  <c r="A248" i="42" s="1"/>
  <c r="A249" i="42" s="1"/>
  <c r="A250" i="42" s="1"/>
  <c r="A251" i="42" s="1"/>
  <c r="A252" i="42" s="1"/>
  <c r="A253" i="42" s="1"/>
  <c r="A254" i="42" s="1"/>
  <c r="A255" i="42" s="1"/>
  <c r="A256" i="42" s="1"/>
  <c r="A257" i="42" s="1"/>
  <c r="A258" i="42" s="1"/>
  <c r="A259" i="42" s="1"/>
  <c r="A260" i="42" s="1"/>
  <c r="A261" i="42" s="1"/>
  <c r="A262" i="42" s="1"/>
  <c r="A263" i="42" s="1"/>
  <c r="A264" i="42" s="1"/>
  <c r="A265" i="42" s="1"/>
  <c r="A266" i="42" s="1"/>
  <c r="A267" i="42" s="1"/>
  <c r="A268" i="42" s="1"/>
  <c r="A269" i="42" s="1"/>
  <c r="A270" i="42" s="1"/>
  <c r="A271" i="42" s="1"/>
  <c r="A272" i="42" s="1"/>
  <c r="A273" i="42" s="1"/>
  <c r="A274" i="42" s="1"/>
  <c r="A275" i="42" s="1"/>
  <c r="A276" i="42" s="1"/>
  <c r="A277" i="42" s="1"/>
  <c r="A278" i="42" s="1"/>
  <c r="A279" i="42" s="1"/>
  <c r="A280" i="42" s="1"/>
  <c r="A281" i="42" s="1"/>
  <c r="A282" i="42" s="1"/>
  <c r="A283" i="42" s="1"/>
  <c r="A284" i="42" s="1"/>
  <c r="A285" i="42" s="1"/>
  <c r="A286" i="42" s="1"/>
  <c r="A287" i="42" s="1"/>
  <c r="A288" i="42" s="1"/>
  <c r="A289" i="42" s="1"/>
  <c r="A290" i="42" s="1"/>
  <c r="A291" i="42" s="1"/>
  <c r="A292" i="42" s="1"/>
  <c r="A293" i="42" s="1"/>
  <c r="A294" i="42" s="1"/>
  <c r="A295" i="42" s="1"/>
  <c r="A296" i="42" s="1"/>
  <c r="A297" i="42" s="1"/>
  <c r="A298" i="42" s="1"/>
  <c r="A299" i="42" s="1"/>
  <c r="A300" i="42" s="1"/>
  <c r="A301" i="42" s="1"/>
  <c r="A302" i="42" s="1"/>
  <c r="A303" i="42" s="1"/>
  <c r="A304" i="42" s="1"/>
  <c r="A305" i="42" s="1"/>
  <c r="A306" i="42" s="1"/>
  <c r="A307" i="42" s="1"/>
  <c r="A308" i="42" s="1"/>
  <c r="A309" i="42" s="1"/>
  <c r="A310" i="42" s="1"/>
  <c r="A311" i="42" s="1"/>
  <c r="A312" i="42" s="1"/>
  <c r="A313" i="42" s="1"/>
  <c r="A314" i="42" s="1"/>
  <c r="A315" i="42" s="1"/>
  <c r="A316" i="42" s="1"/>
  <c r="A317" i="42" s="1"/>
  <c r="A318" i="42" s="1"/>
  <c r="A319" i="42" s="1"/>
  <c r="A320" i="42" s="1"/>
  <c r="A321" i="42" s="1"/>
  <c r="A322" i="42" s="1"/>
  <c r="A323" i="42" s="1"/>
  <c r="A324" i="42" s="1"/>
  <c r="A325" i="42" s="1"/>
  <c r="A326" i="42" s="1"/>
  <c r="A327" i="42" s="1"/>
  <c r="A328" i="42" s="1"/>
  <c r="A329" i="42" s="1"/>
  <c r="A330" i="42" s="1"/>
  <c r="A331" i="42" s="1"/>
  <c r="A332" i="42" s="1"/>
  <c r="A333" i="42" s="1"/>
  <c r="A334" i="42" s="1"/>
  <c r="A335" i="42" s="1"/>
  <c r="A336" i="42" s="1"/>
  <c r="A337" i="42" s="1"/>
  <c r="A338" i="42" s="1"/>
  <c r="A339" i="42" s="1"/>
  <c r="A340" i="42" s="1"/>
  <c r="A341" i="42" s="1"/>
  <c r="A342" i="42" s="1"/>
  <c r="A343" i="42" s="1"/>
  <c r="A344" i="42" s="1"/>
  <c r="A345" i="42" s="1"/>
  <c r="A346" i="42" s="1"/>
  <c r="A347" i="42" s="1"/>
  <c r="A348" i="42" s="1"/>
  <c r="A349" i="42" s="1"/>
  <c r="A350" i="42" s="1"/>
  <c r="A351" i="42" s="1"/>
  <c r="A352" i="42" s="1"/>
  <c r="A353" i="42" s="1"/>
  <c r="A354" i="42" s="1"/>
  <c r="A355" i="42" s="1"/>
  <c r="A356" i="42" s="1"/>
  <c r="A357" i="42" s="1"/>
  <c r="A358" i="42" s="1"/>
  <c r="A359" i="42" s="1"/>
  <c r="A360" i="42" s="1"/>
  <c r="A361" i="42" s="1"/>
  <c r="A362" i="42" s="1"/>
  <c r="A363" i="42" s="1"/>
  <c r="A364" i="42" s="1"/>
  <c r="A365" i="42" s="1"/>
  <c r="A366" i="42" s="1"/>
  <c r="A367" i="42" s="1"/>
  <c r="A368" i="42" s="1"/>
  <c r="A369" i="42" s="1"/>
  <c r="A370" i="42" s="1"/>
  <c r="A371" i="42" s="1"/>
  <c r="A372" i="42" s="1"/>
  <c r="A373" i="42" s="1"/>
  <c r="A374" i="42" s="1"/>
  <c r="A375" i="42" s="1"/>
  <c r="A376" i="42" s="1"/>
  <c r="A377" i="42" s="1"/>
  <c r="A378" i="42" s="1"/>
  <c r="A379" i="42" s="1"/>
  <c r="A380" i="42" s="1"/>
  <c r="A381" i="42" s="1"/>
  <c r="A382" i="42" s="1"/>
  <c r="A383" i="42" s="1"/>
  <c r="A384" i="42" s="1"/>
  <c r="A385" i="42" s="1"/>
  <c r="A386" i="42" s="1"/>
  <c r="A387" i="42" s="1"/>
  <c r="A388" i="42" s="1"/>
  <c r="A389" i="42" s="1"/>
  <c r="A390" i="42" s="1"/>
  <c r="A391" i="42" s="1"/>
  <c r="A392" i="42" s="1"/>
  <c r="A393" i="42" s="1"/>
  <c r="A394" i="42" s="1"/>
  <c r="A395" i="42" s="1"/>
  <c r="A16" i="43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38" i="43" s="1"/>
  <c r="A39" i="43" s="1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50" i="43" s="1"/>
  <c r="A51" i="43" s="1"/>
  <c r="A52" i="43" s="1"/>
  <c r="A53" i="43" s="1"/>
  <c r="A54" i="43" s="1"/>
  <c r="A55" i="43" s="1"/>
  <c r="A56" i="43" s="1"/>
  <c r="A57" i="43" s="1"/>
  <c r="A58" i="43" s="1"/>
  <c r="A59" i="43" s="1"/>
  <c r="A60" i="43" s="1"/>
  <c r="A61" i="43" s="1"/>
  <c r="A62" i="43" s="1"/>
  <c r="A63" i="43" s="1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74" i="43" s="1"/>
  <c r="A75" i="43" s="1"/>
  <c r="A76" i="43" s="1"/>
  <c r="A77" i="43" s="1"/>
  <c r="A78" i="43" s="1"/>
  <c r="A79" i="43" s="1"/>
  <c r="A80" i="43" s="1"/>
  <c r="A81" i="43" s="1"/>
  <c r="A82" i="43" s="1"/>
  <c r="A83" i="43" s="1"/>
  <c r="A84" i="43" s="1"/>
  <c r="A85" i="43" s="1"/>
  <c r="A86" i="43" s="1"/>
  <c r="A87" i="43" s="1"/>
  <c r="A88" i="43" s="1"/>
  <c r="A89" i="43" s="1"/>
  <c r="A90" i="43" s="1"/>
  <c r="A91" i="43" s="1"/>
  <c r="A92" i="43" s="1"/>
  <c r="A93" i="43" s="1"/>
  <c r="A94" i="43" s="1"/>
  <c r="A95" i="43" s="1"/>
  <c r="A96" i="43" s="1"/>
  <c r="A97" i="43" s="1"/>
  <c r="A98" i="43" s="1"/>
  <c r="A99" i="43" s="1"/>
  <c r="A100" i="43" s="1"/>
  <c r="A101" i="43" s="1"/>
  <c r="A102" i="43" s="1"/>
  <c r="A103" i="43" s="1"/>
  <c r="A104" i="43" s="1"/>
  <c r="A105" i="43" s="1"/>
  <c r="A106" i="43" s="1"/>
  <c r="A107" i="43" s="1"/>
  <c r="A108" i="43" s="1"/>
  <c r="A109" i="43" s="1"/>
  <c r="A110" i="43" s="1"/>
  <c r="A111" i="43" s="1"/>
  <c r="A112" i="43" s="1"/>
  <c r="A113" i="43" s="1"/>
  <c r="A114" i="43" s="1"/>
  <c r="A115" i="43" s="1"/>
  <c r="A116" i="43" s="1"/>
  <c r="A117" i="43" s="1"/>
  <c r="A118" i="43" s="1"/>
  <c r="A119" i="43" s="1"/>
  <c r="A120" i="43" s="1"/>
  <c r="A121" i="43" s="1"/>
  <c r="A122" i="43" s="1"/>
  <c r="A123" i="43" s="1"/>
  <c r="A124" i="43" s="1"/>
  <c r="A125" i="43" s="1"/>
  <c r="A126" i="43" s="1"/>
  <c r="A127" i="43" s="1"/>
  <c r="A128" i="43" s="1"/>
  <c r="A129" i="43" s="1"/>
  <c r="A130" i="43" s="1"/>
  <c r="A131" i="43" s="1"/>
  <c r="A132" i="43" s="1"/>
  <c r="A133" i="43" s="1"/>
  <c r="A134" i="43" s="1"/>
  <c r="A135" i="43" s="1"/>
  <c r="A136" i="43" s="1"/>
  <c r="A137" i="43" s="1"/>
  <c r="A138" i="43" s="1"/>
  <c r="A139" i="43" s="1"/>
  <c r="A140" i="43" s="1"/>
  <c r="A141" i="43" s="1"/>
  <c r="A142" i="43" s="1"/>
  <c r="A143" i="43" s="1"/>
  <c r="A144" i="43" s="1"/>
  <c r="A145" i="43" s="1"/>
  <c r="A146" i="43" s="1"/>
  <c r="A147" i="43" s="1"/>
  <c r="A148" i="43" s="1"/>
  <c r="A149" i="43" s="1"/>
  <c r="A150" i="43" s="1"/>
  <c r="A151" i="43" s="1"/>
  <c r="A152" i="43" s="1"/>
  <c r="A153" i="43" s="1"/>
  <c r="A154" i="43" s="1"/>
  <c r="A155" i="43" s="1"/>
  <c r="A156" i="43" s="1"/>
  <c r="A157" i="43" s="1"/>
  <c r="A158" i="43" s="1"/>
  <c r="A159" i="43" s="1"/>
  <c r="A160" i="43" s="1"/>
  <c r="A161" i="43" s="1"/>
  <c r="A162" i="43" s="1"/>
  <c r="A163" i="43" s="1"/>
  <c r="A164" i="43" s="1"/>
  <c r="A165" i="43" s="1"/>
  <c r="A166" i="43" s="1"/>
  <c r="A167" i="43" s="1"/>
  <c r="A168" i="43" s="1"/>
  <c r="A169" i="43" s="1"/>
  <c r="A170" i="43" s="1"/>
  <c r="A171" i="43" s="1"/>
  <c r="A172" i="43" s="1"/>
  <c r="A173" i="43" s="1"/>
  <c r="A174" i="43" s="1"/>
  <c r="A175" i="43" s="1"/>
  <c r="A176" i="43" s="1"/>
  <c r="A177" i="43" s="1"/>
  <c r="A178" i="43" s="1"/>
  <c r="A179" i="43" s="1"/>
  <c r="A180" i="43" s="1"/>
  <c r="A181" i="43" s="1"/>
  <c r="A182" i="43" s="1"/>
  <c r="A183" i="43" s="1"/>
  <c r="A184" i="43" s="1"/>
  <c r="A185" i="43" s="1"/>
  <c r="A186" i="43" s="1"/>
  <c r="A187" i="43" s="1"/>
  <c r="A188" i="43" s="1"/>
  <c r="A189" i="43" s="1"/>
  <c r="A190" i="43" s="1"/>
  <c r="A23" i="44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8" i="44" s="1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50" i="44" s="1"/>
  <c r="A51" i="44" s="1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2" i="44" s="1"/>
  <c r="A63" i="44" s="1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74" i="44" s="1"/>
  <c r="A75" i="44" s="1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A86" i="44" s="1"/>
  <c r="A87" i="44" s="1"/>
  <c r="A88" i="44" s="1"/>
  <c r="A89" i="44" s="1"/>
  <c r="A90" i="44" s="1"/>
  <c r="A91" i="44" s="1"/>
  <c r="A92" i="44" s="1"/>
  <c r="A93" i="44" s="1"/>
  <c r="A94" i="44" s="1"/>
  <c r="A95" i="44" s="1"/>
  <c r="A96" i="44" s="1"/>
  <c r="A97" i="44" s="1"/>
  <c r="A98" i="44" s="1"/>
  <c r="A99" i="44" s="1"/>
  <c r="A100" i="44" s="1"/>
  <c r="A101" i="44" s="1"/>
  <c r="A102" i="44" s="1"/>
  <c r="A103" i="44" s="1"/>
  <c r="A104" i="44" s="1"/>
  <c r="A105" i="44" s="1"/>
  <c r="A106" i="44" s="1"/>
  <c r="A107" i="44" s="1"/>
  <c r="A108" i="44" s="1"/>
  <c r="A109" i="44" s="1"/>
  <c r="A110" i="44" s="1"/>
  <c r="A111" i="44" s="1"/>
  <c r="A112" i="44" s="1"/>
  <c r="A113" i="44" s="1"/>
  <c r="A114" i="44" s="1"/>
  <c r="A115" i="44" s="1"/>
  <c r="A116" i="44" s="1"/>
  <c r="A117" i="44" s="1"/>
  <c r="A118" i="44" s="1"/>
  <c r="A119" i="44" s="1"/>
  <c r="A120" i="44" s="1"/>
  <c r="A121" i="44" s="1"/>
  <c r="A122" i="44" s="1"/>
  <c r="A123" i="44" s="1"/>
  <c r="A124" i="44" s="1"/>
  <c r="A125" i="44" s="1"/>
  <c r="A126" i="44" s="1"/>
  <c r="A127" i="44" s="1"/>
  <c r="A128" i="44" s="1"/>
  <c r="A129" i="44" s="1"/>
  <c r="A130" i="44" s="1"/>
  <c r="A131" i="44" s="1"/>
  <c r="A132" i="44" s="1"/>
  <c r="A133" i="44" s="1"/>
  <c r="A134" i="44" s="1"/>
  <c r="A135" i="44" s="1"/>
  <c r="A136" i="44" s="1"/>
  <c r="A137" i="44" s="1"/>
  <c r="A138" i="44" s="1"/>
  <c r="A139" i="44" s="1"/>
  <c r="A140" i="44" s="1"/>
  <c r="A141" i="44" s="1"/>
  <c r="A142" i="44" s="1"/>
  <c r="A143" i="44" s="1"/>
  <c r="A144" i="44" s="1"/>
  <c r="A145" i="44" s="1"/>
  <c r="A146" i="44" s="1"/>
  <c r="A147" i="44" s="1"/>
  <c r="A148" i="44" s="1"/>
  <c r="A149" i="44" s="1"/>
  <c r="A150" i="44" s="1"/>
  <c r="A151" i="44" s="1"/>
  <c r="A152" i="44" s="1"/>
  <c r="A153" i="44" s="1"/>
  <c r="A154" i="44" s="1"/>
  <c r="A155" i="44" s="1"/>
  <c r="A156" i="44" s="1"/>
  <c r="A157" i="44" s="1"/>
  <c r="A158" i="44" s="1"/>
  <c r="A159" i="44" s="1"/>
  <c r="A160" i="44" s="1"/>
  <c r="A161" i="44" s="1"/>
  <c r="A162" i="44" s="1"/>
  <c r="A163" i="44" s="1"/>
  <c r="A164" i="44" s="1"/>
  <c r="A165" i="44" s="1"/>
  <c r="A166" i="44" s="1"/>
  <c r="A167" i="44" s="1"/>
  <c r="A168" i="44" s="1"/>
  <c r="A169" i="44" s="1"/>
  <c r="A170" i="44" s="1"/>
  <c r="A171" i="44" s="1"/>
  <c r="A172" i="44" s="1"/>
  <c r="A173" i="44" s="1"/>
  <c r="A174" i="44" s="1"/>
  <c r="A175" i="44" s="1"/>
  <c r="A176" i="44" s="1"/>
  <c r="A177" i="44" s="1"/>
  <c r="A178" i="44" s="1"/>
  <c r="A179" i="44" s="1"/>
  <c r="A180" i="44" s="1"/>
  <c r="A181" i="44" s="1"/>
  <c r="A182" i="44" s="1"/>
  <c r="A183" i="44" s="1"/>
  <c r="A184" i="44" s="1"/>
  <c r="A185" i="44" s="1"/>
  <c r="A186" i="44" s="1"/>
  <c r="A187" i="44" s="1"/>
  <c r="A188" i="44" s="1"/>
  <c r="A189" i="44" s="1"/>
  <c r="A190" i="44" s="1"/>
  <c r="A191" i="44" s="1"/>
  <c r="A192" i="44" s="1"/>
  <c r="A193" i="44" s="1"/>
  <c r="A194" i="44" s="1"/>
  <c r="A195" i="44" s="1"/>
  <c r="A196" i="44" s="1"/>
  <c r="A197" i="44" s="1"/>
  <c r="A198" i="44" s="1"/>
  <c r="A199" i="44" s="1"/>
  <c r="A200" i="44" s="1"/>
  <c r="A201" i="44" s="1"/>
  <c r="A202" i="44" s="1"/>
  <c r="A203" i="44" s="1"/>
  <c r="A204" i="44" s="1"/>
  <c r="A205" i="44" s="1"/>
  <c r="A206" i="44" s="1"/>
  <c r="A207" i="44" s="1"/>
  <c r="A208" i="44" s="1"/>
  <c r="A209" i="44" s="1"/>
  <c r="A210" i="44" s="1"/>
  <c r="A211" i="44" s="1"/>
  <c r="A212" i="44" s="1"/>
  <c r="A213" i="44" s="1"/>
  <c r="A214" i="44" s="1"/>
  <c r="A215" i="44" s="1"/>
  <c r="A216" i="44" s="1"/>
  <c r="A217" i="44" s="1"/>
  <c r="A218" i="44" s="1"/>
  <c r="A219" i="44" s="1"/>
  <c r="A220" i="44" s="1"/>
  <c r="A221" i="44" s="1"/>
  <c r="A222" i="44" s="1"/>
  <c r="A223" i="44" s="1"/>
  <c r="A224" i="44" s="1"/>
  <c r="A225" i="44" s="1"/>
  <c r="A226" i="44" s="1"/>
  <c r="A227" i="44" s="1"/>
  <c r="A228" i="44" s="1"/>
  <c r="A229" i="44" s="1"/>
  <c r="A230" i="44" s="1"/>
  <c r="A231" i="44" s="1"/>
  <c r="A232" i="44" s="1"/>
  <c r="A233" i="44" s="1"/>
  <c r="A234" i="44" s="1"/>
  <c r="A235" i="44" s="1"/>
  <c r="A236" i="44" s="1"/>
  <c r="A237" i="44" s="1"/>
  <c r="A238" i="44" s="1"/>
  <c r="A239" i="44" s="1"/>
  <c r="A240" i="44" s="1"/>
  <c r="A241" i="44" s="1"/>
  <c r="A242" i="44" s="1"/>
  <c r="A243" i="44" s="1"/>
  <c r="A244" i="44" s="1"/>
  <c r="A245" i="44" s="1"/>
  <c r="A246" i="44" s="1"/>
  <c r="A247" i="44" s="1"/>
  <c r="A248" i="44" s="1"/>
  <c r="A249" i="44" s="1"/>
  <c r="A250" i="44" s="1"/>
  <c r="A251" i="44" s="1"/>
  <c r="A252" i="44" s="1"/>
  <c r="A253" i="44" s="1"/>
  <c r="A254" i="44" s="1"/>
  <c r="A255" i="44" s="1"/>
  <c r="A256" i="44" s="1"/>
  <c r="A257" i="44" s="1"/>
  <c r="A258" i="44" s="1"/>
  <c r="A259" i="44" s="1"/>
  <c r="A260" i="44" s="1"/>
  <c r="A261" i="44" s="1"/>
  <c r="A262" i="44" s="1"/>
  <c r="A263" i="44" s="1"/>
  <c r="A264" i="44" s="1"/>
  <c r="A265" i="44" s="1"/>
  <c r="A266" i="44" s="1"/>
  <c r="A267" i="44" s="1"/>
  <c r="A268" i="44" s="1"/>
  <c r="A269" i="44" s="1"/>
  <c r="A270" i="44" s="1"/>
  <c r="A271" i="44" s="1"/>
  <c r="A272" i="44" s="1"/>
  <c r="A273" i="44" s="1"/>
  <c r="A274" i="44" s="1"/>
  <c r="A275" i="44" s="1"/>
  <c r="A276" i="44" s="1"/>
  <c r="A277" i="44" s="1"/>
  <c r="A278" i="44" s="1"/>
  <c r="A279" i="44" s="1"/>
  <c r="A280" i="44" s="1"/>
  <c r="A281" i="44" s="1"/>
  <c r="A282" i="44" s="1"/>
  <c r="A283" i="44" s="1"/>
  <c r="A284" i="44" s="1"/>
  <c r="A285" i="44" s="1"/>
  <c r="A286" i="44" s="1"/>
  <c r="A287" i="44" s="1"/>
  <c r="A288" i="44" s="1"/>
  <c r="A289" i="44" s="1"/>
  <c r="A290" i="44" s="1"/>
  <c r="A291" i="44" s="1"/>
  <c r="A292" i="44" s="1"/>
  <c r="A293" i="44" s="1"/>
  <c r="A294" i="44" s="1"/>
  <c r="A295" i="44" s="1"/>
  <c r="A296" i="44" s="1"/>
  <c r="A297" i="44" s="1"/>
  <c r="A298" i="44" s="1"/>
  <c r="A299" i="44" s="1"/>
  <c r="A300" i="44" s="1"/>
  <c r="A301" i="44" s="1"/>
  <c r="A74" i="45"/>
  <c r="A75" i="45" s="1"/>
  <c r="A76" i="45" s="1"/>
  <c r="A77" i="45" s="1"/>
  <c r="A78" i="45" s="1"/>
  <c r="A79" i="45" s="1"/>
  <c r="A80" i="45" s="1"/>
  <c r="A81" i="45" s="1"/>
  <c r="A82" i="45" s="1"/>
  <c r="A83" i="45" s="1"/>
  <c r="A84" i="45" s="1"/>
  <c r="A85" i="45" s="1"/>
  <c r="A86" i="45" s="1"/>
  <c r="A87" i="45" s="1"/>
  <c r="A88" i="45" s="1"/>
  <c r="A89" i="45" s="1"/>
  <c r="A90" i="45" s="1"/>
  <c r="A91" i="45" s="1"/>
  <c r="A92" i="45" s="1"/>
  <c r="A93" i="45" s="1"/>
  <c r="A94" i="45" s="1"/>
  <c r="A95" i="45" s="1"/>
  <c r="A96" i="45" s="1"/>
  <c r="A97" i="45" s="1"/>
  <c r="A98" i="45" s="1"/>
  <c r="A99" i="45" s="1"/>
  <c r="A100" i="45" s="1"/>
  <c r="A101" i="45" s="1"/>
  <c r="A102" i="45" s="1"/>
  <c r="A103" i="45" s="1"/>
  <c r="A104" i="45" s="1"/>
  <c r="A105" i="45" s="1"/>
  <c r="A106" i="45" s="1"/>
  <c r="A107" i="45" s="1"/>
  <c r="A108" i="45" s="1"/>
  <c r="A109" i="45" s="1"/>
  <c r="A110" i="45" s="1"/>
  <c r="A111" i="45" s="1"/>
  <c r="A112" i="45" s="1"/>
  <c r="A113" i="45" s="1"/>
  <c r="A114" i="45" s="1"/>
  <c r="A115" i="45" s="1"/>
  <c r="A116" i="45" s="1"/>
  <c r="A117" i="45" s="1"/>
  <c r="A118" i="45" s="1"/>
  <c r="A119" i="45" s="1"/>
  <c r="A120" i="45" s="1"/>
  <c r="A121" i="45" s="1"/>
  <c r="A122" i="45" s="1"/>
  <c r="A123" i="45" s="1"/>
  <c r="A124" i="45" s="1"/>
  <c r="A125" i="45" s="1"/>
  <c r="A126" i="45" s="1"/>
  <c r="A127" i="45" s="1"/>
  <c r="A128" i="45" s="1"/>
  <c r="A129" i="45" s="1"/>
  <c r="A130" i="45" s="1"/>
  <c r="A131" i="45" s="1"/>
  <c r="A132" i="45" s="1"/>
  <c r="A133" i="45" s="1"/>
  <c r="A134" i="45" s="1"/>
  <c r="A135" i="45" s="1"/>
  <c r="A136" i="45" s="1"/>
  <c r="A137" i="45" s="1"/>
  <c r="A138" i="45" s="1"/>
  <c r="A139" i="45" s="1"/>
  <c r="A140" i="45" s="1"/>
  <c r="A141" i="45" s="1"/>
  <c r="A142" i="45" s="1"/>
  <c r="A143" i="45" s="1"/>
  <c r="A144" i="45" s="1"/>
  <c r="A145" i="45" s="1"/>
  <c r="A146" i="45" s="1"/>
  <c r="A147" i="45" s="1"/>
  <c r="A148" i="45" s="1"/>
  <c r="A149" i="45" s="1"/>
  <c r="A150" i="45" s="1"/>
  <c r="A151" i="45" s="1"/>
  <c r="A152" i="45" s="1"/>
  <c r="A153" i="45" s="1"/>
  <c r="A154" i="45" s="1"/>
  <c r="A155" i="45" s="1"/>
  <c r="A156" i="45" s="1"/>
  <c r="A157" i="45" s="1"/>
  <c r="A158" i="45" s="1"/>
  <c r="A159" i="45" s="1"/>
  <c r="A160" i="45" s="1"/>
  <c r="A161" i="45" s="1"/>
  <c r="A162" i="45" s="1"/>
  <c r="A163" i="45" s="1"/>
  <c r="A164" i="45" s="1"/>
  <c r="A165" i="45" s="1"/>
  <c r="A166" i="45" s="1"/>
  <c r="A167" i="45" s="1"/>
  <c r="A168" i="45" s="1"/>
  <c r="A169" i="45" s="1"/>
  <c r="A170" i="45" s="1"/>
  <c r="A171" i="45" s="1"/>
  <c r="A172" i="45" s="1"/>
  <c r="A173" i="45" s="1"/>
  <c r="A174" i="45" s="1"/>
  <c r="A175" i="45" s="1"/>
  <c r="A176" i="45" s="1"/>
  <c r="A177" i="45" s="1"/>
  <c r="A178" i="45" s="1"/>
  <c r="A179" i="45" s="1"/>
  <c r="A180" i="45" s="1"/>
  <c r="A181" i="45" s="1"/>
  <c r="A182" i="45" s="1"/>
  <c r="A183" i="45" s="1"/>
  <c r="A184" i="45" s="1"/>
  <c r="A185" i="45" s="1"/>
  <c r="A186" i="45" s="1"/>
  <c r="A187" i="45" s="1"/>
  <c r="A188" i="45" s="1"/>
  <c r="A189" i="45" s="1"/>
  <c r="A190" i="45" s="1"/>
  <c r="A191" i="45" s="1"/>
  <c r="A192" i="45" s="1"/>
  <c r="A193" i="45" s="1"/>
  <c r="A194" i="45" s="1"/>
  <c r="A195" i="45" s="1"/>
  <c r="A196" i="45" s="1"/>
  <c r="A197" i="45" s="1"/>
  <c r="A198" i="45" s="1"/>
  <c r="A199" i="45" s="1"/>
  <c r="A200" i="45" s="1"/>
  <c r="A201" i="45" s="1"/>
  <c r="A202" i="45" s="1"/>
  <c r="A203" i="45" s="1"/>
  <c r="A204" i="45" s="1"/>
  <c r="A205" i="45" s="1"/>
  <c r="A206" i="45" s="1"/>
  <c r="A207" i="45" s="1"/>
  <c r="A208" i="45" s="1"/>
  <c r="A209" i="45" s="1"/>
  <c r="A210" i="45" s="1"/>
  <c r="A211" i="45" s="1"/>
  <c r="A212" i="45" s="1"/>
  <c r="A213" i="45" s="1"/>
  <c r="A214" i="45" s="1"/>
  <c r="A215" i="45" s="1"/>
  <c r="A216" i="45" s="1"/>
  <c r="A217" i="45" s="1"/>
  <c r="A218" i="45" s="1"/>
  <c r="A219" i="45" s="1"/>
  <c r="A220" i="45" s="1"/>
  <c r="A221" i="45" s="1"/>
  <c r="A222" i="45" s="1"/>
  <c r="A223" i="45" s="1"/>
  <c r="A224" i="45" s="1"/>
  <c r="A225" i="45" s="1"/>
  <c r="A226" i="45" s="1"/>
  <c r="A227" i="45" s="1"/>
  <c r="A228" i="45" s="1"/>
  <c r="A229" i="45" s="1"/>
  <c r="A230" i="45" s="1"/>
  <c r="A40" i="46"/>
  <c r="A41" i="46" s="1"/>
  <c r="A42" i="46" s="1"/>
  <c r="A43" i="46" s="1"/>
  <c r="A44" i="46" s="1"/>
  <c r="A45" i="46" s="1"/>
  <c r="A46" i="46" s="1"/>
  <c r="A47" i="46" s="1"/>
  <c r="A48" i="46" s="1"/>
  <c r="A49" i="46" s="1"/>
  <c r="A50" i="46" s="1"/>
  <c r="A51" i="46" s="1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2" i="46" s="1"/>
  <c r="A63" i="46" s="1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74" i="46" s="1"/>
  <c r="A75" i="46" s="1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86" i="46" s="1"/>
  <c r="A87" i="46" s="1"/>
  <c r="A88" i="46" s="1"/>
  <c r="A89" i="46" s="1"/>
  <c r="A90" i="46" s="1"/>
  <c r="A91" i="46" s="1"/>
  <c r="A92" i="46" s="1"/>
  <c r="A93" i="46" s="1"/>
  <c r="A94" i="46" s="1"/>
  <c r="A95" i="46" s="1"/>
  <c r="A96" i="46" s="1"/>
  <c r="A97" i="46" s="1"/>
  <c r="A98" i="46" s="1"/>
  <c r="A99" i="46" s="1"/>
  <c r="A100" i="46" s="1"/>
  <c r="A101" i="46" s="1"/>
  <c r="A102" i="46" s="1"/>
  <c r="A103" i="46" s="1"/>
  <c r="A104" i="46" s="1"/>
  <c r="A105" i="46" s="1"/>
  <c r="A106" i="46" s="1"/>
  <c r="A107" i="46" s="1"/>
  <c r="A108" i="46" s="1"/>
  <c r="A109" i="46" s="1"/>
  <c r="A110" i="46" s="1"/>
  <c r="A111" i="46" s="1"/>
  <c r="A112" i="46" s="1"/>
  <c r="A113" i="46" s="1"/>
  <c r="A114" i="46" s="1"/>
  <c r="A115" i="46" s="1"/>
  <c r="A116" i="46" s="1"/>
  <c r="A117" i="46" s="1"/>
  <c r="A118" i="46" s="1"/>
  <c r="A119" i="46" s="1"/>
  <c r="A120" i="46" s="1"/>
  <c r="A121" i="46" s="1"/>
  <c r="A122" i="46" s="1"/>
  <c r="A123" i="46" s="1"/>
  <c r="A124" i="46" s="1"/>
  <c r="A125" i="46" s="1"/>
  <c r="A126" i="46" s="1"/>
  <c r="A127" i="46" s="1"/>
  <c r="A128" i="46" s="1"/>
  <c r="A129" i="46" s="1"/>
  <c r="A130" i="46" s="1"/>
  <c r="A131" i="46" s="1"/>
  <c r="A132" i="46" s="1"/>
  <c r="A133" i="46" s="1"/>
  <c r="A134" i="46" s="1"/>
  <c r="A135" i="46" s="1"/>
  <c r="A136" i="46" s="1"/>
  <c r="A137" i="46" s="1"/>
  <c r="A138" i="46" s="1"/>
  <c r="A139" i="46" s="1"/>
  <c r="A140" i="46" s="1"/>
  <c r="A141" i="46" s="1"/>
  <c r="A142" i="46" s="1"/>
  <c r="A143" i="46" s="1"/>
  <c r="A144" i="46" s="1"/>
  <c r="A145" i="46" s="1"/>
  <c r="A146" i="46" s="1"/>
  <c r="A147" i="46" s="1"/>
  <c r="A148" i="46" s="1"/>
  <c r="A149" i="46" s="1"/>
  <c r="A150" i="46" s="1"/>
  <c r="A151" i="46" s="1"/>
  <c r="A152" i="46" s="1"/>
  <c r="A153" i="46" s="1"/>
  <c r="A154" i="46" s="1"/>
  <c r="A155" i="46" s="1"/>
  <c r="A156" i="46" s="1"/>
  <c r="A157" i="46" s="1"/>
  <c r="A158" i="46" s="1"/>
  <c r="A159" i="46" s="1"/>
  <c r="A160" i="46" s="1"/>
  <c r="A161" i="46" s="1"/>
  <c r="A162" i="46" s="1"/>
  <c r="A163" i="46" s="1"/>
  <c r="A164" i="46" s="1"/>
  <c r="A165" i="46" s="1"/>
  <c r="A166" i="46" s="1"/>
  <c r="A167" i="46" s="1"/>
  <c r="A168" i="46" s="1"/>
  <c r="A169" i="46" s="1"/>
  <c r="A170" i="46" s="1"/>
  <c r="A171" i="46" s="1"/>
  <c r="A172" i="46" s="1"/>
  <c r="A173" i="46" s="1"/>
  <c r="A174" i="46" s="1"/>
  <c r="A175" i="46" s="1"/>
  <c r="A176" i="46" s="1"/>
  <c r="A177" i="46" s="1"/>
  <c r="A178" i="46" s="1"/>
  <c r="A179" i="46" s="1"/>
  <c r="A180" i="46" s="1"/>
  <c r="A181" i="46" s="1"/>
  <c r="A182" i="46" s="1"/>
  <c r="A183" i="46" s="1"/>
  <c r="A184" i="46" s="1"/>
  <c r="A185" i="46" s="1"/>
  <c r="A186" i="46" s="1"/>
  <c r="A187" i="46" s="1"/>
  <c r="A188" i="46" s="1"/>
  <c r="A189" i="46" s="1"/>
  <c r="A190" i="46" s="1"/>
  <c r="A191" i="46" s="1"/>
  <c r="A192" i="46" s="1"/>
  <c r="A193" i="46" s="1"/>
  <c r="A194" i="46" s="1"/>
  <c r="A195" i="46" s="1"/>
  <c r="A196" i="46" s="1"/>
  <c r="A197" i="46" s="1"/>
  <c r="A198" i="46" s="1"/>
  <c r="A199" i="46" s="1"/>
  <c r="A200" i="46" s="1"/>
  <c r="A201" i="46" s="1"/>
  <c r="A202" i="46" s="1"/>
  <c r="A203" i="46" s="1"/>
  <c r="A204" i="46" s="1"/>
  <c r="A205" i="46" s="1"/>
  <c r="A206" i="46" s="1"/>
  <c r="A207" i="46" s="1"/>
  <c r="A208" i="46" s="1"/>
  <c r="A209" i="46" s="1"/>
  <c r="A210" i="46" s="1"/>
  <c r="A211" i="46" s="1"/>
  <c r="A212" i="46" s="1"/>
  <c r="A213" i="46" s="1"/>
  <c r="A214" i="46" s="1"/>
  <c r="A215" i="46" s="1"/>
  <c r="A216" i="46" s="1"/>
  <c r="A217" i="46" s="1"/>
  <c r="A218" i="46" s="1"/>
  <c r="A219" i="46" s="1"/>
  <c r="A220" i="46" s="1"/>
  <c r="A221" i="46" s="1"/>
  <c r="A222" i="46" s="1"/>
  <c r="A223" i="46" s="1"/>
  <c r="A224" i="46" s="1"/>
  <c r="A225" i="46" s="1"/>
  <c r="A226" i="46" s="1"/>
  <c r="A227" i="46" s="1"/>
  <c r="A228" i="46" s="1"/>
  <c r="A229" i="46" s="1"/>
  <c r="A230" i="46" s="1"/>
  <c r="A231" i="46" s="1"/>
  <c r="A232" i="46" s="1"/>
  <c r="A233" i="46" s="1"/>
  <c r="A234" i="46" s="1"/>
  <c r="A235" i="46" s="1"/>
  <c r="A236" i="46" s="1"/>
  <c r="A237" i="46" s="1"/>
  <c r="A238" i="46" s="1"/>
  <c r="A239" i="46" s="1"/>
  <c r="A240" i="46" s="1"/>
  <c r="A241" i="46" s="1"/>
  <c r="A242" i="46" s="1"/>
  <c r="A243" i="46" s="1"/>
  <c r="A244" i="46" s="1"/>
  <c r="A245" i="46" s="1"/>
  <c r="A246" i="46" s="1"/>
  <c r="A247" i="46" s="1"/>
  <c r="A248" i="46" s="1"/>
  <c r="A249" i="46" s="1"/>
  <c r="A250" i="46" s="1"/>
  <c r="A251" i="46" s="1"/>
  <c r="A252" i="46" s="1"/>
  <c r="A253" i="46" s="1"/>
  <c r="A254" i="46" s="1"/>
  <c r="A255" i="46" s="1"/>
  <c r="A256" i="46" s="1"/>
  <c r="A257" i="46" s="1"/>
  <c r="A258" i="46" s="1"/>
  <c r="A259" i="46" s="1"/>
  <c r="A260" i="46" s="1"/>
  <c r="A261" i="46" s="1"/>
  <c r="A262" i="46" s="1"/>
  <c r="A263" i="46" s="1"/>
  <c r="A264" i="46" s="1"/>
  <c r="A265" i="46" s="1"/>
  <c r="A266" i="46" s="1"/>
  <c r="A267" i="46" s="1"/>
  <c r="A268" i="46" s="1"/>
  <c r="A269" i="46" s="1"/>
  <c r="A39" i="46"/>
  <c r="A18" i="47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50" i="47" s="1"/>
  <c r="A51" i="47" s="1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2" i="47" s="1"/>
  <c r="A63" i="47" s="1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74" i="47" s="1"/>
  <c r="A75" i="47" s="1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86" i="47" s="1"/>
  <c r="A87" i="47" s="1"/>
  <c r="A88" i="47" s="1"/>
  <c r="A89" i="47" s="1"/>
  <c r="A90" i="47" s="1"/>
  <c r="A91" i="47" s="1"/>
  <c r="A92" i="47" s="1"/>
  <c r="A93" i="47" s="1"/>
  <c r="A94" i="47" s="1"/>
  <c r="A95" i="47" s="1"/>
  <c r="A96" i="47" s="1"/>
  <c r="A97" i="47" s="1"/>
  <c r="A98" i="47" s="1"/>
  <c r="A99" i="47" s="1"/>
  <c r="A100" i="47" s="1"/>
  <c r="A101" i="47" s="1"/>
  <c r="A102" i="47" s="1"/>
  <c r="A103" i="47" s="1"/>
  <c r="A104" i="47" s="1"/>
  <c r="A105" i="47" s="1"/>
  <c r="A106" i="47" s="1"/>
  <c r="A107" i="47" s="1"/>
  <c r="A108" i="47" s="1"/>
  <c r="A109" i="47" s="1"/>
  <c r="A110" i="47" s="1"/>
  <c r="A111" i="47" s="1"/>
  <c r="A112" i="47" s="1"/>
  <c r="A113" i="47" s="1"/>
  <c r="A114" i="47" s="1"/>
  <c r="A115" i="47" s="1"/>
  <c r="A116" i="47" s="1"/>
  <c r="A117" i="47" s="1"/>
  <c r="A118" i="47" s="1"/>
  <c r="A119" i="47" s="1"/>
  <c r="A120" i="47" s="1"/>
  <c r="A121" i="47" s="1"/>
  <c r="A122" i="47" s="1"/>
  <c r="A123" i="47" s="1"/>
  <c r="A124" i="47" s="1"/>
  <c r="A125" i="47" s="1"/>
  <c r="A126" i="47" s="1"/>
  <c r="A127" i="47" s="1"/>
  <c r="A128" i="47" s="1"/>
  <c r="A129" i="47" s="1"/>
  <c r="A130" i="47" s="1"/>
  <c r="A131" i="47" s="1"/>
  <c r="A132" i="47" s="1"/>
  <c r="A133" i="47" s="1"/>
  <c r="A134" i="47" s="1"/>
  <c r="A135" i="47" s="1"/>
  <c r="A136" i="47" s="1"/>
  <c r="A137" i="47" s="1"/>
  <c r="A138" i="47" s="1"/>
  <c r="A139" i="47" s="1"/>
  <c r="A140" i="47" s="1"/>
  <c r="A141" i="47" s="1"/>
  <c r="A142" i="47" s="1"/>
  <c r="A143" i="47" s="1"/>
  <c r="A144" i="47" s="1"/>
  <c r="A145" i="47" s="1"/>
  <c r="A146" i="47" s="1"/>
  <c r="A147" i="47" s="1"/>
  <c r="A148" i="47" s="1"/>
  <c r="A149" i="47" s="1"/>
  <c r="A150" i="47" s="1"/>
  <c r="A151" i="47" s="1"/>
  <c r="A152" i="47" s="1"/>
  <c r="A153" i="47" s="1"/>
  <c r="A154" i="47" s="1"/>
  <c r="A155" i="47" s="1"/>
  <c r="A156" i="47" s="1"/>
  <c r="A157" i="47" s="1"/>
  <c r="A158" i="47" s="1"/>
  <c r="A159" i="47" s="1"/>
  <c r="A160" i="47" s="1"/>
  <c r="A161" i="47" s="1"/>
  <c r="A162" i="47" s="1"/>
  <c r="A163" i="47" s="1"/>
  <c r="A164" i="47" s="1"/>
  <c r="A165" i="47" s="1"/>
  <c r="A166" i="47" s="1"/>
  <c r="A167" i="47" s="1"/>
  <c r="A168" i="47" s="1"/>
  <c r="A169" i="47" s="1"/>
  <c r="A170" i="47" s="1"/>
  <c r="A171" i="47" s="1"/>
  <c r="A172" i="47" s="1"/>
  <c r="A173" i="47" s="1"/>
  <c r="A174" i="47" s="1"/>
  <c r="A175" i="47" s="1"/>
  <c r="A176" i="47" s="1"/>
  <c r="A177" i="47" s="1"/>
  <c r="A178" i="47" s="1"/>
  <c r="A179" i="47" s="1"/>
  <c r="A180" i="47" s="1"/>
  <c r="A181" i="47" s="1"/>
  <c r="A182" i="47" s="1"/>
  <c r="A183" i="47" s="1"/>
  <c r="A184" i="47" s="1"/>
  <c r="A185" i="47" s="1"/>
  <c r="A186" i="47" s="1"/>
  <c r="A187" i="47" s="1"/>
  <c r="A188" i="47" s="1"/>
  <c r="A189" i="47" s="1"/>
  <c r="A190" i="47" s="1"/>
  <c r="A191" i="47" s="1"/>
  <c r="A192" i="47" s="1"/>
  <c r="A193" i="47" s="1"/>
  <c r="A194" i="47" s="1"/>
  <c r="A195" i="47" s="1"/>
  <c r="A196" i="47" s="1"/>
  <c r="A197" i="47" s="1"/>
  <c r="A198" i="47" s="1"/>
  <c r="A199" i="47" s="1"/>
  <c r="A200" i="47" s="1"/>
  <c r="A201" i="47" s="1"/>
  <c r="A202" i="47" s="1"/>
  <c r="A203" i="47" s="1"/>
  <c r="A204" i="47" s="1"/>
  <c r="A205" i="47" s="1"/>
  <c r="A206" i="47" s="1"/>
  <c r="A207" i="47" s="1"/>
  <c r="A208" i="47" s="1"/>
  <c r="A209" i="47" s="1"/>
  <c r="A210" i="47" s="1"/>
  <c r="A211" i="47" s="1"/>
  <c r="A212" i="47" s="1"/>
  <c r="A213" i="47" s="1"/>
  <c r="A214" i="47" s="1"/>
  <c r="A215" i="47" s="1"/>
  <c r="A216" i="47" s="1"/>
  <c r="A217" i="47" s="1"/>
  <c r="A218" i="47" s="1"/>
  <c r="A219" i="47" s="1"/>
  <c r="A220" i="47" s="1"/>
  <c r="A221" i="47" s="1"/>
  <c r="A222" i="47" s="1"/>
  <c r="A223" i="47" s="1"/>
  <c r="A224" i="47" s="1"/>
  <c r="A225" i="47" s="1"/>
  <c r="A226" i="47" s="1"/>
  <c r="A227" i="47" s="1"/>
  <c r="A228" i="47" s="1"/>
  <c r="A229" i="47" s="1"/>
  <c r="A230" i="47" s="1"/>
  <c r="A231" i="47" s="1"/>
  <c r="A232" i="47" s="1"/>
  <c r="A233" i="47" s="1"/>
  <c r="A234" i="47" s="1"/>
  <c r="A235" i="47" s="1"/>
  <c r="A236" i="47" s="1"/>
  <c r="A237" i="47" s="1"/>
  <c r="A238" i="47" s="1"/>
  <c r="A239" i="47" s="1"/>
  <c r="A240" i="47" s="1"/>
  <c r="A241" i="47" s="1"/>
  <c r="A242" i="47" s="1"/>
  <c r="A243" i="47" s="1"/>
  <c r="A244" i="47" s="1"/>
  <c r="A245" i="47" s="1"/>
  <c r="A246" i="47" s="1"/>
  <c r="A247" i="47" s="1"/>
  <c r="A248" i="47" s="1"/>
  <c r="A249" i="47" s="1"/>
  <c r="A250" i="47" s="1"/>
  <c r="A251" i="47" s="1"/>
  <c r="A252" i="47" s="1"/>
  <c r="A253" i="47" s="1"/>
  <c r="A254" i="47" s="1"/>
  <c r="A255" i="47" s="1"/>
  <c r="A256" i="47" s="1"/>
  <c r="A257" i="47" s="1"/>
  <c r="A258" i="47" s="1"/>
  <c r="A259" i="47" s="1"/>
  <c r="A260" i="47" s="1"/>
  <c r="A261" i="47" s="1"/>
  <c r="A262" i="47" s="1"/>
  <c r="A263" i="47" s="1"/>
  <c r="A264" i="47" s="1"/>
  <c r="A265" i="47" s="1"/>
  <c r="A266" i="47" s="1"/>
  <c r="A267" i="47" s="1"/>
  <c r="A268" i="47" s="1"/>
  <c r="A269" i="47" s="1"/>
  <c r="A270" i="47" s="1"/>
  <c r="A271" i="47" s="1"/>
  <c r="A272" i="47" s="1"/>
  <c r="A273" i="47" s="1"/>
  <c r="A274" i="47" s="1"/>
  <c r="A275" i="47" s="1"/>
  <c r="A276" i="47" s="1"/>
  <c r="A277" i="47" s="1"/>
  <c r="A278" i="47" s="1"/>
  <c r="A279" i="47" s="1"/>
  <c r="A280" i="47" s="1"/>
  <c r="A281" i="47" s="1"/>
  <c r="A282" i="47" s="1"/>
  <c r="A283" i="47" s="1"/>
  <c r="A284" i="47" s="1"/>
  <c r="A285" i="47" s="1"/>
  <c r="A286" i="47" s="1"/>
  <c r="A287" i="47" s="1"/>
  <c r="A288" i="47" s="1"/>
  <c r="A289" i="47" s="1"/>
  <c r="A290" i="47" s="1"/>
  <c r="A291" i="47" s="1"/>
  <c r="A292" i="47" s="1"/>
  <c r="A293" i="47" s="1"/>
  <c r="A294" i="47" s="1"/>
  <c r="A295" i="47" s="1"/>
  <c r="A296" i="47" s="1"/>
  <c r="A297" i="47" s="1"/>
  <c r="A17" i="47"/>
  <c r="A101" i="39"/>
  <c r="A102" i="39" s="1"/>
  <c r="A103" i="39" s="1"/>
  <c r="A104" i="39" s="1"/>
  <c r="A105" i="39" s="1"/>
  <c r="A106" i="39" s="1"/>
  <c r="A107" i="39" s="1"/>
  <c r="A108" i="39" s="1"/>
  <c r="A109" i="39" s="1"/>
  <c r="A110" i="39" s="1"/>
  <c r="A111" i="39" s="1"/>
  <c r="A112" i="39" s="1"/>
  <c r="A113" i="39" s="1"/>
  <c r="A114" i="39" s="1"/>
  <c r="A115" i="39" s="1"/>
  <c r="A116" i="39" s="1"/>
  <c r="A117" i="39" s="1"/>
  <c r="A118" i="39" s="1"/>
  <c r="A119" i="39" s="1"/>
  <c r="A120" i="39" s="1"/>
  <c r="A121" i="39" s="1"/>
  <c r="A122" i="39" s="1"/>
  <c r="A123" i="39" s="1"/>
  <c r="A124" i="39" s="1"/>
  <c r="A125" i="39" s="1"/>
  <c r="A126" i="39" s="1"/>
  <c r="A127" i="39" s="1"/>
  <c r="A128" i="39" s="1"/>
  <c r="A129" i="39" s="1"/>
  <c r="A130" i="39" s="1"/>
  <c r="A131" i="39" s="1"/>
  <c r="A132" i="39" s="1"/>
  <c r="A133" i="39" s="1"/>
  <c r="A134" i="39" s="1"/>
  <c r="A135" i="39" s="1"/>
  <c r="A136" i="39" s="1"/>
  <c r="A137" i="39" s="1"/>
  <c r="A138" i="39" s="1"/>
  <c r="A139" i="39" s="1"/>
  <c r="A140" i="39" s="1"/>
  <c r="A141" i="39" s="1"/>
  <c r="A142" i="39" s="1"/>
  <c r="A143" i="39" s="1"/>
  <c r="A144" i="39" s="1"/>
  <c r="A145" i="39" s="1"/>
  <c r="A146" i="39" s="1"/>
  <c r="A147" i="39" s="1"/>
  <c r="A148" i="39" s="1"/>
  <c r="A149" i="39" s="1"/>
  <c r="A150" i="39" s="1"/>
  <c r="A151" i="39" s="1"/>
  <c r="A152" i="39" s="1"/>
  <c r="A153" i="39" s="1"/>
  <c r="A154" i="39" s="1"/>
  <c r="A155" i="39" s="1"/>
  <c r="A156" i="39" s="1"/>
  <c r="A157" i="39" s="1"/>
  <c r="A158" i="39" s="1"/>
  <c r="A159" i="39" s="1"/>
  <c r="A160" i="39" s="1"/>
  <c r="A161" i="39" s="1"/>
  <c r="A162" i="39" s="1"/>
  <c r="A163" i="39" s="1"/>
  <c r="A164" i="39" s="1"/>
  <c r="A165" i="39" s="1"/>
  <c r="A166" i="39" s="1"/>
  <c r="A167" i="39" s="1"/>
  <c r="A168" i="39" s="1"/>
  <c r="A169" i="39" s="1"/>
  <c r="A170" i="39" s="1"/>
  <c r="A171" i="39" s="1"/>
  <c r="A172" i="39" s="1"/>
  <c r="A173" i="39" s="1"/>
  <c r="A174" i="39" s="1"/>
  <c r="A175" i="39" s="1"/>
  <c r="A176" i="39" s="1"/>
  <c r="A177" i="39" s="1"/>
  <c r="A178" i="39" s="1"/>
  <c r="A179" i="39" s="1"/>
  <c r="A180" i="39" s="1"/>
  <c r="A181" i="39" s="1"/>
  <c r="A182" i="39" s="1"/>
  <c r="A183" i="39" s="1"/>
  <c r="A184" i="39" s="1"/>
  <c r="A185" i="39" s="1"/>
  <c r="A186" i="39" s="1"/>
  <c r="A187" i="39" s="1"/>
  <c r="A188" i="39" s="1"/>
  <c r="A189" i="39" s="1"/>
  <c r="A190" i="39" s="1"/>
  <c r="A191" i="39" s="1"/>
  <c r="A192" i="39" s="1"/>
  <c r="A193" i="39" s="1"/>
  <c r="A194" i="39" s="1"/>
  <c r="A195" i="39" s="1"/>
  <c r="A196" i="39" s="1"/>
  <c r="A197" i="39" s="1"/>
  <c r="A198" i="39" s="1"/>
  <c r="A199" i="39" s="1"/>
  <c r="A11" i="36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A98" i="36" s="1"/>
  <c r="A99" i="36" s="1"/>
  <c r="A100" i="36" s="1"/>
  <c r="A101" i="36" s="1"/>
  <c r="A102" i="36" s="1"/>
  <c r="A103" i="36" s="1"/>
  <c r="A104" i="36" s="1"/>
  <c r="A105" i="36" s="1"/>
  <c r="A106" i="36" s="1"/>
  <c r="A107" i="36" s="1"/>
  <c r="A108" i="36" s="1"/>
  <c r="A109" i="36" s="1"/>
  <c r="A110" i="36" s="1"/>
  <c r="A111" i="36" s="1"/>
  <c r="A112" i="36" s="1"/>
  <c r="A113" i="36" s="1"/>
  <c r="A114" i="36" s="1"/>
  <c r="A115" i="36" s="1"/>
  <c r="A116" i="36" s="1"/>
  <c r="A117" i="36" s="1"/>
  <c r="A118" i="36" s="1"/>
  <c r="A119" i="36" s="1"/>
  <c r="A120" i="36" s="1"/>
  <c r="A121" i="36" s="1"/>
  <c r="A122" i="36" s="1"/>
  <c r="A123" i="36" s="1"/>
  <c r="A124" i="36" s="1"/>
  <c r="A125" i="36" s="1"/>
  <c r="A126" i="36" s="1"/>
  <c r="A127" i="36" s="1"/>
  <c r="A128" i="36" s="1"/>
  <c r="A129" i="36" s="1"/>
  <c r="A130" i="36" s="1"/>
  <c r="A131" i="36" s="1"/>
  <c r="A132" i="36" s="1"/>
  <c r="A133" i="36" s="1"/>
  <c r="A134" i="36" s="1"/>
  <c r="A135" i="36" s="1"/>
  <c r="A136" i="36" s="1"/>
  <c r="A137" i="36" s="1"/>
  <c r="A138" i="36" s="1"/>
  <c r="A139" i="36" s="1"/>
  <c r="A140" i="36" s="1"/>
  <c r="A141" i="36" s="1"/>
  <c r="A142" i="36" s="1"/>
  <c r="A143" i="36" s="1"/>
  <c r="A144" i="36" s="1"/>
  <c r="A145" i="36" s="1"/>
  <c r="A146" i="36" s="1"/>
  <c r="A147" i="36" s="1"/>
  <c r="A148" i="36" s="1"/>
  <c r="A149" i="36" s="1"/>
  <c r="A150" i="36" s="1"/>
  <c r="A151" i="36" s="1"/>
  <c r="A152" i="36" s="1"/>
  <c r="A153" i="36" s="1"/>
  <c r="A154" i="36" s="1"/>
  <c r="A155" i="36" s="1"/>
  <c r="A156" i="36" s="1"/>
  <c r="A157" i="36" s="1"/>
  <c r="A158" i="36" s="1"/>
  <c r="A159" i="36" s="1"/>
  <c r="A160" i="36" s="1"/>
  <c r="A161" i="36" s="1"/>
  <c r="A162" i="36" s="1"/>
  <c r="A163" i="36" s="1"/>
  <c r="A164" i="36" s="1"/>
  <c r="A165" i="36" s="1"/>
  <c r="A166" i="36" s="1"/>
  <c r="A167" i="36" s="1"/>
  <c r="A168" i="36" s="1"/>
  <c r="A169" i="36" s="1"/>
  <c r="A170" i="36" s="1"/>
  <c r="A171" i="36" s="1"/>
  <c r="A172" i="36" s="1"/>
  <c r="A173" i="36" s="1"/>
  <c r="A174" i="36" s="1"/>
  <c r="A175" i="36" s="1"/>
  <c r="A176" i="36" s="1"/>
  <c r="A177" i="36" s="1"/>
  <c r="A178" i="36" s="1"/>
  <c r="A179" i="36" s="1"/>
  <c r="A180" i="36" s="1"/>
  <c r="A181" i="36" s="1"/>
  <c r="A182" i="36" s="1"/>
  <c r="A183" i="36" s="1"/>
  <c r="A184" i="36" s="1"/>
  <c r="A185" i="36" s="1"/>
  <c r="A186" i="36" s="1"/>
  <c r="A187" i="36" s="1"/>
  <c r="A188" i="36" s="1"/>
  <c r="A189" i="36" s="1"/>
  <c r="A190" i="36" s="1"/>
  <c r="A191" i="36" s="1"/>
  <c r="A192" i="36" s="1"/>
  <c r="A193" i="36" s="1"/>
  <c r="A194" i="36" s="1"/>
  <c r="A195" i="36" s="1"/>
  <c r="A196" i="36" s="1"/>
  <c r="A197" i="36" s="1"/>
  <c r="A198" i="36" s="1"/>
  <c r="A199" i="36" s="1"/>
  <c r="A200" i="36" s="1"/>
  <c r="A201" i="36" s="1"/>
  <c r="A202" i="36" s="1"/>
  <c r="A203" i="36" s="1"/>
  <c r="A204" i="36" s="1"/>
  <c r="A205" i="36" s="1"/>
  <c r="A206" i="36" s="1"/>
  <c r="A207" i="36" s="1"/>
  <c r="A208" i="36" s="1"/>
  <c r="A209" i="36" s="1"/>
  <c r="A210" i="36" s="1"/>
  <c r="A211" i="36" s="1"/>
  <c r="A212" i="36" s="1"/>
  <c r="A213" i="36" s="1"/>
  <c r="A214" i="36" s="1"/>
  <c r="A215" i="36" s="1"/>
  <c r="A216" i="36" s="1"/>
  <c r="A217" i="36" s="1"/>
  <c r="A218" i="36" s="1"/>
  <c r="A219" i="36" s="1"/>
  <c r="A220" i="36" s="1"/>
  <c r="A221" i="36" s="1"/>
  <c r="A222" i="36" s="1"/>
  <c r="A223" i="36" s="1"/>
  <c r="A224" i="36" s="1"/>
  <c r="A225" i="36" s="1"/>
  <c r="A226" i="36" s="1"/>
  <c r="A227" i="36" s="1"/>
  <c r="A228" i="36" s="1"/>
  <c r="A229" i="36" s="1"/>
  <c r="A230" i="36" s="1"/>
  <c r="A5" i="35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60" i="33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A75" i="33" s="1"/>
  <c r="A76" i="33" s="1"/>
  <c r="A77" i="33" s="1"/>
  <c r="A78" i="33" s="1"/>
  <c r="A79" i="33" s="1"/>
  <c r="A80" i="33" s="1"/>
  <c r="A81" i="33" s="1"/>
  <c r="A82" i="33" s="1"/>
  <c r="A83" i="33" s="1"/>
  <c r="A84" i="33" s="1"/>
  <c r="A85" i="33" s="1"/>
  <c r="A86" i="33" s="1"/>
  <c r="A87" i="33" s="1"/>
  <c r="A88" i="33" s="1"/>
  <c r="A89" i="33" s="1"/>
  <c r="A90" i="33" s="1"/>
  <c r="A91" i="33" s="1"/>
  <c r="A92" i="33" s="1"/>
  <c r="A93" i="33" s="1"/>
  <c r="A94" i="33" s="1"/>
  <c r="A95" i="33" s="1"/>
  <c r="A96" i="33" s="1"/>
  <c r="A97" i="33" s="1"/>
  <c r="A98" i="33" s="1"/>
  <c r="A99" i="33" s="1"/>
  <c r="A100" i="33" s="1"/>
  <c r="A101" i="33" s="1"/>
  <c r="A102" i="33" s="1"/>
  <c r="A103" i="33" s="1"/>
  <c r="A104" i="33" s="1"/>
  <c r="A105" i="33" s="1"/>
  <c r="A106" i="33" s="1"/>
  <c r="A107" i="33" s="1"/>
  <c r="A108" i="33" s="1"/>
  <c r="A109" i="33" s="1"/>
  <c r="A110" i="33" s="1"/>
  <c r="A111" i="33" s="1"/>
  <c r="A112" i="33" s="1"/>
  <c r="A113" i="33" s="1"/>
  <c r="A114" i="33" s="1"/>
  <c r="A115" i="33" s="1"/>
  <c r="A116" i="33" s="1"/>
  <c r="A117" i="33" s="1"/>
  <c r="A118" i="33" s="1"/>
  <c r="A119" i="33" s="1"/>
  <c r="A120" i="33" s="1"/>
  <c r="A121" i="33" s="1"/>
  <c r="A122" i="33" s="1"/>
  <c r="A123" i="33" s="1"/>
  <c r="A124" i="33" s="1"/>
  <c r="A125" i="33" s="1"/>
  <c r="A126" i="33" s="1"/>
  <c r="A127" i="33" s="1"/>
  <c r="A128" i="33" s="1"/>
  <c r="A129" i="33" s="1"/>
  <c r="A130" i="33" s="1"/>
  <c r="A131" i="33" s="1"/>
  <c r="A132" i="33" s="1"/>
  <c r="A133" i="33" s="1"/>
  <c r="A134" i="33" s="1"/>
  <c r="A135" i="33" s="1"/>
  <c r="A136" i="33" s="1"/>
  <c r="A137" i="33" s="1"/>
  <c r="A138" i="33" s="1"/>
  <c r="A139" i="33" s="1"/>
  <c r="A140" i="33" s="1"/>
  <c r="A141" i="33" s="1"/>
  <c r="A142" i="33" s="1"/>
  <c r="A143" i="33" s="1"/>
  <c r="A144" i="33" s="1"/>
  <c r="A145" i="33" s="1"/>
  <c r="A146" i="33" s="1"/>
  <c r="A147" i="33" s="1"/>
  <c r="A148" i="33" s="1"/>
  <c r="A149" i="33" s="1"/>
  <c r="A150" i="33" s="1"/>
  <c r="A151" i="33" s="1"/>
  <c r="A152" i="33" s="1"/>
  <c r="A153" i="33" s="1"/>
  <c r="A154" i="33" s="1"/>
  <c r="A155" i="33" s="1"/>
  <c r="A156" i="33" s="1"/>
  <c r="A157" i="33" s="1"/>
  <c r="A158" i="33" s="1"/>
  <c r="A159" i="33" s="1"/>
  <c r="A160" i="33" s="1"/>
  <c r="A161" i="33" s="1"/>
  <c r="A162" i="33" s="1"/>
  <c r="A163" i="33" s="1"/>
  <c r="A164" i="33" s="1"/>
  <c r="A165" i="33" s="1"/>
  <c r="A166" i="33" s="1"/>
  <c r="A167" i="33" s="1"/>
  <c r="A168" i="33" s="1"/>
  <c r="A169" i="33" s="1"/>
  <c r="A170" i="33" s="1"/>
  <c r="A171" i="33" s="1"/>
  <c r="A172" i="33" s="1"/>
  <c r="A173" i="33" s="1"/>
  <c r="A174" i="33" s="1"/>
  <c r="A175" i="33" s="1"/>
  <c r="A176" i="33" s="1"/>
  <c r="A177" i="33" s="1"/>
  <c r="A178" i="33" s="1"/>
  <c r="A179" i="33" s="1"/>
  <c r="A180" i="33" s="1"/>
  <c r="A181" i="33" s="1"/>
  <c r="A182" i="33" s="1"/>
  <c r="A183" i="33" s="1"/>
  <c r="A184" i="33" s="1"/>
  <c r="A185" i="33" s="1"/>
  <c r="A186" i="33" s="1"/>
  <c r="A187" i="33" s="1"/>
  <c r="A188" i="33" s="1"/>
  <c r="A189" i="33" s="1"/>
  <c r="A190" i="33" s="1"/>
  <c r="A191" i="33" s="1"/>
  <c r="A192" i="33" s="1"/>
  <c r="A193" i="33" s="1"/>
  <c r="A194" i="33" s="1"/>
  <c r="A195" i="33" s="1"/>
  <c r="A196" i="33" s="1"/>
  <c r="A197" i="33" s="1"/>
  <c r="A198" i="33" s="1"/>
  <c r="A199" i="33" s="1"/>
  <c r="A200" i="33" s="1"/>
  <c r="A201" i="33" s="1"/>
  <c r="A202" i="33" s="1"/>
  <c r="A203" i="33" s="1"/>
  <c r="A204" i="33" s="1"/>
  <c r="A205" i="33" s="1"/>
  <c r="A206" i="33" s="1"/>
  <c r="A207" i="33" s="1"/>
  <c r="A208" i="33" s="1"/>
  <c r="A209" i="33" s="1"/>
  <c r="A210" i="33" s="1"/>
  <c r="A211" i="33" s="1"/>
  <c r="A212" i="33" s="1"/>
  <c r="A213" i="33" s="1"/>
  <c r="A214" i="33" s="1"/>
  <c r="A215" i="33" s="1"/>
  <c r="A216" i="33" s="1"/>
  <c r="A217" i="33" s="1"/>
  <c r="A218" i="33" s="1"/>
  <c r="A219" i="33" s="1"/>
  <c r="A220" i="33" s="1"/>
  <c r="A221" i="33" s="1"/>
  <c r="A222" i="33" s="1"/>
  <c r="A223" i="33" s="1"/>
  <c r="A224" i="33" s="1"/>
  <c r="A225" i="33" s="1"/>
  <c r="A226" i="33" s="1"/>
  <c r="A227" i="33" s="1"/>
  <c r="A228" i="33" s="1"/>
  <c r="A229" i="33" s="1"/>
  <c r="A230" i="33" s="1"/>
  <c r="A231" i="33" s="1"/>
  <c r="A232" i="33" s="1"/>
  <c r="A233" i="33" s="1"/>
  <c r="A234" i="33" s="1"/>
  <c r="A235" i="33" s="1"/>
  <c r="A236" i="33" s="1"/>
  <c r="A237" i="33" s="1"/>
  <c r="A238" i="33" s="1"/>
  <c r="A239" i="33" s="1"/>
  <c r="A240" i="33" s="1"/>
  <c r="A241" i="33" s="1"/>
  <c r="A242" i="33" s="1"/>
  <c r="A243" i="33" s="1"/>
  <c r="A244" i="33" s="1"/>
  <c r="A245" i="33" s="1"/>
  <c r="A246" i="33" s="1"/>
  <c r="A247" i="33" s="1"/>
  <c r="A248" i="33" s="1"/>
  <c r="A249" i="33" s="1"/>
  <c r="A250" i="33" s="1"/>
  <c r="A251" i="33" s="1"/>
  <c r="A252" i="33" s="1"/>
  <c r="A253" i="33" s="1"/>
  <c r="A254" i="33" s="1"/>
  <c r="A255" i="33" s="1"/>
  <c r="A256" i="33" s="1"/>
  <c r="A257" i="33" s="1"/>
  <c r="A258" i="33" s="1"/>
  <c r="A259" i="33" s="1"/>
  <c r="A260" i="33" s="1"/>
  <c r="A261" i="33" s="1"/>
  <c r="A262" i="33" s="1"/>
  <c r="A263" i="33" s="1"/>
  <c r="A264" i="33" s="1"/>
  <c r="A265" i="33" s="1"/>
  <c r="A266" i="33" s="1"/>
  <c r="A267" i="33" s="1"/>
  <c r="A268" i="33" s="1"/>
  <c r="A269" i="33" s="1"/>
  <c r="A270" i="33" s="1"/>
  <c r="A271" i="33" s="1"/>
  <c r="A272" i="33" s="1"/>
  <c r="A273" i="33" s="1"/>
  <c r="A274" i="33" s="1"/>
  <c r="A275" i="33" s="1"/>
  <c r="A276" i="33" s="1"/>
  <c r="A277" i="33" s="1"/>
  <c r="A278" i="33" s="1"/>
  <c r="A279" i="33" s="1"/>
  <c r="A280" i="33" s="1"/>
  <c r="A281" i="33" s="1"/>
  <c r="A282" i="33" s="1"/>
  <c r="A283" i="33" s="1"/>
  <c r="A284" i="33" s="1"/>
  <c r="A285" i="33" s="1"/>
  <c r="A286" i="33" s="1"/>
  <c r="A287" i="33" s="1"/>
  <c r="A288" i="33" s="1"/>
  <c r="A289" i="33" s="1"/>
  <c r="A290" i="33" s="1"/>
  <c r="A291" i="33" s="1"/>
  <c r="A292" i="33" s="1"/>
  <c r="A293" i="33" s="1"/>
  <c r="A294" i="33" s="1"/>
  <c r="A295" i="33" s="1"/>
  <c r="A296" i="33" s="1"/>
  <c r="A297" i="33" s="1"/>
  <c r="A298" i="33" s="1"/>
  <c r="A299" i="33" s="1"/>
  <c r="A300" i="33" s="1"/>
  <c r="A301" i="33" s="1"/>
  <c r="A302" i="33" s="1"/>
  <c r="A303" i="33" s="1"/>
  <c r="A304" i="33" s="1"/>
  <c r="A305" i="33" s="1"/>
  <c r="A306" i="33" s="1"/>
  <c r="A307" i="33" s="1"/>
  <c r="A308" i="33" s="1"/>
  <c r="A309" i="33" s="1"/>
  <c r="A310" i="33" s="1"/>
  <c r="A311" i="33" s="1"/>
  <c r="A312" i="33" s="1"/>
  <c r="A313" i="33" s="1"/>
  <c r="A314" i="33" s="1"/>
  <c r="A315" i="33" s="1"/>
  <c r="A316" i="33" s="1"/>
  <c r="A317" i="33" s="1"/>
  <c r="A318" i="33" s="1"/>
  <c r="A319" i="33" s="1"/>
  <c r="A320" i="33" s="1"/>
  <c r="A321" i="33" s="1"/>
  <c r="A322" i="33" s="1"/>
  <c r="A323" i="33" s="1"/>
  <c r="A324" i="33" s="1"/>
  <c r="A325" i="33" s="1"/>
  <c r="A326" i="33" s="1"/>
  <c r="A327" i="33" s="1"/>
  <c r="A328" i="33" s="1"/>
  <c r="A329" i="33" s="1"/>
  <c r="A330" i="33" s="1"/>
  <c r="A331" i="33" s="1"/>
  <c r="A332" i="33" s="1"/>
  <c r="A333" i="33" s="1"/>
  <c r="A334" i="33" s="1"/>
  <c r="A335" i="33" s="1"/>
  <c r="A336" i="33" s="1"/>
  <c r="A337" i="33" s="1"/>
  <c r="A338" i="33" s="1"/>
  <c r="A339" i="33" s="1"/>
  <c r="A340" i="33" s="1"/>
  <c r="A341" i="33" s="1"/>
  <c r="A342" i="33" s="1"/>
  <c r="A343" i="33" s="1"/>
  <c r="A344" i="33" s="1"/>
  <c r="A345" i="33" s="1"/>
  <c r="A346" i="33" s="1"/>
  <c r="A347" i="33" s="1"/>
  <c r="A348" i="33" s="1"/>
  <c r="A349" i="33" s="1"/>
  <c r="A350" i="33" s="1"/>
  <c r="A351" i="33" s="1"/>
  <c r="A352" i="33" s="1"/>
  <c r="A353" i="33" s="1"/>
  <c r="A354" i="33" s="1"/>
  <c r="A355" i="33" s="1"/>
  <c r="A356" i="33" s="1"/>
  <c r="A357" i="33" s="1"/>
  <c r="A358" i="33" s="1"/>
  <c r="A359" i="33" s="1"/>
  <c r="A360" i="33" s="1"/>
  <c r="A361" i="33" s="1"/>
  <c r="A362" i="33" s="1"/>
  <c r="A363" i="33" s="1"/>
  <c r="A364" i="33" s="1"/>
  <c r="A365" i="33" s="1"/>
  <c r="A366" i="33" s="1"/>
  <c r="A367" i="33" s="1"/>
  <c r="A368" i="33" s="1"/>
  <c r="A369" i="33" s="1"/>
  <c r="A370" i="33" s="1"/>
  <c r="A371" i="33" s="1"/>
  <c r="A372" i="33" s="1"/>
  <c r="A373" i="33" s="1"/>
  <c r="A374" i="33" s="1"/>
  <c r="A375" i="33" s="1"/>
  <c r="A376" i="33" s="1"/>
  <c r="A377" i="33" s="1"/>
  <c r="A378" i="33" s="1"/>
  <c r="A379" i="33" s="1"/>
  <c r="A380" i="33" s="1"/>
  <c r="A381" i="33" s="1"/>
  <c r="A382" i="33" s="1"/>
  <c r="A383" i="33" s="1"/>
  <c r="A384" i="33" s="1"/>
  <c r="A385" i="33" s="1"/>
  <c r="A386" i="33" s="1"/>
  <c r="A387" i="33" s="1"/>
  <c r="A388" i="33" s="1"/>
  <c r="A389" i="33" s="1"/>
  <c r="A390" i="33" s="1"/>
  <c r="A391" i="33" s="1"/>
  <c r="A392" i="33" s="1"/>
  <c r="A393" i="33" s="1"/>
  <c r="A394" i="33" s="1"/>
  <c r="A395" i="33" s="1"/>
  <c r="A396" i="33" s="1"/>
  <c r="A397" i="33" s="1"/>
  <c r="A398" i="33" s="1"/>
  <c r="A399" i="33" s="1"/>
  <c r="A400" i="33" s="1"/>
  <c r="A401" i="33" s="1"/>
  <c r="A402" i="33" s="1"/>
  <c r="A403" i="33" s="1"/>
  <c r="A404" i="33" s="1"/>
  <c r="A405" i="33" s="1"/>
  <c r="A406" i="33" s="1"/>
  <c r="A407" i="33" s="1"/>
  <c r="A408" i="33" s="1"/>
  <c r="A409" i="33" s="1"/>
  <c r="A410" i="33" s="1"/>
  <c r="A411" i="33" s="1"/>
  <c r="A412" i="33" s="1"/>
  <c r="A413" i="33" s="1"/>
  <c r="A414" i="33" s="1"/>
  <c r="A415" i="33" s="1"/>
  <c r="A416" i="33" s="1"/>
  <c r="A417" i="33" s="1"/>
  <c r="A418" i="33" s="1"/>
  <c r="A419" i="33" s="1"/>
  <c r="A420" i="33" s="1"/>
  <c r="A421" i="33" s="1"/>
  <c r="A422" i="33" s="1"/>
  <c r="A423" i="33" s="1"/>
  <c r="A424" i="33" s="1"/>
  <c r="A425" i="33" s="1"/>
  <c r="A426" i="33" s="1"/>
  <c r="A427" i="33" s="1"/>
  <c r="A428" i="33" s="1"/>
  <c r="A429" i="33" s="1"/>
  <c r="A430" i="33" s="1"/>
  <c r="A431" i="33" s="1"/>
  <c r="A432" i="33" s="1"/>
  <c r="A433" i="33" s="1"/>
  <c r="A434" i="33" s="1"/>
  <c r="A435" i="33" s="1"/>
  <c r="A436" i="33" s="1"/>
  <c r="A437" i="33" s="1"/>
  <c r="A438" i="33" s="1"/>
  <c r="A439" i="33" s="1"/>
  <c r="A440" i="33" s="1"/>
  <c r="A441" i="33" s="1"/>
  <c r="A442" i="33" s="1"/>
  <c r="A443" i="33" s="1"/>
  <c r="A444" i="33" s="1"/>
  <c r="A445" i="33" s="1"/>
  <c r="A446" i="33" s="1"/>
  <c r="A447" i="33" s="1"/>
  <c r="A448" i="33" s="1"/>
  <c r="A449" i="33" s="1"/>
  <c r="A450" i="33" s="1"/>
  <c r="A451" i="33" s="1"/>
  <c r="A452" i="33" s="1"/>
  <c r="A453" i="33" s="1"/>
  <c r="A454" i="33" s="1"/>
  <c r="A455" i="33" s="1"/>
  <c r="A456" i="33" s="1"/>
  <c r="A457" i="33" s="1"/>
  <c r="A458" i="33" s="1"/>
  <c r="A459" i="33" s="1"/>
  <c r="A460" i="33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3" i="30"/>
  <c r="A54" i="30" s="1"/>
  <c r="A55" i="30" s="1"/>
  <c r="A56" i="30" s="1"/>
  <c r="A57" i="30" s="1"/>
  <c r="A58" i="30" s="1"/>
  <c r="A59" i="30" s="1"/>
  <c r="A13" i="29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86" i="29" s="1"/>
  <c r="A87" i="29" s="1"/>
  <c r="A88" i="29" s="1"/>
  <c r="A89" i="29" s="1"/>
  <c r="A90" i="29" s="1"/>
  <c r="A91" i="29" s="1"/>
  <c r="A92" i="29" s="1"/>
  <c r="A93" i="29" s="1"/>
  <c r="A94" i="29" s="1"/>
  <c r="A95" i="29" s="1"/>
  <c r="A96" i="29" s="1"/>
  <c r="A97" i="29" s="1"/>
  <c r="A98" i="29" s="1"/>
  <c r="A99" i="29" s="1"/>
  <c r="A100" i="29" s="1"/>
  <c r="A101" i="29" s="1"/>
  <c r="A102" i="29" s="1"/>
  <c r="A103" i="29" s="1"/>
  <c r="A104" i="29" s="1"/>
  <c r="A105" i="29" s="1"/>
  <c r="A106" i="29" s="1"/>
  <c r="A107" i="29" s="1"/>
  <c r="A108" i="29" s="1"/>
  <c r="A109" i="29" s="1"/>
  <c r="A110" i="29" s="1"/>
  <c r="A111" i="29" s="1"/>
  <c r="A112" i="29" s="1"/>
  <c r="A113" i="29" s="1"/>
  <c r="A114" i="29" s="1"/>
  <c r="A115" i="29" s="1"/>
  <c r="A116" i="29" s="1"/>
  <c r="A117" i="29" s="1"/>
  <c r="A118" i="29" s="1"/>
  <c r="A119" i="29" s="1"/>
  <c r="A120" i="29" s="1"/>
  <c r="A121" i="29" s="1"/>
  <c r="A122" i="29" s="1"/>
  <c r="A123" i="29" s="1"/>
  <c r="A124" i="29" s="1"/>
  <c r="A125" i="29" s="1"/>
  <c r="A126" i="29" s="1"/>
  <c r="A127" i="29" s="1"/>
  <c r="A128" i="29" s="1"/>
  <c r="A129" i="29" s="1"/>
  <c r="A130" i="29" s="1"/>
  <c r="A131" i="29" s="1"/>
  <c r="A132" i="29" s="1"/>
  <c r="A133" i="29" s="1"/>
  <c r="A134" i="29" s="1"/>
  <c r="A135" i="29" s="1"/>
  <c r="A136" i="29" s="1"/>
  <c r="A137" i="29" s="1"/>
  <c r="A138" i="29" s="1"/>
  <c r="A139" i="29" s="1"/>
  <c r="A140" i="29" s="1"/>
  <c r="A141" i="29" s="1"/>
  <c r="A142" i="29" s="1"/>
  <c r="A143" i="29" s="1"/>
  <c r="A144" i="29" s="1"/>
  <c r="A145" i="29" s="1"/>
  <c r="A146" i="29" s="1"/>
  <c r="A147" i="29" s="1"/>
  <c r="A148" i="29" s="1"/>
  <c r="A149" i="29" s="1"/>
  <c r="A150" i="29" s="1"/>
  <c r="A151" i="29" s="1"/>
  <c r="A152" i="29" s="1"/>
  <c r="A153" i="29" s="1"/>
  <c r="A154" i="29" s="1"/>
  <c r="A155" i="29" s="1"/>
  <c r="A156" i="29" s="1"/>
  <c r="A157" i="29" s="1"/>
  <c r="A158" i="29" s="1"/>
  <c r="A159" i="29" s="1"/>
  <c r="A160" i="29" s="1"/>
  <c r="A161" i="29" s="1"/>
  <c r="A162" i="29" s="1"/>
  <c r="A163" i="29" s="1"/>
  <c r="A164" i="29" s="1"/>
  <c r="A165" i="29" s="1"/>
  <c r="A166" i="29" s="1"/>
  <c r="A167" i="29" s="1"/>
  <c r="A168" i="29" s="1"/>
  <c r="A169" i="29" s="1"/>
  <c r="A170" i="29" s="1"/>
  <c r="A171" i="29" s="1"/>
  <c r="A172" i="29" s="1"/>
  <c r="A173" i="29" s="1"/>
  <c r="A174" i="29" s="1"/>
  <c r="A175" i="29" s="1"/>
  <c r="A176" i="29" s="1"/>
  <c r="A177" i="29" s="1"/>
  <c r="A178" i="29" s="1"/>
  <c r="A179" i="29" s="1"/>
  <c r="A180" i="29" s="1"/>
  <c r="A181" i="29" s="1"/>
  <c r="A182" i="29" s="1"/>
  <c r="A183" i="29" s="1"/>
  <c r="A184" i="29" s="1"/>
  <c r="A185" i="29" s="1"/>
  <c r="A186" i="29" s="1"/>
  <c r="A187" i="29" s="1"/>
  <c r="A188" i="29" s="1"/>
  <c r="A189" i="29" s="1"/>
  <c r="A190" i="29" s="1"/>
  <c r="A191" i="29" s="1"/>
  <c r="A192" i="29" s="1"/>
  <c r="A193" i="29" s="1"/>
  <c r="A194" i="29" s="1"/>
  <c r="A195" i="29" s="1"/>
  <c r="A196" i="29" s="1"/>
  <c r="A197" i="29" s="1"/>
  <c r="A198" i="29" s="1"/>
  <c r="A199" i="29" s="1"/>
  <c r="A200" i="29" s="1"/>
  <c r="A201" i="29" s="1"/>
  <c r="A202" i="29" s="1"/>
  <c r="A203" i="29" s="1"/>
  <c r="A204" i="29" s="1"/>
  <c r="A205" i="29" s="1"/>
  <c r="A206" i="29" s="1"/>
  <c r="A207" i="29" s="1"/>
  <c r="A208" i="29" s="1"/>
  <c r="A209" i="29" s="1"/>
  <c r="A29" i="28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2" i="28" s="1"/>
  <c r="A63" i="28" s="1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74" i="28" s="1"/>
  <c r="A75" i="28" s="1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86" i="28" s="1"/>
  <c r="A87" i="28" s="1"/>
  <c r="A88" i="28" s="1"/>
  <c r="A89" i="28" s="1"/>
  <c r="A90" i="28" s="1"/>
  <c r="A91" i="28" s="1"/>
  <c r="A92" i="28" s="1"/>
  <c r="A93" i="28" s="1"/>
  <c r="A94" i="28" s="1"/>
  <c r="A95" i="28" s="1"/>
  <c r="A96" i="28" s="1"/>
  <c r="A97" i="28" s="1"/>
  <c r="A98" i="28" s="1"/>
  <c r="A99" i="28" s="1"/>
  <c r="A100" i="28" s="1"/>
  <c r="A101" i="28" s="1"/>
  <c r="A102" i="28" s="1"/>
  <c r="A103" i="28" s="1"/>
  <c r="A104" i="28" s="1"/>
  <c r="A105" i="28" s="1"/>
  <c r="A106" i="28" s="1"/>
  <c r="A107" i="28" s="1"/>
  <c r="A108" i="28" s="1"/>
  <c r="A109" i="28" s="1"/>
  <c r="A110" i="28" s="1"/>
  <c r="A111" i="28" s="1"/>
  <c r="A112" i="28" s="1"/>
  <c r="A113" i="28" s="1"/>
  <c r="A114" i="28" s="1"/>
  <c r="A115" i="28" s="1"/>
  <c r="A116" i="28" s="1"/>
  <c r="A117" i="28" s="1"/>
  <c r="A118" i="28" s="1"/>
  <c r="A119" i="28" s="1"/>
  <c r="A120" i="28" s="1"/>
  <c r="A121" i="28" s="1"/>
  <c r="A122" i="28" s="1"/>
  <c r="A123" i="28" s="1"/>
  <c r="A124" i="28" s="1"/>
  <c r="A125" i="28" s="1"/>
  <c r="A126" i="28" s="1"/>
  <c r="A127" i="28" s="1"/>
  <c r="A128" i="28" s="1"/>
  <c r="A129" i="28" s="1"/>
  <c r="A130" i="28" s="1"/>
  <c r="A131" i="28" s="1"/>
  <c r="A132" i="28" s="1"/>
  <c r="A133" i="28" s="1"/>
  <c r="A134" i="28" s="1"/>
  <c r="A135" i="28" s="1"/>
  <c r="A136" i="28" s="1"/>
  <c r="A137" i="28" s="1"/>
  <c r="A138" i="28" s="1"/>
  <c r="A139" i="28" s="1"/>
  <c r="A140" i="28" s="1"/>
  <c r="A141" i="28" s="1"/>
  <c r="A142" i="28" s="1"/>
  <c r="A143" i="28" s="1"/>
  <c r="A144" i="28" s="1"/>
  <c r="A145" i="28" s="1"/>
  <c r="A146" i="28" s="1"/>
  <c r="A147" i="28" s="1"/>
  <c r="A148" i="28" s="1"/>
  <c r="A149" i="28" s="1"/>
  <c r="A150" i="28" s="1"/>
  <c r="A151" i="28" s="1"/>
  <c r="A152" i="28" s="1"/>
  <c r="A153" i="28" s="1"/>
  <c r="A154" i="28" s="1"/>
  <c r="A155" i="28" s="1"/>
  <c r="A156" i="28" s="1"/>
  <c r="A157" i="28" s="1"/>
  <c r="A158" i="28" s="1"/>
  <c r="A159" i="28" s="1"/>
  <c r="A160" i="28" s="1"/>
  <c r="A161" i="28" s="1"/>
  <c r="A162" i="28" s="1"/>
  <c r="A163" i="28" s="1"/>
  <c r="A164" i="28" s="1"/>
  <c r="A165" i="28" s="1"/>
  <c r="A166" i="28" s="1"/>
  <c r="A167" i="28" s="1"/>
  <c r="A168" i="28" s="1"/>
  <c r="A169" i="28" s="1"/>
  <c r="A170" i="28" s="1"/>
  <c r="A171" i="28" s="1"/>
  <c r="A172" i="28" s="1"/>
  <c r="A173" i="28" s="1"/>
  <c r="A174" i="28" s="1"/>
  <c r="A175" i="28" s="1"/>
  <c r="A176" i="28" s="1"/>
  <c r="A177" i="28" s="1"/>
  <c r="A178" i="28" s="1"/>
  <c r="A179" i="28" s="1"/>
  <c r="A180" i="28" s="1"/>
  <c r="A181" i="28" s="1"/>
  <c r="A182" i="28" s="1"/>
  <c r="A183" i="28" s="1"/>
  <c r="A184" i="28" s="1"/>
  <c r="A185" i="28" s="1"/>
  <c r="A186" i="28" s="1"/>
  <c r="A187" i="28" s="1"/>
  <c r="A188" i="28" s="1"/>
  <c r="A189" i="28" s="1"/>
  <c r="A190" i="28" s="1"/>
  <c r="A191" i="28" s="1"/>
  <c r="A192" i="28" s="1"/>
  <c r="A193" i="28" s="1"/>
  <c r="A194" i="28" s="1"/>
  <c r="A195" i="28" s="1"/>
  <c r="A196" i="28" s="1"/>
  <c r="A197" i="28" s="1"/>
  <c r="A198" i="28" s="1"/>
  <c r="A199" i="28" s="1"/>
  <c r="A200" i="28" s="1"/>
  <c r="A201" i="28" s="1"/>
  <c r="A202" i="28" s="1"/>
  <c r="A203" i="28" s="1"/>
  <c r="A204" i="28" s="1"/>
  <c r="A205" i="28" s="1"/>
  <c r="A206" i="28" s="1"/>
  <c r="A207" i="28" s="1"/>
  <c r="A208" i="28" s="1"/>
  <c r="A209" i="28" s="1"/>
  <c r="A210" i="28" s="1"/>
  <c r="A211" i="28" s="1"/>
  <c r="A212" i="28" s="1"/>
  <c r="A213" i="28" s="1"/>
  <c r="A214" i="28" s="1"/>
  <c r="A215" i="28" s="1"/>
  <c r="A216" i="28" s="1"/>
  <c r="A217" i="28" s="1"/>
  <c r="A218" i="28" s="1"/>
  <c r="A219" i="28" s="1"/>
  <c r="A220" i="28" s="1"/>
  <c r="A221" i="28" s="1"/>
  <c r="A222" i="28" s="1"/>
  <c r="A223" i="28" s="1"/>
  <c r="A224" i="28" s="1"/>
  <c r="A225" i="28" s="1"/>
  <c r="A226" i="28" s="1"/>
  <c r="A227" i="28" s="1"/>
  <c r="A228" i="28" s="1"/>
  <c r="A229" i="28" s="1"/>
  <c r="A230" i="28" s="1"/>
  <c r="A231" i="28" s="1"/>
  <c r="A232" i="28" s="1"/>
  <c r="A233" i="28" s="1"/>
  <c r="A234" i="28" s="1"/>
  <c r="A235" i="28" s="1"/>
  <c r="A236" i="28" s="1"/>
  <c r="A237" i="28" s="1"/>
  <c r="A238" i="28" s="1"/>
  <c r="A239" i="28" s="1"/>
  <c r="A240" i="28" s="1"/>
  <c r="A241" i="28" s="1"/>
  <c r="A242" i="28" s="1"/>
  <c r="A243" i="28" s="1"/>
  <c r="A244" i="28" s="1"/>
  <c r="A245" i="28" s="1"/>
  <c r="A246" i="28" s="1"/>
  <c r="A247" i="28" s="1"/>
  <c r="A248" i="28" s="1"/>
  <c r="A249" i="28" s="1"/>
  <c r="A250" i="28" s="1"/>
  <c r="A251" i="28" s="1"/>
  <c r="A252" i="28" s="1"/>
  <c r="A253" i="28" s="1"/>
  <c r="A254" i="28" s="1"/>
  <c r="A255" i="28" s="1"/>
  <c r="A256" i="28" s="1"/>
  <c r="A257" i="28" s="1"/>
  <c r="A258" i="28" s="1"/>
  <c r="A259" i="28" s="1"/>
  <c r="A260" i="28" s="1"/>
  <c r="A261" i="28" s="1"/>
  <c r="A262" i="28" s="1"/>
  <c r="A263" i="28" s="1"/>
  <c r="A264" i="28" s="1"/>
  <c r="A265" i="28" s="1"/>
  <c r="A266" i="28" s="1"/>
  <c r="A267" i="28" s="1"/>
  <c r="A268" i="28" s="1"/>
  <c r="A269" i="28" s="1"/>
  <c r="A270" i="28" s="1"/>
  <c r="A271" i="28" s="1"/>
  <c r="A272" i="28" s="1"/>
  <c r="A273" i="28" s="1"/>
  <c r="A274" i="28" s="1"/>
  <c r="A275" i="28" s="1"/>
  <c r="A276" i="28" s="1"/>
  <c r="A277" i="28" s="1"/>
  <c r="A278" i="28" s="1"/>
  <c r="A279" i="28" s="1"/>
  <c r="A280" i="28" s="1"/>
  <c r="A281" i="28" s="1"/>
  <c r="A282" i="28" s="1"/>
  <c r="A283" i="28" s="1"/>
  <c r="A284" i="28" s="1"/>
  <c r="A285" i="28" s="1"/>
  <c r="A286" i="28" s="1"/>
  <c r="A287" i="28" s="1"/>
  <c r="A288" i="28" s="1"/>
  <c r="A289" i="28" s="1"/>
  <c r="A290" i="28" s="1"/>
  <c r="A291" i="28" s="1"/>
  <c r="A292" i="28" s="1"/>
  <c r="A293" i="28" s="1"/>
  <c r="A294" i="28" s="1"/>
  <c r="A295" i="28" s="1"/>
  <c r="A296" i="28" s="1"/>
  <c r="A297" i="28" s="1"/>
  <c r="A298" i="28" s="1"/>
  <c r="A299" i="28" s="1"/>
  <c r="A300" i="28" s="1"/>
  <c r="A301" i="28" s="1"/>
  <c r="A302" i="28" s="1"/>
  <c r="A303" i="28" s="1"/>
  <c r="A304" i="28" s="1"/>
  <c r="A305" i="28" s="1"/>
  <c r="A306" i="28" s="1"/>
  <c r="A307" i="28" s="1"/>
  <c r="A308" i="28" s="1"/>
  <c r="A309" i="28" s="1"/>
  <c r="A310" i="28" s="1"/>
  <c r="A311" i="28" s="1"/>
  <c r="A312" i="28" s="1"/>
  <c r="A313" i="28" s="1"/>
  <c r="A314" i="28" s="1"/>
  <c r="A315" i="28" s="1"/>
  <c r="A316" i="28" s="1"/>
  <c r="A317" i="28" s="1"/>
  <c r="A318" i="28" s="1"/>
  <c r="A319" i="28" s="1"/>
  <c r="A320" i="28" s="1"/>
  <c r="A321" i="28" s="1"/>
  <c r="A322" i="28" s="1"/>
  <c r="A323" i="28" s="1"/>
  <c r="A324" i="28" s="1"/>
  <c r="A325" i="28" s="1"/>
  <c r="A326" i="28" s="1"/>
  <c r="A327" i="28" s="1"/>
  <c r="A328" i="28" s="1"/>
  <c r="A329" i="28" s="1"/>
  <c r="A330" i="28" s="1"/>
  <c r="A331" i="28" s="1"/>
  <c r="A332" i="28" s="1"/>
  <c r="A333" i="28" s="1"/>
  <c r="A334" i="28" s="1"/>
  <c r="A335" i="28" s="1"/>
  <c r="A336" i="28" s="1"/>
  <c r="A337" i="28" s="1"/>
  <c r="A338" i="28" s="1"/>
  <c r="A339" i="28" s="1"/>
  <c r="A340" i="28" s="1"/>
  <c r="A341" i="28" s="1"/>
  <c r="A342" i="28" s="1"/>
  <c r="A343" i="28" s="1"/>
  <c r="A344" i="28" s="1"/>
  <c r="A345" i="28" s="1"/>
  <c r="A346" i="28" s="1"/>
  <c r="A347" i="28" s="1"/>
  <c r="A348" i="28" s="1"/>
  <c r="A349" i="28" s="1"/>
  <c r="A350" i="28" s="1"/>
  <c r="A351" i="28" s="1"/>
  <c r="A352" i="28" s="1"/>
  <c r="A353" i="28" s="1"/>
  <c r="A354" i="28" s="1"/>
  <c r="A355" i="28" s="1"/>
  <c r="A356" i="28" s="1"/>
  <c r="A357" i="28" s="1"/>
  <c r="A358" i="28" s="1"/>
  <c r="A359" i="28" s="1"/>
  <c r="A360" i="28" s="1"/>
  <c r="A361" i="28" s="1"/>
  <c r="A362" i="28" s="1"/>
  <c r="A363" i="28" s="1"/>
  <c r="A364" i="28" s="1"/>
  <c r="A365" i="28" s="1"/>
  <c r="A366" i="28" s="1"/>
  <c r="A367" i="28" s="1"/>
  <c r="A368" i="28" s="1"/>
  <c r="A369" i="28" s="1"/>
  <c r="A370" i="28" s="1"/>
  <c r="A371" i="28" s="1"/>
  <c r="A372" i="28" s="1"/>
  <c r="A373" i="28" s="1"/>
  <c r="A374" i="28" s="1"/>
  <c r="A375" i="28" s="1"/>
  <c r="A376" i="28" s="1"/>
  <c r="A377" i="28" s="1"/>
  <c r="A378" i="28" s="1"/>
  <c r="A379" i="28" s="1"/>
  <c r="A380" i="28" s="1"/>
  <c r="A381" i="28" s="1"/>
  <c r="A382" i="28" s="1"/>
  <c r="A383" i="28" s="1"/>
  <c r="A384" i="28" s="1"/>
  <c r="A385" i="28" s="1"/>
  <c r="A386" i="28" s="1"/>
  <c r="A387" i="28" s="1"/>
  <c r="A388" i="28" s="1"/>
  <c r="A389" i="28" s="1"/>
  <c r="A390" i="28" s="1"/>
  <c r="A391" i="28" s="1"/>
  <c r="A392" i="28" s="1"/>
  <c r="A393" i="28" s="1"/>
  <c r="A394" i="28" s="1"/>
  <c r="A395" i="28" s="1"/>
  <c r="A396" i="28" s="1"/>
  <c r="A397" i="28" s="1"/>
  <c r="A398" i="28" s="1"/>
  <c r="A399" i="28" s="1"/>
  <c r="A400" i="28" s="1"/>
  <c r="A401" i="28" s="1"/>
  <c r="A402" i="28" s="1"/>
  <c r="A403" i="28" s="1"/>
  <c r="A404" i="28" s="1"/>
  <c r="A405" i="28" s="1"/>
  <c r="A406" i="28" s="1"/>
  <c r="A407" i="28" s="1"/>
  <c r="A408" i="28" s="1"/>
  <c r="A409" i="28" s="1"/>
  <c r="A410" i="28" s="1"/>
  <c r="A411" i="28" s="1"/>
  <c r="A412" i="28" s="1"/>
  <c r="A413" i="28" s="1"/>
  <c r="A414" i="28" s="1"/>
  <c r="A415" i="28" s="1"/>
  <c r="A416" i="28" s="1"/>
  <c r="A417" i="28" s="1"/>
  <c r="A418" i="28" s="1"/>
  <c r="A419" i="28" s="1"/>
  <c r="A420" i="28" s="1"/>
  <c r="A421" i="28" s="1"/>
  <c r="A422" i="28" s="1"/>
  <c r="A423" i="28" s="1"/>
  <c r="A424" i="28" s="1"/>
  <c r="A425" i="28" s="1"/>
  <c r="A426" i="28" s="1"/>
  <c r="A427" i="28" s="1"/>
  <c r="A428" i="28" s="1"/>
  <c r="A429" i="28" s="1"/>
  <c r="A430" i="28" s="1"/>
  <c r="A431" i="28" s="1"/>
  <c r="A432" i="28" s="1"/>
  <c r="A433" i="28" s="1"/>
  <c r="A434" i="28" s="1"/>
  <c r="A435" i="28" s="1"/>
  <c r="A436" i="28" s="1"/>
  <c r="A437" i="28" s="1"/>
  <c r="A438" i="28" s="1"/>
  <c r="A439" i="28" s="1"/>
  <c r="A440" i="28" s="1"/>
  <c r="A441" i="28" s="1"/>
  <c r="A442" i="28" s="1"/>
  <c r="A443" i="28" s="1"/>
  <c r="A444" i="28" s="1"/>
  <c r="A445" i="28" s="1"/>
  <c r="A446" i="28" s="1"/>
  <c r="A447" i="28" s="1"/>
  <c r="A448" i="28" s="1"/>
  <c r="A449" i="28" s="1"/>
  <c r="A450" i="28" s="1"/>
  <c r="A451" i="28" s="1"/>
  <c r="A452" i="28" s="1"/>
  <c r="A453" i="28" s="1"/>
  <c r="A454" i="28" s="1"/>
  <c r="A455" i="28" s="1"/>
  <c r="A456" i="28" s="1"/>
  <c r="A457" i="28" s="1"/>
  <c r="A458" i="28" s="1"/>
  <c r="A459" i="28" s="1"/>
  <c r="A460" i="28" s="1"/>
  <c r="A461" i="28" s="1"/>
  <c r="A462" i="28" s="1"/>
  <c r="A463" i="28" s="1"/>
  <c r="A464" i="28" s="1"/>
  <c r="A465" i="28" s="1"/>
  <c r="A466" i="28" s="1"/>
  <c r="A467" i="28" s="1"/>
  <c r="A468" i="28" s="1"/>
  <c r="A469" i="28" s="1"/>
  <c r="A470" i="28" s="1"/>
  <c r="A471" i="28" s="1"/>
  <c r="A472" i="28" s="1"/>
  <c r="A473" i="28" s="1"/>
  <c r="A474" i="28" s="1"/>
  <c r="A475" i="28" s="1"/>
  <c r="A476" i="28" s="1"/>
  <c r="A477" i="28" s="1"/>
  <c r="A478" i="28" s="1"/>
  <c r="A479" i="28" s="1"/>
  <c r="A480" i="28" s="1"/>
  <c r="A481" i="28" s="1"/>
  <c r="A482" i="28" s="1"/>
  <c r="A483" i="28" s="1"/>
  <c r="A484" i="28" s="1"/>
  <c r="A485" i="28" s="1"/>
  <c r="A486" i="28" s="1"/>
  <c r="A487" i="28" s="1"/>
  <c r="A488" i="28" s="1"/>
  <c r="A489" i="28" s="1"/>
  <c r="A490" i="28" s="1"/>
  <c r="A491" i="28" s="1"/>
  <c r="A492" i="28" s="1"/>
  <c r="A493" i="28" s="1"/>
  <c r="A494" i="28" s="1"/>
  <c r="A495" i="28" s="1"/>
  <c r="A496" i="28" s="1"/>
  <c r="A497" i="28" s="1"/>
  <c r="A498" i="28" s="1"/>
  <c r="A499" i="28" s="1"/>
  <c r="A500" i="28" s="1"/>
  <c r="A501" i="28" s="1"/>
  <c r="A502" i="28" s="1"/>
  <c r="A503" i="28" s="1"/>
  <c r="A504" i="28" s="1"/>
  <c r="A505" i="28" s="1"/>
  <c r="A506" i="28" s="1"/>
  <c r="A507" i="28" s="1"/>
  <c r="A508" i="28" s="1"/>
  <c r="A509" i="28" s="1"/>
  <c r="A510" i="28" s="1"/>
  <c r="A511" i="28" s="1"/>
  <c r="A512" i="28" s="1"/>
  <c r="A513" i="28" s="1"/>
  <c r="A514" i="28" s="1"/>
  <c r="A515" i="28" s="1"/>
  <c r="A516" i="28" s="1"/>
  <c r="A517" i="28" s="1"/>
  <c r="A518" i="28" s="1"/>
  <c r="A519" i="28" s="1"/>
  <c r="A520" i="28" s="1"/>
  <c r="A521" i="28" s="1"/>
  <c r="A522" i="28" s="1"/>
  <c r="A523" i="28" s="1"/>
  <c r="A524" i="28" s="1"/>
  <c r="A525" i="28" s="1"/>
  <c r="A526" i="28" s="1"/>
  <c r="A527" i="28" s="1"/>
  <c r="A528" i="28" s="1"/>
  <c r="A529" i="28" s="1"/>
  <c r="A530" i="28" s="1"/>
  <c r="A531" i="28" s="1"/>
  <c r="A532" i="28" s="1"/>
  <c r="A533" i="28" s="1"/>
  <c r="A534" i="28" s="1"/>
  <c r="A535" i="28" s="1"/>
  <c r="A536" i="28" s="1"/>
  <c r="A537" i="28" s="1"/>
  <c r="A538" i="28" s="1"/>
  <c r="A539" i="28" s="1"/>
  <c r="A540" i="28" s="1"/>
  <c r="A541" i="28" s="1"/>
  <c r="A542" i="28" s="1"/>
  <c r="A543" i="28" s="1"/>
  <c r="A544" i="28" s="1"/>
  <c r="A545" i="28" s="1"/>
  <c r="A546" i="28" s="1"/>
  <c r="A547" i="28" s="1"/>
  <c r="A548" i="28" s="1"/>
  <c r="A549" i="28" s="1"/>
  <c r="A550" i="28" s="1"/>
  <c r="A551" i="28" s="1"/>
  <c r="A552" i="28" s="1"/>
  <c r="A553" i="28" s="1"/>
  <c r="A554" i="28" s="1"/>
  <c r="A555" i="28" s="1"/>
  <c r="A556" i="28" s="1"/>
  <c r="A557" i="28" s="1"/>
  <c r="A558" i="28" s="1"/>
  <c r="A559" i="28" s="1"/>
  <c r="A560" i="28" s="1"/>
  <c r="A561" i="28" s="1"/>
  <c r="A562" i="28" s="1"/>
  <c r="A563" i="28" s="1"/>
  <c r="A564" i="28" s="1"/>
  <c r="A565" i="28" s="1"/>
  <c r="A566" i="28" s="1"/>
  <c r="A567" i="28" s="1"/>
  <c r="A568" i="28" s="1"/>
  <c r="A569" i="28" s="1"/>
  <c r="A570" i="28" s="1"/>
  <c r="A571" i="28" s="1"/>
  <c r="A572" i="28" s="1"/>
  <c r="A573" i="28" s="1"/>
  <c r="A574" i="28" s="1"/>
  <c r="A575" i="28" s="1"/>
  <c r="A576" i="28" s="1"/>
  <c r="A577" i="28" s="1"/>
  <c r="A578" i="28" s="1"/>
  <c r="A579" i="28" s="1"/>
  <c r="A580" i="28" s="1"/>
  <c r="A581" i="28" s="1"/>
  <c r="A582" i="28" s="1"/>
  <c r="A583" i="28" s="1"/>
  <c r="A584" i="28" s="1"/>
  <c r="A585" i="28" s="1"/>
  <c r="A586" i="28" s="1"/>
  <c r="A587" i="28" s="1"/>
  <c r="A588" i="28" s="1"/>
  <c r="A589" i="28" s="1"/>
  <c r="A590" i="28" s="1"/>
  <c r="A591" i="28" s="1"/>
  <c r="A592" i="28" s="1"/>
  <c r="A593" i="28" s="1"/>
  <c r="A594" i="28" s="1"/>
  <c r="A595" i="28" s="1"/>
  <c r="A596" i="28" s="1"/>
  <c r="A597" i="28" s="1"/>
  <c r="A598" i="28" s="1"/>
  <c r="A599" i="28" s="1"/>
  <c r="A600" i="28" s="1"/>
  <c r="A601" i="28" s="1"/>
  <c r="A602" i="28" s="1"/>
  <c r="A603" i="28" s="1"/>
  <c r="A604" i="28" s="1"/>
  <c r="A605" i="28" s="1"/>
  <c r="A606" i="28" s="1"/>
  <c r="A607" i="28" s="1"/>
  <c r="A608" i="28" s="1"/>
  <c r="A609" i="28" s="1"/>
  <c r="A610" i="28" s="1"/>
  <c r="A611" i="28" s="1"/>
  <c r="A612" i="28" s="1"/>
  <c r="A613" i="28" s="1"/>
  <c r="A614" i="28" s="1"/>
  <c r="A615" i="28" s="1"/>
  <c r="A616" i="28" s="1"/>
  <c r="A617" i="28" s="1"/>
  <c r="A618" i="28" s="1"/>
  <c r="A619" i="28" s="1"/>
  <c r="A620" i="28" s="1"/>
  <c r="A621" i="28" s="1"/>
  <c r="A622" i="28" s="1"/>
  <c r="A623" i="28" s="1"/>
  <c r="A624" i="28" s="1"/>
  <c r="A625" i="28" s="1"/>
  <c r="A626" i="28" s="1"/>
  <c r="A627" i="28" s="1"/>
  <c r="A628" i="28" s="1"/>
  <c r="A629" i="28" s="1"/>
  <c r="A630" i="28" s="1"/>
  <c r="A631" i="28" s="1"/>
  <c r="A632" i="28" s="1"/>
  <c r="A633" i="28" s="1"/>
  <c r="A634" i="28" s="1"/>
  <c r="A635" i="28" s="1"/>
  <c r="A636" i="28" s="1"/>
  <c r="A637" i="28" s="1"/>
  <c r="A638" i="28" s="1"/>
  <c r="A639" i="28" s="1"/>
  <c r="A640" i="28" s="1"/>
  <c r="A641" i="28" s="1"/>
  <c r="A642" i="28" s="1"/>
  <c r="A643" i="28" s="1"/>
  <c r="A644" i="28" s="1"/>
  <c r="A645" i="28" s="1"/>
  <c r="A646" i="28" s="1"/>
  <c r="A647" i="28" s="1"/>
  <c r="A648" i="28" s="1"/>
  <c r="A649" i="28" s="1"/>
  <c r="A650" i="28" s="1"/>
  <c r="A651" i="28" s="1"/>
  <c r="A652" i="28" s="1"/>
  <c r="A653" i="28" s="1"/>
  <c r="A654" i="28" s="1"/>
  <c r="A655" i="28" s="1"/>
  <c r="A656" i="28" s="1"/>
  <c r="A657" i="28" s="1"/>
  <c r="A658" i="28" s="1"/>
  <c r="A659" i="28" s="1"/>
  <c r="A660" i="28" s="1"/>
  <c r="A661" i="28" s="1"/>
  <c r="A662" i="28" s="1"/>
  <c r="A663" i="28" s="1"/>
  <c r="A664" i="28" s="1"/>
  <c r="A665" i="28" s="1"/>
  <c r="A666" i="28" s="1"/>
  <c r="A667" i="28" s="1"/>
  <c r="A668" i="28" s="1"/>
  <c r="A669" i="28" s="1"/>
  <c r="A670" i="28" s="1"/>
  <c r="A671" i="28" s="1"/>
  <c r="A672" i="28" s="1"/>
  <c r="A673" i="28" s="1"/>
  <c r="A674" i="28" s="1"/>
  <c r="A675" i="28" s="1"/>
  <c r="A676" i="28" s="1"/>
  <c r="A677" i="28" s="1"/>
  <c r="A678" i="28" s="1"/>
  <c r="A679" i="28" s="1"/>
  <c r="A680" i="28" s="1"/>
  <c r="A681" i="28" s="1"/>
  <c r="A682" i="28" s="1"/>
  <c r="A683" i="28" s="1"/>
  <c r="A684" i="28" s="1"/>
  <c r="A685" i="28" s="1"/>
  <c r="A686" i="28" s="1"/>
  <c r="A687" i="28" s="1"/>
  <c r="A688" i="28" s="1"/>
  <c r="A689" i="28" s="1"/>
  <c r="A690" i="28" s="1"/>
  <c r="A691" i="28" s="1"/>
  <c r="A28" i="28"/>
  <c r="A88" i="48"/>
  <c r="A89" i="48" s="1"/>
  <c r="A90" i="48" s="1"/>
  <c r="A91" i="48" s="1"/>
  <c r="A92" i="48" s="1"/>
  <c r="A93" i="48" s="1"/>
  <c r="A94" i="48" s="1"/>
  <c r="A95" i="48" s="1"/>
  <c r="A96" i="48" s="1"/>
  <c r="A97" i="48" s="1"/>
  <c r="A98" i="48" s="1"/>
  <c r="A99" i="48" s="1"/>
  <c r="A100" i="48" s="1"/>
  <c r="A101" i="48" s="1"/>
  <c r="A102" i="48" s="1"/>
  <c r="A103" i="48" s="1"/>
  <c r="A104" i="48" s="1"/>
  <c r="A105" i="48" s="1"/>
  <c r="A106" i="48" s="1"/>
  <c r="A107" i="48" s="1"/>
  <c r="A108" i="48" s="1"/>
  <c r="A109" i="48" s="1"/>
  <c r="A110" i="48" s="1"/>
  <c r="A111" i="48" s="1"/>
  <c r="A112" i="48" s="1"/>
  <c r="A113" i="48" s="1"/>
  <c r="A114" i="48" s="1"/>
  <c r="A115" i="48" s="1"/>
  <c r="A116" i="48" s="1"/>
  <c r="A117" i="48" s="1"/>
  <c r="A118" i="48" s="1"/>
  <c r="A119" i="48" s="1"/>
  <c r="A120" i="48" s="1"/>
  <c r="A121" i="48" s="1"/>
  <c r="A122" i="48" s="1"/>
  <c r="A123" i="48" s="1"/>
  <c r="A124" i="48" s="1"/>
  <c r="A13" i="37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50" i="37" s="1"/>
  <c r="A51" i="37" s="1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2" i="37" s="1"/>
  <c r="A63" i="37" s="1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74" i="37" s="1"/>
  <c r="A75" i="37" s="1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86" i="37" s="1"/>
  <c r="A87" i="37" s="1"/>
  <c r="A88" i="37" s="1"/>
  <c r="A89" i="37" s="1"/>
  <c r="A90" i="37" s="1"/>
  <c r="A91" i="37" s="1"/>
  <c r="A92" i="37" s="1"/>
  <c r="A93" i="37" s="1"/>
  <c r="A94" i="37" s="1"/>
  <c r="A95" i="37" s="1"/>
  <c r="A96" i="37" s="1"/>
  <c r="A97" i="37" s="1"/>
  <c r="A98" i="37" s="1"/>
  <c r="A99" i="37" s="1"/>
  <c r="A100" i="37" s="1"/>
  <c r="A101" i="37" s="1"/>
  <c r="A102" i="37" s="1"/>
  <c r="A103" i="37" s="1"/>
  <c r="A104" i="37" s="1"/>
  <c r="A105" i="37" s="1"/>
  <c r="A106" i="37" s="1"/>
  <c r="A107" i="37" s="1"/>
  <c r="A108" i="37" s="1"/>
  <c r="A109" i="37" s="1"/>
  <c r="A110" i="37" s="1"/>
  <c r="A111" i="37" s="1"/>
  <c r="A112" i="37" s="1"/>
  <c r="A113" i="37" s="1"/>
  <c r="A114" i="37" s="1"/>
  <c r="A115" i="37" s="1"/>
  <c r="A116" i="37" s="1"/>
  <c r="A117" i="37" s="1"/>
  <c r="A118" i="37" s="1"/>
  <c r="A119" i="37" s="1"/>
  <c r="A120" i="37" s="1"/>
  <c r="A121" i="37" s="1"/>
  <c r="A122" i="37" s="1"/>
  <c r="A123" i="37" s="1"/>
  <c r="A124" i="37" s="1"/>
  <c r="A125" i="37" s="1"/>
  <c r="A126" i="37" s="1"/>
  <c r="A127" i="37" s="1"/>
  <c r="A128" i="37" s="1"/>
  <c r="A129" i="37" s="1"/>
  <c r="A130" i="37" s="1"/>
  <c r="A131" i="37" s="1"/>
  <c r="A132" i="37" s="1"/>
  <c r="A133" i="37" s="1"/>
  <c r="A134" i="37" s="1"/>
  <c r="A135" i="37" s="1"/>
  <c r="A136" i="37" s="1"/>
  <c r="A137" i="37" s="1"/>
  <c r="A138" i="37" s="1"/>
  <c r="A139" i="37" s="1"/>
  <c r="A140" i="37" s="1"/>
  <c r="A141" i="37" s="1"/>
  <c r="A142" i="37" s="1"/>
  <c r="A143" i="37" s="1"/>
  <c r="A144" i="37" s="1"/>
  <c r="A145" i="37" s="1"/>
  <c r="A146" i="37" s="1"/>
  <c r="A147" i="37" s="1"/>
  <c r="A148" i="37" s="1"/>
  <c r="A149" i="37" s="1"/>
  <c r="A150" i="37" s="1"/>
  <c r="A151" i="37" s="1"/>
  <c r="A152" i="37" s="1"/>
  <c r="A153" i="37" s="1"/>
  <c r="A154" i="37" s="1"/>
  <c r="A155" i="37" s="1"/>
  <c r="A156" i="37" s="1"/>
  <c r="A157" i="37" s="1"/>
  <c r="A158" i="37" s="1"/>
  <c r="A159" i="37" s="1"/>
  <c r="A160" i="37" s="1"/>
  <c r="A161" i="37" s="1"/>
  <c r="A162" i="37" s="1"/>
  <c r="A163" i="37" s="1"/>
  <c r="A164" i="37" s="1"/>
  <c r="A165" i="37" s="1"/>
  <c r="A166" i="37" s="1"/>
  <c r="A167" i="37" s="1"/>
  <c r="A168" i="37" s="1"/>
  <c r="A169" i="37" s="1"/>
  <c r="A170" i="37" s="1"/>
  <c r="A171" i="37" s="1"/>
  <c r="A172" i="37" s="1"/>
  <c r="A173" i="37" s="1"/>
  <c r="A174" i="37" s="1"/>
  <c r="A175" i="37" s="1"/>
  <c r="A176" i="37" s="1"/>
  <c r="A177" i="37" s="1"/>
  <c r="A178" i="37" s="1"/>
  <c r="A179" i="37" s="1"/>
  <c r="A180" i="37" s="1"/>
  <c r="A181" i="37" s="1"/>
  <c r="A182" i="37" s="1"/>
  <c r="A183" i="37" s="1"/>
  <c r="A184" i="37" s="1"/>
  <c r="A185" i="37" s="1"/>
  <c r="A186" i="37" s="1"/>
  <c r="A187" i="37" s="1"/>
  <c r="A188" i="37" s="1"/>
  <c r="A189" i="37" s="1"/>
  <c r="A190" i="37" s="1"/>
  <c r="A191" i="37" s="1"/>
  <c r="A192" i="37" s="1"/>
  <c r="A193" i="37" s="1"/>
  <c r="A194" i="37" s="1"/>
  <c r="A195" i="37" s="1"/>
  <c r="A196" i="37" s="1"/>
  <c r="A197" i="37" s="1"/>
  <c r="A198" i="37" s="1"/>
  <c r="A199" i="37" s="1"/>
  <c r="A200" i="37" s="1"/>
  <c r="A201" i="37" s="1"/>
  <c r="A202" i="37" s="1"/>
  <c r="A203" i="37" s="1"/>
  <c r="A204" i="37" s="1"/>
  <c r="A205" i="37" s="1"/>
  <c r="A206" i="37" s="1"/>
  <c r="A207" i="37" s="1"/>
  <c r="A208" i="37" s="1"/>
  <c r="A209" i="37" s="1"/>
  <c r="A210" i="37" s="1"/>
  <c r="A211" i="37" s="1"/>
  <c r="A212" i="37" s="1"/>
  <c r="A213" i="37" s="1"/>
  <c r="A214" i="37" s="1"/>
  <c r="A215" i="37" s="1"/>
  <c r="A216" i="37" s="1"/>
  <c r="A217" i="37" s="1"/>
  <c r="A218" i="37" s="1"/>
  <c r="A219" i="37" s="1"/>
  <c r="A220" i="37" s="1"/>
  <c r="A221" i="37" s="1"/>
  <c r="A222" i="37" s="1"/>
  <c r="A223" i="37" s="1"/>
  <c r="A224" i="37" s="1"/>
  <c r="A225" i="37" s="1"/>
  <c r="A226" i="37" s="1"/>
  <c r="A227" i="37" s="1"/>
  <c r="A228" i="37" s="1"/>
  <c r="A229" i="37" s="1"/>
  <c r="A230" i="37" s="1"/>
  <c r="A231" i="37" s="1"/>
  <c r="A232" i="37" s="1"/>
  <c r="A233" i="37" s="1"/>
  <c r="A234" i="37" s="1"/>
  <c r="A235" i="37" s="1"/>
  <c r="A236" i="37" s="1"/>
  <c r="A237" i="37" s="1"/>
  <c r="A238" i="37" s="1"/>
  <c r="A239" i="37" s="1"/>
  <c r="A240" i="37" s="1"/>
  <c r="A241" i="37" s="1"/>
  <c r="A242" i="37" s="1"/>
  <c r="A243" i="37" s="1"/>
  <c r="A244" i="37" s="1"/>
  <c r="A245" i="37" s="1"/>
  <c r="A246" i="37" s="1"/>
  <c r="A247" i="37" s="1"/>
  <c r="A248" i="37" s="1"/>
  <c r="A249" i="37" s="1"/>
  <c r="A250" i="37" s="1"/>
  <c r="A251" i="37" s="1"/>
  <c r="A252" i="37" s="1"/>
  <c r="A253" i="37" s="1"/>
  <c r="A254" i="37" s="1"/>
  <c r="A255" i="37" s="1"/>
  <c r="A256" i="37" s="1"/>
  <c r="A257" i="37" s="1"/>
  <c r="A258" i="37" s="1"/>
  <c r="A259" i="37" s="1"/>
  <c r="A260" i="37" s="1"/>
  <c r="A261" i="37" s="1"/>
  <c r="A262" i="37" s="1"/>
  <c r="A263" i="37" s="1"/>
  <c r="A264" i="37" s="1"/>
  <c r="A265" i="37" s="1"/>
  <c r="A266" i="37" s="1"/>
  <c r="A267" i="37" s="1"/>
  <c r="A268" i="37" s="1"/>
  <c r="A269" i="37" s="1"/>
  <c r="A270" i="37" s="1"/>
  <c r="A271" i="37" s="1"/>
  <c r="A272" i="37" s="1"/>
  <c r="A273" i="37" s="1"/>
  <c r="A274" i="37" s="1"/>
  <c r="A275" i="37" s="1"/>
  <c r="A276" i="37" s="1"/>
  <c r="A277" i="37" s="1"/>
  <c r="A278" i="37" s="1"/>
  <c r="A279" i="37" s="1"/>
  <c r="A280" i="37" s="1"/>
  <c r="A281" i="37" s="1"/>
  <c r="A282" i="37" s="1"/>
  <c r="A283" i="37" s="1"/>
  <c r="A284" i="37" s="1"/>
  <c r="A285" i="37" s="1"/>
  <c r="A286" i="37" s="1"/>
  <c r="A287" i="37" s="1"/>
  <c r="A288" i="37" s="1"/>
  <c r="A289" i="37" s="1"/>
  <c r="A290" i="37" s="1"/>
  <c r="A291" i="37" s="1"/>
  <c r="A292" i="37" s="1"/>
  <c r="A293" i="37" s="1"/>
  <c r="A294" i="37" s="1"/>
  <c r="A295" i="37" s="1"/>
  <c r="A296" i="37" s="1"/>
  <c r="A297" i="37" s="1"/>
  <c r="A298" i="37" s="1"/>
  <c r="A299" i="37" s="1"/>
  <c r="A300" i="37" s="1"/>
  <c r="A301" i="37" s="1"/>
  <c r="A302" i="37" s="1"/>
  <c r="A303" i="37" s="1"/>
  <c r="A304" i="37" s="1"/>
  <c r="A305" i="37" s="1"/>
  <c r="A306" i="37" s="1"/>
  <c r="A307" i="37" s="1"/>
  <c r="A308" i="37" s="1"/>
  <c r="A309" i="37" s="1"/>
  <c r="A310" i="37" s="1"/>
  <c r="A311" i="37" s="1"/>
  <c r="A312" i="37" s="1"/>
  <c r="A313" i="37" s="1"/>
  <c r="A314" i="37" s="1"/>
  <c r="A315" i="37" s="1"/>
  <c r="A316" i="37" s="1"/>
  <c r="A317" i="37" s="1"/>
  <c r="A318" i="37" s="1"/>
  <c r="A319" i="37" s="1"/>
  <c r="A320" i="37" s="1"/>
  <c r="A321" i="37" s="1"/>
  <c r="A322" i="37" s="1"/>
  <c r="A323" i="37" s="1"/>
  <c r="A324" i="37" s="1"/>
  <c r="A325" i="37" s="1"/>
  <c r="A326" i="37" s="1"/>
  <c r="A327" i="37" s="1"/>
  <c r="A328" i="37" s="1"/>
  <c r="A329" i="37" s="1"/>
  <c r="A330" i="37" s="1"/>
  <c r="A12" i="37"/>
  <c r="F106" i="31"/>
  <c r="F123" i="11"/>
  <c r="G3" i="43"/>
  <c r="D20" i="24" s="1"/>
  <c r="A125" i="48" l="1"/>
  <c r="A126" i="48" s="1"/>
  <c r="A127" i="48" s="1"/>
  <c r="A128" i="48" s="1"/>
  <c r="A129" i="48" s="1"/>
  <c r="A130" i="48" s="1"/>
  <c r="A131" i="48" s="1"/>
  <c r="A132" i="48" s="1"/>
  <c r="A133" i="48" s="1"/>
  <c r="A134" i="48" s="1"/>
  <c r="A135" i="48" s="1"/>
  <c r="A136" i="48" s="1"/>
  <c r="A137" i="48" s="1"/>
  <c r="A138" i="48" s="1"/>
  <c r="A139" i="48" s="1"/>
  <c r="A140" i="48" s="1"/>
  <c r="A141" i="48" s="1"/>
  <c r="A142" i="48" s="1"/>
  <c r="A143" i="48" s="1"/>
  <c r="A144" i="48" s="1"/>
  <c r="A145" i="48" s="1"/>
  <c r="A146" i="48" s="1"/>
  <c r="A147" i="48" s="1"/>
  <c r="A148" i="48" s="1"/>
  <c r="A149" i="48" s="1"/>
  <c r="A150" i="48" s="1"/>
  <c r="A151" i="48" s="1"/>
  <c r="A152" i="48" s="1"/>
  <c r="A153" i="48" s="1"/>
  <c r="A154" i="48" s="1"/>
  <c r="A155" i="48" s="1"/>
  <c r="A156" i="48" s="1"/>
  <c r="A157" i="48" s="1"/>
  <c r="A158" i="48" s="1"/>
  <c r="A159" i="48" s="1"/>
  <c r="A160" i="48" s="1"/>
  <c r="A161" i="48" s="1"/>
  <c r="A162" i="48" s="1"/>
  <c r="A163" i="48" s="1"/>
  <c r="A164" i="48" s="1"/>
  <c r="A165" i="48" s="1"/>
  <c r="A166" i="48" s="1"/>
  <c r="A167" i="48" s="1"/>
  <c r="A168" i="48" s="1"/>
  <c r="A169" i="48" s="1"/>
  <c r="A170" i="48" s="1"/>
  <c r="A171" i="48" s="1"/>
  <c r="A172" i="48" s="1"/>
  <c r="A173" i="48" s="1"/>
  <c r="A174" i="48" s="1"/>
  <c r="A175" i="48" s="1"/>
  <c r="A176" i="48" s="1"/>
  <c r="A177" i="48" s="1"/>
  <c r="A178" i="48" s="1"/>
  <c r="A179" i="48" s="1"/>
  <c r="A180" i="48" s="1"/>
  <c r="A181" i="48" s="1"/>
  <c r="A182" i="48" s="1"/>
  <c r="A183" i="48" s="1"/>
  <c r="A184" i="48" s="1"/>
  <c r="A185" i="48" s="1"/>
  <c r="A186" i="48" s="1"/>
  <c r="A187" i="48" s="1"/>
  <c r="A188" i="48" s="1"/>
  <c r="A189" i="48" s="1"/>
  <c r="A190" i="48" s="1"/>
  <c r="A191" i="48" s="1"/>
  <c r="A192" i="48" s="1"/>
  <c r="A193" i="48" s="1"/>
  <c r="A194" i="48" s="1"/>
  <c r="A195" i="48" s="1"/>
  <c r="A196" i="48" s="1"/>
  <c r="A197" i="48" s="1"/>
  <c r="A198" i="48" s="1"/>
  <c r="A199" i="48" s="1"/>
  <c r="A200" i="48" s="1"/>
  <c r="A201" i="48" s="1"/>
  <c r="A202" i="48" s="1"/>
  <c r="A203" i="48" s="1"/>
  <c r="A204" i="48" s="1"/>
  <c r="A205" i="48" s="1"/>
  <c r="A206" i="48" s="1"/>
  <c r="A207" i="48" s="1"/>
  <c r="A208" i="48" s="1"/>
  <c r="A209" i="48" s="1"/>
  <c r="A210" i="48" s="1"/>
  <c r="A211" i="48" s="1"/>
  <c r="A212" i="48" s="1"/>
  <c r="A213" i="48" s="1"/>
  <c r="A214" i="48" s="1"/>
  <c r="A215" i="48" s="1"/>
  <c r="A216" i="48" s="1"/>
  <c r="A217" i="48" s="1"/>
  <c r="A218" i="48" s="1"/>
  <c r="A219" i="48" s="1"/>
  <c r="A220" i="48" s="1"/>
  <c r="A221" i="48" s="1"/>
  <c r="A222" i="48" s="1"/>
  <c r="A223" i="48" s="1"/>
  <c r="A224" i="48" s="1"/>
  <c r="A225" i="48" s="1"/>
  <c r="A226" i="48" s="1"/>
  <c r="A227" i="48" s="1"/>
  <c r="A228" i="48" s="1"/>
  <c r="A229" i="48" s="1"/>
  <c r="A230" i="48" s="1"/>
  <c r="A231" i="48" s="1"/>
  <c r="A232" i="48" s="1"/>
  <c r="A233" i="48" s="1"/>
  <c r="A234" i="48" s="1"/>
  <c r="A235" i="48" s="1"/>
  <c r="A236" i="48" s="1"/>
  <c r="A237" i="48" s="1"/>
  <c r="A238" i="48" s="1"/>
  <c r="A239" i="48" s="1"/>
  <c r="A240" i="48" s="1"/>
  <c r="A241" i="48" s="1"/>
  <c r="A242" i="48" s="1"/>
  <c r="A243" i="48" s="1"/>
  <c r="A244" i="48" s="1"/>
  <c r="A245" i="48" s="1"/>
  <c r="A246" i="48" s="1"/>
  <c r="A247" i="48" s="1"/>
  <c r="A248" i="48" s="1"/>
  <c r="A249" i="48" s="1"/>
  <c r="A250" i="48" s="1"/>
  <c r="A251" i="48" s="1"/>
  <c r="A252" i="48" s="1"/>
  <c r="A253" i="48" s="1"/>
  <c r="A254" i="48" s="1"/>
  <c r="A255" i="48" s="1"/>
  <c r="A256" i="48" s="1"/>
  <c r="A257" i="48" s="1"/>
  <c r="A258" i="48" s="1"/>
  <c r="A259" i="48" s="1"/>
  <c r="A260" i="48" s="1"/>
  <c r="A261" i="48" s="1"/>
  <c r="A262" i="48" s="1"/>
  <c r="A263" i="48" s="1"/>
  <c r="A264" i="48" s="1"/>
  <c r="A265" i="48" s="1"/>
  <c r="A266" i="48" s="1"/>
  <c r="A267" i="48" s="1"/>
  <c r="A268" i="48" s="1"/>
  <c r="A269" i="48" s="1"/>
  <c r="A270" i="48" s="1"/>
  <c r="A271" i="48" s="1"/>
  <c r="A272" i="48" s="1"/>
  <c r="A273" i="48" s="1"/>
  <c r="A274" i="48" s="1"/>
  <c r="A275" i="48" s="1"/>
  <c r="A276" i="48" s="1"/>
  <c r="A277" i="48" s="1"/>
  <c r="A278" i="48" s="1"/>
  <c r="A279" i="48" s="1"/>
  <c r="A280" i="48" s="1"/>
  <c r="A281" i="48" s="1"/>
  <c r="A282" i="48" s="1"/>
  <c r="A283" i="48" s="1"/>
  <c r="A284" i="48" s="1"/>
  <c r="A285" i="48" s="1"/>
  <c r="A286" i="48" s="1"/>
  <c r="A287" i="48" s="1"/>
  <c r="A288" i="48" s="1"/>
  <c r="A289" i="48" s="1"/>
  <c r="A290" i="48" s="1"/>
  <c r="A291" i="48" s="1"/>
  <c r="A292" i="48" s="1"/>
  <c r="A293" i="48" s="1"/>
  <c r="A294" i="48" s="1"/>
  <c r="A295" i="48" s="1"/>
  <c r="A296" i="48" s="1"/>
  <c r="A297" i="48" s="1"/>
  <c r="A298" i="48" s="1"/>
  <c r="A299" i="48" s="1"/>
  <c r="A300" i="48" s="1"/>
  <c r="A301" i="48" s="1"/>
  <c r="A302" i="48" s="1"/>
  <c r="A303" i="48" s="1"/>
  <c r="A304" i="48" s="1"/>
  <c r="A305" i="48" s="1"/>
  <c r="A306" i="48" s="1"/>
  <c r="A307" i="48" s="1"/>
  <c r="A308" i="48" s="1"/>
  <c r="A309" i="48" s="1"/>
  <c r="A310" i="48" s="1"/>
  <c r="A311" i="48" s="1"/>
  <c r="A312" i="48" s="1"/>
  <c r="A313" i="48" s="1"/>
  <c r="A314" i="48" s="1"/>
  <c r="A315" i="48" s="1"/>
  <c r="A316" i="48" s="1"/>
  <c r="A317" i="48" s="1"/>
  <c r="A318" i="48" s="1"/>
  <c r="A319" i="48" s="1"/>
  <c r="A320" i="48" s="1"/>
  <c r="A321" i="48" s="1"/>
  <c r="A322" i="48" s="1"/>
  <c r="A323" i="48" s="1"/>
  <c r="A324" i="48" s="1"/>
  <c r="A325" i="48" s="1"/>
  <c r="A326" i="48" s="1"/>
  <c r="A327" i="48" s="1"/>
  <c r="A328" i="48" s="1"/>
  <c r="A329" i="48" s="1"/>
  <c r="A330" i="48" s="1"/>
  <c r="A331" i="48" s="1"/>
  <c r="A332" i="48" s="1"/>
  <c r="A333" i="48" s="1"/>
  <c r="A334" i="48" s="1"/>
  <c r="A335" i="48" s="1"/>
  <c r="A336" i="48" s="1"/>
  <c r="A337" i="48" s="1"/>
  <c r="A338" i="48" s="1"/>
  <c r="A339" i="48" s="1"/>
  <c r="A340" i="48" s="1"/>
  <c r="A341" i="48" s="1"/>
  <c r="A342" i="48" s="1"/>
  <c r="A343" i="48" s="1"/>
  <c r="A344" i="48" s="1"/>
  <c r="A345" i="48" s="1"/>
  <c r="A346" i="48" s="1"/>
  <c r="A347" i="48" s="1"/>
  <c r="A348" i="48" s="1"/>
  <c r="A349" i="48" s="1"/>
  <c r="A350" i="48" s="1"/>
  <c r="A351" i="48" s="1"/>
  <c r="A352" i="48" s="1"/>
  <c r="A353" i="48" s="1"/>
  <c r="A354" i="48" s="1"/>
  <c r="A355" i="48" s="1"/>
  <c r="A356" i="48" s="1"/>
  <c r="A357" i="48" s="1"/>
  <c r="A358" i="48" s="1"/>
  <c r="A359" i="48" s="1"/>
  <c r="A360" i="48" s="1"/>
  <c r="A361" i="48" s="1"/>
  <c r="A362" i="48" s="1"/>
  <c r="A363" i="48" s="1"/>
  <c r="A364" i="48" s="1"/>
  <c r="A365" i="48" s="1"/>
  <c r="A366" i="48" s="1"/>
  <c r="A367" i="48" s="1"/>
  <c r="A368" i="48" s="1"/>
  <c r="A369" i="48" s="1"/>
  <c r="A370" i="48" s="1"/>
  <c r="A371" i="48" s="1"/>
  <c r="A372" i="48" s="1"/>
  <c r="A373" i="48" s="1"/>
  <c r="A374" i="48" s="1"/>
  <c r="A375" i="48" s="1"/>
  <c r="A376" i="48" s="1"/>
  <c r="A377" i="48" s="1"/>
  <c r="A378" i="48" s="1"/>
  <c r="A379" i="48" s="1"/>
  <c r="A380" i="48" s="1"/>
  <c r="A381" i="48" s="1"/>
  <c r="A382" i="48" s="1"/>
  <c r="A383" i="48" s="1"/>
  <c r="A384" i="48" s="1"/>
  <c r="A385" i="48" s="1"/>
  <c r="A386" i="48" s="1"/>
  <c r="A387" i="48" s="1"/>
  <c r="A388" i="48" s="1"/>
  <c r="A389" i="48" s="1"/>
  <c r="A390" i="48" s="1"/>
  <c r="A391" i="48" s="1"/>
  <c r="A392" i="48" s="1"/>
  <c r="A393" i="48" s="1"/>
  <c r="A394" i="48" s="1"/>
  <c r="A395" i="48" s="1"/>
  <c r="A396" i="48" s="1"/>
  <c r="A397" i="48" s="1"/>
  <c r="A398" i="48" s="1"/>
  <c r="A399" i="48" s="1"/>
  <c r="A400" i="48" s="1"/>
  <c r="A401" i="48" s="1"/>
  <c r="A402" i="48" s="1"/>
  <c r="A403" i="48" s="1"/>
  <c r="A404" i="48" s="1"/>
  <c r="A405" i="48" s="1"/>
  <c r="A406" i="48" s="1"/>
  <c r="A407" i="48" s="1"/>
  <c r="A408" i="48" s="1"/>
  <c r="A409" i="48" s="1"/>
  <c r="A410" i="48" s="1"/>
  <c r="A411" i="48" s="1"/>
  <c r="A52" i="32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A95" i="32" s="1"/>
  <c r="A96" i="32" s="1"/>
  <c r="A97" i="32" s="1"/>
  <c r="A98" i="32" s="1"/>
  <c r="A99" i="32" s="1"/>
  <c r="A100" i="32" s="1"/>
  <c r="A101" i="32" s="1"/>
  <c r="A102" i="32" s="1"/>
  <c r="A103" i="32" s="1"/>
  <c r="A104" i="32" s="1"/>
  <c r="A105" i="32" s="1"/>
  <c r="A106" i="32" s="1"/>
  <c r="A107" i="32" s="1"/>
  <c r="A108" i="32" s="1"/>
  <c r="A109" i="32" s="1"/>
  <c r="A110" i="32" s="1"/>
  <c r="A111" i="32" s="1"/>
  <c r="A112" i="32" s="1"/>
  <c r="A113" i="32" s="1"/>
  <c r="A114" i="32" s="1"/>
  <c r="A115" i="32" s="1"/>
  <c r="A116" i="32" s="1"/>
  <c r="A117" i="32" s="1"/>
  <c r="A118" i="32" s="1"/>
  <c r="A119" i="32" s="1"/>
  <c r="A120" i="32" s="1"/>
  <c r="A121" i="32" s="1"/>
  <c r="A122" i="32" s="1"/>
  <c r="A123" i="32" s="1"/>
  <c r="A124" i="32" s="1"/>
  <c r="A125" i="32" s="1"/>
  <c r="A126" i="32" s="1"/>
  <c r="A127" i="32" s="1"/>
  <c r="A128" i="32" s="1"/>
  <c r="A129" i="32" s="1"/>
  <c r="A130" i="32" s="1"/>
  <c r="A131" i="32" s="1"/>
  <c r="A132" i="32" s="1"/>
  <c r="A133" i="32" s="1"/>
  <c r="A134" i="32" s="1"/>
  <c r="A135" i="32" s="1"/>
  <c r="A136" i="32" s="1"/>
  <c r="A137" i="32" s="1"/>
  <c r="A138" i="32" s="1"/>
  <c r="A139" i="32" s="1"/>
  <c r="A140" i="32" s="1"/>
  <c r="A141" i="32" s="1"/>
  <c r="A142" i="32" s="1"/>
  <c r="A143" i="32" s="1"/>
  <c r="A144" i="32" s="1"/>
  <c r="A145" i="32" s="1"/>
  <c r="A146" i="32" s="1"/>
  <c r="A147" i="32" s="1"/>
  <c r="A148" i="32" s="1"/>
  <c r="A149" i="32" s="1"/>
  <c r="A150" i="32" s="1"/>
  <c r="A151" i="32" s="1"/>
  <c r="A152" i="32" s="1"/>
  <c r="A153" i="32" s="1"/>
  <c r="A154" i="32" s="1"/>
  <c r="A155" i="32" s="1"/>
  <c r="A156" i="32" s="1"/>
  <c r="A157" i="32" s="1"/>
  <c r="A158" i="32" s="1"/>
  <c r="A159" i="32" s="1"/>
  <c r="A160" i="32" s="1"/>
  <c r="A161" i="32" s="1"/>
  <c r="A162" i="32" s="1"/>
  <c r="A163" i="32" s="1"/>
  <c r="A164" i="32" s="1"/>
  <c r="A165" i="32" s="1"/>
  <c r="A166" i="32" s="1"/>
  <c r="A167" i="32" s="1"/>
  <c r="A168" i="32" s="1"/>
  <c r="A169" i="32" s="1"/>
  <c r="A170" i="32" s="1"/>
  <c r="A171" i="32" s="1"/>
  <c r="A172" i="32" s="1"/>
  <c r="A173" i="32" s="1"/>
  <c r="A174" i="32" s="1"/>
  <c r="A175" i="32" s="1"/>
  <c r="A176" i="32" s="1"/>
  <c r="A177" i="32" s="1"/>
  <c r="A178" i="32" s="1"/>
  <c r="A179" i="32" s="1"/>
  <c r="A180" i="32" s="1"/>
  <c r="A181" i="32" s="1"/>
  <c r="A182" i="32" s="1"/>
  <c r="A183" i="32" s="1"/>
  <c r="A184" i="32" s="1"/>
  <c r="A185" i="32" s="1"/>
  <c r="A186" i="32" s="1"/>
  <c r="A187" i="32" s="1"/>
  <c r="A188" i="32" s="1"/>
  <c r="A189" i="32" s="1"/>
  <c r="A190" i="32" s="1"/>
  <c r="A191" i="32" s="1"/>
  <c r="A192" i="32" s="1"/>
  <c r="A193" i="32" s="1"/>
  <c r="A194" i="32" s="1"/>
  <c r="A195" i="32" s="1"/>
  <c r="A196" i="32" s="1"/>
  <c r="A197" i="32" s="1"/>
  <c r="A198" i="32" s="1"/>
  <c r="A199" i="32" s="1"/>
  <c r="A200" i="32" s="1"/>
  <c r="A201" i="32" s="1"/>
  <c r="A202" i="32" s="1"/>
  <c r="A203" i="32" s="1"/>
  <c r="A204" i="32" s="1"/>
  <c r="A205" i="32" s="1"/>
  <c r="A206" i="32" s="1"/>
  <c r="A207" i="32" s="1"/>
  <c r="A208" i="32" s="1"/>
  <c r="A209" i="32" s="1"/>
  <c r="A210" i="32" s="1"/>
  <c r="A211" i="32" s="1"/>
  <c r="A212" i="32" s="1"/>
  <c r="A213" i="32" s="1"/>
  <c r="A214" i="32" s="1"/>
  <c r="A215" i="32" s="1"/>
  <c r="A216" i="32" s="1"/>
  <c r="A217" i="32" s="1"/>
  <c r="A218" i="32" s="1"/>
  <c r="A219" i="32" s="1"/>
  <c r="A220" i="32" s="1"/>
  <c r="A221" i="32" s="1"/>
  <c r="A222" i="32" s="1"/>
  <c r="A223" i="32" s="1"/>
  <c r="A224" i="32" s="1"/>
  <c r="A225" i="32" s="1"/>
  <c r="A226" i="32" s="1"/>
  <c r="A227" i="32" s="1"/>
  <c r="A228" i="32" s="1"/>
  <c r="A229" i="32" s="1"/>
  <c r="A230" i="32" s="1"/>
  <c r="A231" i="32" s="1"/>
  <c r="A232" i="32" s="1"/>
  <c r="A233" i="32" s="1"/>
  <c r="A234" i="32" s="1"/>
  <c r="A235" i="32" s="1"/>
  <c r="A236" i="32" s="1"/>
  <c r="A237" i="32" s="1"/>
  <c r="A238" i="32" s="1"/>
  <c r="A239" i="32" s="1"/>
  <c r="A240" i="32" s="1"/>
  <c r="A241" i="32" s="1"/>
  <c r="A242" i="32" s="1"/>
  <c r="A243" i="32" s="1"/>
  <c r="A244" i="32" s="1"/>
  <c r="A245" i="32" s="1"/>
  <c r="A246" i="32" s="1"/>
  <c r="A247" i="32" s="1"/>
  <c r="A248" i="32" s="1"/>
  <c r="A249" i="32" s="1"/>
  <c r="A250" i="32" s="1"/>
  <c r="A251" i="32" s="1"/>
  <c r="A252" i="32" s="1"/>
  <c r="A253" i="32" s="1"/>
  <c r="A254" i="32" s="1"/>
  <c r="A255" i="32" s="1"/>
  <c r="A256" i="32" s="1"/>
  <c r="A257" i="32" s="1"/>
  <c r="A258" i="32" s="1"/>
  <c r="A259" i="32" s="1"/>
  <c r="A260" i="32" s="1"/>
  <c r="A261" i="32" s="1"/>
  <c r="A262" i="32" s="1"/>
  <c r="A263" i="32" s="1"/>
  <c r="A264" i="32" s="1"/>
  <c r="A265" i="32" s="1"/>
  <c r="A266" i="32" s="1"/>
  <c r="A267" i="32" s="1"/>
  <c r="A268" i="32" s="1"/>
  <c r="A269" i="32" s="1"/>
  <c r="A270" i="32" s="1"/>
  <c r="A271" i="32" s="1"/>
  <c r="A272" i="32" s="1"/>
  <c r="A273" i="32" s="1"/>
  <c r="A274" i="32" s="1"/>
  <c r="A275" i="32" s="1"/>
  <c r="A276" i="32" s="1"/>
  <c r="A277" i="32" s="1"/>
  <c r="A278" i="32" s="1"/>
  <c r="A279" i="32" s="1"/>
  <c r="A280" i="32" s="1"/>
  <c r="A281" i="32" s="1"/>
  <c r="A282" i="32" s="1"/>
  <c r="A283" i="32" s="1"/>
  <c r="A284" i="32" s="1"/>
  <c r="A285" i="32" s="1"/>
  <c r="A286" i="32" s="1"/>
  <c r="A287" i="32" s="1"/>
  <c r="A288" i="32" s="1"/>
  <c r="A289" i="32" s="1"/>
  <c r="A290" i="32" s="1"/>
  <c r="A291" i="32" s="1"/>
  <c r="A292" i="32" s="1"/>
  <c r="A293" i="32" s="1"/>
  <c r="A294" i="32" s="1"/>
  <c r="A295" i="32" s="1"/>
  <c r="A296" i="32" s="1"/>
  <c r="A297" i="32" s="1"/>
  <c r="A298" i="32" s="1"/>
  <c r="A299" i="32" s="1"/>
  <c r="A300" i="32" s="1"/>
  <c r="A301" i="32" s="1"/>
  <c r="A302" i="32" s="1"/>
  <c r="A303" i="32" s="1"/>
  <c r="A304" i="32" s="1"/>
  <c r="A305" i="32" s="1"/>
  <c r="A306" i="32" s="1"/>
  <c r="A307" i="32" s="1"/>
  <c r="A308" i="32" s="1"/>
  <c r="A309" i="32" s="1"/>
  <c r="A310" i="32" s="1"/>
  <c r="A311" i="32" s="1"/>
  <c r="A312" i="32" s="1"/>
  <c r="A313" i="32" s="1"/>
  <c r="A314" i="32" s="1"/>
  <c r="A315" i="32" s="1"/>
  <c r="A316" i="32" s="1"/>
  <c r="A317" i="32" s="1"/>
  <c r="A318" i="32" s="1"/>
  <c r="A319" i="32" s="1"/>
  <c r="A320" i="32" s="1"/>
  <c r="A321" i="32" s="1"/>
  <c r="A322" i="32" s="1"/>
  <c r="A323" i="32" s="1"/>
  <c r="A324" i="32" s="1"/>
  <c r="A325" i="32" s="1"/>
  <c r="A326" i="32" s="1"/>
  <c r="A327" i="32" s="1"/>
  <c r="A328" i="32" s="1"/>
  <c r="A329" i="32" s="1"/>
  <c r="A330" i="32" s="1"/>
  <c r="A331" i="32" s="1"/>
  <c r="A332" i="32" s="1"/>
  <c r="A333" i="32" s="1"/>
  <c r="A334" i="32" s="1"/>
  <c r="A335" i="32" s="1"/>
  <c r="A336" i="32" s="1"/>
  <c r="A337" i="32" s="1"/>
  <c r="A338" i="32" s="1"/>
  <c r="A339" i="32" s="1"/>
  <c r="A340" i="32" s="1"/>
  <c r="A341" i="32" s="1"/>
  <c r="A342" i="32" s="1"/>
  <c r="A343" i="32" s="1"/>
  <c r="A344" i="32" s="1"/>
  <c r="A345" i="32" s="1"/>
  <c r="A346" i="32" s="1"/>
  <c r="A347" i="32" s="1"/>
  <c r="A348" i="32" s="1"/>
  <c r="A349" i="32" s="1"/>
  <c r="A350" i="32" s="1"/>
  <c r="A351" i="32" s="1"/>
  <c r="A352" i="32" s="1"/>
  <c r="A353" i="32" s="1"/>
  <c r="A354" i="32" s="1"/>
  <c r="A355" i="32" s="1"/>
  <c r="A356" i="32" s="1"/>
  <c r="A357" i="32" s="1"/>
  <c r="A358" i="32" s="1"/>
  <c r="A359" i="32" s="1"/>
  <c r="A360" i="32" s="1"/>
  <c r="A361" i="32" s="1"/>
  <c r="A362" i="32" s="1"/>
  <c r="A363" i="32" s="1"/>
  <c r="A364" i="32" s="1"/>
  <c r="A365" i="32" s="1"/>
  <c r="A366" i="32" s="1"/>
  <c r="A367" i="32" s="1"/>
  <c r="A368" i="32" s="1"/>
  <c r="A369" i="32" s="1"/>
  <c r="A370" i="32" s="1"/>
  <c r="A371" i="32" s="1"/>
  <c r="A372" i="32" s="1"/>
  <c r="A373" i="32" s="1"/>
  <c r="A374" i="32" s="1"/>
  <c r="A375" i="32" s="1"/>
  <c r="A376" i="32" s="1"/>
  <c r="A377" i="32" s="1"/>
  <c r="A378" i="32" s="1"/>
  <c r="D28" i="82"/>
  <c r="A60" i="30"/>
  <c r="A61" i="30" s="1"/>
  <c r="A62" i="30" s="1"/>
  <c r="A63" i="30" s="1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74" i="30" s="1"/>
  <c r="A75" i="30" s="1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86" i="30" s="1"/>
  <c r="A87" i="30" s="1"/>
  <c r="A88" i="30" s="1"/>
  <c r="A89" i="30" s="1"/>
  <c r="A90" i="30" s="1"/>
  <c r="A91" i="30" s="1"/>
  <c r="A92" i="30" s="1"/>
  <c r="A93" i="30" s="1"/>
  <c r="A94" i="30" s="1"/>
  <c r="A95" i="30" s="1"/>
  <c r="A96" i="30" s="1"/>
  <c r="A97" i="30" s="1"/>
  <c r="A98" i="30" s="1"/>
  <c r="A99" i="30" s="1"/>
  <c r="A100" i="30" s="1"/>
  <c r="A101" i="30" s="1"/>
  <c r="A102" i="30" s="1"/>
  <c r="A103" i="30" s="1"/>
  <c r="A104" i="30" s="1"/>
  <c r="A105" i="30" s="1"/>
  <c r="A106" i="30" s="1"/>
  <c r="A107" i="30" s="1"/>
  <c r="A108" i="30" s="1"/>
  <c r="A109" i="30" s="1"/>
  <c r="A110" i="30" s="1"/>
  <c r="A111" i="30" s="1"/>
  <c r="A112" i="30" s="1"/>
  <c r="A113" i="30" s="1"/>
  <c r="A114" i="30" s="1"/>
  <c r="A115" i="30" s="1"/>
  <c r="A116" i="30" s="1"/>
  <c r="A117" i="30" s="1"/>
  <c r="A118" i="30" s="1"/>
  <c r="A119" i="30" s="1"/>
  <c r="A120" i="30" s="1"/>
  <c r="C29" i="82"/>
  <c r="E28" i="82"/>
  <c r="C28" i="82"/>
  <c r="C28" i="72"/>
  <c r="F23" i="72"/>
  <c r="I23" i="82"/>
  <c r="K3" i="43"/>
  <c r="C27" i="72"/>
  <c r="F69" i="14"/>
  <c r="F5" i="14"/>
  <c r="E12" i="16" l="1"/>
  <c r="D20" i="17"/>
  <c r="D22" i="17"/>
  <c r="D8" i="17"/>
  <c r="D6" i="17"/>
  <c r="D11" i="17"/>
  <c r="D9" i="17"/>
  <c r="D12" i="17"/>
  <c r="D18" i="17"/>
  <c r="D17" i="17"/>
  <c r="D16" i="17"/>
  <c r="D15" i="17"/>
  <c r="D14" i="17"/>
  <c r="D4" i="17"/>
  <c r="D3" i="17"/>
  <c r="E18" i="16"/>
  <c r="E25" i="16"/>
  <c r="E26" i="16"/>
  <c r="E27" i="16"/>
  <c r="E29" i="16"/>
  <c r="E30" i="16"/>
  <c r="E31" i="16"/>
  <c r="E33" i="16"/>
  <c r="E37" i="16"/>
  <c r="E38" i="16"/>
  <c r="E39" i="16"/>
  <c r="E41" i="16"/>
  <c r="E36" i="16"/>
  <c r="E34" i="16"/>
  <c r="E24" i="16"/>
  <c r="E22" i="16"/>
  <c r="E19" i="16"/>
  <c r="E16" i="16"/>
  <c r="E21" i="16"/>
  <c r="E20" i="16"/>
  <c r="E15" i="16"/>
  <c r="E13" i="16"/>
  <c r="E11" i="16"/>
  <c r="E8" i="16"/>
  <c r="E7" i="16"/>
  <c r="E5" i="16"/>
  <c r="A53" i="49"/>
  <c r="A54" i="49" s="1"/>
  <c r="A55" i="49" s="1"/>
  <c r="A56" i="49" s="1"/>
  <c r="A57" i="49" s="1"/>
  <c r="A58" i="49" s="1"/>
  <c r="A59" i="49" s="1"/>
  <c r="A60" i="49" s="1"/>
  <c r="A61" i="49" s="1"/>
  <c r="A62" i="49" s="1"/>
  <c r="A63" i="49" s="1"/>
  <c r="A64" i="49" s="1"/>
  <c r="A65" i="49" s="1"/>
  <c r="A66" i="49" s="1"/>
  <c r="A67" i="49" s="1"/>
  <c r="A68" i="49" s="1"/>
  <c r="A69" i="49" s="1"/>
  <c r="A70" i="49" s="1"/>
  <c r="A71" i="49" s="1"/>
  <c r="A72" i="49" s="1"/>
  <c r="A73" i="49" s="1"/>
  <c r="A74" i="49" s="1"/>
  <c r="A75" i="49" s="1"/>
  <c r="A76" i="49" s="1"/>
  <c r="A77" i="49" s="1"/>
  <c r="A78" i="49" s="1"/>
  <c r="A79" i="49" s="1"/>
  <c r="A80" i="49" s="1"/>
  <c r="A81" i="49" s="1"/>
  <c r="A82" i="49" s="1"/>
  <c r="A83" i="49" s="1"/>
  <c r="A84" i="49" s="1"/>
  <c r="A85" i="49" s="1"/>
  <c r="A86" i="49" s="1"/>
  <c r="A87" i="49" s="1"/>
  <c r="A88" i="49" s="1"/>
  <c r="A89" i="49" s="1"/>
  <c r="A90" i="49" s="1"/>
  <c r="A91" i="49" s="1"/>
  <c r="A92" i="49" s="1"/>
  <c r="A93" i="49" s="1"/>
  <c r="A94" i="49" s="1"/>
  <c r="A95" i="49" s="1"/>
  <c r="A96" i="49" s="1"/>
  <c r="A97" i="49" s="1"/>
  <c r="A98" i="49" s="1"/>
  <c r="A99" i="49" s="1"/>
  <c r="A100" i="49" s="1"/>
  <c r="A101" i="49" s="1"/>
  <c r="A102" i="49" s="1"/>
  <c r="A103" i="49" s="1"/>
  <c r="A104" i="49" s="1"/>
  <c r="A105" i="49" s="1"/>
  <c r="A106" i="49" s="1"/>
  <c r="A107" i="49" s="1"/>
  <c r="A108" i="49" s="1"/>
  <c r="A109" i="49" s="1"/>
  <c r="A110" i="49" s="1"/>
  <c r="A111" i="49" s="1"/>
  <c r="A112" i="49" s="1"/>
  <c r="A113" i="49" s="1"/>
  <c r="A114" i="49" s="1"/>
  <c r="A115" i="49" s="1"/>
  <c r="A116" i="49" s="1"/>
  <c r="A117" i="49" s="1"/>
  <c r="A118" i="49" s="1"/>
  <c r="A119" i="49" s="1"/>
  <c r="A120" i="49" s="1"/>
  <c r="A121" i="49" s="1"/>
  <c r="A122" i="49" s="1"/>
  <c r="A123" i="49" s="1"/>
  <c r="A124" i="49" s="1"/>
  <c r="A125" i="49" s="1"/>
  <c r="A126" i="49" s="1"/>
  <c r="A127" i="49" s="1"/>
  <c r="A128" i="49" s="1"/>
  <c r="A129" i="49" s="1"/>
  <c r="A130" i="49" s="1"/>
  <c r="A131" i="49" s="1"/>
  <c r="A132" i="49" s="1"/>
  <c r="A133" i="49" s="1"/>
  <c r="A134" i="49" s="1"/>
  <c r="A135" i="49" s="1"/>
  <c r="A136" i="49" s="1"/>
  <c r="A137" i="49" s="1"/>
  <c r="A138" i="49" s="1"/>
  <c r="A139" i="49" s="1"/>
  <c r="A140" i="49" s="1"/>
  <c r="A141" i="49" s="1"/>
  <c r="A142" i="49" s="1"/>
  <c r="A143" i="49" s="1"/>
  <c r="A144" i="49" s="1"/>
  <c r="A145" i="49" s="1"/>
  <c r="A146" i="49" s="1"/>
  <c r="A147" i="49" s="1"/>
  <c r="A148" i="49" s="1"/>
  <c r="A149" i="49" s="1"/>
  <c r="A150" i="49" s="1"/>
  <c r="A151" i="49" s="1"/>
  <c r="A152" i="49" s="1"/>
  <c r="A153" i="49" s="1"/>
  <c r="A154" i="49" s="1"/>
  <c r="A155" i="49" s="1"/>
  <c r="A156" i="49" s="1"/>
  <c r="A157" i="49" s="1"/>
  <c r="A158" i="49" s="1"/>
  <c r="A159" i="49" s="1"/>
  <c r="A160" i="49" s="1"/>
  <c r="A161" i="49" s="1"/>
  <c r="A162" i="49" s="1"/>
  <c r="A163" i="49" s="1"/>
  <c r="A164" i="49" s="1"/>
  <c r="A165" i="49" s="1"/>
  <c r="A166" i="49" s="1"/>
  <c r="A167" i="49" s="1"/>
  <c r="A168" i="49" s="1"/>
  <c r="A169" i="49" s="1"/>
  <c r="A170" i="49" s="1"/>
  <c r="A171" i="49" s="1"/>
  <c r="A172" i="49" s="1"/>
  <c r="A173" i="49" s="1"/>
  <c r="A174" i="49" s="1"/>
  <c r="A175" i="49" s="1"/>
  <c r="A176" i="49" s="1"/>
  <c r="A177" i="49" s="1"/>
  <c r="A178" i="49" s="1"/>
  <c r="A179" i="49" s="1"/>
  <c r="A180" i="49" s="1"/>
  <c r="A181" i="49" s="1"/>
  <c r="A182" i="49" s="1"/>
  <c r="A183" i="49" s="1"/>
  <c r="A184" i="49" s="1"/>
  <c r="A185" i="49" s="1"/>
  <c r="A186" i="49" s="1"/>
  <c r="A187" i="49" s="1"/>
  <c r="A188" i="49" s="1"/>
  <c r="A189" i="49" s="1"/>
  <c r="A190" i="49" s="1"/>
  <c r="A191" i="49" s="1"/>
  <c r="A192" i="49" s="1"/>
  <c r="A193" i="49" s="1"/>
  <c r="A194" i="49" s="1"/>
  <c r="A195" i="49" s="1"/>
  <c r="A196" i="49" s="1"/>
  <c r="A197" i="49" s="1"/>
  <c r="A198" i="49" s="1"/>
  <c r="A199" i="49" s="1"/>
  <c r="A200" i="49" s="1"/>
  <c r="A201" i="49" s="1"/>
  <c r="A202" i="49" s="1"/>
  <c r="A203" i="49" s="1"/>
  <c r="A204" i="49" s="1"/>
  <c r="A205" i="49" s="1"/>
  <c r="A206" i="49" s="1"/>
  <c r="A207" i="49" s="1"/>
  <c r="A208" i="49" s="1"/>
  <c r="A209" i="49" s="1"/>
  <c r="A210" i="49" s="1"/>
  <c r="A211" i="49" s="1"/>
  <c r="A212" i="49" s="1"/>
  <c r="A213" i="49" s="1"/>
  <c r="A214" i="49" s="1"/>
  <c r="A215" i="49" s="1"/>
  <c r="A216" i="49" s="1"/>
  <c r="A217" i="49" s="1"/>
  <c r="A218" i="49" s="1"/>
  <c r="A219" i="49" s="1"/>
  <c r="A220" i="49" s="1"/>
  <c r="A221" i="49" s="1"/>
  <c r="A222" i="49" s="1"/>
  <c r="A223" i="49" s="1"/>
  <c r="A224" i="49" s="1"/>
  <c r="A225" i="49" s="1"/>
  <c r="A226" i="49" s="1"/>
  <c r="A227" i="49" s="1"/>
  <c r="A228" i="49" s="1"/>
  <c r="A229" i="49" s="1"/>
  <c r="A230" i="49" s="1"/>
  <c r="A231" i="49" s="1"/>
  <c r="A232" i="49" s="1"/>
  <c r="A233" i="49" s="1"/>
  <c r="A234" i="49" s="1"/>
  <c r="A235" i="49" s="1"/>
  <c r="A236" i="49" s="1"/>
  <c r="A237" i="49" s="1"/>
  <c r="A238" i="49" s="1"/>
  <c r="A239" i="49" s="1"/>
  <c r="A240" i="49" s="1"/>
  <c r="A241" i="49" s="1"/>
  <c r="A242" i="49" s="1"/>
  <c r="A243" i="49" s="1"/>
  <c r="A244" i="49" s="1"/>
  <c r="A245" i="49" s="1"/>
  <c r="A246" i="49" s="1"/>
  <c r="A247" i="49" s="1"/>
  <c r="A248" i="49" s="1"/>
  <c r="A249" i="49" s="1"/>
  <c r="A250" i="49" s="1"/>
  <c r="A251" i="49" s="1"/>
  <c r="A252" i="49" s="1"/>
  <c r="A253" i="49" s="1"/>
  <c r="A254" i="49" s="1"/>
  <c r="A255" i="49" s="1"/>
  <c r="A256" i="49" s="1"/>
  <c r="A257" i="49" s="1"/>
  <c r="A258" i="49" s="1"/>
  <c r="A259" i="49" s="1"/>
  <c r="A260" i="49" s="1"/>
  <c r="A261" i="49" s="1"/>
  <c r="A262" i="49" s="1"/>
  <c r="A263" i="49" s="1"/>
  <c r="A264" i="49" s="1"/>
  <c r="A265" i="49" s="1"/>
  <c r="A266" i="49" s="1"/>
  <c r="A267" i="49" s="1"/>
  <c r="A268" i="49" s="1"/>
  <c r="A269" i="49" s="1"/>
  <c r="A270" i="49" s="1"/>
  <c r="A271" i="49" s="1"/>
  <c r="A272" i="49" s="1"/>
  <c r="A273" i="49" s="1"/>
  <c r="A274" i="49" s="1"/>
  <c r="A275" i="49" s="1"/>
  <c r="A276" i="49" s="1"/>
  <c r="A277" i="49" s="1"/>
  <c r="A278" i="49" s="1"/>
  <c r="A279" i="49" s="1"/>
  <c r="A280" i="49" s="1"/>
  <c r="A281" i="49" s="1"/>
  <c r="A282" i="49" s="1"/>
  <c r="A283" i="49" s="1"/>
  <c r="A284" i="49" s="1"/>
  <c r="A285" i="49" s="1"/>
  <c r="A286" i="49" s="1"/>
  <c r="G3" i="70"/>
  <c r="D21" i="22" s="1"/>
  <c r="H20" i="82" s="1"/>
  <c r="G3" i="71"/>
  <c r="D22" i="22" s="1"/>
  <c r="H21" i="82" s="1"/>
  <c r="G3" i="74"/>
  <c r="D23" i="22" s="1"/>
  <c r="G3" i="21"/>
  <c r="D20" i="22" s="1"/>
  <c r="H19" i="82" s="1"/>
  <c r="G3" i="20"/>
  <c r="D19" i="22" s="1"/>
  <c r="H18" i="82" s="1"/>
  <c r="G3" i="19"/>
  <c r="D18" i="22" s="1"/>
  <c r="H17" i="82" s="1"/>
  <c r="G3" i="18"/>
  <c r="D17" i="22" s="1"/>
  <c r="H16" i="82" s="1"/>
  <c r="G3" i="17"/>
  <c r="D16" i="22" s="1"/>
  <c r="H15" i="82" s="1"/>
  <c r="G3" i="15"/>
  <c r="D14" i="22" s="1"/>
  <c r="G3" i="14"/>
  <c r="D13" i="22" s="1"/>
  <c r="H12" i="82" s="1"/>
  <c r="H3" i="16"/>
  <c r="D15" i="22" s="1"/>
  <c r="H14" i="82" s="1"/>
  <c r="G3" i="7"/>
  <c r="D6" i="22" s="1"/>
  <c r="H5" i="82" s="1"/>
  <c r="G3" i="13"/>
  <c r="D12" i="22" s="1"/>
  <c r="H11" i="82" s="1"/>
  <c r="G3" i="12"/>
  <c r="D11" i="22" s="1"/>
  <c r="H10" i="82" s="1"/>
  <c r="G3" i="11"/>
  <c r="D10" i="22" s="1"/>
  <c r="H9" i="82" s="1"/>
  <c r="G3" i="10"/>
  <c r="D9" i="22" s="1"/>
  <c r="G3" i="9"/>
  <c r="D8" i="22" s="1"/>
  <c r="G3" i="8"/>
  <c r="D7" i="22" s="1"/>
  <c r="H6" i="82" s="1"/>
  <c r="G3" i="5"/>
  <c r="D4" i="22" s="1"/>
  <c r="G3" i="2"/>
  <c r="D3" i="22" s="1"/>
  <c r="H2" i="82" s="1"/>
  <c r="G3" i="6"/>
  <c r="D5" i="22" s="1"/>
  <c r="H4" i="82" s="1"/>
  <c r="G3" i="51"/>
  <c r="D27" i="24" s="1"/>
  <c r="C25" i="82" s="1"/>
  <c r="G3" i="50"/>
  <c r="D26" i="24" s="1"/>
  <c r="G3" i="37"/>
  <c r="D25" i="24" s="1"/>
  <c r="G3" i="58"/>
  <c r="D7" i="57" s="1"/>
  <c r="M4" i="82" s="1"/>
  <c r="G3" i="61"/>
  <c r="D6" i="57" s="1"/>
  <c r="M3" i="82" s="1"/>
  <c r="G3" i="62"/>
  <c r="D5" i="57" s="1"/>
  <c r="G3" i="67"/>
  <c r="E8" i="63" s="1"/>
  <c r="M13" i="82" s="1"/>
  <c r="G3" i="66"/>
  <c r="E7" i="63" s="1"/>
  <c r="M12" i="82" s="1"/>
  <c r="H3" i="66"/>
  <c r="F7" i="63" s="1"/>
  <c r="I3" i="66"/>
  <c r="G7" i="63" s="1"/>
  <c r="G3" i="65"/>
  <c r="E6" i="63" s="1"/>
  <c r="M11" i="82" s="1"/>
  <c r="G3" i="64"/>
  <c r="E5" i="63" s="1"/>
  <c r="G3" i="69"/>
  <c r="D28" i="24" s="1"/>
  <c r="C26" i="82" s="1"/>
  <c r="I3" i="70"/>
  <c r="F21" i="22" s="1"/>
  <c r="J20" i="82" s="1"/>
  <c r="H3" i="70"/>
  <c r="E21" i="22" s="1"/>
  <c r="I20" i="82" s="1"/>
  <c r="I3" i="71"/>
  <c r="F22" i="22" s="1"/>
  <c r="J21" i="82" s="1"/>
  <c r="H3" i="71"/>
  <c r="E22" i="22" s="1"/>
  <c r="I21" i="82" s="1"/>
  <c r="I3" i="74"/>
  <c r="F23" i="22" s="1"/>
  <c r="J22" i="82" s="1"/>
  <c r="H3" i="74"/>
  <c r="E23" i="22" s="1"/>
  <c r="I22" i="82" s="1"/>
  <c r="I3" i="21"/>
  <c r="F20" i="22" s="1"/>
  <c r="J19" i="82" s="1"/>
  <c r="H3" i="21"/>
  <c r="E20" i="22" s="1"/>
  <c r="I19" i="82" s="1"/>
  <c r="I3" i="20"/>
  <c r="F19" i="22" s="1"/>
  <c r="J18" i="82" s="1"/>
  <c r="H3" i="20"/>
  <c r="E19" i="22" s="1"/>
  <c r="I18" i="82" s="1"/>
  <c r="I3" i="19"/>
  <c r="F18" i="22" s="1"/>
  <c r="J17" i="82" s="1"/>
  <c r="H3" i="19"/>
  <c r="E18" i="22" s="1"/>
  <c r="I17" i="82" s="1"/>
  <c r="I3" i="18"/>
  <c r="F17" i="22" s="1"/>
  <c r="J16" i="82" s="1"/>
  <c r="H3" i="18"/>
  <c r="E17" i="22" s="1"/>
  <c r="I16" i="82" s="1"/>
  <c r="I3" i="17"/>
  <c r="F16" i="22" s="1"/>
  <c r="J15" i="82" s="1"/>
  <c r="H3" i="17"/>
  <c r="E16" i="22" s="1"/>
  <c r="I15" i="82" s="1"/>
  <c r="I3" i="15"/>
  <c r="F14" i="22" s="1"/>
  <c r="H3" i="15"/>
  <c r="E14" i="22" s="1"/>
  <c r="I3" i="14"/>
  <c r="F13" i="22" s="1"/>
  <c r="J12" i="82" s="1"/>
  <c r="H3" i="14"/>
  <c r="E13" i="22" s="1"/>
  <c r="I12" i="82" s="1"/>
  <c r="J3" i="16"/>
  <c r="F15" i="22" s="1"/>
  <c r="I3" i="16"/>
  <c r="E15" i="22" s="1"/>
  <c r="I14" i="82" s="1"/>
  <c r="I3" i="7"/>
  <c r="F6" i="22" s="1"/>
  <c r="J5" i="82" s="1"/>
  <c r="H3" i="7"/>
  <c r="E6" i="22" s="1"/>
  <c r="I5" i="82" s="1"/>
  <c r="I3" i="13"/>
  <c r="F12" i="22" s="1"/>
  <c r="J11" i="82" s="1"/>
  <c r="H3" i="13"/>
  <c r="E12" i="22" s="1"/>
  <c r="I11" i="82" s="1"/>
  <c r="I3" i="12"/>
  <c r="F11" i="22" s="1"/>
  <c r="H3" i="12"/>
  <c r="E11" i="22" s="1"/>
  <c r="I10" i="82" s="1"/>
  <c r="I3" i="11"/>
  <c r="F10" i="22" s="1"/>
  <c r="J9" i="82" s="1"/>
  <c r="H3" i="11"/>
  <c r="E10" i="22" s="1"/>
  <c r="I3" i="10"/>
  <c r="F9" i="22" s="1"/>
  <c r="J8" i="82" s="1"/>
  <c r="H3" i="10"/>
  <c r="E9" i="22" s="1"/>
  <c r="I8" i="82" s="1"/>
  <c r="I3" i="9"/>
  <c r="F8" i="22" s="1"/>
  <c r="J7" i="82" s="1"/>
  <c r="H3" i="9"/>
  <c r="E8" i="22" s="1"/>
  <c r="I7" i="82" s="1"/>
  <c r="I3" i="8"/>
  <c r="F7" i="22" s="1"/>
  <c r="J6" i="82" s="1"/>
  <c r="H3" i="8"/>
  <c r="E7" i="22" s="1"/>
  <c r="I6" i="82" s="1"/>
  <c r="I3" i="5"/>
  <c r="F4" i="22" s="1"/>
  <c r="H3" i="5"/>
  <c r="E4" i="22" s="1"/>
  <c r="I3" i="2"/>
  <c r="F3" i="22" s="1"/>
  <c r="J2" i="82" s="1"/>
  <c r="H3" i="2"/>
  <c r="E3" i="22" s="1"/>
  <c r="I2" i="82" s="1"/>
  <c r="I3" i="6"/>
  <c r="F5" i="22" s="1"/>
  <c r="J4" i="82" s="1"/>
  <c r="H3" i="6"/>
  <c r="E5" i="22" s="1"/>
  <c r="I4" i="82" s="1"/>
  <c r="I3" i="51"/>
  <c r="F27" i="24" s="1"/>
  <c r="E25" i="82" s="1"/>
  <c r="H3" i="51"/>
  <c r="E27" i="24" s="1"/>
  <c r="D25" i="82" s="1"/>
  <c r="I3" i="50"/>
  <c r="F26" i="24" s="1"/>
  <c r="E24" i="82" s="1"/>
  <c r="H3" i="50"/>
  <c r="E26" i="24" s="1"/>
  <c r="I3" i="37"/>
  <c r="F25" i="24" s="1"/>
  <c r="E23" i="82" s="1"/>
  <c r="H3" i="37"/>
  <c r="E25" i="24" s="1"/>
  <c r="D23" i="82" s="1"/>
  <c r="I3" i="58"/>
  <c r="F7" i="57" s="1"/>
  <c r="H3" i="58"/>
  <c r="E7" i="57" s="1"/>
  <c r="N4" i="82" s="1"/>
  <c r="I3" i="61"/>
  <c r="F6" i="57" s="1"/>
  <c r="O3" i="82" s="1"/>
  <c r="H3" i="61"/>
  <c r="E6" i="57" s="1"/>
  <c r="N3" i="82" s="1"/>
  <c r="I3" i="62"/>
  <c r="F5" i="57" s="1"/>
  <c r="H3" i="62"/>
  <c r="E5" i="57" s="1"/>
  <c r="I3" i="67"/>
  <c r="G8" i="63" s="1"/>
  <c r="O13" i="82" s="1"/>
  <c r="H3" i="67"/>
  <c r="F8" i="63" s="1"/>
  <c r="N13" i="82" s="1"/>
  <c r="I3" i="65"/>
  <c r="G6" i="63" s="1"/>
  <c r="O11" i="82" s="1"/>
  <c r="H3" i="65"/>
  <c r="F6" i="63" s="1"/>
  <c r="N11" i="82" s="1"/>
  <c r="I3" i="64"/>
  <c r="G5" i="63" s="1"/>
  <c r="O10" i="82" s="1"/>
  <c r="H3" i="64"/>
  <c r="F5" i="63" s="1"/>
  <c r="I3" i="69"/>
  <c r="F28" i="24" s="1"/>
  <c r="E26" i="82" s="1"/>
  <c r="H3" i="69"/>
  <c r="E28" i="24" s="1"/>
  <c r="D26" i="82" s="1"/>
  <c r="I3" i="38"/>
  <c r="F24" i="24" s="1"/>
  <c r="E22" i="82" s="1"/>
  <c r="H3" i="38"/>
  <c r="E24" i="24" s="1"/>
  <c r="D22" i="82" s="1"/>
  <c r="I3" i="40"/>
  <c r="F23" i="24" s="1"/>
  <c r="H3" i="40"/>
  <c r="E23" i="24" s="1"/>
  <c r="I3" i="41"/>
  <c r="F22" i="24" s="1"/>
  <c r="E20" i="82" s="1"/>
  <c r="H3" i="41"/>
  <c r="E22" i="24" s="1"/>
  <c r="D20" i="82" s="1"/>
  <c r="I3" i="42"/>
  <c r="F21" i="24" s="1"/>
  <c r="E19" i="82" s="1"/>
  <c r="H3" i="42"/>
  <c r="E21" i="24" s="1"/>
  <c r="D19" i="82" s="1"/>
  <c r="I3" i="43"/>
  <c r="F20" i="24" s="1"/>
  <c r="E18" i="82" s="1"/>
  <c r="H3" i="43"/>
  <c r="E20" i="24" s="1"/>
  <c r="D18" i="82" s="1"/>
  <c r="I3" i="44"/>
  <c r="F19" i="24" s="1"/>
  <c r="E17" i="82" s="1"/>
  <c r="H3" i="44"/>
  <c r="E19" i="24" s="1"/>
  <c r="D17" i="82" s="1"/>
  <c r="I3" i="45"/>
  <c r="F18" i="24" s="1"/>
  <c r="H3" i="45"/>
  <c r="E18" i="24" s="1"/>
  <c r="I3" i="46"/>
  <c r="F17" i="24" s="1"/>
  <c r="E15" i="82" s="1"/>
  <c r="H3" i="46"/>
  <c r="E17" i="24" s="1"/>
  <c r="D15" i="82" s="1"/>
  <c r="I3" i="47"/>
  <c r="F16" i="24" s="1"/>
  <c r="E14" i="82" s="1"/>
  <c r="H3" i="47"/>
  <c r="E16" i="24" s="1"/>
  <c r="D14" i="82" s="1"/>
  <c r="H3" i="48"/>
  <c r="E15" i="24" s="1"/>
  <c r="D13" i="82" s="1"/>
  <c r="I3" i="49"/>
  <c r="F14" i="24" s="1"/>
  <c r="E12" i="82" s="1"/>
  <c r="H3" i="49"/>
  <c r="E14" i="24" s="1"/>
  <c r="D12" i="82" s="1"/>
  <c r="H3" i="39"/>
  <c r="E13" i="24" s="1"/>
  <c r="D11" i="82" s="1"/>
  <c r="I3" i="36"/>
  <c r="F12" i="24" s="1"/>
  <c r="H3" i="36"/>
  <c r="E12" i="24" s="1"/>
  <c r="D10" i="82" s="1"/>
  <c r="I3" i="35"/>
  <c r="F11" i="24" s="1"/>
  <c r="E9" i="82" s="1"/>
  <c r="H3" i="35"/>
  <c r="E11" i="24" s="1"/>
  <c r="D9" i="82" s="1"/>
  <c r="I3" i="34"/>
  <c r="F10" i="24" s="1"/>
  <c r="E8" i="82" s="1"/>
  <c r="H3" i="34"/>
  <c r="E10" i="24" s="1"/>
  <c r="I3" i="33"/>
  <c r="F9" i="24" s="1"/>
  <c r="H3" i="33"/>
  <c r="E9" i="24" s="1"/>
  <c r="D7" i="82" s="1"/>
  <c r="H3" i="32"/>
  <c r="E8" i="24" s="1"/>
  <c r="H3" i="31"/>
  <c r="E7" i="24" s="1"/>
  <c r="H3" i="30"/>
  <c r="E6" i="24" s="1"/>
  <c r="I3" i="29"/>
  <c r="F5" i="24" s="1"/>
  <c r="E3" i="82" s="1"/>
  <c r="H3" i="29"/>
  <c r="E5" i="24" s="1"/>
  <c r="D3" i="82" s="1"/>
  <c r="I3" i="28"/>
  <c r="F4" i="24" s="1"/>
  <c r="E2" i="82" s="1"/>
  <c r="H3" i="28"/>
  <c r="E4" i="24" s="1"/>
  <c r="D2" i="82" s="1"/>
  <c r="G3" i="38"/>
  <c r="D24" i="24" s="1"/>
  <c r="C22" i="82" s="1"/>
  <c r="G3" i="40"/>
  <c r="D23" i="24" s="1"/>
  <c r="G3" i="41"/>
  <c r="D22" i="24" s="1"/>
  <c r="C20" i="82" s="1"/>
  <c r="G3" i="42"/>
  <c r="D21" i="24" s="1"/>
  <c r="C19" i="82" s="1"/>
  <c r="C18" i="82"/>
  <c r="G3" i="44"/>
  <c r="D19" i="24" s="1"/>
  <c r="C17" i="82" s="1"/>
  <c r="G3" i="45"/>
  <c r="D18" i="24" s="1"/>
  <c r="C16" i="82" s="1"/>
  <c r="G3" i="46"/>
  <c r="D17" i="24" s="1"/>
  <c r="C15" i="82" s="1"/>
  <c r="G3" i="47"/>
  <c r="D16" i="24" s="1"/>
  <c r="C14" i="82" s="1"/>
  <c r="G3" i="49"/>
  <c r="D14" i="24" s="1"/>
  <c r="C12" i="82" s="1"/>
  <c r="G3" i="36"/>
  <c r="D12" i="24" s="1"/>
  <c r="C10" i="82" s="1"/>
  <c r="G3" i="35"/>
  <c r="D11" i="24" s="1"/>
  <c r="C9" i="82" s="1"/>
  <c r="G3" i="34"/>
  <c r="D10" i="24" s="1"/>
  <c r="G3" i="33"/>
  <c r="D9" i="24" s="1"/>
  <c r="C7" i="82" s="1"/>
  <c r="G3" i="29"/>
  <c r="D5" i="24" s="1"/>
  <c r="C3" i="82" s="1"/>
  <c r="D4" i="24"/>
  <c r="C2" i="82" s="1"/>
  <c r="A45" i="34"/>
  <c r="A46" i="34" s="1"/>
  <c r="A47" i="34" s="1"/>
  <c r="A48" i="34" s="1"/>
  <c r="A49" i="34" s="1"/>
  <c r="A50" i="34" s="1"/>
  <c r="A51" i="34" s="1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2" i="34" s="1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74" i="34" s="1"/>
  <c r="A75" i="34" s="1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86" i="34" s="1"/>
  <c r="A87" i="34" s="1"/>
  <c r="A88" i="34" s="1"/>
  <c r="A89" i="34" s="1"/>
  <c r="A90" i="34" s="1"/>
  <c r="A91" i="34" s="1"/>
  <c r="A92" i="34" s="1"/>
  <c r="A93" i="34" s="1"/>
  <c r="A94" i="34" s="1"/>
  <c r="A95" i="34" s="1"/>
  <c r="A96" i="34" s="1"/>
  <c r="A97" i="34" s="1"/>
  <c r="A98" i="34" s="1"/>
  <c r="A99" i="34" s="1"/>
  <c r="A100" i="34" s="1"/>
  <c r="A101" i="34" s="1"/>
  <c r="A102" i="34" s="1"/>
  <c r="A103" i="34" s="1"/>
  <c r="A104" i="34" s="1"/>
  <c r="A105" i="34" s="1"/>
  <c r="A106" i="34" s="1"/>
  <c r="A107" i="34" s="1"/>
  <c r="A108" i="34" s="1"/>
  <c r="A109" i="34" s="1"/>
  <c r="A110" i="34" s="1"/>
  <c r="A111" i="34" s="1"/>
  <c r="A112" i="34" s="1"/>
  <c r="A113" i="34" s="1"/>
  <c r="A114" i="34" s="1"/>
  <c r="A115" i="34" s="1"/>
  <c r="A116" i="34" s="1"/>
  <c r="A117" i="34" s="1"/>
  <c r="A118" i="34" s="1"/>
  <c r="A119" i="34" s="1"/>
  <c r="A120" i="34" s="1"/>
  <c r="A121" i="34" s="1"/>
  <c r="A122" i="34" s="1"/>
  <c r="A123" i="34" s="1"/>
  <c r="A124" i="34" s="1"/>
  <c r="A125" i="34" s="1"/>
  <c r="A126" i="34" s="1"/>
  <c r="A127" i="34" s="1"/>
  <c r="A128" i="34" s="1"/>
  <c r="A129" i="34" s="1"/>
  <c r="A130" i="34" s="1"/>
  <c r="A131" i="34" s="1"/>
  <c r="A132" i="34" s="1"/>
  <c r="A133" i="34" s="1"/>
  <c r="A134" i="34" s="1"/>
  <c r="A135" i="34" s="1"/>
  <c r="A136" i="34" s="1"/>
  <c r="A137" i="34" s="1"/>
  <c r="A138" i="34" s="1"/>
  <c r="A139" i="34" s="1"/>
  <c r="A140" i="34" s="1"/>
  <c r="A141" i="34" s="1"/>
  <c r="A142" i="34" s="1"/>
  <c r="A143" i="34" s="1"/>
  <c r="A144" i="34" s="1"/>
  <c r="A145" i="34" s="1"/>
  <c r="A146" i="34" s="1"/>
  <c r="A147" i="34" s="1"/>
  <c r="A148" i="34" s="1"/>
  <c r="A149" i="34" s="1"/>
  <c r="A150" i="34" s="1"/>
  <c r="A151" i="34" s="1"/>
  <c r="A152" i="34" s="1"/>
  <c r="A153" i="34" s="1"/>
  <c r="A154" i="34" s="1"/>
  <c r="A155" i="34" s="1"/>
  <c r="A156" i="34" s="1"/>
  <c r="A157" i="34" s="1"/>
  <c r="A158" i="34" s="1"/>
  <c r="A159" i="34" s="1"/>
  <c r="A160" i="34" s="1"/>
  <c r="A98" i="31"/>
  <c r="A99" i="31" s="1"/>
  <c r="A100" i="31" s="1"/>
  <c r="A101" i="31" s="1"/>
  <c r="A102" i="31" s="1"/>
  <c r="A103" i="31" s="1"/>
  <c r="A104" i="31" s="1"/>
  <c r="A105" i="31" s="1"/>
  <c r="A106" i="31" s="1"/>
  <c r="A107" i="31" s="1"/>
  <c r="A108" i="31" s="1"/>
  <c r="A109" i="31" s="1"/>
  <c r="A110" i="31" s="1"/>
  <c r="A111" i="31" s="1"/>
  <c r="A112" i="31" s="1"/>
  <c r="A113" i="31" s="1"/>
  <c r="A114" i="31" s="1"/>
  <c r="A115" i="31" s="1"/>
  <c r="A116" i="31" s="1"/>
  <c r="A117" i="31" s="1"/>
  <c r="A118" i="31" s="1"/>
  <c r="A119" i="31" s="1"/>
  <c r="A120" i="31" s="1"/>
  <c r="A121" i="31" s="1"/>
  <c r="A122" i="31" s="1"/>
  <c r="A123" i="31" s="1"/>
  <c r="A124" i="31" s="1"/>
  <c r="A125" i="31" s="1"/>
  <c r="A126" i="31" s="1"/>
  <c r="A127" i="31" s="1"/>
  <c r="A128" i="31" s="1"/>
  <c r="A129" i="31" s="1"/>
  <c r="A130" i="31" s="1"/>
  <c r="A131" i="31" s="1"/>
  <c r="A132" i="31" s="1"/>
  <c r="A133" i="31" s="1"/>
  <c r="A134" i="31" s="1"/>
  <c r="A135" i="31" s="1"/>
  <c r="A136" i="31" s="1"/>
  <c r="A137" i="31" s="1"/>
  <c r="A138" i="31" s="1"/>
  <c r="A139" i="31" s="1"/>
  <c r="A140" i="31" s="1"/>
  <c r="A141" i="31" s="1"/>
  <c r="A142" i="31" s="1"/>
  <c r="A143" i="31" s="1"/>
  <c r="A144" i="31" s="1"/>
  <c r="A145" i="31" s="1"/>
  <c r="A146" i="31" s="1"/>
  <c r="A147" i="31" s="1"/>
  <c r="A148" i="31" s="1"/>
  <c r="A149" i="31" s="1"/>
  <c r="A150" i="31" s="1"/>
  <c r="A151" i="31" s="1"/>
  <c r="A152" i="31" s="1"/>
  <c r="A153" i="31" s="1"/>
  <c r="A154" i="31" s="1"/>
  <c r="A155" i="31" s="1"/>
  <c r="A156" i="31" s="1"/>
  <c r="A157" i="31" s="1"/>
  <c r="A158" i="31" s="1"/>
  <c r="A159" i="31" s="1"/>
  <c r="A160" i="31" s="1"/>
  <c r="A161" i="31" s="1"/>
  <c r="A162" i="31" s="1"/>
  <c r="A163" i="31" s="1"/>
  <c r="A164" i="31" s="1"/>
  <c r="A165" i="31" s="1"/>
  <c r="A166" i="31" s="1"/>
  <c r="A167" i="31" s="1"/>
  <c r="A168" i="31" s="1"/>
  <c r="A169" i="31" s="1"/>
  <c r="A170" i="31" s="1"/>
  <c r="A171" i="31" s="1"/>
  <c r="A172" i="31" s="1"/>
  <c r="A173" i="31" s="1"/>
  <c r="A174" i="31" s="1"/>
  <c r="A175" i="31" s="1"/>
  <c r="A176" i="31" s="1"/>
  <c r="A177" i="31" s="1"/>
  <c r="A178" i="31" s="1"/>
  <c r="A179" i="31" s="1"/>
  <c r="A180" i="31" s="1"/>
  <c r="A181" i="31" s="1"/>
  <c r="A182" i="31" s="1"/>
  <c r="A183" i="31" s="1"/>
  <c r="A184" i="31" s="1"/>
  <c r="A185" i="31" s="1"/>
  <c r="A186" i="31" s="1"/>
  <c r="A187" i="31" s="1"/>
  <c r="A188" i="31" s="1"/>
  <c r="A189" i="31" s="1"/>
  <c r="A190" i="31" s="1"/>
  <c r="A191" i="31" s="1"/>
  <c r="A192" i="31" s="1"/>
  <c r="A193" i="31" s="1"/>
  <c r="A194" i="31" s="1"/>
  <c r="A195" i="31" s="1"/>
  <c r="A196" i="31" s="1"/>
  <c r="A197" i="31" s="1"/>
  <c r="A198" i="31" s="1"/>
  <c r="A199" i="31" s="1"/>
  <c r="A200" i="31" s="1"/>
  <c r="A201" i="31" s="1"/>
  <c r="A202" i="31" s="1"/>
  <c r="A203" i="31" s="1"/>
  <c r="A204" i="31" s="1"/>
  <c r="A205" i="31" s="1"/>
  <c r="A206" i="31" s="1"/>
  <c r="A207" i="31" s="1"/>
  <c r="A208" i="31" s="1"/>
  <c r="A209" i="31" s="1"/>
  <c r="A210" i="31" s="1"/>
  <c r="A211" i="31" s="1"/>
  <c r="A212" i="31" s="1"/>
  <c r="A213" i="31" s="1"/>
  <c r="A214" i="31" s="1"/>
  <c r="A215" i="31" s="1"/>
  <c r="A216" i="31" s="1"/>
  <c r="A217" i="31" s="1"/>
  <c r="A218" i="31" s="1"/>
  <c r="A219" i="31" s="1"/>
  <c r="A220" i="31" s="1"/>
  <c r="A221" i="31" s="1"/>
  <c r="A222" i="31" s="1"/>
  <c r="A223" i="31" s="1"/>
  <c r="A224" i="31" s="1"/>
  <c r="A225" i="31" s="1"/>
  <c r="A226" i="31" s="1"/>
  <c r="A227" i="31" s="1"/>
  <c r="A228" i="31" s="1"/>
  <c r="A229" i="31" s="1"/>
  <c r="A230" i="31" s="1"/>
  <c r="A231" i="31" s="1"/>
  <c r="A232" i="31" s="1"/>
  <c r="A233" i="31" s="1"/>
  <c r="A234" i="31" s="1"/>
  <c r="A235" i="31" s="1"/>
  <c r="A236" i="31" s="1"/>
  <c r="A237" i="31" s="1"/>
  <c r="A238" i="31" s="1"/>
  <c r="A239" i="31" s="1"/>
  <c r="A240" i="31" s="1"/>
  <c r="F7" i="32"/>
  <c r="G3" i="32" s="1"/>
  <c r="D8" i="24" s="1"/>
  <c r="A1048576" i="11"/>
  <c r="I3" i="32" l="1"/>
  <c r="F8" i="24" s="1"/>
  <c r="E6" i="82" s="1"/>
  <c r="E37" i="24"/>
  <c r="F4" i="68" s="1"/>
  <c r="D21" i="82"/>
  <c r="E10" i="82"/>
  <c r="E26" i="22"/>
  <c r="F3" i="68" s="1"/>
  <c r="J13" i="82"/>
  <c r="F26" i="22"/>
  <c r="H3" i="68" s="1"/>
  <c r="H13" i="82"/>
  <c r="D26" i="22"/>
  <c r="H8" i="82"/>
  <c r="F8" i="72"/>
  <c r="D4" i="82"/>
  <c r="E9" i="57"/>
  <c r="F6" i="68" s="1"/>
  <c r="G10" i="63"/>
  <c r="H5" i="68" s="1"/>
  <c r="E7" i="82"/>
  <c r="D5" i="82"/>
  <c r="C23" i="82"/>
  <c r="C23" i="72"/>
  <c r="O2" i="82"/>
  <c r="F9" i="57"/>
  <c r="H6" i="68" s="1"/>
  <c r="M2" i="82"/>
  <c r="M6" i="82" s="1"/>
  <c r="M22" i="82" s="1"/>
  <c r="D9" i="57"/>
  <c r="I9" i="82"/>
  <c r="N10" i="82"/>
  <c r="F10" i="63"/>
  <c r="F5" i="68" s="1"/>
  <c r="M10" i="82"/>
  <c r="M15" i="82" s="1"/>
  <c r="M21" i="82" s="1"/>
  <c r="E10" i="63"/>
  <c r="J3" i="82"/>
  <c r="F3" i="72"/>
  <c r="D16" i="82"/>
  <c r="E21" i="82"/>
  <c r="C21" i="82"/>
  <c r="C6" i="82"/>
  <c r="D6" i="82"/>
  <c r="H7" i="82"/>
  <c r="E16" i="82"/>
  <c r="D24" i="82"/>
  <c r="C24" i="82"/>
  <c r="J14" i="82"/>
  <c r="H3" i="82"/>
  <c r="I3" i="82"/>
  <c r="D8" i="82"/>
  <c r="C8" i="82"/>
  <c r="F22" i="72"/>
  <c r="H22" i="82"/>
  <c r="O4" i="82"/>
  <c r="O12" i="82"/>
  <c r="O15" i="82" s="1"/>
  <c r="O21" i="82" s="1"/>
  <c r="N12" i="82"/>
  <c r="N2" i="82"/>
  <c r="N6" i="82" s="1"/>
  <c r="N22" i="82" s="1"/>
  <c r="J10" i="82"/>
  <c r="I13" i="82"/>
  <c r="D35" i="82" l="1"/>
  <c r="N20" i="82" s="1"/>
  <c r="H25" i="82"/>
  <c r="M19" i="82" s="1"/>
  <c r="J25" i="82"/>
  <c r="O19" i="82" s="1"/>
  <c r="I25" i="82"/>
  <c r="N19" i="82" s="1"/>
  <c r="F8" i="68"/>
  <c r="N15" i="82"/>
  <c r="N21" i="82" s="1"/>
  <c r="O6" i="82"/>
  <c r="O22" i="82" s="1"/>
  <c r="F18" i="31"/>
  <c r="I3" i="31" l="1"/>
  <c r="F7" i="24" s="1"/>
  <c r="E5" i="82" s="1"/>
  <c r="G3" i="31"/>
  <c r="D7" i="24" s="1"/>
  <c r="C5" i="82" s="1"/>
  <c r="N25" i="82"/>
  <c r="F21" i="72"/>
  <c r="F20" i="72"/>
  <c r="F21" i="39"/>
  <c r="G3" i="39" l="1"/>
  <c r="D13" i="24" s="1"/>
  <c r="I3" i="39"/>
  <c r="F13" i="24"/>
  <c r="F6" i="48"/>
  <c r="F8" i="30"/>
  <c r="K3" i="39" l="1"/>
  <c r="G3" i="30"/>
  <c r="D6" i="24" s="1"/>
  <c r="I3" i="30"/>
  <c r="F6" i="24" s="1"/>
  <c r="C11" i="82"/>
  <c r="I3" i="48"/>
  <c r="F15" i="24" s="1"/>
  <c r="F37" i="24" s="1"/>
  <c r="G3" i="48"/>
  <c r="D15" i="24" s="1"/>
  <c r="C13" i="82" s="1"/>
  <c r="E11" i="82"/>
  <c r="C26" i="72"/>
  <c r="D37" i="24" l="1"/>
  <c r="E4" i="82"/>
  <c r="H4" i="68"/>
  <c r="H8" i="68" s="1"/>
  <c r="C4" i="82"/>
  <c r="E13" i="82"/>
  <c r="E35" i="82" s="1"/>
  <c r="C9" i="72"/>
  <c r="F15" i="72"/>
  <c r="I13" i="72"/>
  <c r="C19" i="72"/>
  <c r="C24" i="72"/>
  <c r="F11" i="72"/>
  <c r="C15" i="72"/>
  <c r="F18" i="72"/>
  <c r="F13" i="72"/>
  <c r="I2" i="72"/>
  <c r="C22" i="72"/>
  <c r="F6" i="72"/>
  <c r="F14" i="72"/>
  <c r="F17" i="72"/>
  <c r="I3" i="72"/>
  <c r="C10" i="72"/>
  <c r="F16" i="72"/>
  <c r="F5" i="72"/>
  <c r="I11" i="72"/>
  <c r="F19" i="72"/>
  <c r="C25" i="72"/>
  <c r="C14" i="72"/>
  <c r="C11" i="72"/>
  <c r="C6" i="72"/>
  <c r="C17" i="72"/>
  <c r="C8" i="72"/>
  <c r="C20" i="72"/>
  <c r="C21" i="72"/>
  <c r="C4" i="72"/>
  <c r="C3" i="72"/>
  <c r="C18" i="72"/>
  <c r="I12" i="72"/>
  <c r="C16" i="72"/>
  <c r="C13" i="72"/>
  <c r="C12" i="72"/>
  <c r="C7" i="72"/>
  <c r="F9" i="72"/>
  <c r="I4" i="72"/>
  <c r="C5" i="72"/>
  <c r="F12" i="72"/>
  <c r="F7" i="72"/>
  <c r="I10" i="72"/>
  <c r="F2" i="72"/>
  <c r="C35" i="82" l="1"/>
  <c r="M20" i="82" s="1"/>
  <c r="M25" i="82" s="1"/>
  <c r="O20" i="82"/>
  <c r="O25" i="82" s="1"/>
  <c r="I15" i="72"/>
  <c r="I21" i="72" s="1"/>
  <c r="I6" i="72"/>
  <c r="I22" i="72" s="1"/>
  <c r="F4" i="72"/>
  <c r="C2" i="72"/>
  <c r="C35" i="72" s="1"/>
  <c r="D4" i="68"/>
  <c r="D6" i="68"/>
  <c r="D5" i="68"/>
  <c r="I20" i="72" l="1"/>
  <c r="D3" i="68"/>
  <c r="D8" i="68" s="1"/>
  <c r="F10" i="72"/>
  <c r="F25" i="72" s="1"/>
  <c r="I19" i="72" s="1"/>
  <c r="I25" i="72" l="1"/>
</calcChain>
</file>

<file path=xl/comments1.xml><?xml version="1.0" encoding="utf-8"?>
<comments xmlns="http://schemas.openxmlformats.org/spreadsheetml/2006/main">
  <authors>
    <author>Syed Qasim Ali Rizvi</author>
  </authors>
  <commentList>
    <comment ref="E48" authorId="0">
      <text>
        <r>
          <rPr>
            <b/>
            <sz val="9"/>
            <color indexed="81"/>
            <rFont val="Tahoma"/>
            <family val="2"/>
          </rPr>
          <t>40824</t>
        </r>
      </text>
    </comment>
    <comment ref="G90" authorId="0">
      <text>
        <r>
          <rPr>
            <b/>
            <sz val="9"/>
            <color indexed="81"/>
            <rFont val="Tahoma"/>
            <family val="2"/>
          </rPr>
          <t xml:space="preserve">BALANCE AS ON DATE 28-11-12 RS 25480
OK
</t>
        </r>
      </text>
    </comment>
  </commentList>
</comments>
</file>

<file path=xl/comments2.xml><?xml version="1.0" encoding="utf-8"?>
<comments xmlns="http://schemas.openxmlformats.org/spreadsheetml/2006/main">
  <authors>
    <author>Syed Qasim Ali Rizvi</author>
  </authors>
  <commentList>
    <comment ref="E56" authorId="0">
      <text>
        <r>
          <rPr>
            <b/>
            <sz val="9"/>
            <color indexed="81"/>
            <rFont val="Tahoma"/>
            <family val="2"/>
          </rPr>
          <t>Syed Qasim Ali Rizvi:</t>
        </r>
        <r>
          <rPr>
            <sz val="9"/>
            <color indexed="81"/>
            <rFont val="Tahoma"/>
            <family val="2"/>
          </rPr>
          <t xml:space="preserve">
600177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Syed Qasim Ali Rizvi:</t>
        </r>
        <r>
          <rPr>
            <sz val="9"/>
            <color indexed="81"/>
            <rFont val="Tahoma"/>
            <family val="2"/>
          </rPr>
          <t xml:space="preserve">
18600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Syed Qasim Ali Rizvi:</t>
        </r>
        <r>
          <rPr>
            <sz val="9"/>
            <color indexed="81"/>
            <rFont val="Tahoma"/>
            <family val="2"/>
          </rPr>
          <t xml:space="preserve">
9600</t>
        </r>
      </text>
    </comment>
    <comment ref="E67" authorId="0">
      <text>
        <r>
          <rPr>
            <b/>
            <sz val="9"/>
            <color indexed="81"/>
            <rFont val="Tahoma"/>
            <family val="2"/>
          </rPr>
          <t>Syed Qasim Ali Rizvi:</t>
        </r>
        <r>
          <rPr>
            <sz val="9"/>
            <color indexed="81"/>
            <rFont val="Tahoma"/>
            <family val="2"/>
          </rPr>
          <t xml:space="preserve">
40000</t>
        </r>
      </text>
    </comment>
    <comment ref="F75" authorId="0">
      <text>
        <r>
          <rPr>
            <b/>
            <sz val="9"/>
            <color indexed="81"/>
            <rFont val="Tahoma"/>
            <family val="2"/>
          </rPr>
          <t>Syed Qasim Ali Rizvi:</t>
        </r>
        <r>
          <rPr>
            <sz val="9"/>
            <color indexed="81"/>
            <rFont val="Tahoma"/>
            <family val="2"/>
          </rPr>
          <t xml:space="preserve">
2970</t>
        </r>
      </text>
    </comment>
    <comment ref="E88" authorId="0">
      <text>
        <r>
          <rPr>
            <b/>
            <sz val="9"/>
            <color indexed="81"/>
            <rFont val="Tahoma"/>
            <family val="2"/>
          </rPr>
          <t>Syed Qasim Ali Rizvi:</t>
        </r>
        <r>
          <rPr>
            <sz val="9"/>
            <color indexed="81"/>
            <rFont val="Tahoma"/>
            <family val="2"/>
          </rPr>
          <t xml:space="preserve">
216155</t>
        </r>
      </text>
    </comment>
  </commentList>
</comments>
</file>

<file path=xl/sharedStrings.xml><?xml version="1.0" encoding="utf-8"?>
<sst xmlns="http://schemas.openxmlformats.org/spreadsheetml/2006/main" count="2533" uniqueCount="640">
  <si>
    <t>Sr. No.</t>
  </si>
  <si>
    <t>Date</t>
  </si>
  <si>
    <t>Bill No.</t>
  </si>
  <si>
    <t>Balance</t>
  </si>
  <si>
    <t>Areeno Housry</t>
  </si>
  <si>
    <t>MALIK IQBAL</t>
  </si>
  <si>
    <t>Faisalabad</t>
  </si>
  <si>
    <t>BALANCE</t>
  </si>
  <si>
    <t>Yousaf Fabrics</t>
  </si>
  <si>
    <t>Malik Iqbal</t>
  </si>
  <si>
    <t>Norani Fabrics</t>
  </si>
  <si>
    <t>Sitara Showroom</t>
  </si>
  <si>
    <t>Bashir Idris</t>
  </si>
  <si>
    <t>Firdous Housry</t>
  </si>
  <si>
    <t>Shahid</t>
  </si>
  <si>
    <t>Gulzar Afzal</t>
  </si>
  <si>
    <t>Raza Fabrics</t>
  </si>
  <si>
    <t>Siday Sheikh</t>
  </si>
  <si>
    <t>Shehzad Chawla</t>
  </si>
  <si>
    <t>M/S Fabrics</t>
  </si>
  <si>
    <t>Aftab Textile</t>
  </si>
  <si>
    <t>Noor Arts</t>
  </si>
  <si>
    <t>Gulfisha Fabrics</t>
  </si>
  <si>
    <t>LAHORE</t>
  </si>
  <si>
    <t>Dinesty Shabir</t>
  </si>
  <si>
    <t>Gulsha</t>
  </si>
  <si>
    <t>Pasha</t>
  </si>
  <si>
    <t>Ajam Fabrics</t>
  </si>
  <si>
    <t>Asim</t>
  </si>
  <si>
    <t>Qasim Trader</t>
  </si>
  <si>
    <t>Bubbar  Arts</t>
  </si>
  <si>
    <t>Cresent</t>
  </si>
  <si>
    <t>Sarwat Shawl</t>
  </si>
  <si>
    <t>Amanat Cloth</t>
  </si>
  <si>
    <t>Zuhaib Arts</t>
  </si>
  <si>
    <t>Riaz Arts</t>
  </si>
  <si>
    <t>Sehar Arts</t>
  </si>
  <si>
    <t>Rimsha Zari</t>
  </si>
  <si>
    <t>Agha  Brother</t>
  </si>
  <si>
    <t>Wasim Shali Mar Bazar</t>
  </si>
  <si>
    <t>Hajweri</t>
  </si>
  <si>
    <t>Qaisar Prime</t>
  </si>
  <si>
    <t>Qaisar Indain</t>
  </si>
  <si>
    <t>Bilal Silk</t>
  </si>
  <si>
    <t>Athar</t>
  </si>
  <si>
    <t>Gul Ahmed</t>
  </si>
  <si>
    <t>Mohsin PCL</t>
  </si>
  <si>
    <t>Cheque No.</t>
  </si>
  <si>
    <t>Aga Brother</t>
  </si>
  <si>
    <t>Qaiser Prime</t>
  </si>
  <si>
    <t>Qaiser Indian</t>
  </si>
  <si>
    <t>Brother Embroidery</t>
  </si>
  <si>
    <t>Gujranwala</t>
  </si>
  <si>
    <t>Ghulam Rasool And Company Gujranwala</t>
  </si>
  <si>
    <t>Kohinoor Gujranwala</t>
  </si>
  <si>
    <t>Karachi</t>
  </si>
  <si>
    <t>Rana Arts Karachi</t>
  </si>
  <si>
    <t>Shahid Tawaqal</t>
  </si>
  <si>
    <t>Ashfaq Burka</t>
  </si>
  <si>
    <t>Art Line</t>
  </si>
  <si>
    <t>Amount Payable</t>
  </si>
  <si>
    <t>Amount Paid</t>
  </si>
  <si>
    <t>Sitara Show-room</t>
  </si>
  <si>
    <t>Firdous Housery</t>
  </si>
  <si>
    <t>Shahzad Chawla</t>
  </si>
  <si>
    <t>MS Fabrics</t>
  </si>
  <si>
    <t>Maskeen Lunghi</t>
  </si>
  <si>
    <t>Rana Arts</t>
  </si>
  <si>
    <t xml:space="preserve"> Arts Line</t>
  </si>
  <si>
    <t>FAISALABAD</t>
  </si>
  <si>
    <t>GUJRANWALA</t>
  </si>
  <si>
    <t>KARACHI</t>
  </si>
  <si>
    <t>TOTAL</t>
  </si>
  <si>
    <t>Fine Star bedsheet</t>
  </si>
  <si>
    <t>Fine Star Bedsheet</t>
  </si>
  <si>
    <t>3-</t>
  </si>
  <si>
    <t>1O</t>
  </si>
  <si>
    <t>RETRN</t>
  </si>
  <si>
    <t>RIAZ-ARTS</t>
  </si>
  <si>
    <t>BILAL-SILK</t>
  </si>
  <si>
    <t>10-</t>
  </si>
  <si>
    <t>PASHA</t>
  </si>
  <si>
    <t>White Gold</t>
  </si>
  <si>
    <t>AMANAT-CLOTH</t>
  </si>
  <si>
    <t>69-70</t>
  </si>
  <si>
    <t>Wasim shali mar</t>
  </si>
  <si>
    <t>343-344</t>
  </si>
  <si>
    <t>return</t>
  </si>
  <si>
    <t>bill bed sheet</t>
  </si>
  <si>
    <t>80 &amp; 81</t>
  </si>
  <si>
    <t>hashim</t>
  </si>
  <si>
    <t>RETURN</t>
  </si>
  <si>
    <t>ASHFAQ BURKA</t>
  </si>
  <si>
    <t>mcb</t>
  </si>
  <si>
    <t xml:space="preserve">ubl </t>
  </si>
  <si>
    <t>ubl 5990 &amp; 5991</t>
  </si>
  <si>
    <t>Alflah 609</t>
  </si>
  <si>
    <t>ubl 5988</t>
  </si>
  <si>
    <t>bill fidiq</t>
  </si>
  <si>
    <t>ubl</t>
  </si>
  <si>
    <t>ubl 92</t>
  </si>
  <si>
    <t>alflah 618</t>
  </si>
  <si>
    <t>ubl 97</t>
  </si>
  <si>
    <t>alflah 624</t>
  </si>
  <si>
    <t>alflah 625</t>
  </si>
  <si>
    <t>RETRN 29</t>
  </si>
  <si>
    <t>68 &amp; 70</t>
  </si>
  <si>
    <t>ubl 95</t>
  </si>
  <si>
    <t>ubl 98</t>
  </si>
  <si>
    <t>Details</t>
  </si>
  <si>
    <t>17*23 = 103.200 kg</t>
  </si>
  <si>
    <t>17*23 = 97.400 kg</t>
  </si>
  <si>
    <t>alflah 616</t>
  </si>
  <si>
    <t>ARENO</t>
  </si>
  <si>
    <t>ALFLAH</t>
  </si>
  <si>
    <t>ALFALH</t>
  </si>
  <si>
    <t>046/12</t>
  </si>
  <si>
    <t>umar</t>
  </si>
  <si>
    <t>29/1/2012</t>
  </si>
  <si>
    <t>BY/GHULM/RASOOL</t>
  </si>
  <si>
    <t>alflah</t>
  </si>
  <si>
    <t xml:space="preserve">ubl  </t>
  </si>
  <si>
    <t xml:space="preserve">alflah </t>
  </si>
  <si>
    <t>rutrn 43</t>
  </si>
  <si>
    <t>rutrn 45</t>
  </si>
  <si>
    <t>retrun</t>
  </si>
  <si>
    <t xml:space="preserve">alflah  </t>
  </si>
  <si>
    <t>ALFALAH</t>
  </si>
  <si>
    <t>ALFALHA</t>
  </si>
  <si>
    <t>ADVANCE</t>
  </si>
  <si>
    <t>714/715</t>
  </si>
  <si>
    <t>ATIF HILAL TEXTILE</t>
  </si>
  <si>
    <t>via sitara shop</t>
  </si>
  <si>
    <t>RETRN 5033</t>
  </si>
  <si>
    <t>ubl 16-17-18</t>
  </si>
  <si>
    <t xml:space="preserve">less rate </t>
  </si>
  <si>
    <t xml:space="preserve">ubl   </t>
  </si>
  <si>
    <t>return 447</t>
  </si>
  <si>
    <t>ubl 14-15</t>
  </si>
  <si>
    <t>return 66</t>
  </si>
  <si>
    <t>ali imran</t>
  </si>
  <si>
    <t>37 return</t>
  </si>
  <si>
    <t>39 return</t>
  </si>
  <si>
    <t>alflah 86</t>
  </si>
  <si>
    <t>RETURN 93</t>
  </si>
  <si>
    <t>37-38</t>
  </si>
  <si>
    <t>18-02012</t>
  </si>
  <si>
    <t>alfla</t>
  </si>
  <si>
    <t>858/6</t>
  </si>
  <si>
    <t>858/2</t>
  </si>
  <si>
    <t>800/3</t>
  </si>
  <si>
    <t>858/5</t>
  </si>
  <si>
    <t>858/3</t>
  </si>
  <si>
    <t>858/1</t>
  </si>
  <si>
    <t>22-02021</t>
  </si>
  <si>
    <t>COTTAN</t>
  </si>
  <si>
    <t>858/9</t>
  </si>
  <si>
    <t>800/1</t>
  </si>
  <si>
    <t>23-020-12</t>
  </si>
  <si>
    <t>24-0212</t>
  </si>
  <si>
    <t>UBL</t>
  </si>
  <si>
    <t>RETERN</t>
  </si>
  <si>
    <t>27-02012</t>
  </si>
  <si>
    <t>20/19</t>
  </si>
  <si>
    <t>25-02-132</t>
  </si>
  <si>
    <t>22-0-12</t>
  </si>
  <si>
    <t>96/97</t>
  </si>
  <si>
    <t>KASHIF SHAHZAD</t>
  </si>
  <si>
    <t>return/51</t>
  </si>
  <si>
    <t>return/23</t>
  </si>
  <si>
    <t>858/2-800/2</t>
  </si>
  <si>
    <t>019-02-12</t>
  </si>
  <si>
    <t>858/4</t>
  </si>
  <si>
    <t>857/5</t>
  </si>
  <si>
    <t>78/</t>
  </si>
  <si>
    <t>55-56</t>
  </si>
  <si>
    <t>153-154-165</t>
  </si>
  <si>
    <t>800/4</t>
  </si>
  <si>
    <t>858/4/800/2</t>
  </si>
  <si>
    <t>ALFALAH616/17</t>
  </si>
  <si>
    <t>3//13/2012</t>
  </si>
  <si>
    <t>Tea</t>
  </si>
  <si>
    <t xml:space="preserve">return </t>
  </si>
  <si>
    <t>43-44</t>
  </si>
  <si>
    <t>pad</t>
  </si>
  <si>
    <t>Special less</t>
  </si>
  <si>
    <t>858/8</t>
  </si>
  <si>
    <t>87/91</t>
  </si>
  <si>
    <t xml:space="preserve"> 3/22/2012</t>
  </si>
  <si>
    <t>046/13</t>
  </si>
  <si>
    <t>reten</t>
  </si>
  <si>
    <t>450/2</t>
  </si>
  <si>
    <t>350/400</t>
  </si>
  <si>
    <t>300/300</t>
  </si>
  <si>
    <t>400/2</t>
  </si>
  <si>
    <t>Bashir Adress</t>
  </si>
  <si>
    <t>29/3/2012</t>
  </si>
  <si>
    <t>046/14</t>
  </si>
  <si>
    <t>30/3/2012</t>
  </si>
  <si>
    <t>Fidiq</t>
  </si>
  <si>
    <t>UBL AND ALFLAH</t>
  </si>
  <si>
    <t>SPRAY</t>
  </si>
  <si>
    <t>Alflah 623</t>
  </si>
  <si>
    <t>Hashim</t>
  </si>
  <si>
    <t>9900-9899</t>
  </si>
  <si>
    <t>2/daigh</t>
  </si>
  <si>
    <t>450/3</t>
  </si>
  <si>
    <t>5452.5 mtr</t>
  </si>
  <si>
    <t>418 retrun</t>
  </si>
  <si>
    <t>retrurn 5091</t>
  </si>
  <si>
    <t>5095 R</t>
  </si>
  <si>
    <t>UBL &amp; Alflah</t>
  </si>
  <si>
    <t>67 retrun</t>
  </si>
  <si>
    <t>retrun 322</t>
  </si>
  <si>
    <t>retrun 351</t>
  </si>
  <si>
    <t>48 return</t>
  </si>
  <si>
    <t>return 74</t>
  </si>
  <si>
    <t>18 return</t>
  </si>
  <si>
    <t>return 40</t>
  </si>
  <si>
    <t>kh noor 4 phail</t>
  </si>
  <si>
    <t>CASH</t>
  </si>
  <si>
    <t>14-4-2012-</t>
  </si>
  <si>
    <t>858/7</t>
  </si>
  <si>
    <t>046/15</t>
  </si>
  <si>
    <t>046/16</t>
  </si>
  <si>
    <t>109-100-192-450</t>
  </si>
  <si>
    <t>4911-R</t>
  </si>
  <si>
    <t>AFTAB-TEXTIL</t>
  </si>
  <si>
    <t>MARYM</t>
  </si>
  <si>
    <t>White-GOLD</t>
  </si>
  <si>
    <t>4-5-</t>
  </si>
  <si>
    <t>75/84</t>
  </si>
  <si>
    <t>046/17</t>
  </si>
  <si>
    <t>400=400</t>
  </si>
  <si>
    <t>858/10</t>
  </si>
  <si>
    <t>02-0512</t>
  </si>
  <si>
    <t>300/400</t>
  </si>
  <si>
    <t>06-05012</t>
  </si>
  <si>
    <t>less</t>
  </si>
  <si>
    <t>shafique</t>
  </si>
  <si>
    <t>alfalah</t>
  </si>
  <si>
    <t>return 2319</t>
  </si>
  <si>
    <t>return 2305</t>
  </si>
  <si>
    <t>ok 53417</t>
  </si>
  <si>
    <t>046/18</t>
  </si>
  <si>
    <t>JHOMER-NESTLE/4</t>
  </si>
  <si>
    <t>400-200</t>
  </si>
  <si>
    <t>CIRCUS/2</t>
  </si>
  <si>
    <t>GHULAM-RASOOL-AND-COMPANY</t>
  </si>
  <si>
    <t>registration</t>
  </si>
  <si>
    <t>ubl+ALFALAH</t>
  </si>
  <si>
    <t>046/19</t>
  </si>
  <si>
    <t>wheat 171 bags</t>
  </si>
  <si>
    <t>Zarmena 582 &amp; 562</t>
  </si>
  <si>
    <t>return 774</t>
  </si>
  <si>
    <t>9 &amp; 10</t>
  </si>
  <si>
    <t>ubl &amp; alfalah</t>
  </si>
  <si>
    <t>Discount</t>
  </si>
  <si>
    <t>by Ghafar</t>
  </si>
  <si>
    <t>7644.25 mtr 512 suiting</t>
  </si>
  <si>
    <t>return 780</t>
  </si>
  <si>
    <t>jersy</t>
  </si>
  <si>
    <t>wheat 30 bags</t>
  </si>
  <si>
    <t>FHOENIX-555=557</t>
  </si>
  <si>
    <t>046/20</t>
  </si>
  <si>
    <t>tarpal</t>
  </si>
  <si>
    <t>return 50</t>
  </si>
  <si>
    <t>return 51</t>
  </si>
  <si>
    <t>return 2</t>
  </si>
  <si>
    <t>return 2475</t>
  </si>
  <si>
    <t>return 833</t>
  </si>
  <si>
    <t>Kashif Shahzad</t>
  </si>
  <si>
    <t>13416 Meter</t>
  </si>
  <si>
    <t>Akhtar Towel</t>
  </si>
  <si>
    <t>4000 mtr</t>
  </si>
  <si>
    <t>Robia lawn 1092+1144</t>
  </si>
  <si>
    <t>Discount B202</t>
  </si>
  <si>
    <t>Discount B 46</t>
  </si>
  <si>
    <t>return 61</t>
  </si>
  <si>
    <t>return 444</t>
  </si>
  <si>
    <t xml:space="preserve">return  </t>
  </si>
  <si>
    <t>return 886</t>
  </si>
  <si>
    <t>Total Payable</t>
  </si>
  <si>
    <t>Total Paid</t>
  </si>
  <si>
    <t>Ghulam Rasool</t>
  </si>
  <si>
    <t xml:space="preserve">  </t>
  </si>
  <si>
    <t>by amanat</t>
  </si>
  <si>
    <t>858/1 &amp; 800/1</t>
  </si>
  <si>
    <t>858/4 &amp; 800/1</t>
  </si>
  <si>
    <t>858/6 &amp; 800/5</t>
  </si>
  <si>
    <t>return (493 mtr)</t>
  </si>
  <si>
    <t>by MS</t>
  </si>
  <si>
    <t>by ms</t>
  </si>
  <si>
    <t>46/22</t>
  </si>
  <si>
    <t>46/21</t>
  </si>
  <si>
    <t>ALFALAH 450*3</t>
  </si>
  <si>
    <t>524 rerurn</t>
  </si>
  <si>
    <t>by box</t>
  </si>
  <si>
    <t>11-06-012</t>
  </si>
  <si>
    <t>Advance</t>
  </si>
  <si>
    <t>DISCOUNT</t>
  </si>
  <si>
    <t>Discount b 349</t>
  </si>
  <si>
    <t>Alfalah</t>
  </si>
  <si>
    <t>46/23</t>
  </si>
  <si>
    <t>26-0612</t>
  </si>
  <si>
    <t>ALFALAH450*400</t>
  </si>
  <si>
    <t>46/24</t>
  </si>
  <si>
    <t>46/25</t>
  </si>
  <si>
    <t>ALFALAH450*3</t>
  </si>
  <si>
    <t>Difference</t>
  </si>
  <si>
    <r>
      <t xml:space="preserve">03-07-2012 </t>
    </r>
    <r>
      <rPr>
        <sz val="16"/>
        <color rgb="FFFF0000"/>
        <rFont val="Calibri"/>
        <family val="2"/>
      </rPr>
      <t>(OK)</t>
    </r>
  </si>
  <si>
    <t>return 586</t>
  </si>
  <si>
    <t>return 657</t>
  </si>
  <si>
    <t>printing bill</t>
  </si>
  <si>
    <t>BY SITARA SHOP</t>
  </si>
  <si>
    <r>
      <t xml:space="preserve">06-07-2012 </t>
    </r>
    <r>
      <rPr>
        <sz val="16"/>
        <color rgb="FFFF0000"/>
        <rFont val="Calibri"/>
        <family val="2"/>
      </rPr>
      <t>(ok)</t>
    </r>
  </si>
  <si>
    <t>5000mtr</t>
  </si>
  <si>
    <t>46/26</t>
  </si>
  <si>
    <t>alfalah 450+400+350</t>
  </si>
  <si>
    <t>RETURN 1012</t>
  </si>
  <si>
    <t xml:space="preserve">RETURN </t>
  </si>
  <si>
    <t xml:space="preserve">TEA </t>
  </si>
  <si>
    <t>400/200</t>
  </si>
  <si>
    <t>46/27</t>
  </si>
  <si>
    <t>GULL-AHMAD</t>
  </si>
  <si>
    <t>A LFALAH</t>
  </si>
  <si>
    <t>ALFALAH-400-300-300</t>
  </si>
  <si>
    <t>1707-12</t>
  </si>
  <si>
    <t>400/3ALFALAH</t>
  </si>
  <si>
    <t>Final Balance</t>
  </si>
  <si>
    <t>M/s</t>
  </si>
  <si>
    <t>M/S</t>
  </si>
  <si>
    <t>ALFALAH/400+450</t>
  </si>
  <si>
    <t>Net Cash</t>
  </si>
  <si>
    <t>RETURN981</t>
  </si>
  <si>
    <t>46/28</t>
  </si>
  <si>
    <t>ALFALAH-400+450</t>
  </si>
  <si>
    <t>PANKHARI-GULAB-KI</t>
  </si>
  <si>
    <t>Big Style/472</t>
  </si>
  <si>
    <t>BARMA/418</t>
  </si>
  <si>
    <t>Japani-boski/418</t>
  </si>
  <si>
    <t>MOTOR</t>
  </si>
  <si>
    <t>ALFALAH400/2</t>
  </si>
  <si>
    <t>GULZAR-AFZAL</t>
  </si>
  <si>
    <t>ALFALAH-450</t>
  </si>
  <si>
    <t>Return</t>
  </si>
  <si>
    <t>return/706</t>
  </si>
  <si>
    <t>Return/30</t>
  </si>
  <si>
    <t>46/29</t>
  </si>
  <si>
    <t>return/757</t>
  </si>
  <si>
    <t>BY-ASLAM</t>
  </si>
  <si>
    <t>BY/B/ADRESE</t>
  </si>
  <si>
    <t>ALFALAH/425/400</t>
  </si>
  <si>
    <t>ALFALAH450/3</t>
  </si>
  <si>
    <t>HATRICK</t>
  </si>
  <si>
    <t>SHAHZOR/7337</t>
  </si>
  <si>
    <t>ALFALAH/450/450</t>
  </si>
  <si>
    <t>WEAT</t>
  </si>
  <si>
    <t>Ubl</t>
  </si>
  <si>
    <t>RETURN1137</t>
  </si>
  <si>
    <t>46/30</t>
  </si>
  <si>
    <t>UPS</t>
  </si>
  <si>
    <t>GILANI SHOPPER</t>
  </si>
  <si>
    <t>GILANI SHOPER</t>
  </si>
  <si>
    <t>CERCUS</t>
  </si>
  <si>
    <t>by sitara shop</t>
  </si>
  <si>
    <t>by sh iqbal</t>
  </si>
  <si>
    <t>by sh chawla</t>
  </si>
  <si>
    <t>alfalah 400*2</t>
  </si>
  <si>
    <t>BY/SHAHZAD</t>
  </si>
  <si>
    <t>RATE/52</t>
  </si>
  <si>
    <t>858/1/800/2</t>
  </si>
  <si>
    <t>ALFALAH/400/300</t>
  </si>
  <si>
    <t>ALFALAH/400</t>
  </si>
  <si>
    <t>NAEEM PRINTING</t>
  </si>
  <si>
    <t>RETURN 431</t>
  </si>
  <si>
    <t>RETURN 7847</t>
  </si>
  <si>
    <t>2840metr</t>
  </si>
  <si>
    <t>Gilani shoper</t>
  </si>
  <si>
    <t>BADSHAH FABRICS</t>
  </si>
  <si>
    <t>NASIR BADSHAH  TAVIRA</t>
  </si>
  <si>
    <t>NASIR BADSHAH TAVIRA</t>
  </si>
  <si>
    <t>BY MS</t>
  </si>
  <si>
    <t>ALFALAH400/400</t>
  </si>
  <si>
    <t>800+858</t>
  </si>
  <si>
    <t>by Ghafoor</t>
  </si>
  <si>
    <t>SAJJAD BROTHER</t>
  </si>
  <si>
    <t>858+858+800</t>
  </si>
  <si>
    <t>858+800</t>
  </si>
  <si>
    <t>BY B/A</t>
  </si>
  <si>
    <t>SH/ZAHID</t>
  </si>
  <si>
    <t>858+858</t>
  </si>
  <si>
    <t>8285/86</t>
  </si>
  <si>
    <t>RETURN/873</t>
  </si>
  <si>
    <t>86/87</t>
  </si>
  <si>
    <t>514/RETURN</t>
  </si>
  <si>
    <t>26/27</t>
  </si>
  <si>
    <t>BY/MS</t>
  </si>
  <si>
    <t>1426 -1427</t>
  </si>
  <si>
    <t>566 return</t>
  </si>
  <si>
    <t xml:space="preserve">Dinesty Shabir
</t>
  </si>
  <si>
    <t>ALFALAH/400/400</t>
  </si>
  <si>
    <t>COTTON/87</t>
  </si>
  <si>
    <t>17600/16</t>
  </si>
  <si>
    <t>01950-1875417</t>
  </si>
  <si>
    <t>0066-01001416</t>
  </si>
  <si>
    <t>Abdul samad</t>
  </si>
  <si>
    <t>002701875571</t>
  </si>
  <si>
    <t>shakeel</t>
  </si>
  <si>
    <t>0219-01001467</t>
  </si>
  <si>
    <t>Riaz Ahamd</t>
  </si>
  <si>
    <t>0571-020-189225-01</t>
  </si>
  <si>
    <t>Zahid Hussain</t>
  </si>
  <si>
    <t>0219-01001595</t>
  </si>
  <si>
    <t>Pervaiz</t>
  </si>
  <si>
    <t>0219-01875400</t>
  </si>
  <si>
    <t>Naeem Asif</t>
  </si>
  <si>
    <t>0219-01875588</t>
  </si>
  <si>
    <t>Farman Ali</t>
  </si>
  <si>
    <t>0219-1003138135</t>
  </si>
  <si>
    <t>Amjad Ali</t>
  </si>
  <si>
    <t>0219-01000427</t>
  </si>
  <si>
    <t>Fiaz ul Hassan</t>
  </si>
  <si>
    <t>0219-01001183</t>
  </si>
  <si>
    <t>Noaman qaiser</t>
  </si>
  <si>
    <t>571-020-145307-01</t>
  </si>
  <si>
    <t>Aamir Javid</t>
  </si>
  <si>
    <t>0219-01000111</t>
  </si>
  <si>
    <t>Ahsan Mehmood Butt</t>
  </si>
  <si>
    <t>0219-01000995</t>
  </si>
  <si>
    <t>Supreme Apparel textile scouring</t>
  </si>
  <si>
    <t>510-020-109968-01</t>
  </si>
  <si>
    <t>Muhammad Umer</t>
  </si>
  <si>
    <t>0219-01001652</t>
  </si>
  <si>
    <t>Sohail Raza</t>
  </si>
  <si>
    <t>0219-01875019</t>
  </si>
  <si>
    <t>Party Name</t>
  </si>
  <si>
    <t>Account Title</t>
  </si>
  <si>
    <t>Bank Alfalah A/C No</t>
  </si>
  <si>
    <t>Sr #</t>
  </si>
  <si>
    <t>SR. #</t>
  </si>
  <si>
    <t>Muhammad Hassan</t>
  </si>
  <si>
    <t>018-01002218</t>
  </si>
  <si>
    <t>Malik Aslam Shahid</t>
  </si>
  <si>
    <t>Faheem Akram</t>
  </si>
  <si>
    <t>503020-162753-01</t>
  </si>
  <si>
    <t>503020-198313-01</t>
  </si>
  <si>
    <t>Nadeem Javid</t>
  </si>
  <si>
    <t>0107-01001033</t>
  </si>
  <si>
    <t>Zahid Javid Broker</t>
  </si>
  <si>
    <t>UBL 1227-37101648</t>
  </si>
  <si>
    <t>Shakeel Ahmad</t>
  </si>
  <si>
    <t>0107-01875027</t>
  </si>
  <si>
    <t>Muhamamd Ali</t>
  </si>
  <si>
    <t>0107-05990041</t>
  </si>
  <si>
    <t>Shahzad Iqbal</t>
  </si>
  <si>
    <t>M. Fayyaz</t>
  </si>
  <si>
    <t>Umair Tanvir</t>
  </si>
  <si>
    <t>0108-01875326</t>
  </si>
  <si>
    <t>M. Yaseen</t>
  </si>
  <si>
    <t>0036-01030901</t>
  </si>
  <si>
    <t xml:space="preserve">AR Housiery industry </t>
  </si>
  <si>
    <t>0054-010042-65</t>
  </si>
  <si>
    <t>Sheikh Zahid</t>
  </si>
  <si>
    <t>5030-2016742401</t>
  </si>
  <si>
    <t>Aymen Fabrics</t>
  </si>
  <si>
    <t>0054-01875011</t>
  </si>
  <si>
    <t>Aamar Javid</t>
  </si>
  <si>
    <t>5030-2000394501</t>
  </si>
  <si>
    <t>Ali Raza</t>
  </si>
  <si>
    <t>0107-01875064</t>
  </si>
  <si>
    <t>Abdul Khaliq - M. Shoib</t>
  </si>
  <si>
    <t>0053-01033956</t>
  </si>
  <si>
    <t>Junaid Masood</t>
  </si>
  <si>
    <t>0053-01022601</t>
  </si>
  <si>
    <t>0287-01003066811</t>
  </si>
  <si>
    <t>Muhammad Yousaf</t>
  </si>
  <si>
    <t>0005-01357347</t>
  </si>
  <si>
    <t>Mushtaq Ahmad</t>
  </si>
  <si>
    <t>0020-01875021</t>
  </si>
  <si>
    <t>Ashfaq Ahamd</t>
  </si>
  <si>
    <t>0287-1003065706</t>
  </si>
  <si>
    <t>0107-01003351 &amp; 
03601018790</t>
  </si>
  <si>
    <t>Shajar pak pvt ltd</t>
  </si>
  <si>
    <t>Greywal textile scouring</t>
  </si>
  <si>
    <t>Muhammad Munir</t>
  </si>
  <si>
    <t>120/kg</t>
  </si>
  <si>
    <t>GLOW</t>
  </si>
  <si>
    <t>DIFFERENCE</t>
  </si>
  <si>
    <t>17-18</t>
  </si>
  <si>
    <t>94-95-99</t>
  </si>
  <si>
    <t>1588-1590</t>
  </si>
  <si>
    <t>FASHION WARE</t>
  </si>
  <si>
    <t>FASHION WEAR</t>
  </si>
  <si>
    <t>259-12</t>
  </si>
  <si>
    <t>SARA BILL</t>
  </si>
  <si>
    <t>ALFALAH/300/300</t>
  </si>
  <si>
    <t>Name</t>
  </si>
  <si>
    <t xml:space="preserve">Total </t>
  </si>
  <si>
    <t>SAJJAD</t>
  </si>
  <si>
    <t>KABIR</t>
  </si>
  <si>
    <t>SAJID</t>
  </si>
  <si>
    <t>ASHRAF</t>
  </si>
  <si>
    <t>IMRAN 148</t>
  </si>
  <si>
    <t>SABIR</t>
  </si>
  <si>
    <t>ZAFAR</t>
  </si>
  <si>
    <t>ZUBAIR</t>
  </si>
  <si>
    <t>BILAL MIRANI</t>
  </si>
  <si>
    <t>MUHAMMAD ALI</t>
  </si>
  <si>
    <t>FAISAL</t>
  </si>
  <si>
    <t>TAHIR</t>
  </si>
  <si>
    <t>MUDASSAR</t>
  </si>
  <si>
    <t xml:space="preserve">HASSAN </t>
  </si>
  <si>
    <t>GUL ZAMAN</t>
  </si>
  <si>
    <t>NAVID</t>
  </si>
  <si>
    <t>RASHID HUSSAIN</t>
  </si>
  <si>
    <t>TARIQ</t>
  </si>
  <si>
    <t>UMMER</t>
  </si>
  <si>
    <t>ASIF</t>
  </si>
  <si>
    <t xml:space="preserve">BILAL   </t>
  </si>
  <si>
    <t>LATIF</t>
  </si>
  <si>
    <t>IMRAN   KHALID</t>
  </si>
  <si>
    <t>RETURN 1761</t>
  </si>
  <si>
    <t>Sr. 
No.</t>
  </si>
  <si>
    <t>BILTY
 N0</t>
  </si>
  <si>
    <t>BUBBER ARTS</t>
  </si>
  <si>
    <t xml:space="preserve">KOH NOOR </t>
  </si>
  <si>
    <t>SEHAR ARTS</t>
  </si>
  <si>
    <t>46/31</t>
  </si>
  <si>
    <t>ALFALAH/400+300</t>
  </si>
  <si>
    <t>RETURN 6248</t>
  </si>
  <si>
    <t>RETURN 33</t>
  </si>
  <si>
    <t>RETURN 1952</t>
  </si>
  <si>
    <t>15, 16</t>
  </si>
  <si>
    <t>98-1</t>
  </si>
  <si>
    <t>52-53</t>
  </si>
  <si>
    <t>1940-41</t>
  </si>
  <si>
    <t>ALFALAH/400+350</t>
  </si>
  <si>
    <t>FASHION WHERE</t>
  </si>
  <si>
    <t>ISHAQ</t>
  </si>
  <si>
    <t>ABBAS</t>
  </si>
  <si>
    <t>478/479</t>
  </si>
  <si>
    <t>CRESCENT ENTERPRISES</t>
  </si>
  <si>
    <t>0028-01000453</t>
  </si>
  <si>
    <t>BOSKY</t>
  </si>
  <si>
    <t>OK</t>
  </si>
  <si>
    <t>144/20-RS-197</t>
  </si>
  <si>
    <t>0219-01875387</t>
  </si>
  <si>
    <t>Raja Muhammad rafique</t>
  </si>
  <si>
    <t>AGHA BROTHER</t>
  </si>
  <si>
    <t>return 9823</t>
  </si>
  <si>
    <t>discount</t>
  </si>
  <si>
    <t>RERURN</t>
  </si>
  <si>
    <t>6428/RETURN</t>
  </si>
  <si>
    <t>OKARA</t>
  </si>
  <si>
    <t>ART &amp; STYLE</t>
  </si>
  <si>
    <t>SUMMARY</t>
  </si>
  <si>
    <t>100 SHAAL</t>
  </si>
  <si>
    <t>RETURN 62</t>
  </si>
  <si>
    <t>FARQ</t>
  </si>
  <si>
    <t>ALFALAH 400+400</t>
  </si>
  <si>
    <t xml:space="preserve">BY SHAHZAD </t>
  </si>
  <si>
    <t>SELECTED GARMENTS</t>
  </si>
  <si>
    <t>SELECTED GARMENT</t>
  </si>
  <si>
    <t>30-1012</t>
  </si>
  <si>
    <t>2365/2366</t>
  </si>
  <si>
    <t>ALFALAH 400+400+400</t>
  </si>
  <si>
    <t>ups</t>
  </si>
  <si>
    <t>4356 ( 1568 m)</t>
  </si>
  <si>
    <t>ALFALAH +400+380</t>
  </si>
  <si>
    <t>RETURN/960</t>
  </si>
  <si>
    <t>RETURN/6273</t>
  </si>
  <si>
    <t>SAMI ULLAH</t>
  </si>
  <si>
    <t>0219-01875444</t>
  </si>
  <si>
    <t>WAQAS TRADING</t>
  </si>
  <si>
    <t xml:space="preserve">HBL  </t>
  </si>
  <si>
    <t>UMMER EISAR BUT</t>
  </si>
  <si>
    <t>UMAIR MEHMOOD</t>
  </si>
  <si>
    <t>13150013564103 (HBL)</t>
  </si>
  <si>
    <t>WAQAS  (VICKEY)</t>
  </si>
  <si>
    <t>009301000392  (AFL)</t>
  </si>
  <si>
    <t>M. AKRAM SAKHAWAT</t>
  </si>
  <si>
    <t>RAFAQAT TEX</t>
  </si>
  <si>
    <t>0054-01875025</t>
  </si>
  <si>
    <t>235-236</t>
  </si>
  <si>
    <t>ALFALAH +400+400</t>
  </si>
  <si>
    <t>ALFALAH 400+450</t>
  </si>
  <si>
    <t>ALAM</t>
  </si>
  <si>
    <t>AFZAL</t>
  </si>
  <si>
    <t>BILL BAZAR</t>
  </si>
  <si>
    <t>00691003175291  (AFL)</t>
  </si>
  <si>
    <t>BY/SITARA</t>
  </si>
  <si>
    <t>ok</t>
  </si>
  <si>
    <t>AKRELIC-SHALL</t>
  </si>
  <si>
    <t>BILL-ZULAFQAR</t>
  </si>
  <si>
    <t>BOX(500)</t>
  </si>
  <si>
    <t>BHALWAH-CLOTH</t>
  </si>
  <si>
    <t>QAMAR ABBAS</t>
  </si>
  <si>
    <t>RAFAQAT</t>
  </si>
  <si>
    <t>ALFALAH+400+460</t>
  </si>
  <si>
    <t>BY/QASIM-TR</t>
  </si>
  <si>
    <t>BY/QASIM</t>
  </si>
  <si>
    <t>BY-QASIM-TR</t>
  </si>
  <si>
    <t>ok-13-11-12</t>
  </si>
  <si>
    <t>SHALIMAR</t>
  </si>
  <si>
    <t>METHI</t>
  </si>
  <si>
    <t>NOTE BOOK</t>
  </si>
  <si>
    <t>UBL 400/3</t>
  </si>
  <si>
    <t>RETURN 2336</t>
  </si>
  <si>
    <t xml:space="preserve"> </t>
  </si>
  <si>
    <t>TV-8587-M-RS-43</t>
  </si>
  <si>
    <t>AFAQ FABRICS</t>
  </si>
  <si>
    <t>RETURN 4221</t>
  </si>
  <si>
    <t>BILL NO-9-DIF</t>
  </si>
  <si>
    <t>333/2</t>
  </si>
  <si>
    <t>503-020-0178480-2</t>
  </si>
  <si>
    <t>SULTAN TEXTILE</t>
  </si>
  <si>
    <t>17*21/12*15</t>
  </si>
  <si>
    <t>PRIENT/KH NOOR</t>
  </si>
  <si>
    <t>272/205</t>
  </si>
  <si>
    <t>armani 3120 m 100</t>
  </si>
  <si>
    <t>BY/G-RASOOL</t>
  </si>
  <si>
    <t>K -NOOR</t>
  </si>
  <si>
    <t>MEEZAN</t>
  </si>
  <si>
    <t>RETURN-</t>
  </si>
  <si>
    <t>NATIONAL HOSERY</t>
  </si>
  <si>
    <t>NATIONAL HOESRY</t>
  </si>
  <si>
    <t>NATIONAL HOISERY</t>
  </si>
  <si>
    <t>ALFALAH/600/3</t>
  </si>
  <si>
    <t>Correction</t>
  </si>
  <si>
    <t>550/29</t>
  </si>
  <si>
    <t>NISAR-ART</t>
  </si>
  <si>
    <t>SHALAM</t>
  </si>
  <si>
    <t>return 53</t>
  </si>
  <si>
    <t>Afsar Towel</t>
  </si>
  <si>
    <t>Sr.#</t>
  </si>
  <si>
    <t>EID ul Fitar</t>
  </si>
  <si>
    <t>EID ul Azha</t>
  </si>
  <si>
    <t>ASAD</t>
  </si>
  <si>
    <t>ARSLAN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</si>
</sst>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6"/>
      <color indexed="8"/>
      <name val="Calibri"/>
      <family val="2"/>
    </font>
    <font>
      <sz val="16"/>
      <color indexed="56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sz val="24"/>
      <color indexed="56"/>
      <name val="Calibri"/>
      <family val="2"/>
    </font>
    <font>
      <u/>
      <sz val="11"/>
      <color indexed="12"/>
      <name val="Calibri"/>
      <family val="2"/>
    </font>
    <font>
      <b/>
      <sz val="11"/>
      <color theme="1"/>
      <name val="Calibri"/>
      <family val="2"/>
      <scheme val="minor"/>
    </font>
    <font>
      <sz val="26"/>
      <color indexed="18"/>
      <name val="Calibri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theme="8" tint="-0.249977111117893"/>
      <name val="Calibri"/>
      <family val="2"/>
      <scheme val="minor"/>
    </font>
    <font>
      <sz val="26"/>
      <color indexed="8"/>
      <name val="Calibri"/>
      <family val="2"/>
    </font>
    <font>
      <sz val="22"/>
      <color theme="1"/>
      <name val="Calibri"/>
      <family val="2"/>
      <scheme val="minor"/>
    </font>
    <font>
      <sz val="26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3" tint="0.3999755851924192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6"/>
      <color indexed="12"/>
      <name val="Calibri"/>
      <family val="2"/>
    </font>
    <font>
      <sz val="28"/>
      <color indexed="18"/>
      <name val="Calibri"/>
      <family val="2"/>
    </font>
    <font>
      <b/>
      <sz val="26"/>
      <color theme="1"/>
      <name val="Calibri"/>
      <family val="2"/>
      <scheme val="minor"/>
    </font>
    <font>
      <sz val="18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u/>
      <sz val="14"/>
      <color theme="1"/>
      <name val="Calibri"/>
      <family val="2"/>
    </font>
    <font>
      <u/>
      <sz val="16"/>
      <color theme="1"/>
      <name val="Calibri"/>
      <family val="2"/>
    </font>
    <font>
      <sz val="26"/>
      <color theme="1"/>
      <name val="Calibri"/>
      <family val="2"/>
    </font>
    <font>
      <sz val="16"/>
      <color theme="1"/>
      <name val="Calibri"/>
      <family val="2"/>
    </font>
    <font>
      <u/>
      <sz val="16"/>
      <name val="Calibri"/>
      <family val="2"/>
    </font>
    <font>
      <sz val="16"/>
      <color rgb="FFFF0000"/>
      <name val="Calibri"/>
      <family val="2"/>
    </font>
    <font>
      <sz val="16"/>
      <name val="Calibri"/>
      <family val="2"/>
    </font>
    <font>
      <u/>
      <sz val="14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indexed="8"/>
      <name val="Calibri"/>
      <family val="2"/>
    </font>
    <font>
      <b/>
      <sz val="14"/>
      <color theme="9" tint="-0.499984740745262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indexed="8"/>
      <name val="Calibri"/>
      <family val="2"/>
    </font>
    <font>
      <sz val="18"/>
      <color theme="1"/>
      <name val="Calibri"/>
      <family val="2"/>
    </font>
    <font>
      <sz val="24"/>
      <color theme="1"/>
      <name val="Calibri"/>
      <family val="2"/>
    </font>
    <font>
      <sz val="16"/>
      <color rgb="FF68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</font>
    <font>
      <sz val="14"/>
      <name val="Calibri"/>
      <family val="2"/>
      <scheme val="minor"/>
    </font>
    <font>
      <sz val="16"/>
      <color rgb="FFC00000"/>
      <name val="Calibri"/>
      <family val="2"/>
    </font>
    <font>
      <sz val="24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b/>
      <sz val="13"/>
      <color indexed="8"/>
      <name val="Calibri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46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7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1" tint="4.9989318521683403E-2"/>
        <bgColor indexed="64"/>
      </patternFill>
    </fill>
  </fills>
  <borders count="3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double">
        <color rgb="FF3F3F3F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35" fillId="9" borderId="7" applyNumberFormat="0" applyAlignment="0" applyProtection="0"/>
    <xf numFmtId="0" fontId="34" fillId="11" borderId="8" applyNumberFormat="0" applyFont="0" applyAlignment="0" applyProtection="0"/>
    <xf numFmtId="0" fontId="41" fillId="12" borderId="0" applyNumberFormat="0" applyBorder="0" applyAlignment="0" applyProtection="0"/>
    <xf numFmtId="0" fontId="42" fillId="13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</cellStyleXfs>
  <cellXfs count="215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0" fillId="0" borderId="0" xfId="0" applyAlignment="1"/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left"/>
    </xf>
    <xf numFmtId="0" fontId="23" fillId="0" borderId="0" xfId="0" applyFont="1"/>
    <xf numFmtId="0" fontId="21" fillId="0" borderId="0" xfId="2" applyFont="1" applyAlignment="1" applyProtection="1">
      <alignment horizontal="left"/>
    </xf>
    <xf numFmtId="0" fontId="8" fillId="0" borderId="0" xfId="0" applyFont="1"/>
    <xf numFmtId="14" fontId="2" fillId="0" borderId="2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24" fillId="0" borderId="0" xfId="0" applyFont="1" applyAlignment="1"/>
    <xf numFmtId="0" fontId="25" fillId="0" borderId="0" xfId="0" applyFont="1" applyAlignment="1"/>
    <xf numFmtId="0" fontId="26" fillId="0" borderId="0" xfId="2" applyFont="1" applyAlignment="1" applyProtection="1">
      <alignment horizontal="left"/>
    </xf>
    <xf numFmtId="0" fontId="27" fillId="0" borderId="0" xfId="2" applyFont="1" applyAlignment="1" applyProtection="1"/>
    <xf numFmtId="0" fontId="29" fillId="0" borderId="0" xfId="0" applyFont="1" applyAlignment="1">
      <alignment horizontal="center"/>
    </xf>
    <xf numFmtId="0" fontId="27" fillId="0" borderId="0" xfId="2" applyFont="1" applyAlignment="1" applyProtection="1">
      <alignment horizontal="left"/>
    </xf>
    <xf numFmtId="0" fontId="0" fillId="0" borderId="0" xfId="0" applyFont="1"/>
    <xf numFmtId="0" fontId="0" fillId="0" borderId="0" xfId="0" applyBorder="1"/>
    <xf numFmtId="0" fontId="30" fillId="0" borderId="0" xfId="2" applyFont="1" applyAlignment="1" applyProtection="1"/>
    <xf numFmtId="16" fontId="2" fillId="0" borderId="2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33" fillId="0" borderId="0" xfId="2" applyFont="1" applyAlignment="1" applyProtection="1"/>
    <xf numFmtId="0" fontId="10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" fillId="10" borderId="2" xfId="0" applyFont="1" applyFill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6" fillId="9" borderId="7" xfId="3" applyFont="1" applyAlignment="1">
      <alignment horizontal="center"/>
    </xf>
    <xf numFmtId="0" fontId="4" fillId="2" borderId="2" xfId="1" applyFont="1" applyBorder="1" applyAlignment="1">
      <alignment horizontal="center"/>
    </xf>
    <xf numFmtId="0" fontId="38" fillId="2" borderId="2" xfId="1" applyFont="1" applyBorder="1" applyAlignment="1">
      <alignment horizontal="center"/>
    </xf>
    <xf numFmtId="14" fontId="11" fillId="5" borderId="2" xfId="0" applyNumberFormat="1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37" fillId="11" borderId="2" xfId="4" applyFont="1" applyBorder="1" applyAlignment="1">
      <alignment horizontal="center"/>
    </xf>
    <xf numFmtId="14" fontId="11" fillId="6" borderId="2" xfId="0" applyNumberFormat="1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/>
    </xf>
    <xf numFmtId="0" fontId="36" fillId="9" borderId="2" xfId="3" applyFont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0" fillId="0" borderId="2" xfId="0" applyBorder="1"/>
    <xf numFmtId="0" fontId="11" fillId="0" borderId="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4" fontId="11" fillId="4" borderId="2" xfId="0" applyNumberFormat="1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14" fontId="11" fillId="3" borderId="2" xfId="0" applyNumberFormat="1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4" borderId="2" xfId="0" applyNumberFormat="1" applyFont="1" applyFill="1" applyBorder="1" applyAlignment="1">
      <alignment horizontal="center"/>
    </xf>
    <xf numFmtId="0" fontId="11" fillId="3" borderId="2" xfId="0" applyNumberFormat="1" applyFont="1" applyFill="1" applyBorder="1" applyAlignment="1">
      <alignment horizontal="center"/>
    </xf>
    <xf numFmtId="0" fontId="11" fillId="0" borderId="2" xfId="0" applyFont="1" applyBorder="1"/>
    <xf numFmtId="0" fontId="39" fillId="0" borderId="2" xfId="0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6" fillId="9" borderId="10" xfId="3" applyFont="1" applyBorder="1" applyAlignment="1">
      <alignment horizontal="center"/>
    </xf>
    <xf numFmtId="0" fontId="32" fillId="8" borderId="2" xfId="0" applyFont="1" applyFill="1" applyBorder="1" applyAlignment="1">
      <alignment horizontal="center"/>
    </xf>
    <xf numFmtId="0" fontId="31" fillId="0" borderId="2" xfId="0" applyFont="1" applyBorder="1" applyAlignment="1">
      <alignment horizontal="center"/>
    </xf>
    <xf numFmtId="14" fontId="32" fillId="0" borderId="2" xfId="0" applyNumberFormat="1" applyFont="1" applyBorder="1" applyAlignment="1">
      <alignment horizontal="center"/>
    </xf>
    <xf numFmtId="14" fontId="29" fillId="0" borderId="2" xfId="0" applyNumberFormat="1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18" fillId="13" borderId="2" xfId="6" applyFont="1" applyBorder="1" applyAlignment="1">
      <alignment horizontal="center" vertical="center" wrapText="1"/>
    </xf>
    <xf numFmtId="0" fontId="18" fillId="13" borderId="6" xfId="6" applyFont="1" applyBorder="1" applyAlignment="1">
      <alignment horizontal="center" vertical="center" wrapText="1"/>
    </xf>
    <xf numFmtId="0" fontId="41" fillId="12" borderId="2" xfId="5" applyBorder="1" applyAlignment="1">
      <alignment horizontal="center"/>
    </xf>
    <xf numFmtId="0" fontId="43" fillId="14" borderId="2" xfId="0" applyFont="1" applyFill="1" applyBorder="1" applyAlignment="1">
      <alignment horizontal="center"/>
    </xf>
    <xf numFmtId="0" fontId="17" fillId="13" borderId="2" xfId="6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2" fillId="0" borderId="2" xfId="0" applyFont="1" applyBorder="1" applyAlignment="1">
      <alignment horizontal="center" wrapText="1"/>
    </xf>
    <xf numFmtId="0" fontId="31" fillId="0" borderId="2" xfId="0" applyFont="1" applyBorder="1" applyAlignment="1">
      <alignment horizontal="center"/>
    </xf>
    <xf numFmtId="14" fontId="31" fillId="0" borderId="2" xfId="0" applyNumberFormat="1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46" fillId="0" borderId="9" xfId="0" applyFont="1" applyBorder="1" applyAlignment="1">
      <alignment horizontal="center"/>
    </xf>
    <xf numFmtId="0" fontId="32" fillId="0" borderId="2" xfId="0" applyFont="1" applyBorder="1" applyAlignment="1"/>
    <xf numFmtId="0" fontId="10" fillId="0" borderId="2" xfId="0" applyFont="1" applyBorder="1" applyAlignment="1">
      <alignment horizontal="left" vertical="center" wrapText="1"/>
    </xf>
    <xf numFmtId="0" fontId="47" fillId="0" borderId="0" xfId="0" applyFont="1" applyBorder="1" applyAlignment="1">
      <alignment horizontal="center" vertical="center"/>
    </xf>
    <xf numFmtId="0" fontId="47" fillId="0" borderId="0" xfId="0" applyFont="1" applyAlignment="1">
      <alignment horizontal="left" vertical="center"/>
    </xf>
    <xf numFmtId="0" fontId="34" fillId="17" borderId="2" xfId="9" applyBorder="1" applyAlignment="1">
      <alignment horizontal="left" vertical="center" wrapText="1"/>
    </xf>
    <xf numFmtId="0" fontId="34" fillId="17" borderId="2" xfId="9" applyBorder="1" applyAlignment="1">
      <alignment horizontal="left" vertical="center"/>
    </xf>
    <xf numFmtId="0" fontId="0" fillId="17" borderId="2" xfId="9" applyFont="1" applyBorder="1" applyAlignment="1">
      <alignment horizontal="left" vertical="center"/>
    </xf>
    <xf numFmtId="0" fontId="34" fillId="15" borderId="14" xfId="7" applyBorder="1" applyAlignment="1">
      <alignment horizontal="center" vertical="center"/>
    </xf>
    <xf numFmtId="0" fontId="34" fillId="15" borderId="15" xfId="7" applyBorder="1" applyAlignment="1">
      <alignment horizontal="center" vertical="center"/>
    </xf>
    <xf numFmtId="0" fontId="34" fillId="17" borderId="17" xfId="9" applyBorder="1" applyAlignment="1">
      <alignment horizontal="center" vertical="center"/>
    </xf>
    <xf numFmtId="0" fontId="34" fillId="17" borderId="18" xfId="9" applyBorder="1" applyAlignment="1">
      <alignment horizontal="left" vertical="center"/>
    </xf>
    <xf numFmtId="49" fontId="34" fillId="17" borderId="18" xfId="9" applyNumberFormat="1" applyBorder="1" applyAlignment="1">
      <alignment horizontal="left" vertical="center"/>
    </xf>
    <xf numFmtId="49" fontId="34" fillId="17" borderId="18" xfId="9" applyNumberFormat="1" applyBorder="1" applyAlignment="1">
      <alignment horizontal="left" vertical="center" wrapText="1"/>
    </xf>
    <xf numFmtId="0" fontId="34" fillId="17" borderId="19" xfId="9" applyBorder="1" applyAlignment="1">
      <alignment horizontal="center" vertical="center"/>
    </xf>
    <xf numFmtId="0" fontId="34" fillId="15" borderId="25" xfId="7" applyBorder="1" applyAlignment="1">
      <alignment horizontal="left" vertical="center"/>
    </xf>
    <xf numFmtId="0" fontId="34" fillId="15" borderId="26" xfId="7" applyBorder="1" applyAlignment="1">
      <alignment horizontal="center" vertical="center"/>
    </xf>
    <xf numFmtId="0" fontId="34" fillId="15" borderId="27" xfId="7" applyBorder="1" applyAlignment="1">
      <alignment horizontal="center" vertical="center"/>
    </xf>
    <xf numFmtId="0" fontId="34" fillId="17" borderId="20" xfId="9" applyBorder="1" applyAlignment="1">
      <alignment horizontal="left" vertical="center"/>
    </xf>
    <xf numFmtId="0" fontId="34" fillId="17" borderId="21" xfId="9" applyBorder="1" applyAlignment="1">
      <alignment horizontal="left" vertical="center"/>
    </xf>
    <xf numFmtId="0" fontId="34" fillId="15" borderId="16" xfId="7" applyBorder="1" applyAlignment="1">
      <alignment horizontal="center" vertical="center"/>
    </xf>
    <xf numFmtId="0" fontId="34" fillId="15" borderId="22" xfId="7" applyBorder="1" applyAlignment="1">
      <alignment horizontal="center" vertical="center"/>
    </xf>
    <xf numFmtId="0" fontId="34" fillId="15" borderId="23" xfId="7" applyBorder="1" applyAlignment="1">
      <alignment horizontal="center" vertical="center"/>
    </xf>
    <xf numFmtId="0" fontId="34" fillId="15" borderId="31" xfId="7" applyBorder="1" applyAlignment="1">
      <alignment horizontal="center" vertical="center"/>
    </xf>
    <xf numFmtId="0" fontId="34" fillId="15" borderId="24" xfId="7" applyBorder="1" applyAlignment="1">
      <alignment horizontal="left" vertical="center"/>
    </xf>
    <xf numFmtId="0" fontId="34" fillId="17" borderId="25" xfId="9" applyBorder="1" applyAlignment="1">
      <alignment horizontal="center" vertical="center"/>
    </xf>
    <xf numFmtId="0" fontId="34" fillId="17" borderId="26" xfId="9" applyBorder="1" applyAlignment="1">
      <alignment horizontal="left" vertical="center" wrapText="1"/>
    </xf>
    <xf numFmtId="0" fontId="34" fillId="17" borderId="27" xfId="9" applyBorder="1" applyAlignment="1">
      <alignment horizontal="left" vertical="center" wrapText="1"/>
    </xf>
    <xf numFmtId="0" fontId="34" fillId="8" borderId="0" xfId="9" applyFill="1" applyBorder="1" applyAlignment="1">
      <alignment horizontal="center" vertical="center"/>
    </xf>
    <xf numFmtId="0" fontId="34" fillId="8" borderId="0" xfId="9" applyFill="1" applyBorder="1" applyAlignment="1">
      <alignment horizontal="left" vertical="center"/>
    </xf>
    <xf numFmtId="49" fontId="34" fillId="8" borderId="0" xfId="9" applyNumberFormat="1" applyFill="1" applyBorder="1" applyAlignment="1">
      <alignment horizontal="left" vertical="center"/>
    </xf>
    <xf numFmtId="0" fontId="31" fillId="0" borderId="2" xfId="0" applyFont="1" applyBorder="1" applyAlignment="1">
      <alignment horizontal="center"/>
    </xf>
    <xf numFmtId="0" fontId="48" fillId="0" borderId="2" xfId="0" applyFont="1" applyBorder="1" applyAlignment="1">
      <alignment horizontal="left" vertical="center"/>
    </xf>
    <xf numFmtId="0" fontId="48" fillId="0" borderId="0" xfId="2" applyFont="1" applyAlignment="1" applyProtection="1"/>
    <xf numFmtId="0" fontId="48" fillId="0" borderId="2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/>
    </xf>
    <xf numFmtId="0" fontId="10" fillId="0" borderId="4" xfId="0" applyFont="1" applyBorder="1" applyAlignment="1">
      <alignment horizontal="left" vertical="center"/>
    </xf>
    <xf numFmtId="49" fontId="0" fillId="17" borderId="18" xfId="9" applyNumberFormat="1" applyFont="1" applyBorder="1" applyAlignment="1">
      <alignment horizontal="left" vertical="center"/>
    </xf>
    <xf numFmtId="0" fontId="31" fillId="0" borderId="2" xfId="0" applyFont="1" applyBorder="1" applyAlignment="1">
      <alignment horizontal="center"/>
    </xf>
    <xf numFmtId="0" fontId="4" fillId="2" borderId="2" xfId="1" applyFont="1" applyBorder="1" applyAlignment="1">
      <alignment horizontal="center" wrapText="1"/>
    </xf>
    <xf numFmtId="0" fontId="49" fillId="0" borderId="0" xfId="2" applyFont="1" applyAlignment="1" applyProtection="1">
      <alignment horizontal="left"/>
    </xf>
    <xf numFmtId="0" fontId="31" fillId="0" borderId="2" xfId="0" applyFont="1" applyBorder="1" applyAlignment="1">
      <alignment horizontal="center"/>
    </xf>
    <xf numFmtId="0" fontId="50" fillId="0" borderId="0" xfId="0" applyFont="1"/>
    <xf numFmtId="0" fontId="51" fillId="0" borderId="2" xfId="0" applyFont="1" applyBorder="1" applyAlignment="1">
      <alignment horizontal="center"/>
    </xf>
    <xf numFmtId="0" fontId="34" fillId="17" borderId="0" xfId="9" applyBorder="1" applyAlignment="1">
      <alignment horizontal="center" vertical="center"/>
    </xf>
    <xf numFmtId="0" fontId="0" fillId="17" borderId="0" xfId="9" applyFont="1" applyBorder="1" applyAlignment="1">
      <alignment horizontal="left" vertical="center"/>
    </xf>
    <xf numFmtId="0" fontId="34" fillId="17" borderId="32" xfId="9" applyBorder="1" applyAlignment="1">
      <alignment horizontal="center" vertical="center"/>
    </xf>
    <xf numFmtId="0" fontId="34" fillId="17" borderId="33" xfId="9" applyBorder="1" applyAlignment="1">
      <alignment horizontal="left" vertical="center"/>
    </xf>
    <xf numFmtId="49" fontId="34" fillId="17" borderId="34" xfId="9" applyNumberFormat="1" applyBorder="1" applyAlignment="1">
      <alignment horizontal="left" vertical="center"/>
    </xf>
    <xf numFmtId="0" fontId="34" fillId="17" borderId="2" xfId="9" applyBorder="1" applyAlignment="1">
      <alignment horizontal="center" vertical="center"/>
    </xf>
    <xf numFmtId="0" fontId="0" fillId="17" borderId="20" xfId="9" applyFont="1" applyBorder="1" applyAlignment="1">
      <alignment horizontal="left" vertical="center"/>
    </xf>
    <xf numFmtId="49" fontId="0" fillId="17" borderId="0" xfId="9" applyNumberFormat="1" applyFont="1" applyBorder="1" applyAlignment="1">
      <alignment horizontal="center" vertical="center"/>
    </xf>
    <xf numFmtId="0" fontId="0" fillId="17" borderId="33" xfId="9" applyFont="1" applyBorder="1" applyAlignment="1">
      <alignment horizontal="left" vertical="center"/>
    </xf>
    <xf numFmtId="49" fontId="0" fillId="17" borderId="34" xfId="9" applyNumberFormat="1" applyFont="1" applyBorder="1" applyAlignment="1">
      <alignment horizontal="left" vertical="center"/>
    </xf>
    <xf numFmtId="49" fontId="0" fillId="17" borderId="21" xfId="9" applyNumberFormat="1" applyFont="1" applyBorder="1" applyAlignment="1">
      <alignment horizontal="center" vertical="center"/>
    </xf>
    <xf numFmtId="0" fontId="0" fillId="17" borderId="18" xfId="9" applyFont="1" applyBorder="1" applyAlignment="1">
      <alignment horizontal="left" vertical="center"/>
    </xf>
    <xf numFmtId="0" fontId="34" fillId="17" borderId="33" xfId="9" applyBorder="1"/>
    <xf numFmtId="49" fontId="34" fillId="17" borderId="34" xfId="9" applyNumberFormat="1" applyBorder="1"/>
    <xf numFmtId="0" fontId="0" fillId="17" borderId="2" xfId="9" applyFont="1" applyBorder="1"/>
    <xf numFmtId="49" fontId="0" fillId="17" borderId="2" xfId="9" applyNumberFormat="1" applyFont="1" applyBorder="1"/>
    <xf numFmtId="0" fontId="31" fillId="0" borderId="2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55" fillId="0" borderId="0" xfId="2" applyFont="1" applyAlignment="1" applyProtection="1">
      <alignment horizontal="left"/>
    </xf>
    <xf numFmtId="0" fontId="32" fillId="0" borderId="0" xfId="2" applyFont="1" applyAlignment="1" applyProtection="1">
      <alignment horizontal="left"/>
    </xf>
    <xf numFmtId="0" fontId="49" fillId="0" borderId="0" xfId="2" applyFont="1" applyAlignment="1" applyProtection="1"/>
    <xf numFmtId="0" fontId="29" fillId="0" borderId="0" xfId="2" applyFont="1" applyAlignment="1" applyProtection="1">
      <alignment horizontal="left"/>
    </xf>
    <xf numFmtId="0" fontId="56" fillId="0" borderId="2" xfId="0" applyFont="1" applyBorder="1" applyAlignment="1">
      <alignment horizontal="center" wrapText="1"/>
    </xf>
    <xf numFmtId="0" fontId="57" fillId="19" borderId="0" xfId="6" applyFont="1" applyFill="1" applyBorder="1"/>
    <xf numFmtId="0" fontId="57" fillId="19" borderId="0" xfId="6" applyNumberFormat="1" applyFont="1" applyFill="1" applyBorder="1" applyAlignment="1">
      <alignment horizontal="center" vertical="center"/>
    </xf>
    <xf numFmtId="17" fontId="57" fillId="19" borderId="0" xfId="6" applyNumberFormat="1" applyFont="1" applyFill="1" applyBorder="1" applyAlignment="1">
      <alignment horizontal="center" vertical="center"/>
    </xf>
    <xf numFmtId="0" fontId="57" fillId="19" borderId="0" xfId="6" applyFont="1" applyFill="1" applyBorder="1" applyAlignment="1">
      <alignment horizontal="center" vertical="center"/>
    </xf>
    <xf numFmtId="0" fontId="48" fillId="20" borderId="37" xfId="0" applyFont="1" applyFill="1" applyBorder="1" applyAlignment="1">
      <alignment horizontal="center"/>
    </xf>
    <xf numFmtId="0" fontId="58" fillId="21" borderId="37" xfId="0" applyFont="1" applyFill="1" applyBorder="1"/>
    <xf numFmtId="0" fontId="48" fillId="22" borderId="37" xfId="0" applyFont="1" applyFill="1" applyBorder="1" applyAlignment="1">
      <alignment horizontal="center" vertical="center"/>
    </xf>
    <xf numFmtId="0" fontId="48" fillId="23" borderId="37" xfId="0" applyFont="1" applyFill="1" applyBorder="1" applyAlignment="1">
      <alignment horizontal="center" vertical="center"/>
    </xf>
    <xf numFmtId="0" fontId="48" fillId="24" borderId="37" xfId="0" applyFont="1" applyFill="1" applyBorder="1" applyAlignment="1">
      <alignment horizontal="center" vertical="center"/>
    </xf>
    <xf numFmtId="0" fontId="59" fillId="25" borderId="37" xfId="0" applyFont="1" applyFill="1" applyBorder="1" applyAlignment="1">
      <alignment horizontal="center" vertical="center"/>
    </xf>
    <xf numFmtId="0" fontId="48" fillId="0" borderId="0" xfId="0" applyFont="1"/>
    <xf numFmtId="0" fontId="48" fillId="20" borderId="2" xfId="0" applyFont="1" applyFill="1" applyBorder="1" applyAlignment="1">
      <alignment horizontal="center"/>
    </xf>
    <xf numFmtId="0" fontId="58" fillId="21" borderId="2" xfId="0" applyFont="1" applyFill="1" applyBorder="1"/>
    <xf numFmtId="0" fontId="48" fillId="22" borderId="2" xfId="0" applyFont="1" applyFill="1" applyBorder="1" applyAlignment="1">
      <alignment horizontal="center" vertical="center"/>
    </xf>
    <xf numFmtId="0" fontId="48" fillId="23" borderId="2" xfId="0" applyFont="1" applyFill="1" applyBorder="1" applyAlignment="1">
      <alignment horizontal="center" vertical="center"/>
    </xf>
    <xf numFmtId="0" fontId="48" fillId="24" borderId="2" xfId="0" applyFont="1" applyFill="1" applyBorder="1" applyAlignment="1">
      <alignment horizontal="center" vertical="center"/>
    </xf>
    <xf numFmtId="0" fontId="59" fillId="25" borderId="2" xfId="0" applyFont="1" applyFill="1" applyBorder="1" applyAlignment="1">
      <alignment horizontal="center" vertical="center"/>
    </xf>
    <xf numFmtId="0" fontId="60" fillId="22" borderId="2" xfId="0" applyFont="1" applyFill="1" applyBorder="1" applyAlignment="1">
      <alignment horizontal="center" vertical="center"/>
    </xf>
    <xf numFmtId="0" fontId="61" fillId="26" borderId="2" xfId="0" applyFont="1" applyFill="1" applyBorder="1" applyAlignment="1">
      <alignment horizontal="center" vertical="center"/>
    </xf>
    <xf numFmtId="0" fontId="61" fillId="26" borderId="0" xfId="0" applyFont="1" applyFill="1"/>
    <xf numFmtId="0" fontId="58" fillId="0" borderId="0" xfId="0" applyFont="1"/>
    <xf numFmtId="0" fontId="48" fillId="0" borderId="0" xfId="0" applyFont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6" fillId="0" borderId="0" xfId="0" applyFont="1" applyAlignment="1"/>
    <xf numFmtId="0" fontId="1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1" fillId="26" borderId="2" xfId="0" applyFont="1" applyFill="1" applyBorder="1" applyAlignment="1">
      <alignment horizontal="center"/>
    </xf>
    <xf numFmtId="0" fontId="34" fillId="18" borderId="11" xfId="10" applyBorder="1" applyAlignment="1">
      <alignment horizontal="center" vertical="center"/>
    </xf>
    <xf numFmtId="0" fontId="34" fillId="18" borderId="12" xfId="10" applyBorder="1" applyAlignment="1">
      <alignment horizontal="center" vertical="center"/>
    </xf>
    <xf numFmtId="0" fontId="34" fillId="18" borderId="13" xfId="10" applyBorder="1" applyAlignment="1">
      <alignment horizontal="center" vertical="center"/>
    </xf>
    <xf numFmtId="0" fontId="17" fillId="16" borderId="28" xfId="8" applyFont="1" applyBorder="1" applyAlignment="1">
      <alignment horizontal="center" vertical="center"/>
    </xf>
    <xf numFmtId="0" fontId="17" fillId="16" borderId="29" xfId="8" applyFont="1" applyBorder="1" applyAlignment="1">
      <alignment horizontal="center" vertical="center"/>
    </xf>
    <xf numFmtId="0" fontId="17" fillId="16" borderId="30" xfId="8" applyFont="1" applyBorder="1" applyAlignment="1">
      <alignment horizontal="center" vertical="center"/>
    </xf>
    <xf numFmtId="0" fontId="17" fillId="16" borderId="35" xfId="8" applyFont="1" applyBorder="1" applyAlignment="1">
      <alignment horizontal="center" vertical="center"/>
    </xf>
    <xf numFmtId="0" fontId="17" fillId="16" borderId="0" xfId="8" applyFont="1" applyBorder="1" applyAlignment="1">
      <alignment horizontal="center" vertical="center"/>
    </xf>
    <xf numFmtId="0" fontId="17" fillId="16" borderId="36" xfId="8" applyFont="1" applyBorder="1" applyAlignment="1">
      <alignment horizontal="center" vertical="center"/>
    </xf>
    <xf numFmtId="0" fontId="10" fillId="16" borderId="11" xfId="8" applyFont="1" applyBorder="1" applyAlignment="1">
      <alignment horizontal="center" vertical="center"/>
    </xf>
    <xf numFmtId="0" fontId="10" fillId="16" borderId="12" xfId="8" applyFont="1" applyBorder="1" applyAlignment="1">
      <alignment horizontal="center" vertical="center"/>
    </xf>
    <xf numFmtId="0" fontId="10" fillId="16" borderId="13" xfId="8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7" fillId="0" borderId="4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39" fillId="0" borderId="4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4" xfId="0" applyFont="1" applyBorder="1" applyAlignment="1">
      <alignment horizontal="left" vertical="center"/>
    </xf>
    <xf numFmtId="0" fontId="39" fillId="0" borderId="6" xfId="0" applyFont="1" applyBorder="1" applyAlignment="1">
      <alignment horizontal="left" vertical="center"/>
    </xf>
    <xf numFmtId="0" fontId="6" fillId="0" borderId="2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45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2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11">
    <cellStyle name="20% - Accent1" xfId="7" builtinId="30"/>
    <cellStyle name="20% - Accent2" xfId="9" builtinId="34"/>
    <cellStyle name="40% - Accent1" xfId="8" builtinId="31"/>
    <cellStyle name="40% - Accent2" xfId="10" builtinId="35"/>
    <cellStyle name="40% - Accent4_Faisalabad 2003" xfId="1"/>
    <cellStyle name="Accent4" xfId="6" builtinId="41"/>
    <cellStyle name="Check Cell" xfId="3" builtinId="23"/>
    <cellStyle name="Good" xfId="5" builtinId="26"/>
    <cellStyle name="Hyperlink" xfId="2" builtinId="8"/>
    <cellStyle name="Normal" xfId="0" builtinId="0"/>
    <cellStyle name="Note" xfId="4" builtinId="10"/>
  </cellStyles>
  <dxfs count="0"/>
  <tableStyles count="0" defaultTableStyle="TableStyleMedium9" defaultPivotStyle="PivotStyleLight16"/>
  <colors>
    <mruColors>
      <color rgb="FF2E0000"/>
      <color rgb="FF68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workbookViewId="0">
      <selection activeCell="F19" sqref="F19"/>
    </sheetView>
  </sheetViews>
  <sheetFormatPr defaultRowHeight="15" x14ac:dyDescent="0.25"/>
  <cols>
    <col min="1" max="1" width="9.140625" style="8"/>
    <col min="2" max="2" width="21.7109375" style="8" bestFit="1" customWidth="1"/>
    <col min="3" max="3" width="13.85546875" style="8" customWidth="1"/>
    <col min="4" max="4" width="9.140625" style="8"/>
    <col min="5" max="5" width="12.85546875" style="8" customWidth="1"/>
    <col min="6" max="6" width="17" style="8" customWidth="1"/>
    <col min="7" max="7" width="13" style="8" customWidth="1"/>
    <col min="8" max="8" width="9.140625" style="8"/>
    <col min="9" max="9" width="14.85546875" style="8" customWidth="1"/>
    <col min="10" max="16384" width="9.140625" style="8"/>
  </cols>
  <sheetData>
    <row r="2" spans="1:9" ht="33.75" x14ac:dyDescent="0.5">
      <c r="D2" s="175" t="s">
        <v>7</v>
      </c>
      <c r="E2" s="175"/>
      <c r="F2" s="175" t="s">
        <v>282</v>
      </c>
      <c r="G2" s="175"/>
      <c r="H2" s="175" t="s">
        <v>283</v>
      </c>
      <c r="I2" s="175"/>
    </row>
    <row r="3" spans="1:9" ht="23.25" x14ac:dyDescent="0.35">
      <c r="B3" s="17" t="s">
        <v>69</v>
      </c>
      <c r="C3" s="18"/>
      <c r="D3" s="173">
        <f>FAISALABAD!D26</f>
        <v>-942202</v>
      </c>
      <c r="E3" s="173"/>
      <c r="F3" s="173">
        <f>FAISALABAD!E26</f>
        <v>114610876</v>
      </c>
      <c r="G3" s="173"/>
      <c r="H3" s="173">
        <f>FAISALABAD!F26</f>
        <v>113668674</v>
      </c>
      <c r="I3" s="173"/>
    </row>
    <row r="4" spans="1:9" ht="23.25" x14ac:dyDescent="0.35">
      <c r="A4" s="18"/>
      <c r="B4" s="17" t="s">
        <v>23</v>
      </c>
      <c r="C4" s="18"/>
      <c r="D4" s="173">
        <f>LAHORE!D37</f>
        <v>-2092218</v>
      </c>
      <c r="E4" s="173"/>
      <c r="F4" s="173">
        <f>LAHORE!E37</f>
        <v>203608516</v>
      </c>
      <c r="G4" s="173"/>
      <c r="H4" s="173">
        <f>LAHORE!F37</f>
        <v>201516298</v>
      </c>
      <c r="I4" s="173"/>
    </row>
    <row r="5" spans="1:9" ht="23.25" x14ac:dyDescent="0.35">
      <c r="A5" s="18"/>
      <c r="B5" s="17" t="s">
        <v>71</v>
      </c>
      <c r="C5" s="18"/>
      <c r="D5" s="173">
        <f>KARACHI!E10</f>
        <v>-360908</v>
      </c>
      <c r="E5" s="173"/>
      <c r="F5" s="173">
        <f>KARACHI!F10</f>
        <v>13851583</v>
      </c>
      <c r="G5" s="173"/>
      <c r="H5" s="173">
        <f>KARACHI!G10</f>
        <v>13490675</v>
      </c>
      <c r="I5" s="173"/>
    </row>
    <row r="6" spans="1:9" ht="23.25" x14ac:dyDescent="0.35">
      <c r="A6" s="18"/>
      <c r="B6" s="17" t="s">
        <v>70</v>
      </c>
      <c r="C6" s="18"/>
      <c r="D6" s="173">
        <f>GUJRANWALA!D9</f>
        <v>-581</v>
      </c>
      <c r="E6" s="173"/>
      <c r="F6" s="173">
        <f>GUJRANWALA!E9</f>
        <v>5166310</v>
      </c>
      <c r="G6" s="173"/>
      <c r="H6" s="173">
        <f>GUJRANWALA!F9</f>
        <v>5165729</v>
      </c>
      <c r="I6" s="173"/>
    </row>
    <row r="7" spans="1:9" ht="23.25" x14ac:dyDescent="0.35">
      <c r="B7" s="17" t="s">
        <v>554</v>
      </c>
      <c r="D7" s="173">
        <f>+OKARA!E5</f>
        <v>0</v>
      </c>
      <c r="E7" s="173"/>
      <c r="F7" s="173">
        <f>+OKARA!F5</f>
        <v>874188</v>
      </c>
      <c r="G7" s="173"/>
      <c r="H7" s="173">
        <f>+OKARA!G10</f>
        <v>874188</v>
      </c>
      <c r="I7" s="173"/>
    </row>
    <row r="8" spans="1:9" ht="28.5" x14ac:dyDescent="0.45">
      <c r="B8" s="176" t="s">
        <v>72</v>
      </c>
      <c r="C8" s="176"/>
      <c r="D8" s="174">
        <f>SUM(D3:E7)</f>
        <v>-3395909</v>
      </c>
      <c r="E8" s="174"/>
      <c r="F8" s="174">
        <f t="shared" ref="F8" si="0">SUM(F3:G7)</f>
        <v>338111473</v>
      </c>
      <c r="G8" s="174"/>
      <c r="H8" s="174">
        <f t="shared" ref="H8" si="1">SUM(H3:I7)</f>
        <v>334715564</v>
      </c>
      <c r="I8" s="174"/>
    </row>
  </sheetData>
  <mergeCells count="22">
    <mergeCell ref="D8:E8"/>
    <mergeCell ref="B8:C8"/>
    <mergeCell ref="D2:E2"/>
    <mergeCell ref="D3:E3"/>
    <mergeCell ref="D4:E4"/>
    <mergeCell ref="D5:E5"/>
    <mergeCell ref="D6:E6"/>
    <mergeCell ref="D7:E7"/>
    <mergeCell ref="F2:G2"/>
    <mergeCell ref="H2:I2"/>
    <mergeCell ref="F3:G3"/>
    <mergeCell ref="H3:I3"/>
    <mergeCell ref="F4:G4"/>
    <mergeCell ref="H4:I4"/>
    <mergeCell ref="F5:G5"/>
    <mergeCell ref="H5:I5"/>
    <mergeCell ref="F6:G6"/>
    <mergeCell ref="H6:I6"/>
    <mergeCell ref="F8:G8"/>
    <mergeCell ref="H8:I8"/>
    <mergeCell ref="F7:G7"/>
    <mergeCell ref="H7:I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I29" sqref="I29"/>
    </sheetView>
  </sheetViews>
  <sheetFormatPr defaultRowHeight="18.75" x14ac:dyDescent="0.25"/>
  <cols>
    <col min="1" max="1" width="5.7109375" style="35" customWidth="1"/>
    <col min="2" max="2" width="20.7109375" style="35" bestFit="1" customWidth="1"/>
    <col min="3" max="3" width="12.7109375" style="35" customWidth="1"/>
    <col min="4" max="4" width="16.5703125" style="35" bestFit="1" customWidth="1"/>
    <col min="5" max="5" width="14.28515625" style="35" bestFit="1" customWidth="1"/>
    <col min="6" max="6" width="5.7109375" style="35" customWidth="1"/>
    <col min="7" max="8" width="12.7109375" style="35" customWidth="1"/>
    <col min="9" max="9" width="16.5703125" style="35" bestFit="1" customWidth="1"/>
    <col min="10" max="10" width="14.28515625" style="35" bestFit="1" customWidth="1"/>
    <col min="11" max="11" width="5.7109375" style="35" customWidth="1"/>
    <col min="12" max="12" width="12.7109375" style="35" customWidth="1"/>
    <col min="13" max="13" width="14.85546875" style="35" bestFit="1" customWidth="1"/>
    <col min="14" max="14" width="16.5703125" style="35" bestFit="1" customWidth="1"/>
    <col min="15" max="15" width="15.5703125" style="35" bestFit="1" customWidth="1"/>
    <col min="16" max="16384" width="9.140625" style="35"/>
  </cols>
  <sheetData>
    <row r="1" spans="1:15" s="60" customFormat="1" x14ac:dyDescent="0.25">
      <c r="A1" s="203" t="s">
        <v>23</v>
      </c>
      <c r="B1" s="204"/>
      <c r="C1" s="59" t="s">
        <v>7</v>
      </c>
      <c r="D1" s="59" t="s">
        <v>282</v>
      </c>
      <c r="E1" s="59" t="s">
        <v>283</v>
      </c>
      <c r="F1" s="59" t="s">
        <v>6</v>
      </c>
      <c r="G1" s="59"/>
      <c r="H1" s="59" t="s">
        <v>7</v>
      </c>
      <c r="I1" s="59" t="s">
        <v>282</v>
      </c>
      <c r="J1" s="59" t="s">
        <v>283</v>
      </c>
      <c r="K1" s="59" t="s">
        <v>52</v>
      </c>
      <c r="L1" s="59"/>
      <c r="M1" s="59" t="s">
        <v>7</v>
      </c>
      <c r="N1" s="59" t="s">
        <v>282</v>
      </c>
      <c r="O1" s="59" t="s">
        <v>283</v>
      </c>
    </row>
    <row r="2" spans="1:15" ht="15.95" customHeight="1" x14ac:dyDescent="0.25">
      <c r="A2" s="114">
        <v>1</v>
      </c>
      <c r="B2" s="114" t="s">
        <v>24</v>
      </c>
      <c r="C2" s="114">
        <f>LAHORE!D4</f>
        <v>0</v>
      </c>
      <c r="D2" s="114">
        <f>LAHORE!E4</f>
        <v>2457110</v>
      </c>
      <c r="E2" s="114">
        <f>LAHORE!F4</f>
        <v>2457110</v>
      </c>
      <c r="F2" s="114">
        <v>1</v>
      </c>
      <c r="G2" s="114" t="s">
        <v>8</v>
      </c>
      <c r="H2" s="114">
        <f>FAISALABAD!D3</f>
        <v>-837</v>
      </c>
      <c r="I2" s="114">
        <f>FAISALABAD!E3</f>
        <v>2384117</v>
      </c>
      <c r="J2" s="114">
        <f>FAISALABAD!F3</f>
        <v>2383280</v>
      </c>
      <c r="K2" s="114">
        <v>1</v>
      </c>
      <c r="L2" s="116" t="s">
        <v>284</v>
      </c>
      <c r="M2" s="114">
        <f>GUJRANWALA!D5</f>
        <v>-581</v>
      </c>
      <c r="N2" s="114">
        <f>GUJRANWALA!E5</f>
        <v>2348810</v>
      </c>
      <c r="O2" s="114">
        <f>GUJRANWALA!F5</f>
        <v>2348229</v>
      </c>
    </row>
    <row r="3" spans="1:15" ht="15.95" customHeight="1" x14ac:dyDescent="0.25">
      <c r="A3" s="114">
        <v>2</v>
      </c>
      <c r="B3" s="114" t="s">
        <v>25</v>
      </c>
      <c r="C3" s="114">
        <f>LAHORE!D5</f>
        <v>0</v>
      </c>
      <c r="D3" s="114">
        <f>LAHORE!E5</f>
        <v>743840</v>
      </c>
      <c r="E3" s="114">
        <f>LAHORE!F5</f>
        <v>743840</v>
      </c>
      <c r="F3" s="114">
        <v>2</v>
      </c>
      <c r="G3" s="114" t="s">
        <v>9</v>
      </c>
      <c r="H3" s="114">
        <f>FAISALABAD!D4</f>
        <v>-97694</v>
      </c>
      <c r="I3" s="114">
        <f>FAISALABAD!E4</f>
        <v>1357029</v>
      </c>
      <c r="J3" s="114">
        <f>FAISALABAD!F4</f>
        <v>1259335</v>
      </c>
      <c r="K3" s="114">
        <v>2</v>
      </c>
      <c r="L3" s="114" t="s">
        <v>54</v>
      </c>
      <c r="M3" s="114">
        <f>GUJRANWALA!D6</f>
        <v>0</v>
      </c>
      <c r="N3" s="114">
        <f>GUJRANWALA!E6</f>
        <v>1966500</v>
      </c>
      <c r="O3" s="114">
        <f>GUJRANWALA!F6</f>
        <v>1966500</v>
      </c>
    </row>
    <row r="4" spans="1:15" ht="15.95" customHeight="1" x14ac:dyDescent="0.25">
      <c r="A4" s="114">
        <v>3</v>
      </c>
      <c r="B4" s="114" t="s">
        <v>26</v>
      </c>
      <c r="C4" s="114">
        <f>LAHORE!D6</f>
        <v>-78913</v>
      </c>
      <c r="D4" s="114">
        <f>LAHORE!E6</f>
        <v>3310339</v>
      </c>
      <c r="E4" s="114">
        <f>LAHORE!F6</f>
        <v>3231426</v>
      </c>
      <c r="F4" s="114">
        <v>3</v>
      </c>
      <c r="G4" s="114" t="s">
        <v>10</v>
      </c>
      <c r="H4" s="114">
        <f>FAISALABAD!D5</f>
        <v>-950</v>
      </c>
      <c r="I4" s="114">
        <f>FAISALABAD!E5</f>
        <v>1973673</v>
      </c>
      <c r="J4" s="114">
        <f>FAISALABAD!F5</f>
        <v>1972723</v>
      </c>
      <c r="K4" s="114">
        <v>3</v>
      </c>
      <c r="L4" s="114" t="s">
        <v>66</v>
      </c>
      <c r="M4" s="114">
        <f>GUJRANWALA!D7</f>
        <v>0</v>
      </c>
      <c r="N4" s="114">
        <f>GUJRANWALA!E7</f>
        <v>851000</v>
      </c>
      <c r="O4" s="114">
        <f>GUJRANWALA!F7</f>
        <v>851000</v>
      </c>
    </row>
    <row r="5" spans="1:15" ht="15.95" customHeight="1" x14ac:dyDescent="0.25">
      <c r="A5" s="114">
        <v>4</v>
      </c>
      <c r="B5" s="114" t="s">
        <v>27</v>
      </c>
      <c r="C5" s="114">
        <f>LAHORE!D7</f>
        <v>-996580</v>
      </c>
      <c r="D5" s="114">
        <f>LAHORE!E7</f>
        <v>31311538</v>
      </c>
      <c r="E5" s="114">
        <f>LAHORE!F7</f>
        <v>30314958</v>
      </c>
      <c r="F5" s="114">
        <v>4</v>
      </c>
      <c r="G5" s="114" t="s">
        <v>11</v>
      </c>
      <c r="H5" s="114">
        <f>FAISALABAD!D6</f>
        <v>-250865</v>
      </c>
      <c r="I5" s="114">
        <f>FAISALABAD!E6</f>
        <v>4975656</v>
      </c>
      <c r="J5" s="114">
        <f>FAISALABAD!F6</f>
        <v>4724791</v>
      </c>
      <c r="K5" s="32"/>
      <c r="L5" s="32"/>
      <c r="M5" s="32"/>
    </row>
    <row r="6" spans="1:15" ht="15.95" customHeight="1" x14ac:dyDescent="0.25">
      <c r="A6" s="114">
        <v>5</v>
      </c>
      <c r="B6" s="114" t="s">
        <v>28</v>
      </c>
      <c r="C6" s="114">
        <f>LAHORE!D8</f>
        <v>-3440</v>
      </c>
      <c r="D6" s="114">
        <f>LAHORE!E8</f>
        <v>6113627</v>
      </c>
      <c r="E6" s="114">
        <f>LAHORE!F8</f>
        <v>6110187</v>
      </c>
      <c r="F6" s="114">
        <v>5</v>
      </c>
      <c r="G6" s="114" t="s">
        <v>12</v>
      </c>
      <c r="H6" s="114">
        <f>FAISALABAD!D7</f>
        <v>2710</v>
      </c>
      <c r="I6" s="114">
        <f>FAISALABAD!E7</f>
        <v>1780804</v>
      </c>
      <c r="J6" s="114">
        <f>FAISALABAD!F7</f>
        <v>1783514</v>
      </c>
      <c r="K6" s="32"/>
      <c r="L6" s="33" t="s">
        <v>72</v>
      </c>
      <c r="M6" s="33">
        <f>SUM(M2:M4)</f>
        <v>-581</v>
      </c>
      <c r="N6" s="33">
        <f t="shared" ref="N6:O6" si="0">SUM(N2:N4)</f>
        <v>5166310</v>
      </c>
      <c r="O6" s="33">
        <f t="shared" si="0"/>
        <v>5165729</v>
      </c>
    </row>
    <row r="7" spans="1:15" ht="15.95" customHeight="1" x14ac:dyDescent="0.25">
      <c r="A7" s="114">
        <v>6</v>
      </c>
      <c r="B7" s="114" t="s">
        <v>29</v>
      </c>
      <c r="C7" s="114">
        <f>LAHORE!D9</f>
        <v>-630613</v>
      </c>
      <c r="D7" s="114">
        <f>LAHORE!E9</f>
        <v>26257261</v>
      </c>
      <c r="E7" s="114">
        <f>LAHORE!F9</f>
        <v>25626648</v>
      </c>
      <c r="F7" s="114">
        <v>6</v>
      </c>
      <c r="G7" s="114" t="s">
        <v>13</v>
      </c>
      <c r="H7" s="114">
        <f>FAISALABAD!D8</f>
        <v>0</v>
      </c>
      <c r="I7" s="114">
        <f>FAISALABAD!E8</f>
        <v>778386</v>
      </c>
      <c r="J7" s="114">
        <f>FAISALABAD!F8</f>
        <v>778386</v>
      </c>
      <c r="K7" s="32"/>
      <c r="L7" s="33"/>
      <c r="M7" s="33"/>
    </row>
    <row r="8" spans="1:15" ht="15.95" customHeight="1" x14ac:dyDescent="0.25">
      <c r="A8" s="114">
        <v>7</v>
      </c>
      <c r="B8" s="114" t="s">
        <v>30</v>
      </c>
      <c r="C8" s="114">
        <f>LAHORE!D10</f>
        <v>-57201</v>
      </c>
      <c r="D8" s="114">
        <f>LAHORE!E10</f>
        <v>3990447</v>
      </c>
      <c r="E8" s="114">
        <f>LAHORE!F10</f>
        <v>3933246</v>
      </c>
      <c r="F8" s="114">
        <v>7</v>
      </c>
      <c r="G8" s="114" t="s">
        <v>14</v>
      </c>
      <c r="H8" s="114">
        <f>FAISALABAD!D9</f>
        <v>-181660</v>
      </c>
      <c r="I8" s="114">
        <f>FAISALABAD!E9</f>
        <v>3171750</v>
      </c>
      <c r="J8" s="114">
        <f>FAISALABAD!F9</f>
        <v>2990090</v>
      </c>
      <c r="K8" s="59" t="s">
        <v>55</v>
      </c>
      <c r="L8" s="33"/>
      <c r="M8" s="33" t="s">
        <v>7</v>
      </c>
      <c r="N8" s="33" t="s">
        <v>282</v>
      </c>
      <c r="O8" s="33" t="s">
        <v>283</v>
      </c>
    </row>
    <row r="9" spans="1:15" ht="15.95" customHeight="1" x14ac:dyDescent="0.25">
      <c r="A9" s="114">
        <v>8</v>
      </c>
      <c r="B9" s="114" t="s">
        <v>31</v>
      </c>
      <c r="C9" s="114">
        <f>LAHORE!D11</f>
        <v>0</v>
      </c>
      <c r="D9" s="114">
        <f>LAHORE!E11</f>
        <v>2107040</v>
      </c>
      <c r="E9" s="114">
        <f>LAHORE!F11</f>
        <v>2107040</v>
      </c>
      <c r="F9" s="114">
        <v>8</v>
      </c>
      <c r="G9" s="114" t="s">
        <v>15</v>
      </c>
      <c r="H9" s="114">
        <f>FAISALABAD!D10</f>
        <v>-318533</v>
      </c>
      <c r="I9" s="114">
        <f>FAISALABAD!E10</f>
        <v>34891522</v>
      </c>
      <c r="J9" s="114">
        <f>FAISALABAD!F10</f>
        <v>34572989</v>
      </c>
      <c r="K9" s="32"/>
      <c r="L9" s="32"/>
      <c r="M9" s="32"/>
    </row>
    <row r="10" spans="1:15" ht="15.95" customHeight="1" x14ac:dyDescent="0.25">
      <c r="A10" s="114">
        <v>9</v>
      </c>
      <c r="B10" s="114" t="s">
        <v>32</v>
      </c>
      <c r="C10" s="114">
        <f>LAHORE!D12</f>
        <v>0</v>
      </c>
      <c r="D10" s="114">
        <f>LAHORE!E12</f>
        <v>2168790</v>
      </c>
      <c r="E10" s="114">
        <f>LAHORE!F12</f>
        <v>2168790</v>
      </c>
      <c r="F10" s="114">
        <v>9</v>
      </c>
      <c r="G10" s="114" t="s">
        <v>16</v>
      </c>
      <c r="H10" s="114">
        <f>FAISALABAD!D11</f>
        <v>-18317</v>
      </c>
      <c r="I10" s="114">
        <f>FAISALABAD!E11</f>
        <v>9297723</v>
      </c>
      <c r="J10" s="114">
        <f>FAISALABAD!F11</f>
        <v>9279406</v>
      </c>
      <c r="K10" s="114">
        <v>1</v>
      </c>
      <c r="L10" s="114" t="s">
        <v>56</v>
      </c>
      <c r="M10" s="114">
        <f>KARACHI!E5</f>
        <v>-26558</v>
      </c>
      <c r="N10" s="114">
        <f>KARACHI!F5</f>
        <v>1940108</v>
      </c>
      <c r="O10" s="114">
        <f>KARACHI!G5</f>
        <v>1913550</v>
      </c>
    </row>
    <row r="11" spans="1:15" ht="15.95" customHeight="1" x14ac:dyDescent="0.25">
      <c r="A11" s="114">
        <v>10</v>
      </c>
      <c r="B11" s="114" t="s">
        <v>33</v>
      </c>
      <c r="C11" s="114">
        <f>LAHORE!D13</f>
        <v>-363941</v>
      </c>
      <c r="D11" s="114">
        <f>LAHORE!E13</f>
        <v>27180871</v>
      </c>
      <c r="E11" s="114">
        <f>LAHORE!F13</f>
        <v>26816930</v>
      </c>
      <c r="F11" s="114">
        <v>10</v>
      </c>
      <c r="G11" s="114" t="s">
        <v>17</v>
      </c>
      <c r="H11" s="114">
        <f>FAISALABAD!D12</f>
        <v>19350</v>
      </c>
      <c r="I11" s="114">
        <f>FAISALABAD!E12</f>
        <v>1356000</v>
      </c>
      <c r="J11" s="114">
        <f>FAISALABAD!F12</f>
        <v>1375350</v>
      </c>
      <c r="K11" s="114">
        <v>2</v>
      </c>
      <c r="L11" s="114" t="s">
        <v>59</v>
      </c>
      <c r="M11" s="114">
        <f>KARACHI!E6</f>
        <v>-71675</v>
      </c>
      <c r="N11" s="114">
        <f>KARACHI!F6</f>
        <v>3749950</v>
      </c>
      <c r="O11" s="114">
        <f>KARACHI!G6</f>
        <v>3678275</v>
      </c>
    </row>
    <row r="12" spans="1:15" ht="15.95" customHeight="1" x14ac:dyDescent="0.25">
      <c r="A12" s="114">
        <v>11</v>
      </c>
      <c r="B12" s="114" t="s">
        <v>34</v>
      </c>
      <c r="C12" s="114">
        <f>LAHORE!D14</f>
        <v>-178957</v>
      </c>
      <c r="D12" s="114">
        <f>LAHORE!E14</f>
        <v>7302570</v>
      </c>
      <c r="E12" s="114">
        <f>LAHORE!F14</f>
        <v>7123613</v>
      </c>
      <c r="F12" s="114">
        <v>11</v>
      </c>
      <c r="G12" s="114" t="s">
        <v>18</v>
      </c>
      <c r="H12" s="114">
        <f>FAISALABAD!D13</f>
        <v>7450</v>
      </c>
      <c r="I12" s="114">
        <f>FAISALABAD!E13</f>
        <v>16984566</v>
      </c>
      <c r="J12" s="114">
        <f>FAISALABAD!F13</f>
        <v>16992016</v>
      </c>
      <c r="K12" s="114">
        <v>3</v>
      </c>
      <c r="L12" s="114" t="s">
        <v>57</v>
      </c>
      <c r="M12" s="114">
        <f>KARACHI!E7</f>
        <v>-261510</v>
      </c>
      <c r="N12" s="114">
        <f>KARACHI!F7</f>
        <v>7147450</v>
      </c>
      <c r="O12" s="114">
        <f>KARACHI!G7</f>
        <v>6885940</v>
      </c>
    </row>
    <row r="13" spans="1:15" ht="15.95" customHeight="1" x14ac:dyDescent="0.25">
      <c r="A13" s="114">
        <v>12</v>
      </c>
      <c r="B13" s="114" t="s">
        <v>35</v>
      </c>
      <c r="C13" s="114">
        <f>LAHORE!D15</f>
        <v>383447</v>
      </c>
      <c r="D13" s="114">
        <f>LAHORE!E15</f>
        <v>20009199</v>
      </c>
      <c r="E13" s="114">
        <f>LAHORE!F15</f>
        <v>20392646</v>
      </c>
      <c r="F13" s="114">
        <v>12</v>
      </c>
      <c r="G13" s="114" t="s">
        <v>19</v>
      </c>
      <c r="H13" s="114">
        <f>FAISALABAD!D14</f>
        <v>-870</v>
      </c>
      <c r="I13" s="114">
        <f>FAISALABAD!E14</f>
        <v>14637979</v>
      </c>
      <c r="J13" s="114">
        <f>FAISALABAD!F14</f>
        <v>14637109</v>
      </c>
      <c r="K13" s="114">
        <v>4</v>
      </c>
      <c r="L13" s="114" t="s">
        <v>58</v>
      </c>
      <c r="M13" s="114">
        <f>KARACHI!E8</f>
        <v>-1165</v>
      </c>
      <c r="N13" s="114">
        <f>KARACHI!F8</f>
        <v>1014075</v>
      </c>
      <c r="O13" s="114">
        <f>KARACHI!G8</f>
        <v>1012910</v>
      </c>
    </row>
    <row r="14" spans="1:15" ht="15.95" customHeight="1" x14ac:dyDescent="0.25">
      <c r="A14" s="114">
        <v>13</v>
      </c>
      <c r="B14" s="114" t="s">
        <v>36</v>
      </c>
      <c r="C14" s="114">
        <f>LAHORE!D16</f>
        <v>0</v>
      </c>
      <c r="D14" s="114">
        <f>LAHORE!E16</f>
        <v>1282572</v>
      </c>
      <c r="E14" s="114">
        <f>LAHORE!F16</f>
        <v>1282572</v>
      </c>
      <c r="F14" s="114">
        <v>13</v>
      </c>
      <c r="G14" s="114" t="s">
        <v>20</v>
      </c>
      <c r="H14" s="114">
        <f>FAISALABAD!D15</f>
        <v>0</v>
      </c>
      <c r="I14" s="114">
        <f>FAISALABAD!E15</f>
        <v>6242228</v>
      </c>
      <c r="J14" s="114">
        <f>FAISALABAD!F15</f>
        <v>6242228</v>
      </c>
      <c r="K14" s="32"/>
      <c r="L14" s="32"/>
      <c r="M14" s="32"/>
    </row>
    <row r="15" spans="1:15" ht="15.95" customHeight="1" x14ac:dyDescent="0.25">
      <c r="A15" s="114">
        <v>14</v>
      </c>
      <c r="B15" s="114" t="s">
        <v>37</v>
      </c>
      <c r="C15" s="114">
        <f>LAHORE!D17</f>
        <v>-6900</v>
      </c>
      <c r="D15" s="114">
        <f>LAHORE!E17</f>
        <v>7452700</v>
      </c>
      <c r="E15" s="114">
        <f>LAHORE!F17</f>
        <v>7445800</v>
      </c>
      <c r="F15" s="114">
        <v>14</v>
      </c>
      <c r="G15" s="114" t="s">
        <v>381</v>
      </c>
      <c r="H15" s="114">
        <f>FAISALABAD!D16</f>
        <v>0</v>
      </c>
      <c r="I15" s="114">
        <f>FAISALABAD!E16</f>
        <v>1840860</v>
      </c>
      <c r="J15" s="114">
        <f>FAISALABAD!F16</f>
        <v>1840860</v>
      </c>
      <c r="K15" s="32"/>
      <c r="L15" s="33" t="s">
        <v>72</v>
      </c>
      <c r="M15" s="33">
        <f>SUM(M10:M13)</f>
        <v>-360908</v>
      </c>
      <c r="N15" s="33">
        <f t="shared" ref="N15:O15" si="1">SUM(N10:N13)</f>
        <v>13851583</v>
      </c>
      <c r="O15" s="33">
        <f t="shared" si="1"/>
        <v>13490675</v>
      </c>
    </row>
    <row r="16" spans="1:15" ht="15.95" customHeight="1" x14ac:dyDescent="0.25">
      <c r="A16" s="114">
        <v>15</v>
      </c>
      <c r="B16" s="114" t="s">
        <v>38</v>
      </c>
      <c r="C16" s="114">
        <f>LAHORE!D18</f>
        <v>-58642</v>
      </c>
      <c r="D16" s="114">
        <f>LAHORE!E18</f>
        <v>11410587</v>
      </c>
      <c r="E16" s="114">
        <f>LAHORE!F18</f>
        <v>11351945</v>
      </c>
      <c r="F16" s="114">
        <v>15</v>
      </c>
      <c r="G16" s="114" t="s">
        <v>22</v>
      </c>
      <c r="H16" s="114">
        <f>FAISALABAD!D17</f>
        <v>0</v>
      </c>
      <c r="I16" s="114">
        <f>FAISALABAD!E17</f>
        <v>0</v>
      </c>
      <c r="J16" s="114">
        <f>FAISALABAD!F17</f>
        <v>0</v>
      </c>
      <c r="K16" s="205" t="s">
        <v>554</v>
      </c>
      <c r="L16" s="206"/>
      <c r="M16" s="33" t="s">
        <v>7</v>
      </c>
      <c r="N16" s="33" t="s">
        <v>282</v>
      </c>
      <c r="O16" s="33" t="s">
        <v>283</v>
      </c>
    </row>
    <row r="17" spans="1:15" ht="15.95" customHeight="1" x14ac:dyDescent="0.25">
      <c r="A17" s="114">
        <v>16</v>
      </c>
      <c r="B17" s="114" t="s">
        <v>85</v>
      </c>
      <c r="C17" s="114">
        <f>LAHORE!D19</f>
        <v>-45291</v>
      </c>
      <c r="D17" s="114">
        <f>LAHORE!E19</f>
        <v>6840291</v>
      </c>
      <c r="E17" s="114">
        <f>LAHORE!F19</f>
        <v>6795000</v>
      </c>
      <c r="F17" s="114">
        <v>16</v>
      </c>
      <c r="G17" s="114" t="s">
        <v>21</v>
      </c>
      <c r="H17" s="114">
        <f>FAISALABAD!D18</f>
        <v>0</v>
      </c>
      <c r="I17" s="114">
        <f>FAISALABAD!E18</f>
        <v>1716590</v>
      </c>
      <c r="J17" s="114">
        <f>FAISALABAD!F18</f>
        <v>1716590</v>
      </c>
      <c r="K17" s="199" t="s">
        <v>555</v>
      </c>
      <c r="L17" s="200"/>
      <c r="M17" s="32">
        <f>+OKARA!E5</f>
        <v>0</v>
      </c>
      <c r="N17" s="32">
        <f>+OKARA!F5</f>
        <v>874188</v>
      </c>
      <c r="O17" s="32">
        <f>+OKARA!G5</f>
        <v>874188</v>
      </c>
    </row>
    <row r="18" spans="1:15" ht="15.95" customHeight="1" x14ac:dyDescent="0.25">
      <c r="A18" s="114">
        <v>17</v>
      </c>
      <c r="B18" s="114" t="s">
        <v>40</v>
      </c>
      <c r="C18" s="114">
        <f>LAHORE!D20</f>
        <v>0</v>
      </c>
      <c r="D18" s="114">
        <f>LAHORE!E20</f>
        <v>12941978</v>
      </c>
      <c r="E18" s="114">
        <f>LAHORE!F20</f>
        <v>12941978</v>
      </c>
      <c r="F18" s="114">
        <v>17</v>
      </c>
      <c r="G18" s="114" t="s">
        <v>73</v>
      </c>
      <c r="H18" s="114">
        <f>FAISALABAD!D19</f>
        <v>-1812</v>
      </c>
      <c r="I18" s="114">
        <f>FAISALABAD!E19</f>
        <v>3294986</v>
      </c>
      <c r="J18" s="114">
        <f>FAISALABAD!F19</f>
        <v>3293174</v>
      </c>
      <c r="K18" s="32"/>
      <c r="L18" s="32"/>
      <c r="M18" s="36" t="s">
        <v>7</v>
      </c>
      <c r="N18" s="33" t="s">
        <v>282</v>
      </c>
      <c r="O18" s="33" t="s">
        <v>283</v>
      </c>
    </row>
    <row r="19" spans="1:15" ht="15.95" customHeight="1" x14ac:dyDescent="0.25">
      <c r="A19" s="114">
        <v>18</v>
      </c>
      <c r="B19" s="114" t="s">
        <v>41</v>
      </c>
      <c r="C19" s="114">
        <f>LAHORE!D21</f>
        <v>0</v>
      </c>
      <c r="D19" s="114">
        <f>LAHORE!E21</f>
        <v>83200</v>
      </c>
      <c r="E19" s="114">
        <f>LAHORE!F21</f>
        <v>83200</v>
      </c>
      <c r="F19" s="114">
        <v>18</v>
      </c>
      <c r="G19" s="114" t="s">
        <v>4</v>
      </c>
      <c r="H19" s="114">
        <f>FAISALABAD!D20</f>
        <v>4268</v>
      </c>
      <c r="I19" s="114">
        <f>FAISALABAD!E20</f>
        <v>704953</v>
      </c>
      <c r="J19" s="114">
        <f>FAISALABAD!F20</f>
        <v>709221</v>
      </c>
      <c r="K19" s="59" t="s">
        <v>69</v>
      </c>
      <c r="L19" s="33"/>
      <c r="M19" s="33">
        <f>H25</f>
        <v>-942202</v>
      </c>
      <c r="N19" s="33">
        <f>I25</f>
        <v>114610876</v>
      </c>
      <c r="O19" s="33">
        <f>J25</f>
        <v>113668674</v>
      </c>
    </row>
    <row r="20" spans="1:15" ht="15.95" customHeight="1" x14ac:dyDescent="0.25">
      <c r="A20" s="114">
        <v>19</v>
      </c>
      <c r="B20" s="114" t="s">
        <v>42</v>
      </c>
      <c r="C20" s="114">
        <f>LAHORE!D22</f>
        <v>-47655</v>
      </c>
      <c r="D20" s="114">
        <f>LAHORE!E22</f>
        <v>8251855</v>
      </c>
      <c r="E20" s="114">
        <f>LAHORE!F22</f>
        <v>8204200</v>
      </c>
      <c r="F20" s="114">
        <v>19</v>
      </c>
      <c r="G20" s="114" t="s">
        <v>131</v>
      </c>
      <c r="H20" s="114">
        <f>FAISALABAD!D21</f>
        <v>0</v>
      </c>
      <c r="I20" s="114">
        <f>FAISALABAD!E21</f>
        <v>4935298</v>
      </c>
      <c r="J20" s="114">
        <f>FAISALABAD!F21</f>
        <v>4935298</v>
      </c>
      <c r="K20" s="59" t="s">
        <v>23</v>
      </c>
      <c r="L20" s="33"/>
      <c r="M20" s="33">
        <f>C35</f>
        <v>-2092218</v>
      </c>
      <c r="N20" s="33">
        <f t="shared" ref="N20:O20" si="2">D35</f>
        <v>203608516</v>
      </c>
      <c r="O20" s="33">
        <f t="shared" si="2"/>
        <v>201516298</v>
      </c>
    </row>
    <row r="21" spans="1:15" ht="15.95" customHeight="1" x14ac:dyDescent="0.25">
      <c r="A21" s="114">
        <v>20</v>
      </c>
      <c r="B21" s="114" t="s">
        <v>43</v>
      </c>
      <c r="C21" s="114">
        <f>LAHORE!D23</f>
        <v>8650</v>
      </c>
      <c r="D21" s="114">
        <f>LAHORE!E23</f>
        <v>12403276</v>
      </c>
      <c r="E21" s="114">
        <f>LAHORE!F23</f>
        <v>12411926</v>
      </c>
      <c r="F21" s="114">
        <v>20</v>
      </c>
      <c r="G21" s="114" t="s">
        <v>167</v>
      </c>
      <c r="H21" s="114">
        <f>FAISALABAD!D22</f>
        <v>0</v>
      </c>
      <c r="I21" s="114">
        <f>FAISALABAD!E22</f>
        <v>205557</v>
      </c>
      <c r="J21" s="114">
        <f>FAISALABAD!F22</f>
        <v>205557</v>
      </c>
      <c r="K21" s="59" t="s">
        <v>71</v>
      </c>
      <c r="L21" s="33"/>
      <c r="M21" s="33">
        <f>M15</f>
        <v>-360908</v>
      </c>
      <c r="N21" s="33">
        <f t="shared" ref="N21:O21" si="3">N15</f>
        <v>13851583</v>
      </c>
      <c r="O21" s="33">
        <f t="shared" si="3"/>
        <v>13490675</v>
      </c>
    </row>
    <row r="22" spans="1:15" ht="15.95" customHeight="1" x14ac:dyDescent="0.25">
      <c r="A22" s="114">
        <v>21</v>
      </c>
      <c r="B22" s="114" t="s">
        <v>44</v>
      </c>
      <c r="C22" s="114">
        <f>LAHORE!D24</f>
        <v>0</v>
      </c>
      <c r="D22" s="114">
        <f>LAHORE!E24</f>
        <v>955175</v>
      </c>
      <c r="E22" s="114">
        <f>LAHORE!F24</f>
        <v>955175</v>
      </c>
      <c r="F22" s="114">
        <v>21</v>
      </c>
      <c r="G22" s="114" t="s">
        <v>634</v>
      </c>
      <c r="H22" s="114">
        <f>FAISALABAD!D23</f>
        <v>-98200</v>
      </c>
      <c r="I22" s="114">
        <f>FAISALABAD!E23</f>
        <v>534957</v>
      </c>
      <c r="J22" s="114">
        <f>FAISALABAD!F23</f>
        <v>436757</v>
      </c>
      <c r="K22" s="59" t="s">
        <v>70</v>
      </c>
      <c r="L22" s="33"/>
      <c r="M22" s="33">
        <f>M6</f>
        <v>-581</v>
      </c>
      <c r="N22" s="33">
        <f t="shared" ref="N22:O22" si="4">N6</f>
        <v>5166310</v>
      </c>
      <c r="O22" s="33">
        <f t="shared" si="4"/>
        <v>5165729</v>
      </c>
    </row>
    <row r="23" spans="1:15" ht="15.95" customHeight="1" x14ac:dyDescent="0.25">
      <c r="A23" s="114">
        <v>22</v>
      </c>
      <c r="B23" s="114" t="s">
        <v>45</v>
      </c>
      <c r="C23" s="114">
        <f>LAHORE!D25</f>
        <v>0</v>
      </c>
      <c r="D23" s="114">
        <f>LAHORE!E25</f>
        <v>2250024</v>
      </c>
      <c r="E23" s="114">
        <f>LAHORE!F25</f>
        <v>2250024</v>
      </c>
      <c r="F23" s="114">
        <v>22</v>
      </c>
      <c r="G23" s="115" t="s">
        <v>379</v>
      </c>
      <c r="H23" s="114">
        <f>FAISALABAD!D24</f>
        <v>-2334</v>
      </c>
      <c r="I23" s="114">
        <f>FAISALABAD!E24</f>
        <v>867334</v>
      </c>
      <c r="J23" s="114">
        <f>FAISALABAD!F24</f>
        <v>865000</v>
      </c>
      <c r="K23" s="59" t="s">
        <v>554</v>
      </c>
      <c r="L23" s="33"/>
      <c r="M23" s="34">
        <f>+M17</f>
        <v>0</v>
      </c>
      <c r="N23" s="34">
        <f t="shared" ref="N23:O23" si="5">+N17</f>
        <v>874188</v>
      </c>
      <c r="O23" s="34">
        <f t="shared" si="5"/>
        <v>874188</v>
      </c>
    </row>
    <row r="24" spans="1:15" ht="15.95" customHeight="1" x14ac:dyDescent="0.25">
      <c r="A24" s="114">
        <v>23</v>
      </c>
      <c r="B24" s="114" t="s">
        <v>46</v>
      </c>
      <c r="C24" s="114">
        <f>LAHORE!D26</f>
        <v>68885</v>
      </c>
      <c r="D24" s="114">
        <f>LAHORE!E26</f>
        <v>416840</v>
      </c>
      <c r="E24" s="114">
        <f>LAHORE!F26</f>
        <v>485725</v>
      </c>
      <c r="F24" s="35">
        <v>23</v>
      </c>
      <c r="G24" s="32" t="s">
        <v>598</v>
      </c>
      <c r="H24" s="114">
        <f>FAISALABAD!D25</f>
        <v>-3908</v>
      </c>
      <c r="I24" s="114">
        <f>FAISALABAD!E25</f>
        <v>678908</v>
      </c>
      <c r="J24" s="114">
        <f>FAISALABAD!F25</f>
        <v>675000</v>
      </c>
      <c r="K24" s="59"/>
      <c r="L24" s="33"/>
      <c r="M24" s="34"/>
      <c r="N24" s="34"/>
      <c r="O24" s="34"/>
    </row>
    <row r="25" spans="1:15" ht="15.95" customHeight="1" x14ac:dyDescent="0.25">
      <c r="A25" s="114">
        <v>24</v>
      </c>
      <c r="B25" s="114" t="s">
        <v>51</v>
      </c>
      <c r="C25" s="114">
        <f>LAHORE!D27</f>
        <v>0</v>
      </c>
      <c r="D25" s="114">
        <f>LAHORE!E27</f>
        <v>2859600</v>
      </c>
      <c r="E25" s="114">
        <f>LAHORE!F27</f>
        <v>2859600</v>
      </c>
      <c r="G25" s="33" t="s">
        <v>72</v>
      </c>
      <c r="H25" s="33">
        <f>SUM(H2:H24)</f>
        <v>-942202</v>
      </c>
      <c r="I25" s="33">
        <f t="shared" ref="I25:J25" si="6">SUM(I2:I24)</f>
        <v>114610876</v>
      </c>
      <c r="J25" s="33">
        <f t="shared" si="6"/>
        <v>113668674</v>
      </c>
      <c r="K25" s="59" t="s">
        <v>72</v>
      </c>
      <c r="L25" s="33"/>
      <c r="M25" s="34">
        <f>SUM(M19:M24)</f>
        <v>-3395909</v>
      </c>
      <c r="N25" s="34">
        <f t="shared" ref="N25:O25" si="7">SUM(N19:N24)</f>
        <v>338111473</v>
      </c>
      <c r="O25" s="34">
        <f t="shared" si="7"/>
        <v>334715564</v>
      </c>
    </row>
    <row r="26" spans="1:15" ht="15.95" customHeight="1" x14ac:dyDescent="0.25">
      <c r="A26" s="114">
        <v>25</v>
      </c>
      <c r="B26" s="114" t="s">
        <v>82</v>
      </c>
      <c r="C26" s="114">
        <f>LAHORE!D28</f>
        <v>14588</v>
      </c>
      <c r="D26" s="114">
        <f>LAHORE!E28</f>
        <v>952730</v>
      </c>
      <c r="E26" s="114">
        <f>LAHORE!F28</f>
        <v>967318</v>
      </c>
    </row>
    <row r="27" spans="1:15" ht="15.95" customHeight="1" x14ac:dyDescent="0.25">
      <c r="A27" s="114">
        <v>26</v>
      </c>
      <c r="B27" s="114" t="s">
        <v>378</v>
      </c>
      <c r="C27" s="114">
        <f>LAHORE!D29</f>
        <v>0</v>
      </c>
      <c r="D27" s="114">
        <f>LAHORE!E29</f>
        <v>118163</v>
      </c>
      <c r="E27" s="114">
        <f>LAHORE!F29</f>
        <v>118163</v>
      </c>
    </row>
    <row r="28" spans="1:15" ht="15.95" customHeight="1" x14ac:dyDescent="0.25">
      <c r="A28" s="114">
        <v>27</v>
      </c>
      <c r="B28" s="114" t="s">
        <v>386</v>
      </c>
      <c r="C28" s="114">
        <f>LAHORE!D30</f>
        <v>0</v>
      </c>
      <c r="D28" s="114">
        <f>LAHORE!E30</f>
        <v>1224353</v>
      </c>
      <c r="E28" s="114">
        <f>LAHORE!F30</f>
        <v>1224353</v>
      </c>
    </row>
    <row r="29" spans="1:15" ht="15.95" customHeight="1" x14ac:dyDescent="0.25">
      <c r="A29" s="114">
        <v>28</v>
      </c>
      <c r="B29" s="114" t="s">
        <v>493</v>
      </c>
      <c r="C29" s="114">
        <f>LAHORE!D31</f>
        <v>6150</v>
      </c>
      <c r="D29" s="114">
        <f>LAHORE!E31</f>
        <v>43850</v>
      </c>
      <c r="E29" s="114">
        <f>LAHORE!F31</f>
        <v>50000</v>
      </c>
    </row>
    <row r="30" spans="1:15" ht="15.95" customHeight="1" x14ac:dyDescent="0.25">
      <c r="A30" s="114">
        <v>29</v>
      </c>
      <c r="B30" s="114" t="s">
        <v>563</v>
      </c>
      <c r="C30" s="114">
        <f>LAHORE!D32</f>
        <v>0</v>
      </c>
      <c r="D30" s="114">
        <f>LAHORE!E32</f>
        <v>248125</v>
      </c>
      <c r="E30" s="114">
        <f>LAHORE!F32</f>
        <v>248125</v>
      </c>
    </row>
    <row r="31" spans="1:15" ht="15.95" customHeight="1" x14ac:dyDescent="0.25">
      <c r="A31" s="114">
        <v>30</v>
      </c>
      <c r="B31" s="114" t="s">
        <v>574</v>
      </c>
      <c r="C31" s="114">
        <f>LAHORE!D33</f>
        <v>-48662</v>
      </c>
      <c r="D31" s="114">
        <f>LAHORE!E33</f>
        <v>334762</v>
      </c>
      <c r="E31" s="114">
        <f>LAHORE!F33</f>
        <v>286100</v>
      </c>
    </row>
    <row r="32" spans="1:15" ht="15.95" customHeight="1" x14ac:dyDescent="0.25">
      <c r="A32" s="114">
        <v>31</v>
      </c>
      <c r="B32" s="114" t="s">
        <v>611</v>
      </c>
      <c r="C32" s="114">
        <f>LAHORE!D34</f>
        <v>-1383</v>
      </c>
      <c r="D32" s="114">
        <f>LAHORE!E34</f>
        <v>432483</v>
      </c>
      <c r="E32" s="114">
        <f>LAHORE!F34</f>
        <v>431100</v>
      </c>
    </row>
    <row r="33" spans="1:5" ht="15.95" customHeight="1" x14ac:dyDescent="0.25">
      <c r="A33" s="114">
        <v>32</v>
      </c>
      <c r="B33" s="114" t="s">
        <v>616</v>
      </c>
      <c r="C33" s="114">
        <f>LAHORE!D35</f>
        <v>-55760</v>
      </c>
      <c r="D33" s="114">
        <f>LAHORE!E35</f>
        <v>55760</v>
      </c>
      <c r="E33" s="114">
        <f>LAHORE!F35</f>
        <v>0</v>
      </c>
    </row>
    <row r="34" spans="1:5" ht="15.95" customHeight="1" x14ac:dyDescent="0.25">
      <c r="A34" s="114">
        <v>33</v>
      </c>
      <c r="B34" s="114" t="s">
        <v>627</v>
      </c>
      <c r="C34" s="114">
        <f>LAHORE!D36</f>
        <v>0</v>
      </c>
      <c r="D34" s="114">
        <f>LAHORE!E36</f>
        <v>97560</v>
      </c>
      <c r="E34" s="114">
        <f>LAHORE!F36</f>
        <v>97560</v>
      </c>
    </row>
    <row r="35" spans="1:5" x14ac:dyDescent="0.25">
      <c r="A35" s="32"/>
      <c r="B35" s="33" t="s">
        <v>72</v>
      </c>
      <c r="C35" s="33">
        <f>SUM(C2:C34)</f>
        <v>-2092218</v>
      </c>
      <c r="D35" s="33">
        <f t="shared" ref="D35:E35" si="8">SUM(D2:D34)</f>
        <v>203608516</v>
      </c>
      <c r="E35" s="33">
        <f t="shared" si="8"/>
        <v>201516298</v>
      </c>
    </row>
  </sheetData>
  <mergeCells count="3">
    <mergeCell ref="A1:B1"/>
    <mergeCell ref="K16:L16"/>
    <mergeCell ref="K17:L17"/>
  </mergeCells>
  <hyperlinks>
    <hyperlink ref="G23" location="'badsha tavira'!A1" display="Badshah Tavira"/>
  </hyperlinks>
  <pageMargins left="0.7" right="0.7" top="0.75" bottom="0.75" header="0.3" footer="0.3"/>
  <pageSetup scale="7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1"/>
  <sheetViews>
    <sheetView workbookViewId="0">
      <pane ySplit="3" topLeftCell="A4" activePane="bottomLeft" state="frozen"/>
      <selection pane="bottomLeft" activeCell="G3" sqref="G3"/>
    </sheetView>
  </sheetViews>
  <sheetFormatPr defaultRowHeight="21" x14ac:dyDescent="0.35"/>
  <cols>
    <col min="1" max="1" width="11.85546875" style="3" customWidth="1"/>
    <col min="2" max="2" width="19.42578125" style="4" customWidth="1"/>
    <col min="3" max="3" width="16.85546875" style="4" customWidth="1"/>
    <col min="4" max="4" width="21.7109375" style="4" customWidth="1"/>
    <col min="5" max="5" width="30.7109375" style="4" customWidth="1"/>
    <col min="6" max="6" width="25.140625" style="4" customWidth="1"/>
    <col min="7" max="7" width="23.140625" style="4" customWidth="1"/>
    <col min="8" max="8" width="17.140625" style="4" customWidth="1"/>
    <col min="9" max="9" width="19.85546875" style="4" customWidth="1"/>
    <col min="10" max="16384" width="9.140625" style="4"/>
  </cols>
  <sheetData>
    <row r="1" spans="1:12" ht="31.5" x14ac:dyDescent="0.5">
      <c r="A1" s="207" t="s">
        <v>24</v>
      </c>
      <c r="B1" s="207"/>
      <c r="C1" s="207"/>
      <c r="D1" s="207"/>
      <c r="E1" s="207"/>
      <c r="F1" s="207"/>
      <c r="G1" s="207"/>
      <c r="J1"/>
      <c r="K1"/>
      <c r="L1"/>
    </row>
    <row r="2" spans="1:12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  <c r="J2"/>
      <c r="K2"/>
      <c r="L2"/>
    </row>
    <row r="3" spans="1:12" ht="22.5" thickTop="1" thickBot="1" x14ac:dyDescent="0.4">
      <c r="A3" s="3">
        <v>1</v>
      </c>
      <c r="B3" s="42">
        <v>40909</v>
      </c>
      <c r="E3" s="43">
        <v>146180</v>
      </c>
      <c r="G3" s="39">
        <f>SUM(F3:F2000)-SUM(E3:E2000)</f>
        <v>0</v>
      </c>
      <c r="H3" s="44">
        <f>SUM(E3:E2000)</f>
        <v>2457110</v>
      </c>
      <c r="I3" s="44">
        <f>SUM(F3:F2000)</f>
        <v>2457110</v>
      </c>
      <c r="J3"/>
      <c r="K3"/>
      <c r="L3"/>
    </row>
    <row r="4" spans="1:12" ht="21.75" thickTop="1" x14ac:dyDescent="0.35">
      <c r="A4" s="3">
        <v>2</v>
      </c>
      <c r="B4" s="15">
        <v>40911</v>
      </c>
      <c r="E4" s="4">
        <v>302905</v>
      </c>
      <c r="J4"/>
      <c r="K4"/>
      <c r="L4"/>
    </row>
    <row r="5" spans="1:12" x14ac:dyDescent="0.35">
      <c r="A5" s="3">
        <v>3</v>
      </c>
      <c r="B5" s="15">
        <v>40917</v>
      </c>
      <c r="F5" s="4">
        <v>450000</v>
      </c>
      <c r="J5"/>
      <c r="K5"/>
      <c r="L5"/>
    </row>
    <row r="6" spans="1:12" x14ac:dyDescent="0.35">
      <c r="A6" s="3">
        <v>4</v>
      </c>
      <c r="B6" s="15">
        <v>40935</v>
      </c>
      <c r="C6" s="4" t="s">
        <v>116</v>
      </c>
      <c r="E6" s="4">
        <v>8955</v>
      </c>
      <c r="J6"/>
      <c r="K6"/>
      <c r="L6"/>
    </row>
    <row r="7" spans="1:12" x14ac:dyDescent="0.35">
      <c r="A7" s="3">
        <v>5</v>
      </c>
      <c r="B7" s="15">
        <v>40989</v>
      </c>
      <c r="C7" s="4" t="s">
        <v>189</v>
      </c>
      <c r="E7" s="4">
        <v>377320</v>
      </c>
    </row>
    <row r="8" spans="1:12" x14ac:dyDescent="0.35">
      <c r="A8" s="3">
        <v>6</v>
      </c>
      <c r="B8" s="15" t="s">
        <v>196</v>
      </c>
      <c r="C8" s="4" t="s">
        <v>197</v>
      </c>
      <c r="E8" s="4">
        <v>47560</v>
      </c>
    </row>
    <row r="9" spans="1:12" x14ac:dyDescent="0.35">
      <c r="A9" s="3">
        <v>7</v>
      </c>
      <c r="B9" s="15">
        <v>41002</v>
      </c>
      <c r="D9" s="4" t="s">
        <v>127</v>
      </c>
      <c r="F9" s="4">
        <v>200000</v>
      </c>
    </row>
    <row r="10" spans="1:12" x14ac:dyDescent="0.35">
      <c r="A10" s="3">
        <v>8</v>
      </c>
      <c r="B10" s="15">
        <v>41005</v>
      </c>
      <c r="C10" s="4" t="s">
        <v>223</v>
      </c>
      <c r="E10" s="4">
        <v>46215</v>
      </c>
    </row>
    <row r="11" spans="1:12" x14ac:dyDescent="0.35">
      <c r="A11" s="3">
        <v>9</v>
      </c>
      <c r="B11" s="15">
        <v>41011</v>
      </c>
      <c r="C11" s="4" t="s">
        <v>224</v>
      </c>
      <c r="E11" s="4">
        <v>207820</v>
      </c>
    </row>
    <row r="12" spans="1:12" x14ac:dyDescent="0.35">
      <c r="A12" s="3">
        <v>10</v>
      </c>
      <c r="B12" s="15">
        <v>41024</v>
      </c>
      <c r="C12" s="4" t="s">
        <v>232</v>
      </c>
      <c r="D12" s="4" t="s">
        <v>127</v>
      </c>
      <c r="E12" s="4">
        <v>30150</v>
      </c>
      <c r="F12" s="4">
        <v>400000</v>
      </c>
    </row>
    <row r="13" spans="1:12" x14ac:dyDescent="0.35">
      <c r="A13" s="3">
        <v>11</v>
      </c>
      <c r="B13" s="15">
        <v>41040</v>
      </c>
      <c r="C13" s="4" t="s">
        <v>244</v>
      </c>
      <c r="E13" s="4">
        <v>113640</v>
      </c>
    </row>
    <row r="14" spans="1:12" x14ac:dyDescent="0.35">
      <c r="A14" s="3">
        <v>12</v>
      </c>
      <c r="B14" s="15">
        <v>41055</v>
      </c>
      <c r="C14" s="4" t="s">
        <v>251</v>
      </c>
      <c r="E14" s="4">
        <v>25020</v>
      </c>
    </row>
    <row r="15" spans="1:12" x14ac:dyDescent="0.35">
      <c r="A15" s="3">
        <v>13</v>
      </c>
      <c r="B15" s="15">
        <v>41057</v>
      </c>
      <c r="D15" s="4" t="s">
        <v>127</v>
      </c>
      <c r="F15" s="4">
        <v>250000</v>
      </c>
    </row>
    <row r="16" spans="1:12" x14ac:dyDescent="0.35">
      <c r="A16" s="3">
        <v>14</v>
      </c>
      <c r="B16" s="15">
        <v>41060</v>
      </c>
      <c r="C16" s="4" t="s">
        <v>264</v>
      </c>
      <c r="E16" s="4">
        <v>91655</v>
      </c>
    </row>
    <row r="17" spans="1:6" x14ac:dyDescent="0.35">
      <c r="A17" s="3">
        <v>15</v>
      </c>
      <c r="B17" s="15">
        <v>41071</v>
      </c>
      <c r="C17" s="4" t="s">
        <v>294</v>
      </c>
      <c r="E17" s="4">
        <v>117780</v>
      </c>
    </row>
    <row r="18" spans="1:6" x14ac:dyDescent="0.35">
      <c r="A18" s="3">
        <v>16</v>
      </c>
      <c r="B18" s="15">
        <v>41071</v>
      </c>
      <c r="D18" s="4" t="s">
        <v>127</v>
      </c>
      <c r="F18" s="4">
        <v>200000</v>
      </c>
    </row>
    <row r="19" spans="1:6" x14ac:dyDescent="0.35">
      <c r="A19" s="3">
        <v>17</v>
      </c>
      <c r="B19" s="15">
        <v>41079</v>
      </c>
      <c r="C19" s="4" t="s">
        <v>293</v>
      </c>
      <c r="E19" s="4">
        <v>43670</v>
      </c>
    </row>
    <row r="20" spans="1:6" x14ac:dyDescent="0.35">
      <c r="A20" s="3">
        <v>18</v>
      </c>
      <c r="B20" s="15">
        <v>41084</v>
      </c>
      <c r="C20" s="4" t="s">
        <v>303</v>
      </c>
      <c r="E20" s="4">
        <v>20860</v>
      </c>
    </row>
    <row r="21" spans="1:6" x14ac:dyDescent="0.35">
      <c r="A21" s="3">
        <v>19</v>
      </c>
      <c r="B21" s="15">
        <v>41086</v>
      </c>
      <c r="C21" s="4" t="s">
        <v>306</v>
      </c>
      <c r="E21" s="4">
        <v>45225</v>
      </c>
    </row>
    <row r="22" spans="1:6" x14ac:dyDescent="0.35">
      <c r="A22" s="3">
        <v>20</v>
      </c>
      <c r="B22" s="15">
        <v>41086</v>
      </c>
      <c r="C22" s="4" t="s">
        <v>307</v>
      </c>
      <c r="E22" s="4">
        <v>55600</v>
      </c>
    </row>
    <row r="23" spans="1:6" x14ac:dyDescent="0.35">
      <c r="A23" s="3">
        <v>21</v>
      </c>
      <c r="B23" s="15">
        <v>41093</v>
      </c>
      <c r="D23" s="4" t="s">
        <v>127</v>
      </c>
      <c r="F23" s="4">
        <v>180000</v>
      </c>
    </row>
    <row r="24" spans="1:6" x14ac:dyDescent="0.35">
      <c r="A24" s="3">
        <v>22</v>
      </c>
      <c r="B24" s="15">
        <v>41095</v>
      </c>
      <c r="C24" s="4" t="s">
        <v>317</v>
      </c>
      <c r="E24" s="4">
        <v>19980</v>
      </c>
    </row>
    <row r="25" spans="1:6" x14ac:dyDescent="0.35">
      <c r="A25" s="3">
        <v>23</v>
      </c>
      <c r="B25" s="15">
        <v>41101</v>
      </c>
      <c r="C25" s="4" t="s">
        <v>323</v>
      </c>
      <c r="E25" s="4">
        <v>48530</v>
      </c>
    </row>
    <row r="26" spans="1:6" x14ac:dyDescent="0.35">
      <c r="A26" s="3">
        <v>24</v>
      </c>
      <c r="B26" s="15">
        <v>41109</v>
      </c>
      <c r="C26" s="4" t="s">
        <v>335</v>
      </c>
      <c r="E26" s="4">
        <v>65640</v>
      </c>
    </row>
    <row r="27" spans="1:6" x14ac:dyDescent="0.35">
      <c r="A27" s="3">
        <v>25</v>
      </c>
      <c r="B27" s="15">
        <v>41120</v>
      </c>
      <c r="C27" s="4" t="s">
        <v>348</v>
      </c>
      <c r="E27" s="4">
        <v>144945</v>
      </c>
    </row>
    <row r="28" spans="1:6" x14ac:dyDescent="0.35">
      <c r="A28" s="3">
        <f>A27+1</f>
        <v>26</v>
      </c>
      <c r="B28" s="15">
        <v>41121</v>
      </c>
      <c r="D28" s="4" t="s">
        <v>127</v>
      </c>
      <c r="F28" s="4">
        <v>250000</v>
      </c>
    </row>
    <row r="29" spans="1:6" x14ac:dyDescent="0.35">
      <c r="A29" s="3">
        <f t="shared" ref="A29:A92" si="0">A28+1</f>
        <v>27</v>
      </c>
      <c r="B29" s="15">
        <v>41121</v>
      </c>
      <c r="C29" s="28" t="s">
        <v>87</v>
      </c>
      <c r="F29" s="4">
        <v>16220</v>
      </c>
    </row>
    <row r="30" spans="1:6" x14ac:dyDescent="0.35">
      <c r="A30" s="3">
        <f t="shared" si="0"/>
        <v>28</v>
      </c>
      <c r="B30" s="15">
        <v>41128</v>
      </c>
    </row>
    <row r="31" spans="1:6" x14ac:dyDescent="0.35">
      <c r="A31" s="3">
        <f t="shared" si="0"/>
        <v>29</v>
      </c>
      <c r="B31" s="15">
        <v>41130</v>
      </c>
      <c r="C31" s="4" t="s">
        <v>360</v>
      </c>
      <c r="E31" s="4">
        <v>113940</v>
      </c>
    </row>
    <row r="32" spans="1:6" x14ac:dyDescent="0.35">
      <c r="A32" s="3">
        <f t="shared" si="0"/>
        <v>30</v>
      </c>
      <c r="B32" s="15">
        <v>41137</v>
      </c>
      <c r="D32" s="4" t="s">
        <v>127</v>
      </c>
      <c r="F32" s="4">
        <v>125000</v>
      </c>
    </row>
    <row r="33" spans="1:6" x14ac:dyDescent="0.35">
      <c r="A33" s="3">
        <f t="shared" si="0"/>
        <v>31</v>
      </c>
      <c r="B33" s="15">
        <v>41186</v>
      </c>
    </row>
    <row r="34" spans="1:6" x14ac:dyDescent="0.35">
      <c r="A34" s="3">
        <f t="shared" si="0"/>
        <v>32</v>
      </c>
      <c r="B34" s="15">
        <v>41188</v>
      </c>
      <c r="C34" s="4" t="s">
        <v>528</v>
      </c>
      <c r="E34" s="4">
        <v>383520</v>
      </c>
    </row>
    <row r="35" spans="1:6" x14ac:dyDescent="0.35">
      <c r="A35" s="3">
        <f t="shared" si="0"/>
        <v>33</v>
      </c>
      <c r="B35" s="15">
        <v>41204</v>
      </c>
      <c r="D35" s="4" t="s">
        <v>127</v>
      </c>
      <c r="F35" s="4">
        <v>380000</v>
      </c>
    </row>
    <row r="36" spans="1:6" x14ac:dyDescent="0.35">
      <c r="A36" s="3">
        <f t="shared" si="0"/>
        <v>34</v>
      </c>
      <c r="B36" s="15">
        <v>41261</v>
      </c>
      <c r="D36" s="4" t="s">
        <v>623</v>
      </c>
      <c r="F36" s="4">
        <v>5890</v>
      </c>
    </row>
    <row r="37" spans="1:6" x14ac:dyDescent="0.35">
      <c r="A37" s="3">
        <f t="shared" si="0"/>
        <v>35</v>
      </c>
    </row>
    <row r="38" spans="1:6" x14ac:dyDescent="0.35">
      <c r="A38" s="3">
        <f t="shared" si="0"/>
        <v>36</v>
      </c>
    </row>
    <row r="39" spans="1:6" x14ac:dyDescent="0.35">
      <c r="A39" s="3">
        <f t="shared" si="0"/>
        <v>37</v>
      </c>
    </row>
    <row r="40" spans="1:6" x14ac:dyDescent="0.35">
      <c r="A40" s="3">
        <f t="shared" si="0"/>
        <v>38</v>
      </c>
    </row>
    <row r="41" spans="1:6" x14ac:dyDescent="0.35">
      <c r="A41" s="3">
        <f t="shared" si="0"/>
        <v>39</v>
      </c>
    </row>
    <row r="42" spans="1:6" x14ac:dyDescent="0.35">
      <c r="A42" s="3">
        <f t="shared" si="0"/>
        <v>40</v>
      </c>
    </row>
    <row r="43" spans="1:6" x14ac:dyDescent="0.35">
      <c r="A43" s="3">
        <f t="shared" si="0"/>
        <v>41</v>
      </c>
    </row>
    <row r="44" spans="1:6" x14ac:dyDescent="0.35">
      <c r="A44" s="3">
        <f t="shared" si="0"/>
        <v>42</v>
      </c>
    </row>
    <row r="45" spans="1:6" x14ac:dyDescent="0.35">
      <c r="A45" s="3">
        <f t="shared" si="0"/>
        <v>43</v>
      </c>
    </row>
    <row r="46" spans="1:6" x14ac:dyDescent="0.35">
      <c r="A46" s="3">
        <f t="shared" si="0"/>
        <v>44</v>
      </c>
    </row>
    <row r="47" spans="1:6" x14ac:dyDescent="0.35">
      <c r="A47" s="3">
        <f t="shared" si="0"/>
        <v>45</v>
      </c>
    </row>
    <row r="48" spans="1:6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si="0"/>
        <v>74</v>
      </c>
    </row>
    <row r="77" spans="1:1" x14ac:dyDescent="0.35">
      <c r="A77" s="3">
        <f t="shared" si="0"/>
        <v>75</v>
      </c>
    </row>
    <row r="78" spans="1:1" x14ac:dyDescent="0.35">
      <c r="A78" s="3">
        <f t="shared" si="0"/>
        <v>76</v>
      </c>
    </row>
    <row r="79" spans="1:1" x14ac:dyDescent="0.35">
      <c r="A79" s="3">
        <f t="shared" si="0"/>
        <v>77</v>
      </c>
    </row>
    <row r="80" spans="1:1" x14ac:dyDescent="0.35">
      <c r="A80" s="3">
        <f t="shared" si="0"/>
        <v>78</v>
      </c>
    </row>
    <row r="81" spans="1:1" x14ac:dyDescent="0.35">
      <c r="A81" s="3">
        <f t="shared" si="0"/>
        <v>79</v>
      </c>
    </row>
    <row r="82" spans="1:1" x14ac:dyDescent="0.35">
      <c r="A82" s="3">
        <f t="shared" si="0"/>
        <v>80</v>
      </c>
    </row>
    <row r="83" spans="1:1" x14ac:dyDescent="0.35">
      <c r="A83" s="3">
        <f t="shared" si="0"/>
        <v>81</v>
      </c>
    </row>
    <row r="84" spans="1:1" x14ac:dyDescent="0.35">
      <c r="A84" s="3">
        <f t="shared" si="0"/>
        <v>82</v>
      </c>
    </row>
    <row r="85" spans="1:1" x14ac:dyDescent="0.35">
      <c r="A85" s="3">
        <f t="shared" si="0"/>
        <v>83</v>
      </c>
    </row>
    <row r="86" spans="1:1" x14ac:dyDescent="0.35">
      <c r="A86" s="3">
        <f t="shared" si="0"/>
        <v>84</v>
      </c>
    </row>
    <row r="87" spans="1:1" x14ac:dyDescent="0.35">
      <c r="A87" s="3">
        <f t="shared" si="0"/>
        <v>85</v>
      </c>
    </row>
    <row r="88" spans="1:1" x14ac:dyDescent="0.35">
      <c r="A88" s="3">
        <f t="shared" si="0"/>
        <v>86</v>
      </c>
    </row>
    <row r="89" spans="1:1" x14ac:dyDescent="0.35">
      <c r="A89" s="3">
        <f t="shared" si="0"/>
        <v>87</v>
      </c>
    </row>
    <row r="90" spans="1:1" x14ac:dyDescent="0.35">
      <c r="A90" s="3">
        <f t="shared" si="0"/>
        <v>88</v>
      </c>
    </row>
    <row r="91" spans="1:1" x14ac:dyDescent="0.35">
      <c r="A91" s="3">
        <f t="shared" si="0"/>
        <v>89</v>
      </c>
    </row>
    <row r="92" spans="1:1" x14ac:dyDescent="0.35">
      <c r="A92" s="3">
        <f t="shared" si="0"/>
        <v>90</v>
      </c>
    </row>
    <row r="93" spans="1:1" x14ac:dyDescent="0.35">
      <c r="A93" s="3">
        <f t="shared" ref="A93:A156" si="1">A92+1</f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si="1"/>
        <v>142</v>
      </c>
    </row>
    <row r="145" spans="1:1" x14ac:dyDescent="0.35">
      <c r="A145" s="3">
        <f t="shared" si="1"/>
        <v>143</v>
      </c>
    </row>
    <row r="146" spans="1:1" x14ac:dyDescent="0.35">
      <c r="A146" s="3">
        <f t="shared" si="1"/>
        <v>144</v>
      </c>
    </row>
    <row r="147" spans="1:1" x14ac:dyDescent="0.35">
      <c r="A147" s="3">
        <f t="shared" si="1"/>
        <v>145</v>
      </c>
    </row>
    <row r="148" spans="1:1" x14ac:dyDescent="0.35">
      <c r="A148" s="3">
        <f t="shared" si="1"/>
        <v>146</v>
      </c>
    </row>
    <row r="149" spans="1:1" x14ac:dyDescent="0.35">
      <c r="A149" s="3">
        <f t="shared" si="1"/>
        <v>147</v>
      </c>
    </row>
    <row r="150" spans="1:1" x14ac:dyDescent="0.35">
      <c r="A150" s="3">
        <f t="shared" si="1"/>
        <v>148</v>
      </c>
    </row>
    <row r="151" spans="1:1" x14ac:dyDescent="0.35">
      <c r="A151" s="3">
        <f t="shared" si="1"/>
        <v>149</v>
      </c>
    </row>
    <row r="152" spans="1:1" x14ac:dyDescent="0.35">
      <c r="A152" s="3">
        <f t="shared" si="1"/>
        <v>150</v>
      </c>
    </row>
    <row r="153" spans="1:1" x14ac:dyDescent="0.35">
      <c r="A153" s="3">
        <f t="shared" si="1"/>
        <v>151</v>
      </c>
    </row>
    <row r="154" spans="1:1" x14ac:dyDescent="0.35">
      <c r="A154" s="3">
        <f t="shared" si="1"/>
        <v>152</v>
      </c>
    </row>
    <row r="155" spans="1:1" x14ac:dyDescent="0.35">
      <c r="A155" s="3">
        <f t="shared" si="1"/>
        <v>153</v>
      </c>
    </row>
    <row r="156" spans="1:1" x14ac:dyDescent="0.35">
      <c r="A156" s="3">
        <f t="shared" si="1"/>
        <v>154</v>
      </c>
    </row>
    <row r="157" spans="1:1" x14ac:dyDescent="0.35">
      <c r="A157" s="3">
        <f t="shared" ref="A157:A220" si="2">A156+1</f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si="2"/>
        <v>206</v>
      </c>
    </row>
    <row r="209" spans="1:1" x14ac:dyDescent="0.35">
      <c r="A209" s="3">
        <f t="shared" si="2"/>
        <v>207</v>
      </c>
    </row>
    <row r="210" spans="1:1" x14ac:dyDescent="0.35">
      <c r="A210" s="3">
        <f t="shared" si="2"/>
        <v>208</v>
      </c>
    </row>
    <row r="211" spans="1:1" x14ac:dyDescent="0.35">
      <c r="A211" s="3">
        <f t="shared" si="2"/>
        <v>209</v>
      </c>
    </row>
    <row r="212" spans="1:1" x14ac:dyDescent="0.35">
      <c r="A212" s="3">
        <f t="shared" si="2"/>
        <v>210</v>
      </c>
    </row>
    <row r="213" spans="1:1" x14ac:dyDescent="0.35">
      <c r="A213" s="3">
        <f t="shared" si="2"/>
        <v>211</v>
      </c>
    </row>
    <row r="214" spans="1:1" x14ac:dyDescent="0.35">
      <c r="A214" s="3">
        <f t="shared" si="2"/>
        <v>212</v>
      </c>
    </row>
    <row r="215" spans="1:1" x14ac:dyDescent="0.35">
      <c r="A215" s="3">
        <f t="shared" si="2"/>
        <v>213</v>
      </c>
    </row>
    <row r="216" spans="1:1" x14ac:dyDescent="0.35">
      <c r="A216" s="3">
        <f t="shared" si="2"/>
        <v>214</v>
      </c>
    </row>
    <row r="217" spans="1:1" x14ac:dyDescent="0.35">
      <c r="A217" s="3">
        <f t="shared" si="2"/>
        <v>215</v>
      </c>
    </row>
    <row r="218" spans="1:1" x14ac:dyDescent="0.35">
      <c r="A218" s="3">
        <f t="shared" si="2"/>
        <v>216</v>
      </c>
    </row>
    <row r="219" spans="1:1" x14ac:dyDescent="0.35">
      <c r="A219" s="3">
        <f t="shared" si="2"/>
        <v>217</v>
      </c>
    </row>
    <row r="220" spans="1:1" x14ac:dyDescent="0.35">
      <c r="A220" s="3">
        <f t="shared" si="2"/>
        <v>218</v>
      </c>
    </row>
    <row r="221" spans="1:1" x14ac:dyDescent="0.35">
      <c r="A221" s="3">
        <f t="shared" ref="A221:A284" si="3">A220+1</f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si="3"/>
        <v>268</v>
      </c>
    </row>
    <row r="271" spans="1:1" x14ac:dyDescent="0.35">
      <c r="A271" s="3">
        <f t="shared" si="3"/>
        <v>269</v>
      </c>
    </row>
    <row r="272" spans="1:1" x14ac:dyDescent="0.35">
      <c r="A272" s="3">
        <f t="shared" si="3"/>
        <v>270</v>
      </c>
    </row>
    <row r="273" spans="1:1" x14ac:dyDescent="0.35">
      <c r="A273" s="3">
        <f t="shared" si="3"/>
        <v>271</v>
      </c>
    </row>
    <row r="274" spans="1:1" x14ac:dyDescent="0.35">
      <c r="A274" s="3">
        <f t="shared" si="3"/>
        <v>272</v>
      </c>
    </row>
    <row r="275" spans="1:1" x14ac:dyDescent="0.35">
      <c r="A275" s="3">
        <f t="shared" si="3"/>
        <v>273</v>
      </c>
    </row>
    <row r="276" spans="1:1" x14ac:dyDescent="0.35">
      <c r="A276" s="3">
        <f t="shared" si="3"/>
        <v>274</v>
      </c>
    </row>
    <row r="277" spans="1:1" x14ac:dyDescent="0.35">
      <c r="A277" s="3">
        <f t="shared" si="3"/>
        <v>275</v>
      </c>
    </row>
    <row r="278" spans="1:1" x14ac:dyDescent="0.35">
      <c r="A278" s="3">
        <f t="shared" si="3"/>
        <v>276</v>
      </c>
    </row>
    <row r="279" spans="1:1" x14ac:dyDescent="0.35">
      <c r="A279" s="3">
        <f t="shared" si="3"/>
        <v>277</v>
      </c>
    </row>
    <row r="280" spans="1:1" x14ac:dyDescent="0.35">
      <c r="A280" s="3">
        <f t="shared" si="3"/>
        <v>278</v>
      </c>
    </row>
    <row r="281" spans="1:1" x14ac:dyDescent="0.35">
      <c r="A281" s="3">
        <f t="shared" si="3"/>
        <v>279</v>
      </c>
    </row>
    <row r="282" spans="1:1" x14ac:dyDescent="0.35">
      <c r="A282" s="3">
        <f t="shared" si="3"/>
        <v>280</v>
      </c>
    </row>
    <row r="283" spans="1:1" x14ac:dyDescent="0.35">
      <c r="A283" s="3">
        <f t="shared" si="3"/>
        <v>281</v>
      </c>
    </row>
    <row r="284" spans="1:1" x14ac:dyDescent="0.35">
      <c r="A284" s="3">
        <f t="shared" si="3"/>
        <v>282</v>
      </c>
    </row>
    <row r="285" spans="1:1" x14ac:dyDescent="0.35">
      <c r="A285" s="3">
        <f t="shared" ref="A285:A348" si="4">A284+1</f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si="4"/>
        <v>325</v>
      </c>
    </row>
    <row r="328" spans="1:1" x14ac:dyDescent="0.35">
      <c r="A328" s="3">
        <f t="shared" si="4"/>
        <v>326</v>
      </c>
    </row>
    <row r="329" spans="1:1" x14ac:dyDescent="0.35">
      <c r="A329" s="3">
        <f t="shared" si="4"/>
        <v>327</v>
      </c>
    </row>
    <row r="330" spans="1:1" x14ac:dyDescent="0.35">
      <c r="A330" s="3">
        <f t="shared" si="4"/>
        <v>328</v>
      </c>
    </row>
    <row r="331" spans="1:1" x14ac:dyDescent="0.35">
      <c r="A331" s="3">
        <f t="shared" si="4"/>
        <v>329</v>
      </c>
    </row>
    <row r="332" spans="1:1" x14ac:dyDescent="0.35">
      <c r="A332" s="3">
        <f t="shared" si="4"/>
        <v>330</v>
      </c>
    </row>
    <row r="333" spans="1:1" x14ac:dyDescent="0.35">
      <c r="A333" s="3">
        <f t="shared" si="4"/>
        <v>331</v>
      </c>
    </row>
    <row r="334" spans="1:1" x14ac:dyDescent="0.35">
      <c r="A334" s="3">
        <f t="shared" si="4"/>
        <v>332</v>
      </c>
    </row>
    <row r="335" spans="1:1" x14ac:dyDescent="0.35">
      <c r="A335" s="3">
        <f t="shared" si="4"/>
        <v>333</v>
      </c>
    </row>
    <row r="336" spans="1:1" x14ac:dyDescent="0.35">
      <c r="A336" s="3">
        <f t="shared" si="4"/>
        <v>334</v>
      </c>
    </row>
    <row r="337" spans="1:1" x14ac:dyDescent="0.35">
      <c r="A337" s="3">
        <f t="shared" si="4"/>
        <v>335</v>
      </c>
    </row>
    <row r="338" spans="1:1" x14ac:dyDescent="0.35">
      <c r="A338" s="3">
        <f t="shared" si="4"/>
        <v>336</v>
      </c>
    </row>
    <row r="339" spans="1:1" x14ac:dyDescent="0.35">
      <c r="A339" s="3">
        <f t="shared" si="4"/>
        <v>337</v>
      </c>
    </row>
    <row r="340" spans="1:1" x14ac:dyDescent="0.35">
      <c r="A340" s="3">
        <f t="shared" si="4"/>
        <v>338</v>
      </c>
    </row>
    <row r="341" spans="1:1" x14ac:dyDescent="0.35">
      <c r="A341" s="3">
        <f t="shared" si="4"/>
        <v>339</v>
      </c>
    </row>
    <row r="342" spans="1:1" x14ac:dyDescent="0.35">
      <c r="A342" s="3">
        <f t="shared" si="4"/>
        <v>340</v>
      </c>
    </row>
    <row r="343" spans="1:1" x14ac:dyDescent="0.35">
      <c r="A343" s="3">
        <f t="shared" si="4"/>
        <v>341</v>
      </c>
    </row>
    <row r="344" spans="1:1" x14ac:dyDescent="0.35">
      <c r="A344" s="3">
        <f t="shared" si="4"/>
        <v>342</v>
      </c>
    </row>
    <row r="345" spans="1:1" x14ac:dyDescent="0.35">
      <c r="A345" s="3">
        <f t="shared" si="4"/>
        <v>343</v>
      </c>
    </row>
    <row r="346" spans="1:1" x14ac:dyDescent="0.35">
      <c r="A346" s="3">
        <f t="shared" si="4"/>
        <v>344</v>
      </c>
    </row>
    <row r="347" spans="1:1" x14ac:dyDescent="0.35">
      <c r="A347" s="3">
        <f t="shared" si="4"/>
        <v>345</v>
      </c>
    </row>
    <row r="348" spans="1:1" x14ac:dyDescent="0.35">
      <c r="A348" s="3">
        <f t="shared" si="4"/>
        <v>346</v>
      </c>
    </row>
    <row r="349" spans="1:1" x14ac:dyDescent="0.35">
      <c r="A349" s="3">
        <f t="shared" ref="A349:A412" si="5">A348+1</f>
        <v>347</v>
      </c>
    </row>
    <row r="350" spans="1:1" x14ac:dyDescent="0.35">
      <c r="A350" s="3">
        <f t="shared" si="5"/>
        <v>348</v>
      </c>
    </row>
    <row r="351" spans="1:1" x14ac:dyDescent="0.35">
      <c r="A351" s="3">
        <f t="shared" si="5"/>
        <v>349</v>
      </c>
    </row>
    <row r="352" spans="1:1" x14ac:dyDescent="0.35">
      <c r="A352" s="3">
        <f t="shared" si="5"/>
        <v>350</v>
      </c>
    </row>
    <row r="353" spans="1:1" x14ac:dyDescent="0.35">
      <c r="A353" s="3">
        <f t="shared" si="5"/>
        <v>351</v>
      </c>
    </row>
    <row r="354" spans="1:1" x14ac:dyDescent="0.35">
      <c r="A354" s="3">
        <f t="shared" si="5"/>
        <v>352</v>
      </c>
    </row>
    <row r="355" spans="1:1" x14ac:dyDescent="0.35">
      <c r="A355" s="3">
        <f t="shared" si="5"/>
        <v>353</v>
      </c>
    </row>
    <row r="356" spans="1:1" x14ac:dyDescent="0.35">
      <c r="A356" s="3">
        <f t="shared" si="5"/>
        <v>354</v>
      </c>
    </row>
    <row r="357" spans="1:1" x14ac:dyDescent="0.35">
      <c r="A357" s="3">
        <f t="shared" si="5"/>
        <v>355</v>
      </c>
    </row>
    <row r="358" spans="1:1" x14ac:dyDescent="0.35">
      <c r="A358" s="3">
        <f t="shared" si="5"/>
        <v>356</v>
      </c>
    </row>
    <row r="359" spans="1:1" x14ac:dyDescent="0.35">
      <c r="A359" s="3">
        <f t="shared" si="5"/>
        <v>357</v>
      </c>
    </row>
    <row r="360" spans="1:1" x14ac:dyDescent="0.35">
      <c r="A360" s="3">
        <f t="shared" si="5"/>
        <v>358</v>
      </c>
    </row>
    <row r="361" spans="1:1" x14ac:dyDescent="0.35">
      <c r="A361" s="3">
        <f t="shared" si="5"/>
        <v>359</v>
      </c>
    </row>
    <row r="362" spans="1:1" x14ac:dyDescent="0.35">
      <c r="A362" s="3">
        <f t="shared" si="5"/>
        <v>360</v>
      </c>
    </row>
    <row r="363" spans="1:1" x14ac:dyDescent="0.35">
      <c r="A363" s="3">
        <f t="shared" si="5"/>
        <v>361</v>
      </c>
    </row>
    <row r="364" spans="1:1" x14ac:dyDescent="0.35">
      <c r="A364" s="3">
        <f t="shared" si="5"/>
        <v>362</v>
      </c>
    </row>
    <row r="365" spans="1:1" x14ac:dyDescent="0.35">
      <c r="A365" s="3">
        <f t="shared" si="5"/>
        <v>363</v>
      </c>
    </row>
    <row r="366" spans="1:1" x14ac:dyDescent="0.35">
      <c r="A366" s="3">
        <f t="shared" si="5"/>
        <v>364</v>
      </c>
    </row>
    <row r="367" spans="1:1" x14ac:dyDescent="0.35">
      <c r="A367" s="3">
        <f t="shared" si="5"/>
        <v>365</v>
      </c>
    </row>
    <row r="368" spans="1:1" x14ac:dyDescent="0.35">
      <c r="A368" s="3">
        <f t="shared" si="5"/>
        <v>366</v>
      </c>
    </row>
    <row r="369" spans="1:1" x14ac:dyDescent="0.35">
      <c r="A369" s="3">
        <f t="shared" si="5"/>
        <v>367</v>
      </c>
    </row>
    <row r="370" spans="1:1" x14ac:dyDescent="0.35">
      <c r="A370" s="3">
        <f t="shared" si="5"/>
        <v>368</v>
      </c>
    </row>
    <row r="371" spans="1:1" x14ac:dyDescent="0.35">
      <c r="A371" s="3">
        <f t="shared" si="5"/>
        <v>369</v>
      </c>
    </row>
    <row r="372" spans="1:1" x14ac:dyDescent="0.35">
      <c r="A372" s="3">
        <f t="shared" si="5"/>
        <v>370</v>
      </c>
    </row>
    <row r="373" spans="1:1" x14ac:dyDescent="0.35">
      <c r="A373" s="3">
        <f t="shared" si="5"/>
        <v>371</v>
      </c>
    </row>
    <row r="374" spans="1:1" x14ac:dyDescent="0.35">
      <c r="A374" s="3">
        <f t="shared" si="5"/>
        <v>372</v>
      </c>
    </row>
    <row r="375" spans="1:1" x14ac:dyDescent="0.35">
      <c r="A375" s="3">
        <f t="shared" si="5"/>
        <v>373</v>
      </c>
    </row>
    <row r="376" spans="1:1" x14ac:dyDescent="0.35">
      <c r="A376" s="3">
        <f t="shared" si="5"/>
        <v>374</v>
      </c>
    </row>
    <row r="377" spans="1:1" x14ac:dyDescent="0.35">
      <c r="A377" s="3">
        <f t="shared" si="5"/>
        <v>375</v>
      </c>
    </row>
    <row r="378" spans="1:1" x14ac:dyDescent="0.35">
      <c r="A378" s="3">
        <f t="shared" si="5"/>
        <v>376</v>
      </c>
    </row>
    <row r="379" spans="1:1" x14ac:dyDescent="0.35">
      <c r="A379" s="3">
        <f t="shared" si="5"/>
        <v>377</v>
      </c>
    </row>
    <row r="380" spans="1:1" x14ac:dyDescent="0.35">
      <c r="A380" s="3">
        <f t="shared" si="5"/>
        <v>378</v>
      </c>
    </row>
    <row r="381" spans="1:1" x14ac:dyDescent="0.35">
      <c r="A381" s="3">
        <f t="shared" si="5"/>
        <v>379</v>
      </c>
    </row>
    <row r="382" spans="1:1" x14ac:dyDescent="0.35">
      <c r="A382" s="3">
        <f t="shared" si="5"/>
        <v>380</v>
      </c>
    </row>
    <row r="383" spans="1:1" x14ac:dyDescent="0.35">
      <c r="A383" s="3">
        <f t="shared" si="5"/>
        <v>381</v>
      </c>
    </row>
    <row r="384" spans="1:1" x14ac:dyDescent="0.35">
      <c r="A384" s="3">
        <f t="shared" si="5"/>
        <v>382</v>
      </c>
    </row>
    <row r="385" spans="1:1" x14ac:dyDescent="0.35">
      <c r="A385" s="3">
        <f t="shared" si="5"/>
        <v>383</v>
      </c>
    </row>
    <row r="386" spans="1:1" x14ac:dyDescent="0.35">
      <c r="A386" s="3">
        <f t="shared" si="5"/>
        <v>384</v>
      </c>
    </row>
    <row r="387" spans="1:1" x14ac:dyDescent="0.35">
      <c r="A387" s="3">
        <f t="shared" si="5"/>
        <v>385</v>
      </c>
    </row>
    <row r="388" spans="1:1" x14ac:dyDescent="0.35">
      <c r="A388" s="3">
        <f t="shared" si="5"/>
        <v>386</v>
      </c>
    </row>
    <row r="389" spans="1:1" x14ac:dyDescent="0.35">
      <c r="A389" s="3">
        <f t="shared" si="5"/>
        <v>387</v>
      </c>
    </row>
    <row r="390" spans="1:1" x14ac:dyDescent="0.35">
      <c r="A390" s="3">
        <f t="shared" si="5"/>
        <v>388</v>
      </c>
    </row>
    <row r="391" spans="1:1" x14ac:dyDescent="0.35">
      <c r="A391" s="3">
        <f t="shared" si="5"/>
        <v>389</v>
      </c>
    </row>
    <row r="392" spans="1:1" x14ac:dyDescent="0.35">
      <c r="A392" s="3">
        <f t="shared" si="5"/>
        <v>390</v>
      </c>
    </row>
    <row r="393" spans="1:1" x14ac:dyDescent="0.35">
      <c r="A393" s="3">
        <f t="shared" si="5"/>
        <v>391</v>
      </c>
    </row>
    <row r="394" spans="1:1" x14ac:dyDescent="0.35">
      <c r="A394" s="3">
        <f t="shared" si="5"/>
        <v>392</v>
      </c>
    </row>
    <row r="395" spans="1:1" x14ac:dyDescent="0.35">
      <c r="A395" s="3">
        <f t="shared" si="5"/>
        <v>393</v>
      </c>
    </row>
    <row r="396" spans="1:1" x14ac:dyDescent="0.35">
      <c r="A396" s="3">
        <f t="shared" si="5"/>
        <v>394</v>
      </c>
    </row>
    <row r="397" spans="1:1" x14ac:dyDescent="0.35">
      <c r="A397" s="3">
        <f t="shared" si="5"/>
        <v>395</v>
      </c>
    </row>
    <row r="398" spans="1:1" x14ac:dyDescent="0.35">
      <c r="A398" s="3">
        <f t="shared" si="5"/>
        <v>396</v>
      </c>
    </row>
    <row r="399" spans="1:1" x14ac:dyDescent="0.35">
      <c r="A399" s="3">
        <f t="shared" si="5"/>
        <v>397</v>
      </c>
    </row>
    <row r="400" spans="1:1" x14ac:dyDescent="0.35">
      <c r="A400" s="3">
        <f t="shared" si="5"/>
        <v>398</v>
      </c>
    </row>
    <row r="401" spans="1:1" x14ac:dyDescent="0.35">
      <c r="A401" s="3">
        <f t="shared" si="5"/>
        <v>399</v>
      </c>
    </row>
    <row r="402" spans="1:1" x14ac:dyDescent="0.35">
      <c r="A402" s="3">
        <f t="shared" si="5"/>
        <v>400</v>
      </c>
    </row>
    <row r="403" spans="1:1" x14ac:dyDescent="0.35">
      <c r="A403" s="3">
        <f t="shared" si="5"/>
        <v>401</v>
      </c>
    </row>
    <row r="404" spans="1:1" x14ac:dyDescent="0.35">
      <c r="A404" s="3">
        <f t="shared" si="5"/>
        <v>402</v>
      </c>
    </row>
    <row r="405" spans="1:1" x14ac:dyDescent="0.35">
      <c r="A405" s="3">
        <f t="shared" si="5"/>
        <v>403</v>
      </c>
    </row>
    <row r="406" spans="1:1" x14ac:dyDescent="0.35">
      <c r="A406" s="3">
        <f t="shared" si="5"/>
        <v>404</v>
      </c>
    </row>
    <row r="407" spans="1:1" x14ac:dyDescent="0.35">
      <c r="A407" s="3">
        <f t="shared" si="5"/>
        <v>405</v>
      </c>
    </row>
    <row r="408" spans="1:1" x14ac:dyDescent="0.35">
      <c r="A408" s="3">
        <f t="shared" si="5"/>
        <v>406</v>
      </c>
    </row>
    <row r="409" spans="1:1" x14ac:dyDescent="0.35">
      <c r="A409" s="3">
        <f t="shared" si="5"/>
        <v>407</v>
      </c>
    </row>
    <row r="410" spans="1:1" x14ac:dyDescent="0.35">
      <c r="A410" s="3">
        <f t="shared" si="5"/>
        <v>408</v>
      </c>
    </row>
    <row r="411" spans="1:1" x14ac:dyDescent="0.35">
      <c r="A411" s="3">
        <f t="shared" si="5"/>
        <v>409</v>
      </c>
    </row>
    <row r="412" spans="1:1" x14ac:dyDescent="0.35">
      <c r="A412" s="3">
        <f t="shared" si="5"/>
        <v>410</v>
      </c>
    </row>
    <row r="413" spans="1:1" x14ac:dyDescent="0.35">
      <c r="A413" s="3">
        <f t="shared" ref="A413:A476" si="6">A412+1</f>
        <v>411</v>
      </c>
    </row>
    <row r="414" spans="1:1" x14ac:dyDescent="0.35">
      <c r="A414" s="3">
        <f t="shared" si="6"/>
        <v>412</v>
      </c>
    </row>
    <row r="415" spans="1:1" x14ac:dyDescent="0.35">
      <c r="A415" s="3">
        <f t="shared" si="6"/>
        <v>413</v>
      </c>
    </row>
    <row r="416" spans="1:1" x14ac:dyDescent="0.35">
      <c r="A416" s="3">
        <f t="shared" si="6"/>
        <v>414</v>
      </c>
    </row>
    <row r="417" spans="1:1" x14ac:dyDescent="0.35">
      <c r="A417" s="3">
        <f t="shared" si="6"/>
        <v>415</v>
      </c>
    </row>
    <row r="418" spans="1:1" x14ac:dyDescent="0.35">
      <c r="A418" s="3">
        <f t="shared" si="6"/>
        <v>416</v>
      </c>
    </row>
    <row r="419" spans="1:1" x14ac:dyDescent="0.35">
      <c r="A419" s="3">
        <f t="shared" si="6"/>
        <v>417</v>
      </c>
    </row>
    <row r="420" spans="1:1" x14ac:dyDescent="0.35">
      <c r="A420" s="3">
        <f t="shared" si="6"/>
        <v>418</v>
      </c>
    </row>
    <row r="421" spans="1:1" x14ac:dyDescent="0.35">
      <c r="A421" s="3">
        <f t="shared" si="6"/>
        <v>419</v>
      </c>
    </row>
    <row r="422" spans="1:1" x14ac:dyDescent="0.35">
      <c r="A422" s="3">
        <f t="shared" si="6"/>
        <v>420</v>
      </c>
    </row>
    <row r="423" spans="1:1" x14ac:dyDescent="0.35">
      <c r="A423" s="3">
        <f t="shared" si="6"/>
        <v>421</v>
      </c>
    </row>
    <row r="424" spans="1:1" x14ac:dyDescent="0.35">
      <c r="A424" s="3">
        <f t="shared" si="6"/>
        <v>422</v>
      </c>
    </row>
    <row r="425" spans="1:1" x14ac:dyDescent="0.35">
      <c r="A425" s="3">
        <f t="shared" si="6"/>
        <v>423</v>
      </c>
    </row>
    <row r="426" spans="1:1" x14ac:dyDescent="0.35">
      <c r="A426" s="3">
        <f t="shared" si="6"/>
        <v>424</v>
      </c>
    </row>
    <row r="427" spans="1:1" x14ac:dyDescent="0.35">
      <c r="A427" s="3">
        <f t="shared" si="6"/>
        <v>425</v>
      </c>
    </row>
    <row r="428" spans="1:1" x14ac:dyDescent="0.35">
      <c r="A428" s="3">
        <f t="shared" si="6"/>
        <v>426</v>
      </c>
    </row>
    <row r="429" spans="1:1" x14ac:dyDescent="0.35">
      <c r="A429" s="3">
        <f t="shared" si="6"/>
        <v>427</v>
      </c>
    </row>
    <row r="430" spans="1:1" x14ac:dyDescent="0.35">
      <c r="A430" s="3">
        <f t="shared" si="6"/>
        <v>428</v>
      </c>
    </row>
    <row r="431" spans="1:1" x14ac:dyDescent="0.35">
      <c r="A431" s="3">
        <f t="shared" si="6"/>
        <v>429</v>
      </c>
    </row>
    <row r="432" spans="1:1" x14ac:dyDescent="0.35">
      <c r="A432" s="3">
        <f t="shared" si="6"/>
        <v>430</v>
      </c>
    </row>
    <row r="433" spans="1:1" x14ac:dyDescent="0.35">
      <c r="A433" s="3">
        <f t="shared" si="6"/>
        <v>431</v>
      </c>
    </row>
    <row r="434" spans="1:1" x14ac:dyDescent="0.35">
      <c r="A434" s="3">
        <f t="shared" si="6"/>
        <v>432</v>
      </c>
    </row>
    <row r="435" spans="1:1" x14ac:dyDescent="0.35">
      <c r="A435" s="3">
        <f t="shared" si="6"/>
        <v>433</v>
      </c>
    </row>
    <row r="436" spans="1:1" x14ac:dyDescent="0.35">
      <c r="A436" s="3">
        <f t="shared" si="6"/>
        <v>434</v>
      </c>
    </row>
    <row r="437" spans="1:1" x14ac:dyDescent="0.35">
      <c r="A437" s="3">
        <f t="shared" si="6"/>
        <v>435</v>
      </c>
    </row>
    <row r="438" spans="1:1" x14ac:dyDescent="0.35">
      <c r="A438" s="3">
        <f t="shared" si="6"/>
        <v>436</v>
      </c>
    </row>
    <row r="439" spans="1:1" x14ac:dyDescent="0.35">
      <c r="A439" s="3">
        <f t="shared" si="6"/>
        <v>437</v>
      </c>
    </row>
    <row r="440" spans="1:1" x14ac:dyDescent="0.35">
      <c r="A440" s="3">
        <f t="shared" si="6"/>
        <v>438</v>
      </c>
    </row>
    <row r="441" spans="1:1" x14ac:dyDescent="0.35">
      <c r="A441" s="3">
        <f t="shared" si="6"/>
        <v>439</v>
      </c>
    </row>
    <row r="442" spans="1:1" x14ac:dyDescent="0.35">
      <c r="A442" s="3">
        <f t="shared" si="6"/>
        <v>440</v>
      </c>
    </row>
    <row r="443" spans="1:1" x14ac:dyDescent="0.35">
      <c r="A443" s="3">
        <f t="shared" si="6"/>
        <v>441</v>
      </c>
    </row>
    <row r="444" spans="1:1" x14ac:dyDescent="0.35">
      <c r="A444" s="3">
        <f t="shared" si="6"/>
        <v>442</v>
      </c>
    </row>
    <row r="445" spans="1:1" x14ac:dyDescent="0.35">
      <c r="A445" s="3">
        <f t="shared" si="6"/>
        <v>443</v>
      </c>
    </row>
    <row r="446" spans="1:1" x14ac:dyDescent="0.35">
      <c r="A446" s="3">
        <f t="shared" si="6"/>
        <v>444</v>
      </c>
    </row>
    <row r="447" spans="1:1" x14ac:dyDescent="0.35">
      <c r="A447" s="3">
        <f t="shared" si="6"/>
        <v>445</v>
      </c>
    </row>
    <row r="448" spans="1:1" x14ac:dyDescent="0.35">
      <c r="A448" s="3">
        <f t="shared" si="6"/>
        <v>446</v>
      </c>
    </row>
    <row r="449" spans="1:1" x14ac:dyDescent="0.35">
      <c r="A449" s="3">
        <f t="shared" si="6"/>
        <v>447</v>
      </c>
    </row>
    <row r="450" spans="1:1" x14ac:dyDescent="0.35">
      <c r="A450" s="3">
        <f t="shared" si="6"/>
        <v>448</v>
      </c>
    </row>
    <row r="451" spans="1:1" x14ac:dyDescent="0.35">
      <c r="A451" s="3">
        <f t="shared" si="6"/>
        <v>449</v>
      </c>
    </row>
    <row r="452" spans="1:1" x14ac:dyDescent="0.35">
      <c r="A452" s="3">
        <f t="shared" si="6"/>
        <v>450</v>
      </c>
    </row>
    <row r="453" spans="1:1" x14ac:dyDescent="0.35">
      <c r="A453" s="3">
        <f t="shared" si="6"/>
        <v>451</v>
      </c>
    </row>
    <row r="454" spans="1:1" x14ac:dyDescent="0.35">
      <c r="A454" s="3">
        <f t="shared" si="6"/>
        <v>452</v>
      </c>
    </row>
    <row r="455" spans="1:1" x14ac:dyDescent="0.35">
      <c r="A455" s="3">
        <f t="shared" si="6"/>
        <v>453</v>
      </c>
    </row>
    <row r="456" spans="1:1" x14ac:dyDescent="0.35">
      <c r="A456" s="3">
        <f t="shared" si="6"/>
        <v>454</v>
      </c>
    </row>
    <row r="457" spans="1:1" x14ac:dyDescent="0.35">
      <c r="A457" s="3">
        <f t="shared" si="6"/>
        <v>455</v>
      </c>
    </row>
    <row r="458" spans="1:1" x14ac:dyDescent="0.35">
      <c r="A458" s="3">
        <f t="shared" si="6"/>
        <v>456</v>
      </c>
    </row>
    <row r="459" spans="1:1" x14ac:dyDescent="0.35">
      <c r="A459" s="3">
        <f t="shared" si="6"/>
        <v>457</v>
      </c>
    </row>
    <row r="460" spans="1:1" x14ac:dyDescent="0.35">
      <c r="A460" s="3">
        <f t="shared" si="6"/>
        <v>458</v>
      </c>
    </row>
    <row r="461" spans="1:1" x14ac:dyDescent="0.35">
      <c r="A461" s="3">
        <f t="shared" si="6"/>
        <v>459</v>
      </c>
    </row>
    <row r="462" spans="1:1" x14ac:dyDescent="0.35">
      <c r="A462" s="3">
        <f t="shared" si="6"/>
        <v>460</v>
      </c>
    </row>
    <row r="463" spans="1:1" x14ac:dyDescent="0.35">
      <c r="A463" s="3">
        <f t="shared" si="6"/>
        <v>461</v>
      </c>
    </row>
    <row r="464" spans="1:1" x14ac:dyDescent="0.35">
      <c r="A464" s="3">
        <f t="shared" si="6"/>
        <v>462</v>
      </c>
    </row>
    <row r="465" spans="1:1" x14ac:dyDescent="0.35">
      <c r="A465" s="3">
        <f t="shared" si="6"/>
        <v>463</v>
      </c>
    </row>
    <row r="466" spans="1:1" x14ac:dyDescent="0.35">
      <c r="A466" s="3">
        <f t="shared" si="6"/>
        <v>464</v>
      </c>
    </row>
    <row r="467" spans="1:1" x14ac:dyDescent="0.35">
      <c r="A467" s="3">
        <f t="shared" si="6"/>
        <v>465</v>
      </c>
    </row>
    <row r="468" spans="1:1" x14ac:dyDescent="0.35">
      <c r="A468" s="3">
        <f t="shared" si="6"/>
        <v>466</v>
      </c>
    </row>
    <row r="469" spans="1:1" x14ac:dyDescent="0.35">
      <c r="A469" s="3">
        <f t="shared" si="6"/>
        <v>467</v>
      </c>
    </row>
    <row r="470" spans="1:1" x14ac:dyDescent="0.35">
      <c r="A470" s="3">
        <f t="shared" si="6"/>
        <v>468</v>
      </c>
    </row>
    <row r="471" spans="1:1" x14ac:dyDescent="0.35">
      <c r="A471" s="3">
        <f t="shared" si="6"/>
        <v>469</v>
      </c>
    </row>
    <row r="472" spans="1:1" x14ac:dyDescent="0.35">
      <c r="A472" s="3">
        <f t="shared" si="6"/>
        <v>470</v>
      </c>
    </row>
    <row r="473" spans="1:1" x14ac:dyDescent="0.35">
      <c r="A473" s="3">
        <f t="shared" si="6"/>
        <v>471</v>
      </c>
    </row>
    <row r="474" spans="1:1" x14ac:dyDescent="0.35">
      <c r="A474" s="3">
        <f t="shared" si="6"/>
        <v>472</v>
      </c>
    </row>
    <row r="475" spans="1:1" x14ac:dyDescent="0.35">
      <c r="A475" s="3">
        <f t="shared" si="6"/>
        <v>473</v>
      </c>
    </row>
    <row r="476" spans="1:1" x14ac:dyDescent="0.35">
      <c r="A476" s="3">
        <f t="shared" si="6"/>
        <v>474</v>
      </c>
    </row>
    <row r="477" spans="1:1" x14ac:dyDescent="0.35">
      <c r="A477" s="3">
        <f t="shared" ref="A477:A540" si="7">A476+1</f>
        <v>475</v>
      </c>
    </row>
    <row r="478" spans="1:1" x14ac:dyDescent="0.35">
      <c r="A478" s="3">
        <f t="shared" si="7"/>
        <v>476</v>
      </c>
    </row>
    <row r="479" spans="1:1" x14ac:dyDescent="0.35">
      <c r="A479" s="3">
        <f t="shared" si="7"/>
        <v>477</v>
      </c>
    </row>
    <row r="480" spans="1:1" x14ac:dyDescent="0.35">
      <c r="A480" s="3">
        <f t="shared" si="7"/>
        <v>478</v>
      </c>
    </row>
    <row r="481" spans="1:1" x14ac:dyDescent="0.35">
      <c r="A481" s="3">
        <f t="shared" si="7"/>
        <v>479</v>
      </c>
    </row>
    <row r="482" spans="1:1" x14ac:dyDescent="0.35">
      <c r="A482" s="3">
        <f t="shared" si="7"/>
        <v>480</v>
      </c>
    </row>
    <row r="483" spans="1:1" x14ac:dyDescent="0.35">
      <c r="A483" s="3">
        <f t="shared" si="7"/>
        <v>481</v>
      </c>
    </row>
    <row r="484" spans="1:1" x14ac:dyDescent="0.35">
      <c r="A484" s="3">
        <f t="shared" si="7"/>
        <v>482</v>
      </c>
    </row>
    <row r="485" spans="1:1" x14ac:dyDescent="0.35">
      <c r="A485" s="3">
        <f t="shared" si="7"/>
        <v>483</v>
      </c>
    </row>
    <row r="486" spans="1:1" x14ac:dyDescent="0.35">
      <c r="A486" s="3">
        <f t="shared" si="7"/>
        <v>484</v>
      </c>
    </row>
    <row r="487" spans="1:1" x14ac:dyDescent="0.35">
      <c r="A487" s="3">
        <f t="shared" si="7"/>
        <v>485</v>
      </c>
    </row>
    <row r="488" spans="1:1" x14ac:dyDescent="0.35">
      <c r="A488" s="3">
        <f t="shared" si="7"/>
        <v>486</v>
      </c>
    </row>
    <row r="489" spans="1:1" x14ac:dyDescent="0.35">
      <c r="A489" s="3">
        <f t="shared" si="7"/>
        <v>487</v>
      </c>
    </row>
    <row r="490" spans="1:1" x14ac:dyDescent="0.35">
      <c r="A490" s="3">
        <f t="shared" si="7"/>
        <v>488</v>
      </c>
    </row>
    <row r="491" spans="1:1" x14ac:dyDescent="0.35">
      <c r="A491" s="3">
        <f t="shared" si="7"/>
        <v>489</v>
      </c>
    </row>
    <row r="492" spans="1:1" x14ac:dyDescent="0.35">
      <c r="A492" s="3">
        <f t="shared" si="7"/>
        <v>490</v>
      </c>
    </row>
    <row r="493" spans="1:1" x14ac:dyDescent="0.35">
      <c r="A493" s="3">
        <f t="shared" si="7"/>
        <v>491</v>
      </c>
    </row>
    <row r="494" spans="1:1" x14ac:dyDescent="0.35">
      <c r="A494" s="3">
        <f t="shared" si="7"/>
        <v>492</v>
      </c>
    </row>
    <row r="495" spans="1:1" x14ac:dyDescent="0.35">
      <c r="A495" s="3">
        <f t="shared" si="7"/>
        <v>493</v>
      </c>
    </row>
    <row r="496" spans="1:1" x14ac:dyDescent="0.35">
      <c r="A496" s="3">
        <f t="shared" si="7"/>
        <v>494</v>
      </c>
    </row>
    <row r="497" spans="1:1" x14ac:dyDescent="0.35">
      <c r="A497" s="3">
        <f t="shared" si="7"/>
        <v>495</v>
      </c>
    </row>
    <row r="498" spans="1:1" x14ac:dyDescent="0.35">
      <c r="A498" s="3">
        <f t="shared" si="7"/>
        <v>496</v>
      </c>
    </row>
    <row r="499" spans="1:1" x14ac:dyDescent="0.35">
      <c r="A499" s="3">
        <f t="shared" si="7"/>
        <v>497</v>
      </c>
    </row>
    <row r="500" spans="1:1" x14ac:dyDescent="0.35">
      <c r="A500" s="3">
        <f t="shared" si="7"/>
        <v>498</v>
      </c>
    </row>
    <row r="501" spans="1:1" x14ac:dyDescent="0.35">
      <c r="A501" s="3">
        <f t="shared" si="7"/>
        <v>499</v>
      </c>
    </row>
    <row r="502" spans="1:1" x14ac:dyDescent="0.35">
      <c r="A502" s="3">
        <f t="shared" si="7"/>
        <v>500</v>
      </c>
    </row>
    <row r="503" spans="1:1" x14ac:dyDescent="0.35">
      <c r="A503" s="3">
        <f t="shared" si="7"/>
        <v>501</v>
      </c>
    </row>
    <row r="504" spans="1:1" x14ac:dyDescent="0.35">
      <c r="A504" s="3">
        <f t="shared" si="7"/>
        <v>502</v>
      </c>
    </row>
    <row r="505" spans="1:1" x14ac:dyDescent="0.35">
      <c r="A505" s="3">
        <f t="shared" si="7"/>
        <v>503</v>
      </c>
    </row>
    <row r="506" spans="1:1" x14ac:dyDescent="0.35">
      <c r="A506" s="3">
        <f t="shared" si="7"/>
        <v>504</v>
      </c>
    </row>
    <row r="507" spans="1:1" x14ac:dyDescent="0.35">
      <c r="A507" s="3">
        <f t="shared" si="7"/>
        <v>505</v>
      </c>
    </row>
    <row r="508" spans="1:1" x14ac:dyDescent="0.35">
      <c r="A508" s="3">
        <f t="shared" si="7"/>
        <v>506</v>
      </c>
    </row>
    <row r="509" spans="1:1" x14ac:dyDescent="0.35">
      <c r="A509" s="3">
        <f t="shared" si="7"/>
        <v>507</v>
      </c>
    </row>
    <row r="510" spans="1:1" x14ac:dyDescent="0.35">
      <c r="A510" s="3">
        <f t="shared" si="7"/>
        <v>508</v>
      </c>
    </row>
    <row r="511" spans="1:1" x14ac:dyDescent="0.35">
      <c r="A511" s="3">
        <f t="shared" si="7"/>
        <v>509</v>
      </c>
    </row>
    <row r="512" spans="1:1" x14ac:dyDescent="0.35">
      <c r="A512" s="3">
        <f t="shared" si="7"/>
        <v>510</v>
      </c>
    </row>
    <row r="513" spans="1:1" x14ac:dyDescent="0.35">
      <c r="A513" s="3">
        <f t="shared" si="7"/>
        <v>511</v>
      </c>
    </row>
    <row r="514" spans="1:1" x14ac:dyDescent="0.35">
      <c r="A514" s="3">
        <f t="shared" si="7"/>
        <v>512</v>
      </c>
    </row>
    <row r="515" spans="1:1" x14ac:dyDescent="0.35">
      <c r="A515" s="3">
        <f t="shared" si="7"/>
        <v>513</v>
      </c>
    </row>
    <row r="516" spans="1:1" x14ac:dyDescent="0.35">
      <c r="A516" s="3">
        <f t="shared" si="7"/>
        <v>514</v>
      </c>
    </row>
    <row r="517" spans="1:1" x14ac:dyDescent="0.35">
      <c r="A517" s="3">
        <f t="shared" si="7"/>
        <v>515</v>
      </c>
    </row>
    <row r="518" spans="1:1" x14ac:dyDescent="0.35">
      <c r="A518" s="3">
        <f t="shared" si="7"/>
        <v>516</v>
      </c>
    </row>
    <row r="519" spans="1:1" x14ac:dyDescent="0.35">
      <c r="A519" s="3">
        <f t="shared" si="7"/>
        <v>517</v>
      </c>
    </row>
    <row r="520" spans="1:1" x14ac:dyDescent="0.35">
      <c r="A520" s="3">
        <f t="shared" si="7"/>
        <v>518</v>
      </c>
    </row>
    <row r="521" spans="1:1" x14ac:dyDescent="0.35">
      <c r="A521" s="3">
        <f t="shared" si="7"/>
        <v>519</v>
      </c>
    </row>
    <row r="522" spans="1:1" x14ac:dyDescent="0.35">
      <c r="A522" s="3">
        <f t="shared" si="7"/>
        <v>520</v>
      </c>
    </row>
    <row r="523" spans="1:1" x14ac:dyDescent="0.35">
      <c r="A523" s="3">
        <f t="shared" si="7"/>
        <v>521</v>
      </c>
    </row>
    <row r="524" spans="1:1" x14ac:dyDescent="0.35">
      <c r="A524" s="3">
        <f t="shared" si="7"/>
        <v>522</v>
      </c>
    </row>
    <row r="525" spans="1:1" x14ac:dyDescent="0.35">
      <c r="A525" s="3">
        <f t="shared" si="7"/>
        <v>523</v>
      </c>
    </row>
    <row r="526" spans="1:1" x14ac:dyDescent="0.35">
      <c r="A526" s="3">
        <f t="shared" si="7"/>
        <v>524</v>
      </c>
    </row>
    <row r="527" spans="1:1" x14ac:dyDescent="0.35">
      <c r="A527" s="3">
        <f t="shared" si="7"/>
        <v>525</v>
      </c>
    </row>
    <row r="528" spans="1:1" x14ac:dyDescent="0.35">
      <c r="A528" s="3">
        <f t="shared" si="7"/>
        <v>526</v>
      </c>
    </row>
    <row r="529" spans="1:1" x14ac:dyDescent="0.35">
      <c r="A529" s="3">
        <f t="shared" si="7"/>
        <v>527</v>
      </c>
    </row>
    <row r="530" spans="1:1" x14ac:dyDescent="0.35">
      <c r="A530" s="3">
        <f t="shared" si="7"/>
        <v>528</v>
      </c>
    </row>
    <row r="531" spans="1:1" x14ac:dyDescent="0.35">
      <c r="A531" s="3">
        <f t="shared" si="7"/>
        <v>529</v>
      </c>
    </row>
    <row r="532" spans="1:1" x14ac:dyDescent="0.35">
      <c r="A532" s="3">
        <f t="shared" si="7"/>
        <v>530</v>
      </c>
    </row>
    <row r="533" spans="1:1" x14ac:dyDescent="0.35">
      <c r="A533" s="3">
        <f t="shared" si="7"/>
        <v>531</v>
      </c>
    </row>
    <row r="534" spans="1:1" x14ac:dyDescent="0.35">
      <c r="A534" s="3">
        <f t="shared" si="7"/>
        <v>532</v>
      </c>
    </row>
    <row r="535" spans="1:1" x14ac:dyDescent="0.35">
      <c r="A535" s="3">
        <f t="shared" si="7"/>
        <v>533</v>
      </c>
    </row>
    <row r="536" spans="1:1" x14ac:dyDescent="0.35">
      <c r="A536" s="3">
        <f t="shared" si="7"/>
        <v>534</v>
      </c>
    </row>
    <row r="537" spans="1:1" x14ac:dyDescent="0.35">
      <c r="A537" s="3">
        <f t="shared" si="7"/>
        <v>535</v>
      </c>
    </row>
    <row r="538" spans="1:1" x14ac:dyDescent="0.35">
      <c r="A538" s="3">
        <f t="shared" si="7"/>
        <v>536</v>
      </c>
    </row>
    <row r="539" spans="1:1" x14ac:dyDescent="0.35">
      <c r="A539" s="3">
        <f t="shared" si="7"/>
        <v>537</v>
      </c>
    </row>
    <row r="540" spans="1:1" x14ac:dyDescent="0.35">
      <c r="A540" s="3">
        <f t="shared" si="7"/>
        <v>538</v>
      </c>
    </row>
    <row r="541" spans="1:1" x14ac:dyDescent="0.35">
      <c r="A541" s="3">
        <f t="shared" ref="A541:A604" si="8">A540+1</f>
        <v>539</v>
      </c>
    </row>
    <row r="542" spans="1:1" x14ac:dyDescent="0.35">
      <c r="A542" s="3">
        <f t="shared" si="8"/>
        <v>540</v>
      </c>
    </row>
    <row r="543" spans="1:1" x14ac:dyDescent="0.35">
      <c r="A543" s="3">
        <f t="shared" si="8"/>
        <v>541</v>
      </c>
    </row>
    <row r="544" spans="1:1" x14ac:dyDescent="0.35">
      <c r="A544" s="3">
        <f t="shared" si="8"/>
        <v>542</v>
      </c>
    </row>
    <row r="545" spans="1:1" x14ac:dyDescent="0.35">
      <c r="A545" s="3">
        <f t="shared" si="8"/>
        <v>543</v>
      </c>
    </row>
    <row r="546" spans="1:1" x14ac:dyDescent="0.35">
      <c r="A546" s="3">
        <f t="shared" si="8"/>
        <v>544</v>
      </c>
    </row>
    <row r="547" spans="1:1" x14ac:dyDescent="0.35">
      <c r="A547" s="3">
        <f t="shared" si="8"/>
        <v>545</v>
      </c>
    </row>
    <row r="548" spans="1:1" x14ac:dyDescent="0.35">
      <c r="A548" s="3">
        <f t="shared" si="8"/>
        <v>546</v>
      </c>
    </row>
    <row r="549" spans="1:1" x14ac:dyDescent="0.35">
      <c r="A549" s="3">
        <f t="shared" si="8"/>
        <v>547</v>
      </c>
    </row>
    <row r="550" spans="1:1" x14ac:dyDescent="0.35">
      <c r="A550" s="3">
        <f t="shared" si="8"/>
        <v>548</v>
      </c>
    </row>
    <row r="551" spans="1:1" x14ac:dyDescent="0.35">
      <c r="A551" s="3">
        <f t="shared" si="8"/>
        <v>549</v>
      </c>
    </row>
    <row r="552" spans="1:1" x14ac:dyDescent="0.35">
      <c r="A552" s="3">
        <f t="shared" si="8"/>
        <v>550</v>
      </c>
    </row>
    <row r="553" spans="1:1" x14ac:dyDescent="0.35">
      <c r="A553" s="3">
        <f t="shared" si="8"/>
        <v>551</v>
      </c>
    </row>
    <row r="554" spans="1:1" x14ac:dyDescent="0.35">
      <c r="A554" s="3">
        <f t="shared" si="8"/>
        <v>552</v>
      </c>
    </row>
    <row r="555" spans="1:1" x14ac:dyDescent="0.35">
      <c r="A555" s="3">
        <f t="shared" si="8"/>
        <v>553</v>
      </c>
    </row>
    <row r="556" spans="1:1" x14ac:dyDescent="0.35">
      <c r="A556" s="3">
        <f t="shared" si="8"/>
        <v>554</v>
      </c>
    </row>
    <row r="557" spans="1:1" x14ac:dyDescent="0.35">
      <c r="A557" s="3">
        <f t="shared" si="8"/>
        <v>555</v>
      </c>
    </row>
    <row r="558" spans="1:1" x14ac:dyDescent="0.35">
      <c r="A558" s="3">
        <f t="shared" si="8"/>
        <v>556</v>
      </c>
    </row>
    <row r="559" spans="1:1" x14ac:dyDescent="0.35">
      <c r="A559" s="3">
        <f t="shared" si="8"/>
        <v>557</v>
      </c>
    </row>
    <row r="560" spans="1:1" x14ac:dyDescent="0.35">
      <c r="A560" s="3">
        <f t="shared" si="8"/>
        <v>558</v>
      </c>
    </row>
    <row r="561" spans="1:1" x14ac:dyDescent="0.35">
      <c r="A561" s="3">
        <f t="shared" si="8"/>
        <v>559</v>
      </c>
    </row>
    <row r="562" spans="1:1" x14ac:dyDescent="0.35">
      <c r="A562" s="3">
        <f t="shared" si="8"/>
        <v>560</v>
      </c>
    </row>
    <row r="563" spans="1:1" x14ac:dyDescent="0.35">
      <c r="A563" s="3">
        <f t="shared" si="8"/>
        <v>561</v>
      </c>
    </row>
    <row r="564" spans="1:1" x14ac:dyDescent="0.35">
      <c r="A564" s="3">
        <f t="shared" si="8"/>
        <v>562</v>
      </c>
    </row>
    <row r="565" spans="1:1" x14ac:dyDescent="0.35">
      <c r="A565" s="3">
        <f t="shared" si="8"/>
        <v>563</v>
      </c>
    </row>
    <row r="566" spans="1:1" x14ac:dyDescent="0.35">
      <c r="A566" s="3">
        <f t="shared" si="8"/>
        <v>564</v>
      </c>
    </row>
    <row r="567" spans="1:1" x14ac:dyDescent="0.35">
      <c r="A567" s="3">
        <f t="shared" si="8"/>
        <v>565</v>
      </c>
    </row>
    <row r="568" spans="1:1" x14ac:dyDescent="0.35">
      <c r="A568" s="3">
        <f t="shared" si="8"/>
        <v>566</v>
      </c>
    </row>
    <row r="569" spans="1:1" x14ac:dyDescent="0.35">
      <c r="A569" s="3">
        <f t="shared" si="8"/>
        <v>567</v>
      </c>
    </row>
    <row r="570" spans="1:1" x14ac:dyDescent="0.35">
      <c r="A570" s="3">
        <f t="shared" si="8"/>
        <v>568</v>
      </c>
    </row>
    <row r="571" spans="1:1" x14ac:dyDescent="0.35">
      <c r="A571" s="3">
        <f t="shared" si="8"/>
        <v>569</v>
      </c>
    </row>
    <row r="572" spans="1:1" x14ac:dyDescent="0.35">
      <c r="A572" s="3">
        <f t="shared" si="8"/>
        <v>570</v>
      </c>
    </row>
    <row r="573" spans="1:1" x14ac:dyDescent="0.35">
      <c r="A573" s="3">
        <f t="shared" si="8"/>
        <v>571</v>
      </c>
    </row>
    <row r="574" spans="1:1" x14ac:dyDescent="0.35">
      <c r="A574" s="3">
        <f t="shared" si="8"/>
        <v>572</v>
      </c>
    </row>
    <row r="575" spans="1:1" x14ac:dyDescent="0.35">
      <c r="A575" s="3">
        <f t="shared" si="8"/>
        <v>573</v>
      </c>
    </row>
    <row r="576" spans="1:1" x14ac:dyDescent="0.35">
      <c r="A576" s="3">
        <f t="shared" si="8"/>
        <v>574</v>
      </c>
    </row>
    <row r="577" spans="1:1" x14ac:dyDescent="0.35">
      <c r="A577" s="3">
        <f t="shared" si="8"/>
        <v>575</v>
      </c>
    </row>
    <row r="578" spans="1:1" x14ac:dyDescent="0.35">
      <c r="A578" s="3">
        <f t="shared" si="8"/>
        <v>576</v>
      </c>
    </row>
    <row r="579" spans="1:1" x14ac:dyDescent="0.35">
      <c r="A579" s="3">
        <f t="shared" si="8"/>
        <v>577</v>
      </c>
    </row>
    <row r="580" spans="1:1" x14ac:dyDescent="0.35">
      <c r="A580" s="3">
        <f t="shared" si="8"/>
        <v>578</v>
      </c>
    </row>
    <row r="581" spans="1:1" x14ac:dyDescent="0.35">
      <c r="A581" s="3">
        <f t="shared" si="8"/>
        <v>579</v>
      </c>
    </row>
    <row r="582" spans="1:1" x14ac:dyDescent="0.35">
      <c r="A582" s="3">
        <f t="shared" si="8"/>
        <v>580</v>
      </c>
    </row>
    <row r="583" spans="1:1" x14ac:dyDescent="0.35">
      <c r="A583" s="3">
        <f t="shared" si="8"/>
        <v>581</v>
      </c>
    </row>
    <row r="584" spans="1:1" x14ac:dyDescent="0.35">
      <c r="A584" s="3">
        <f t="shared" si="8"/>
        <v>582</v>
      </c>
    </row>
    <row r="585" spans="1:1" x14ac:dyDescent="0.35">
      <c r="A585" s="3">
        <f t="shared" si="8"/>
        <v>583</v>
      </c>
    </row>
    <row r="586" spans="1:1" x14ac:dyDescent="0.35">
      <c r="A586" s="3">
        <f t="shared" si="8"/>
        <v>584</v>
      </c>
    </row>
    <row r="587" spans="1:1" x14ac:dyDescent="0.35">
      <c r="A587" s="3">
        <f t="shared" si="8"/>
        <v>585</v>
      </c>
    </row>
    <row r="588" spans="1:1" x14ac:dyDescent="0.35">
      <c r="A588" s="3">
        <f t="shared" si="8"/>
        <v>586</v>
      </c>
    </row>
    <row r="589" spans="1:1" x14ac:dyDescent="0.35">
      <c r="A589" s="3">
        <f t="shared" si="8"/>
        <v>587</v>
      </c>
    </row>
    <row r="590" spans="1:1" x14ac:dyDescent="0.35">
      <c r="A590" s="3">
        <f t="shared" si="8"/>
        <v>588</v>
      </c>
    </row>
    <row r="591" spans="1:1" x14ac:dyDescent="0.35">
      <c r="A591" s="3">
        <f t="shared" si="8"/>
        <v>589</v>
      </c>
    </row>
    <row r="592" spans="1:1" x14ac:dyDescent="0.35">
      <c r="A592" s="3">
        <f t="shared" si="8"/>
        <v>590</v>
      </c>
    </row>
    <row r="593" spans="1:1" x14ac:dyDescent="0.35">
      <c r="A593" s="3">
        <f t="shared" si="8"/>
        <v>591</v>
      </c>
    </row>
    <row r="594" spans="1:1" x14ac:dyDescent="0.35">
      <c r="A594" s="3">
        <f t="shared" si="8"/>
        <v>592</v>
      </c>
    </row>
    <row r="595" spans="1:1" x14ac:dyDescent="0.35">
      <c r="A595" s="3">
        <f t="shared" si="8"/>
        <v>593</v>
      </c>
    </row>
    <row r="596" spans="1:1" x14ac:dyDescent="0.35">
      <c r="A596" s="3">
        <f t="shared" si="8"/>
        <v>594</v>
      </c>
    </row>
    <row r="597" spans="1:1" x14ac:dyDescent="0.35">
      <c r="A597" s="3">
        <f t="shared" si="8"/>
        <v>595</v>
      </c>
    </row>
    <row r="598" spans="1:1" x14ac:dyDescent="0.35">
      <c r="A598" s="3">
        <f t="shared" si="8"/>
        <v>596</v>
      </c>
    </row>
    <row r="599" spans="1:1" x14ac:dyDescent="0.35">
      <c r="A599" s="3">
        <f t="shared" si="8"/>
        <v>597</v>
      </c>
    </row>
    <row r="600" spans="1:1" x14ac:dyDescent="0.35">
      <c r="A600" s="3">
        <f t="shared" si="8"/>
        <v>598</v>
      </c>
    </row>
    <row r="601" spans="1:1" x14ac:dyDescent="0.35">
      <c r="A601" s="3">
        <f t="shared" si="8"/>
        <v>599</v>
      </c>
    </row>
    <row r="602" spans="1:1" x14ac:dyDescent="0.35">
      <c r="A602" s="3">
        <f t="shared" si="8"/>
        <v>600</v>
      </c>
    </row>
    <row r="603" spans="1:1" x14ac:dyDescent="0.35">
      <c r="A603" s="3">
        <f t="shared" si="8"/>
        <v>601</v>
      </c>
    </row>
    <row r="604" spans="1:1" x14ac:dyDescent="0.35">
      <c r="A604" s="3">
        <f t="shared" si="8"/>
        <v>602</v>
      </c>
    </row>
    <row r="605" spans="1:1" x14ac:dyDescent="0.35">
      <c r="A605" s="3">
        <f t="shared" ref="A605:A668" si="9">A604+1</f>
        <v>603</v>
      </c>
    </row>
    <row r="606" spans="1:1" x14ac:dyDescent="0.35">
      <c r="A606" s="3">
        <f t="shared" si="9"/>
        <v>604</v>
      </c>
    </row>
    <row r="607" spans="1:1" x14ac:dyDescent="0.35">
      <c r="A607" s="3">
        <f t="shared" si="9"/>
        <v>605</v>
      </c>
    </row>
    <row r="608" spans="1:1" x14ac:dyDescent="0.35">
      <c r="A608" s="3">
        <f t="shared" si="9"/>
        <v>606</v>
      </c>
    </row>
    <row r="609" spans="1:1" x14ac:dyDescent="0.35">
      <c r="A609" s="3">
        <f t="shared" si="9"/>
        <v>607</v>
      </c>
    </row>
    <row r="610" spans="1:1" x14ac:dyDescent="0.35">
      <c r="A610" s="3">
        <f t="shared" si="9"/>
        <v>608</v>
      </c>
    </row>
    <row r="611" spans="1:1" x14ac:dyDescent="0.35">
      <c r="A611" s="3">
        <f t="shared" si="9"/>
        <v>609</v>
      </c>
    </row>
    <row r="612" spans="1:1" x14ac:dyDescent="0.35">
      <c r="A612" s="3">
        <f t="shared" si="9"/>
        <v>610</v>
      </c>
    </row>
    <row r="613" spans="1:1" x14ac:dyDescent="0.35">
      <c r="A613" s="3">
        <f t="shared" si="9"/>
        <v>611</v>
      </c>
    </row>
    <row r="614" spans="1:1" x14ac:dyDescent="0.35">
      <c r="A614" s="3">
        <f t="shared" si="9"/>
        <v>612</v>
      </c>
    </row>
    <row r="615" spans="1:1" x14ac:dyDescent="0.35">
      <c r="A615" s="3">
        <f t="shared" si="9"/>
        <v>613</v>
      </c>
    </row>
    <row r="616" spans="1:1" x14ac:dyDescent="0.35">
      <c r="A616" s="3">
        <f t="shared" si="9"/>
        <v>614</v>
      </c>
    </row>
    <row r="617" spans="1:1" x14ac:dyDescent="0.35">
      <c r="A617" s="3">
        <f t="shared" si="9"/>
        <v>615</v>
      </c>
    </row>
    <row r="618" spans="1:1" x14ac:dyDescent="0.35">
      <c r="A618" s="3">
        <f t="shared" si="9"/>
        <v>616</v>
      </c>
    </row>
    <row r="619" spans="1:1" x14ac:dyDescent="0.35">
      <c r="A619" s="3">
        <f t="shared" si="9"/>
        <v>617</v>
      </c>
    </row>
    <row r="620" spans="1:1" x14ac:dyDescent="0.35">
      <c r="A620" s="3">
        <f t="shared" si="9"/>
        <v>618</v>
      </c>
    </row>
    <row r="621" spans="1:1" x14ac:dyDescent="0.35">
      <c r="A621" s="3">
        <f t="shared" si="9"/>
        <v>619</v>
      </c>
    </row>
    <row r="622" spans="1:1" x14ac:dyDescent="0.35">
      <c r="A622" s="3">
        <f t="shared" si="9"/>
        <v>620</v>
      </c>
    </row>
    <row r="623" spans="1:1" x14ac:dyDescent="0.35">
      <c r="A623" s="3">
        <f t="shared" si="9"/>
        <v>621</v>
      </c>
    </row>
    <row r="624" spans="1:1" x14ac:dyDescent="0.35">
      <c r="A624" s="3">
        <f t="shared" si="9"/>
        <v>622</v>
      </c>
    </row>
    <row r="625" spans="1:1" x14ac:dyDescent="0.35">
      <c r="A625" s="3">
        <f t="shared" si="9"/>
        <v>623</v>
      </c>
    </row>
    <row r="626" spans="1:1" x14ac:dyDescent="0.35">
      <c r="A626" s="3">
        <f t="shared" si="9"/>
        <v>624</v>
      </c>
    </row>
    <row r="627" spans="1:1" x14ac:dyDescent="0.35">
      <c r="A627" s="3">
        <f t="shared" si="9"/>
        <v>625</v>
      </c>
    </row>
    <row r="628" spans="1:1" x14ac:dyDescent="0.35">
      <c r="A628" s="3">
        <f t="shared" si="9"/>
        <v>626</v>
      </c>
    </row>
    <row r="629" spans="1:1" x14ac:dyDescent="0.35">
      <c r="A629" s="3">
        <f t="shared" si="9"/>
        <v>627</v>
      </c>
    </row>
    <row r="630" spans="1:1" x14ac:dyDescent="0.35">
      <c r="A630" s="3">
        <f t="shared" si="9"/>
        <v>628</v>
      </c>
    </row>
    <row r="631" spans="1:1" x14ac:dyDescent="0.35">
      <c r="A631" s="3">
        <f t="shared" si="9"/>
        <v>629</v>
      </c>
    </row>
    <row r="632" spans="1:1" x14ac:dyDescent="0.35">
      <c r="A632" s="3">
        <f t="shared" si="9"/>
        <v>630</v>
      </c>
    </row>
    <row r="633" spans="1:1" x14ac:dyDescent="0.35">
      <c r="A633" s="3">
        <f t="shared" si="9"/>
        <v>631</v>
      </c>
    </row>
    <row r="634" spans="1:1" x14ac:dyDescent="0.35">
      <c r="A634" s="3">
        <f t="shared" si="9"/>
        <v>632</v>
      </c>
    </row>
    <row r="635" spans="1:1" x14ac:dyDescent="0.35">
      <c r="A635" s="3">
        <f t="shared" si="9"/>
        <v>633</v>
      </c>
    </row>
    <row r="636" spans="1:1" x14ac:dyDescent="0.35">
      <c r="A636" s="3">
        <f t="shared" si="9"/>
        <v>634</v>
      </c>
    </row>
    <row r="637" spans="1:1" x14ac:dyDescent="0.35">
      <c r="A637" s="3">
        <f t="shared" si="9"/>
        <v>635</v>
      </c>
    </row>
    <row r="638" spans="1:1" x14ac:dyDescent="0.35">
      <c r="A638" s="3">
        <f t="shared" si="9"/>
        <v>636</v>
      </c>
    </row>
    <row r="639" spans="1:1" x14ac:dyDescent="0.35">
      <c r="A639" s="3">
        <f t="shared" si="9"/>
        <v>637</v>
      </c>
    </row>
    <row r="640" spans="1:1" x14ac:dyDescent="0.35">
      <c r="A640" s="3">
        <f t="shared" si="9"/>
        <v>638</v>
      </c>
    </row>
    <row r="641" spans="1:1" x14ac:dyDescent="0.35">
      <c r="A641" s="3">
        <f t="shared" si="9"/>
        <v>639</v>
      </c>
    </row>
    <row r="642" spans="1:1" x14ac:dyDescent="0.35">
      <c r="A642" s="3">
        <f t="shared" si="9"/>
        <v>640</v>
      </c>
    </row>
    <row r="643" spans="1:1" x14ac:dyDescent="0.35">
      <c r="A643" s="3">
        <f t="shared" si="9"/>
        <v>641</v>
      </c>
    </row>
    <row r="644" spans="1:1" x14ac:dyDescent="0.35">
      <c r="A644" s="3">
        <f t="shared" si="9"/>
        <v>642</v>
      </c>
    </row>
    <row r="645" spans="1:1" x14ac:dyDescent="0.35">
      <c r="A645" s="3">
        <f t="shared" si="9"/>
        <v>643</v>
      </c>
    </row>
    <row r="646" spans="1:1" x14ac:dyDescent="0.35">
      <c r="A646" s="3">
        <f t="shared" si="9"/>
        <v>644</v>
      </c>
    </row>
    <row r="647" spans="1:1" x14ac:dyDescent="0.35">
      <c r="A647" s="3">
        <f t="shared" si="9"/>
        <v>645</v>
      </c>
    </row>
    <row r="648" spans="1:1" x14ac:dyDescent="0.35">
      <c r="A648" s="3">
        <f t="shared" si="9"/>
        <v>646</v>
      </c>
    </row>
    <row r="649" spans="1:1" x14ac:dyDescent="0.35">
      <c r="A649" s="3">
        <f t="shared" si="9"/>
        <v>647</v>
      </c>
    </row>
    <row r="650" spans="1:1" x14ac:dyDescent="0.35">
      <c r="A650" s="3">
        <f t="shared" si="9"/>
        <v>648</v>
      </c>
    </row>
    <row r="651" spans="1:1" x14ac:dyDescent="0.35">
      <c r="A651" s="3">
        <f t="shared" si="9"/>
        <v>649</v>
      </c>
    </row>
    <row r="652" spans="1:1" x14ac:dyDescent="0.35">
      <c r="A652" s="3">
        <f t="shared" si="9"/>
        <v>650</v>
      </c>
    </row>
    <row r="653" spans="1:1" x14ac:dyDescent="0.35">
      <c r="A653" s="3">
        <f t="shared" si="9"/>
        <v>651</v>
      </c>
    </row>
    <row r="654" spans="1:1" x14ac:dyDescent="0.35">
      <c r="A654" s="3">
        <f t="shared" si="9"/>
        <v>652</v>
      </c>
    </row>
    <row r="655" spans="1:1" x14ac:dyDescent="0.35">
      <c r="A655" s="3">
        <f t="shared" si="9"/>
        <v>653</v>
      </c>
    </row>
    <row r="656" spans="1:1" x14ac:dyDescent="0.35">
      <c r="A656" s="3">
        <f t="shared" si="9"/>
        <v>654</v>
      </c>
    </row>
    <row r="657" spans="1:1" x14ac:dyDescent="0.35">
      <c r="A657" s="3">
        <f t="shared" si="9"/>
        <v>655</v>
      </c>
    </row>
    <row r="658" spans="1:1" x14ac:dyDescent="0.35">
      <c r="A658" s="3">
        <f t="shared" si="9"/>
        <v>656</v>
      </c>
    </row>
    <row r="659" spans="1:1" x14ac:dyDescent="0.35">
      <c r="A659" s="3">
        <f t="shared" si="9"/>
        <v>657</v>
      </c>
    </row>
    <row r="660" spans="1:1" x14ac:dyDescent="0.35">
      <c r="A660" s="3">
        <f t="shared" si="9"/>
        <v>658</v>
      </c>
    </row>
    <row r="661" spans="1:1" x14ac:dyDescent="0.35">
      <c r="A661" s="3">
        <f t="shared" si="9"/>
        <v>659</v>
      </c>
    </row>
    <row r="662" spans="1:1" x14ac:dyDescent="0.35">
      <c r="A662" s="3">
        <f t="shared" si="9"/>
        <v>660</v>
      </c>
    </row>
    <row r="663" spans="1:1" x14ac:dyDescent="0.35">
      <c r="A663" s="3">
        <f t="shared" si="9"/>
        <v>661</v>
      </c>
    </row>
    <row r="664" spans="1:1" x14ac:dyDescent="0.35">
      <c r="A664" s="3">
        <f t="shared" si="9"/>
        <v>662</v>
      </c>
    </row>
    <row r="665" spans="1:1" x14ac:dyDescent="0.35">
      <c r="A665" s="3">
        <f t="shared" si="9"/>
        <v>663</v>
      </c>
    </row>
    <row r="666" spans="1:1" x14ac:dyDescent="0.35">
      <c r="A666" s="3">
        <f t="shared" si="9"/>
        <v>664</v>
      </c>
    </row>
    <row r="667" spans="1:1" x14ac:dyDescent="0.35">
      <c r="A667" s="3">
        <f t="shared" si="9"/>
        <v>665</v>
      </c>
    </row>
    <row r="668" spans="1:1" x14ac:dyDescent="0.35">
      <c r="A668" s="3">
        <f t="shared" si="9"/>
        <v>666</v>
      </c>
    </row>
    <row r="669" spans="1:1" x14ac:dyDescent="0.35">
      <c r="A669" s="3">
        <f t="shared" ref="A669:A691" si="10">A668+1</f>
        <v>667</v>
      </c>
    </row>
    <row r="670" spans="1:1" x14ac:dyDescent="0.35">
      <c r="A670" s="3">
        <f t="shared" si="10"/>
        <v>668</v>
      </c>
    </row>
    <row r="671" spans="1:1" x14ac:dyDescent="0.35">
      <c r="A671" s="3">
        <f t="shared" si="10"/>
        <v>669</v>
      </c>
    </row>
    <row r="672" spans="1:1" x14ac:dyDescent="0.35">
      <c r="A672" s="3">
        <f t="shared" si="10"/>
        <v>670</v>
      </c>
    </row>
    <row r="673" spans="1:1" x14ac:dyDescent="0.35">
      <c r="A673" s="3">
        <f t="shared" si="10"/>
        <v>671</v>
      </c>
    </row>
    <row r="674" spans="1:1" x14ac:dyDescent="0.35">
      <c r="A674" s="3">
        <f t="shared" si="10"/>
        <v>672</v>
      </c>
    </row>
    <row r="675" spans="1:1" x14ac:dyDescent="0.35">
      <c r="A675" s="3">
        <f t="shared" si="10"/>
        <v>673</v>
      </c>
    </row>
    <row r="676" spans="1:1" x14ac:dyDescent="0.35">
      <c r="A676" s="3">
        <f t="shared" si="10"/>
        <v>674</v>
      </c>
    </row>
    <row r="677" spans="1:1" x14ac:dyDescent="0.35">
      <c r="A677" s="3">
        <f t="shared" si="10"/>
        <v>675</v>
      </c>
    </row>
    <row r="678" spans="1:1" x14ac:dyDescent="0.35">
      <c r="A678" s="3">
        <f t="shared" si="10"/>
        <v>676</v>
      </c>
    </row>
    <row r="679" spans="1:1" x14ac:dyDescent="0.35">
      <c r="A679" s="3">
        <f t="shared" si="10"/>
        <v>677</v>
      </c>
    </row>
    <row r="680" spans="1:1" x14ac:dyDescent="0.35">
      <c r="A680" s="3">
        <f t="shared" si="10"/>
        <v>678</v>
      </c>
    </row>
    <row r="681" spans="1:1" x14ac:dyDescent="0.35">
      <c r="A681" s="3">
        <f t="shared" si="10"/>
        <v>679</v>
      </c>
    </row>
    <row r="682" spans="1:1" x14ac:dyDescent="0.35">
      <c r="A682" s="3">
        <f t="shared" si="10"/>
        <v>680</v>
      </c>
    </row>
    <row r="683" spans="1:1" x14ac:dyDescent="0.35">
      <c r="A683" s="3">
        <f t="shared" si="10"/>
        <v>681</v>
      </c>
    </row>
    <row r="684" spans="1:1" x14ac:dyDescent="0.35">
      <c r="A684" s="3">
        <f t="shared" si="10"/>
        <v>682</v>
      </c>
    </row>
    <row r="685" spans="1:1" x14ac:dyDescent="0.35">
      <c r="A685" s="3">
        <f t="shared" si="10"/>
        <v>683</v>
      </c>
    </row>
    <row r="686" spans="1:1" x14ac:dyDescent="0.35">
      <c r="A686" s="3">
        <f t="shared" si="10"/>
        <v>684</v>
      </c>
    </row>
    <row r="687" spans="1:1" x14ac:dyDescent="0.35">
      <c r="A687" s="3">
        <f t="shared" si="10"/>
        <v>685</v>
      </c>
    </row>
    <row r="688" spans="1:1" x14ac:dyDescent="0.35">
      <c r="A688" s="3">
        <f t="shared" si="10"/>
        <v>686</v>
      </c>
    </row>
    <row r="689" spans="1:1" x14ac:dyDescent="0.35">
      <c r="A689" s="3">
        <f t="shared" si="10"/>
        <v>687</v>
      </c>
    </row>
    <row r="690" spans="1:1" x14ac:dyDescent="0.35">
      <c r="A690" s="3">
        <f t="shared" si="10"/>
        <v>688</v>
      </c>
    </row>
    <row r="691" spans="1:1" x14ac:dyDescent="0.35">
      <c r="A691" s="3">
        <f t="shared" si="10"/>
        <v>689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9"/>
  <sheetViews>
    <sheetView workbookViewId="0">
      <pane ySplit="3" topLeftCell="A4" activePane="bottomLeft" state="frozen"/>
      <selection pane="bottomLeft" activeCell="B15" sqref="B15"/>
    </sheetView>
  </sheetViews>
  <sheetFormatPr defaultRowHeight="21" x14ac:dyDescent="0.35"/>
  <cols>
    <col min="1" max="1" width="14" style="3" customWidth="1"/>
    <col min="2" max="2" width="17.85546875" style="4" customWidth="1"/>
    <col min="3" max="3" width="16.85546875" style="4" customWidth="1"/>
    <col min="4" max="4" width="22.28515625" style="4" customWidth="1"/>
    <col min="5" max="5" width="33.42578125" style="4" customWidth="1"/>
    <col min="6" max="6" width="29.42578125" style="4" customWidth="1"/>
    <col min="7" max="7" width="32.5703125" style="4" customWidth="1"/>
    <col min="8" max="8" width="17.85546875" style="4" customWidth="1"/>
    <col min="9" max="9" width="16.5703125" style="4" customWidth="1"/>
    <col min="10" max="16384" width="9.140625" style="4"/>
  </cols>
  <sheetData>
    <row r="1" spans="1:11" ht="31.5" x14ac:dyDescent="0.5">
      <c r="A1" s="207" t="s">
        <v>25</v>
      </c>
      <c r="B1" s="207"/>
      <c r="C1" s="207"/>
      <c r="D1" s="207"/>
      <c r="E1" s="207"/>
      <c r="F1" s="207"/>
      <c r="G1" s="207"/>
      <c r="J1"/>
      <c r="K1"/>
    </row>
    <row r="2" spans="1:11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  <c r="J2"/>
      <c r="K2"/>
    </row>
    <row r="3" spans="1:11" ht="22.5" thickTop="1" thickBot="1" x14ac:dyDescent="0.4">
      <c r="A3" s="3">
        <v>1</v>
      </c>
      <c r="B3" s="45">
        <v>2</v>
      </c>
      <c r="E3" s="51">
        <v>0</v>
      </c>
      <c r="G3" s="39">
        <f>SUM(F3:F2000)-SUM(E3:E2000)</f>
        <v>0</v>
      </c>
      <c r="H3" s="44">
        <f>SUM(E3:E2000)</f>
        <v>743840</v>
      </c>
      <c r="I3" s="44">
        <f>SUM(F3:F2000)</f>
        <v>743840</v>
      </c>
      <c r="J3"/>
      <c r="K3"/>
    </row>
    <row r="4" spans="1:11" ht="21.75" thickTop="1" x14ac:dyDescent="0.35">
      <c r="A4" s="3">
        <v>2</v>
      </c>
      <c r="B4" s="15">
        <v>40967</v>
      </c>
      <c r="E4" s="4">
        <v>72000</v>
      </c>
      <c r="J4"/>
      <c r="K4"/>
    </row>
    <row r="5" spans="1:11" x14ac:dyDescent="0.35">
      <c r="A5" s="3">
        <v>3</v>
      </c>
      <c r="B5" s="15">
        <v>40964</v>
      </c>
      <c r="C5" s="4" t="s">
        <v>171</v>
      </c>
      <c r="E5" s="4">
        <v>240220</v>
      </c>
      <c r="J5"/>
      <c r="K5"/>
    </row>
    <row r="6" spans="1:11" x14ac:dyDescent="0.35">
      <c r="A6" s="3">
        <v>4</v>
      </c>
      <c r="B6" s="15">
        <v>40973</v>
      </c>
      <c r="D6" s="4" t="s">
        <v>127</v>
      </c>
      <c r="F6" s="4">
        <v>320000</v>
      </c>
    </row>
    <row r="7" spans="1:11" x14ac:dyDescent="0.35">
      <c r="A7" s="3">
        <v>5</v>
      </c>
      <c r="B7" s="15">
        <v>40979</v>
      </c>
      <c r="E7" s="4">
        <v>250140</v>
      </c>
      <c r="F7" s="4">
        <v>72000</v>
      </c>
    </row>
    <row r="8" spans="1:11" x14ac:dyDescent="0.35">
      <c r="A8" s="3">
        <v>6</v>
      </c>
      <c r="B8" s="15">
        <v>40980</v>
      </c>
      <c r="D8" s="4" t="s">
        <v>127</v>
      </c>
      <c r="F8" s="4">
        <v>200000</v>
      </c>
    </row>
    <row r="9" spans="1:11" x14ac:dyDescent="0.35">
      <c r="A9" s="3">
        <v>7</v>
      </c>
      <c r="B9" s="15">
        <v>40994</v>
      </c>
    </row>
    <row r="10" spans="1:11" x14ac:dyDescent="0.35">
      <c r="A10" s="3">
        <v>8</v>
      </c>
      <c r="B10" s="15">
        <v>41055</v>
      </c>
      <c r="E10" s="4">
        <v>31680</v>
      </c>
    </row>
    <row r="11" spans="1:11" x14ac:dyDescent="0.35">
      <c r="A11" s="3">
        <v>9</v>
      </c>
      <c r="B11" s="15">
        <v>41107</v>
      </c>
      <c r="E11" s="4">
        <v>67900</v>
      </c>
    </row>
    <row r="12" spans="1:11" x14ac:dyDescent="0.35">
      <c r="A12" s="3">
        <v>10</v>
      </c>
      <c r="B12" s="15">
        <v>41117</v>
      </c>
      <c r="D12" s="4" t="s">
        <v>127</v>
      </c>
      <c r="F12" s="4">
        <v>70000</v>
      </c>
    </row>
    <row r="13" spans="1:11" x14ac:dyDescent="0.35">
      <c r="A13" s="3">
        <f>A12+1</f>
        <v>11</v>
      </c>
      <c r="B13" s="15">
        <v>41118</v>
      </c>
      <c r="C13" s="4">
        <v>5</v>
      </c>
      <c r="E13" s="4">
        <v>81900</v>
      </c>
    </row>
    <row r="14" spans="1:11" x14ac:dyDescent="0.35">
      <c r="A14" s="3">
        <f t="shared" ref="A14:A77" si="0">A13+1</f>
        <v>12</v>
      </c>
      <c r="B14" s="15">
        <v>41124</v>
      </c>
      <c r="D14" s="4" t="s">
        <v>127</v>
      </c>
      <c r="F14" s="4">
        <v>80000</v>
      </c>
    </row>
    <row r="15" spans="1:11" x14ac:dyDescent="0.35">
      <c r="A15" s="3">
        <f t="shared" si="0"/>
        <v>13</v>
      </c>
      <c r="B15" s="15">
        <v>41262</v>
      </c>
      <c r="F15" s="4">
        <v>1840</v>
      </c>
    </row>
    <row r="16" spans="1:11" x14ac:dyDescent="0.35">
      <c r="A16" s="3">
        <f t="shared" si="0"/>
        <v>14</v>
      </c>
    </row>
    <row r="17" spans="1:1" x14ac:dyDescent="0.35">
      <c r="A17" s="3">
        <f t="shared" si="0"/>
        <v>15</v>
      </c>
    </row>
    <row r="18" spans="1:1" x14ac:dyDescent="0.35">
      <c r="A18" s="3">
        <f t="shared" si="0"/>
        <v>16</v>
      </c>
    </row>
    <row r="19" spans="1:1" x14ac:dyDescent="0.35">
      <c r="A19" s="3">
        <f t="shared" si="0"/>
        <v>17</v>
      </c>
    </row>
    <row r="20" spans="1:1" x14ac:dyDescent="0.35">
      <c r="A20" s="3">
        <f t="shared" si="0"/>
        <v>18</v>
      </c>
    </row>
    <row r="21" spans="1:1" x14ac:dyDescent="0.35">
      <c r="A21" s="3">
        <f t="shared" si="0"/>
        <v>19</v>
      </c>
    </row>
    <row r="22" spans="1:1" x14ac:dyDescent="0.35">
      <c r="A22" s="3">
        <f t="shared" si="0"/>
        <v>20</v>
      </c>
    </row>
    <row r="23" spans="1:1" x14ac:dyDescent="0.35">
      <c r="A23" s="3">
        <f t="shared" si="0"/>
        <v>21</v>
      </c>
    </row>
    <row r="24" spans="1:1" x14ac:dyDescent="0.35">
      <c r="A24" s="3">
        <f t="shared" si="0"/>
        <v>22</v>
      </c>
    </row>
    <row r="25" spans="1:1" x14ac:dyDescent="0.35">
      <c r="A25" s="3">
        <f t="shared" si="0"/>
        <v>23</v>
      </c>
    </row>
    <row r="26" spans="1:1" x14ac:dyDescent="0.35">
      <c r="A26" s="3">
        <f t="shared" si="0"/>
        <v>24</v>
      </c>
    </row>
    <row r="27" spans="1:1" x14ac:dyDescent="0.35">
      <c r="A27" s="3">
        <f t="shared" si="0"/>
        <v>25</v>
      </c>
    </row>
    <row r="28" spans="1:1" x14ac:dyDescent="0.35">
      <c r="A28" s="3">
        <f t="shared" si="0"/>
        <v>26</v>
      </c>
    </row>
    <row r="29" spans="1:1" x14ac:dyDescent="0.35">
      <c r="A29" s="3">
        <f t="shared" si="0"/>
        <v>27</v>
      </c>
    </row>
    <row r="30" spans="1:1" x14ac:dyDescent="0.35">
      <c r="A30" s="3">
        <f t="shared" si="0"/>
        <v>28</v>
      </c>
    </row>
    <row r="31" spans="1:1" x14ac:dyDescent="0.35">
      <c r="A31" s="3">
        <f t="shared" si="0"/>
        <v>29</v>
      </c>
    </row>
    <row r="32" spans="1:1" x14ac:dyDescent="0.35">
      <c r="A32" s="3">
        <f t="shared" si="0"/>
        <v>30</v>
      </c>
    </row>
    <row r="33" spans="1:1" x14ac:dyDescent="0.35">
      <c r="A33" s="3">
        <f t="shared" si="0"/>
        <v>31</v>
      </c>
    </row>
    <row r="34" spans="1:1" x14ac:dyDescent="0.35">
      <c r="A34" s="3">
        <f t="shared" si="0"/>
        <v>32</v>
      </c>
    </row>
    <row r="35" spans="1:1" x14ac:dyDescent="0.35">
      <c r="A35" s="3">
        <f t="shared" si="0"/>
        <v>33</v>
      </c>
    </row>
    <row r="36" spans="1:1" x14ac:dyDescent="0.35">
      <c r="A36" s="3">
        <f t="shared" si="0"/>
        <v>34</v>
      </c>
    </row>
    <row r="37" spans="1:1" x14ac:dyDescent="0.35">
      <c r="A37" s="3">
        <f t="shared" si="0"/>
        <v>35</v>
      </c>
    </row>
    <row r="38" spans="1:1" x14ac:dyDescent="0.35">
      <c r="A38" s="3">
        <f t="shared" si="0"/>
        <v>36</v>
      </c>
    </row>
    <row r="39" spans="1:1" x14ac:dyDescent="0.35">
      <c r="A39" s="3">
        <f t="shared" si="0"/>
        <v>37</v>
      </c>
    </row>
    <row r="40" spans="1:1" x14ac:dyDescent="0.35">
      <c r="A40" s="3">
        <f t="shared" si="0"/>
        <v>38</v>
      </c>
    </row>
    <row r="41" spans="1:1" x14ac:dyDescent="0.35">
      <c r="A41" s="3">
        <f t="shared" si="0"/>
        <v>39</v>
      </c>
    </row>
    <row r="42" spans="1:1" x14ac:dyDescent="0.35">
      <c r="A42" s="3">
        <f t="shared" si="0"/>
        <v>40</v>
      </c>
    </row>
    <row r="43" spans="1:1" x14ac:dyDescent="0.35">
      <c r="A43" s="3">
        <f t="shared" si="0"/>
        <v>41</v>
      </c>
    </row>
    <row r="44" spans="1:1" x14ac:dyDescent="0.35">
      <c r="A44" s="3">
        <f t="shared" si="0"/>
        <v>42</v>
      </c>
    </row>
    <row r="45" spans="1:1" x14ac:dyDescent="0.35">
      <c r="A45" s="3">
        <f t="shared" si="0"/>
        <v>43</v>
      </c>
    </row>
    <row r="46" spans="1:1" x14ac:dyDescent="0.35">
      <c r="A46" s="3">
        <f t="shared" si="0"/>
        <v>44</v>
      </c>
    </row>
    <row r="47" spans="1:1" x14ac:dyDescent="0.35">
      <c r="A47" s="3">
        <f t="shared" si="0"/>
        <v>45</v>
      </c>
    </row>
    <row r="48" spans="1:1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si="0"/>
        <v>74</v>
      </c>
    </row>
    <row r="77" spans="1:1" x14ac:dyDescent="0.35">
      <c r="A77" s="3">
        <f t="shared" si="0"/>
        <v>75</v>
      </c>
    </row>
    <row r="78" spans="1:1" x14ac:dyDescent="0.35">
      <c r="A78" s="3">
        <f t="shared" ref="A78:A141" si="1">A77+1</f>
        <v>76</v>
      </c>
    </row>
    <row r="79" spans="1:1" x14ac:dyDescent="0.35">
      <c r="A79" s="3">
        <f t="shared" si="1"/>
        <v>77</v>
      </c>
    </row>
    <row r="80" spans="1:1" x14ac:dyDescent="0.35">
      <c r="A80" s="3">
        <f t="shared" si="1"/>
        <v>78</v>
      </c>
    </row>
    <row r="81" spans="1:1" x14ac:dyDescent="0.35">
      <c r="A81" s="3">
        <f t="shared" si="1"/>
        <v>79</v>
      </c>
    </row>
    <row r="82" spans="1:1" x14ac:dyDescent="0.35">
      <c r="A82" s="3">
        <f t="shared" si="1"/>
        <v>80</v>
      </c>
    </row>
    <row r="83" spans="1:1" x14ac:dyDescent="0.35">
      <c r="A83" s="3">
        <f t="shared" si="1"/>
        <v>81</v>
      </c>
    </row>
    <row r="84" spans="1:1" x14ac:dyDescent="0.35">
      <c r="A84" s="3">
        <f t="shared" si="1"/>
        <v>82</v>
      </c>
    </row>
    <row r="85" spans="1:1" x14ac:dyDescent="0.35">
      <c r="A85" s="3">
        <f t="shared" si="1"/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ref="A142:A161" si="2">A141+1</f>
        <v>140</v>
      </c>
    </row>
    <row r="143" spans="1:1" x14ac:dyDescent="0.35">
      <c r="A143" s="3">
        <f t="shared" si="2"/>
        <v>141</v>
      </c>
    </row>
    <row r="144" spans="1:1" x14ac:dyDescent="0.35">
      <c r="A144" s="3">
        <f t="shared" si="2"/>
        <v>142</v>
      </c>
    </row>
    <row r="145" spans="1:1" x14ac:dyDescent="0.35">
      <c r="A145" s="3">
        <f t="shared" si="2"/>
        <v>143</v>
      </c>
    </row>
    <row r="146" spans="1:1" x14ac:dyDescent="0.35">
      <c r="A146" s="3">
        <f t="shared" si="2"/>
        <v>144</v>
      </c>
    </row>
    <row r="147" spans="1:1" x14ac:dyDescent="0.35">
      <c r="A147" s="3">
        <f t="shared" si="2"/>
        <v>145</v>
      </c>
    </row>
    <row r="148" spans="1:1" x14ac:dyDescent="0.35">
      <c r="A148" s="3">
        <f t="shared" si="2"/>
        <v>146</v>
      </c>
    </row>
    <row r="149" spans="1:1" x14ac:dyDescent="0.35">
      <c r="A149" s="3">
        <f t="shared" si="2"/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>A161+1</f>
        <v>160</v>
      </c>
    </row>
    <row r="163" spans="1:1" x14ac:dyDescent="0.35">
      <c r="A163" s="3">
        <f t="shared" ref="A163:A209" si="3">A162+1</f>
        <v>161</v>
      </c>
    </row>
    <row r="164" spans="1:1" x14ac:dyDescent="0.35">
      <c r="A164" s="3">
        <f t="shared" si="3"/>
        <v>162</v>
      </c>
    </row>
    <row r="165" spans="1:1" x14ac:dyDescent="0.35">
      <c r="A165" s="3">
        <f t="shared" si="3"/>
        <v>163</v>
      </c>
    </row>
    <row r="166" spans="1:1" x14ac:dyDescent="0.35">
      <c r="A166" s="3">
        <f t="shared" si="3"/>
        <v>164</v>
      </c>
    </row>
    <row r="167" spans="1:1" x14ac:dyDescent="0.35">
      <c r="A167" s="3">
        <f t="shared" si="3"/>
        <v>165</v>
      </c>
    </row>
    <row r="168" spans="1:1" x14ac:dyDescent="0.35">
      <c r="A168" s="3">
        <f t="shared" si="3"/>
        <v>166</v>
      </c>
    </row>
    <row r="169" spans="1:1" x14ac:dyDescent="0.35">
      <c r="A169" s="3">
        <f t="shared" si="3"/>
        <v>167</v>
      </c>
    </row>
    <row r="170" spans="1:1" x14ac:dyDescent="0.35">
      <c r="A170" s="3">
        <f t="shared" si="3"/>
        <v>168</v>
      </c>
    </row>
    <row r="171" spans="1:1" x14ac:dyDescent="0.35">
      <c r="A171" s="3">
        <f t="shared" si="3"/>
        <v>169</v>
      </c>
    </row>
    <row r="172" spans="1:1" x14ac:dyDescent="0.35">
      <c r="A172" s="3">
        <f t="shared" si="3"/>
        <v>170</v>
      </c>
    </row>
    <row r="173" spans="1:1" x14ac:dyDescent="0.35">
      <c r="A173" s="3">
        <f t="shared" si="3"/>
        <v>171</v>
      </c>
    </row>
    <row r="174" spans="1:1" x14ac:dyDescent="0.35">
      <c r="A174" s="3">
        <f t="shared" si="3"/>
        <v>172</v>
      </c>
    </row>
    <row r="175" spans="1:1" x14ac:dyDescent="0.35">
      <c r="A175" s="3">
        <f t="shared" si="3"/>
        <v>173</v>
      </c>
    </row>
    <row r="176" spans="1:1" x14ac:dyDescent="0.35">
      <c r="A176" s="3">
        <f t="shared" si="3"/>
        <v>174</v>
      </c>
    </row>
    <row r="177" spans="1:1" x14ac:dyDescent="0.35">
      <c r="A177" s="3">
        <f t="shared" si="3"/>
        <v>175</v>
      </c>
    </row>
    <row r="178" spans="1:1" x14ac:dyDescent="0.35">
      <c r="A178" s="3">
        <f t="shared" si="3"/>
        <v>176</v>
      </c>
    </row>
    <row r="179" spans="1:1" x14ac:dyDescent="0.35">
      <c r="A179" s="3">
        <f t="shared" si="3"/>
        <v>177</v>
      </c>
    </row>
    <row r="180" spans="1:1" x14ac:dyDescent="0.35">
      <c r="A180" s="3">
        <f t="shared" si="3"/>
        <v>178</v>
      </c>
    </row>
    <row r="181" spans="1:1" x14ac:dyDescent="0.35">
      <c r="A181" s="3">
        <f t="shared" si="3"/>
        <v>179</v>
      </c>
    </row>
    <row r="182" spans="1:1" x14ac:dyDescent="0.35">
      <c r="A182" s="3">
        <f t="shared" si="3"/>
        <v>180</v>
      </c>
    </row>
    <row r="183" spans="1:1" x14ac:dyDescent="0.35">
      <c r="A183" s="3">
        <f t="shared" si="3"/>
        <v>181</v>
      </c>
    </row>
    <row r="184" spans="1:1" x14ac:dyDescent="0.35">
      <c r="A184" s="3">
        <f t="shared" si="3"/>
        <v>182</v>
      </c>
    </row>
    <row r="185" spans="1:1" x14ac:dyDescent="0.35">
      <c r="A185" s="3">
        <f t="shared" si="3"/>
        <v>183</v>
      </c>
    </row>
    <row r="186" spans="1:1" x14ac:dyDescent="0.35">
      <c r="A186" s="3">
        <f t="shared" si="3"/>
        <v>184</v>
      </c>
    </row>
    <row r="187" spans="1:1" x14ac:dyDescent="0.35">
      <c r="A187" s="3">
        <f t="shared" si="3"/>
        <v>185</v>
      </c>
    </row>
    <row r="188" spans="1:1" x14ac:dyDescent="0.35">
      <c r="A188" s="3">
        <f t="shared" si="3"/>
        <v>186</v>
      </c>
    </row>
    <row r="189" spans="1:1" x14ac:dyDescent="0.35">
      <c r="A189" s="3">
        <f t="shared" si="3"/>
        <v>187</v>
      </c>
    </row>
    <row r="190" spans="1:1" x14ac:dyDescent="0.35">
      <c r="A190" s="3">
        <f t="shared" si="3"/>
        <v>188</v>
      </c>
    </row>
    <row r="191" spans="1:1" x14ac:dyDescent="0.35">
      <c r="A191" s="3">
        <f t="shared" si="3"/>
        <v>189</v>
      </c>
    </row>
    <row r="192" spans="1:1" x14ac:dyDescent="0.35">
      <c r="A192" s="3">
        <f t="shared" si="3"/>
        <v>190</v>
      </c>
    </row>
    <row r="193" spans="1:1" x14ac:dyDescent="0.35">
      <c r="A193" s="3">
        <f t="shared" si="3"/>
        <v>191</v>
      </c>
    </row>
    <row r="194" spans="1:1" x14ac:dyDescent="0.35">
      <c r="A194" s="3">
        <f t="shared" si="3"/>
        <v>192</v>
      </c>
    </row>
    <row r="195" spans="1:1" x14ac:dyDescent="0.35">
      <c r="A195" s="3">
        <f t="shared" si="3"/>
        <v>193</v>
      </c>
    </row>
    <row r="196" spans="1:1" x14ac:dyDescent="0.35">
      <c r="A196" s="3">
        <f t="shared" si="3"/>
        <v>194</v>
      </c>
    </row>
    <row r="197" spans="1:1" x14ac:dyDescent="0.35">
      <c r="A197" s="3">
        <f t="shared" si="3"/>
        <v>195</v>
      </c>
    </row>
    <row r="198" spans="1:1" x14ac:dyDescent="0.35">
      <c r="A198" s="3">
        <f t="shared" si="3"/>
        <v>196</v>
      </c>
    </row>
    <row r="199" spans="1:1" x14ac:dyDescent="0.35">
      <c r="A199" s="3">
        <f t="shared" si="3"/>
        <v>197</v>
      </c>
    </row>
    <row r="200" spans="1:1" x14ac:dyDescent="0.35">
      <c r="A200" s="3">
        <f t="shared" si="3"/>
        <v>198</v>
      </c>
    </row>
    <row r="201" spans="1:1" x14ac:dyDescent="0.35">
      <c r="A201" s="3">
        <f t="shared" si="3"/>
        <v>199</v>
      </c>
    </row>
    <row r="202" spans="1:1" x14ac:dyDescent="0.35">
      <c r="A202" s="3">
        <f t="shared" si="3"/>
        <v>200</v>
      </c>
    </row>
    <row r="203" spans="1:1" x14ac:dyDescent="0.35">
      <c r="A203" s="3">
        <f t="shared" si="3"/>
        <v>201</v>
      </c>
    </row>
    <row r="204" spans="1:1" x14ac:dyDescent="0.35">
      <c r="A204" s="3">
        <f t="shared" si="3"/>
        <v>202</v>
      </c>
    </row>
    <row r="205" spans="1:1" x14ac:dyDescent="0.35">
      <c r="A205" s="3">
        <f t="shared" si="3"/>
        <v>203</v>
      </c>
    </row>
    <row r="206" spans="1:1" x14ac:dyDescent="0.35">
      <c r="A206" s="3">
        <f t="shared" si="3"/>
        <v>204</v>
      </c>
    </row>
    <row r="207" spans="1:1" x14ac:dyDescent="0.35">
      <c r="A207" s="3">
        <f t="shared" si="3"/>
        <v>205</v>
      </c>
    </row>
    <row r="208" spans="1:1" x14ac:dyDescent="0.35">
      <c r="A208" s="3">
        <f t="shared" si="3"/>
        <v>206</v>
      </c>
    </row>
    <row r="209" spans="1:1" x14ac:dyDescent="0.35">
      <c r="A209" s="3">
        <f t="shared" si="3"/>
        <v>207</v>
      </c>
    </row>
  </sheetData>
  <mergeCells count="1">
    <mergeCell ref="A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0"/>
  <sheetViews>
    <sheetView workbookViewId="0">
      <pane ySplit="3" topLeftCell="A87" activePane="bottomLeft" state="frozen"/>
      <selection pane="bottomLeft" activeCell="E100" sqref="E100"/>
    </sheetView>
  </sheetViews>
  <sheetFormatPr defaultRowHeight="21" x14ac:dyDescent="0.35"/>
  <cols>
    <col min="1" max="1" width="12.5703125" style="3" customWidth="1"/>
    <col min="2" max="2" width="22.140625" style="4" customWidth="1"/>
    <col min="3" max="3" width="20" style="4" customWidth="1"/>
    <col min="4" max="4" width="22.5703125" style="4" customWidth="1"/>
    <col min="5" max="5" width="31.28515625" style="4" customWidth="1"/>
    <col min="6" max="6" width="26" style="4" customWidth="1"/>
    <col min="7" max="7" width="19.85546875" style="4" customWidth="1"/>
    <col min="8" max="8" width="17.140625" style="4" customWidth="1"/>
    <col min="9" max="9" width="15" style="4" customWidth="1"/>
    <col min="10" max="16384" width="9.140625" style="4"/>
  </cols>
  <sheetData>
    <row r="1" spans="1:9" ht="31.5" x14ac:dyDescent="0.5">
      <c r="A1" s="207" t="s">
        <v>81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42">
        <v>40909</v>
      </c>
      <c r="E3" s="48">
        <v>13145</v>
      </c>
      <c r="F3" s="48"/>
      <c r="G3" s="39">
        <f>SUM(F3:F1999)-SUM(E3:E1999)</f>
        <v>-78913</v>
      </c>
      <c r="H3" s="44">
        <f>SUM(E3:E1999)</f>
        <v>3310339</v>
      </c>
      <c r="I3" s="44">
        <f>SUM(F3:F1999)</f>
        <v>3231426</v>
      </c>
    </row>
    <row r="4" spans="1:9" ht="21.75" thickTop="1" x14ac:dyDescent="0.35">
      <c r="A4" s="3">
        <v>2</v>
      </c>
      <c r="B4" s="15">
        <v>40913</v>
      </c>
      <c r="C4" s="4">
        <v>5772</v>
      </c>
      <c r="E4" s="4">
        <v>13104</v>
      </c>
    </row>
    <row r="5" spans="1:9" x14ac:dyDescent="0.35">
      <c r="A5" s="3">
        <v>3</v>
      </c>
      <c r="B5" s="15">
        <v>40914</v>
      </c>
      <c r="F5" s="4">
        <v>50000</v>
      </c>
    </row>
    <row r="6" spans="1:9" x14ac:dyDescent="0.35">
      <c r="A6" s="3">
        <v>4</v>
      </c>
      <c r="B6" s="15">
        <v>40915</v>
      </c>
      <c r="E6" s="4">
        <v>22464</v>
      </c>
    </row>
    <row r="7" spans="1:9" x14ac:dyDescent="0.35">
      <c r="A7" s="3">
        <v>5</v>
      </c>
      <c r="B7" s="15">
        <v>40924</v>
      </c>
      <c r="C7" s="4">
        <v>5981</v>
      </c>
      <c r="E7" s="4">
        <v>27804</v>
      </c>
    </row>
    <row r="8" spans="1:9" x14ac:dyDescent="0.35">
      <c r="A8" s="3">
        <v>6</v>
      </c>
      <c r="B8" s="15">
        <v>40931</v>
      </c>
      <c r="D8" s="4" t="s">
        <v>179</v>
      </c>
      <c r="F8" s="4">
        <f>500000</f>
        <v>500000</v>
      </c>
    </row>
    <row r="9" spans="1:9" x14ac:dyDescent="0.35">
      <c r="A9" s="3">
        <v>7</v>
      </c>
      <c r="B9" s="15">
        <v>40932</v>
      </c>
      <c r="C9" s="4">
        <v>6084</v>
      </c>
      <c r="E9" s="4">
        <v>357305</v>
      </c>
    </row>
    <row r="10" spans="1:9" x14ac:dyDescent="0.35">
      <c r="A10" s="3">
        <v>8</v>
      </c>
      <c r="B10" s="15">
        <v>40953</v>
      </c>
      <c r="C10" s="4">
        <v>6392</v>
      </c>
      <c r="E10" s="4">
        <v>74865</v>
      </c>
    </row>
    <row r="11" spans="1:9" x14ac:dyDescent="0.35">
      <c r="A11" s="3">
        <v>9</v>
      </c>
      <c r="B11" s="15">
        <v>40964</v>
      </c>
      <c r="C11" s="4">
        <v>6665</v>
      </c>
      <c r="E11" s="4">
        <v>20412</v>
      </c>
    </row>
    <row r="12" spans="1:9" x14ac:dyDescent="0.35">
      <c r="A12" s="3">
        <v>10</v>
      </c>
      <c r="B12" s="15">
        <v>40978</v>
      </c>
      <c r="C12" s="4">
        <v>6937</v>
      </c>
      <c r="E12" s="4">
        <v>10227</v>
      </c>
    </row>
    <row r="13" spans="1:9" x14ac:dyDescent="0.35">
      <c r="A13" s="3">
        <v>11</v>
      </c>
      <c r="B13" s="15">
        <v>40980</v>
      </c>
      <c r="F13" s="4">
        <v>100000</v>
      </c>
    </row>
    <row r="14" spans="1:9" x14ac:dyDescent="0.35">
      <c r="A14" s="3">
        <v>12</v>
      </c>
      <c r="B14" s="15">
        <v>40980</v>
      </c>
      <c r="C14" s="4" t="s">
        <v>91</v>
      </c>
      <c r="F14" s="4">
        <v>28087</v>
      </c>
    </row>
    <row r="15" spans="1:9" x14ac:dyDescent="0.35">
      <c r="A15" s="3">
        <v>13</v>
      </c>
      <c r="B15" s="15">
        <v>40981</v>
      </c>
      <c r="C15" s="4">
        <v>7075</v>
      </c>
      <c r="E15" s="4">
        <v>15372</v>
      </c>
    </row>
    <row r="16" spans="1:9" x14ac:dyDescent="0.35">
      <c r="A16" s="3">
        <v>14</v>
      </c>
      <c r="B16" s="15">
        <v>40984</v>
      </c>
      <c r="C16" s="4">
        <v>7288</v>
      </c>
      <c r="E16" s="4">
        <v>11844</v>
      </c>
    </row>
    <row r="17" spans="1:6" x14ac:dyDescent="0.35">
      <c r="A17" s="3">
        <v>15</v>
      </c>
      <c r="B17" s="15">
        <v>40985</v>
      </c>
      <c r="C17" s="4">
        <v>7401</v>
      </c>
      <c r="E17" s="4">
        <v>37296</v>
      </c>
    </row>
    <row r="18" spans="1:6" x14ac:dyDescent="0.35">
      <c r="A18" s="3">
        <v>16</v>
      </c>
      <c r="B18" s="15">
        <v>40990</v>
      </c>
      <c r="C18" s="4">
        <v>7486</v>
      </c>
      <c r="E18" s="4">
        <v>34272</v>
      </c>
    </row>
    <row r="19" spans="1:6" x14ac:dyDescent="0.35">
      <c r="A19" s="3">
        <v>17</v>
      </c>
      <c r="B19" s="15">
        <v>40990</v>
      </c>
      <c r="C19" s="4">
        <v>7274</v>
      </c>
      <c r="E19" s="4">
        <v>20034</v>
      </c>
    </row>
    <row r="20" spans="1:6" x14ac:dyDescent="0.35">
      <c r="A20" s="3">
        <v>18</v>
      </c>
      <c r="B20" s="15">
        <v>40994</v>
      </c>
      <c r="C20" s="4">
        <v>7631</v>
      </c>
      <c r="E20" s="4">
        <v>72324</v>
      </c>
    </row>
    <row r="21" spans="1:6" x14ac:dyDescent="0.35">
      <c r="A21" s="3">
        <v>19</v>
      </c>
      <c r="B21" s="15">
        <v>40996</v>
      </c>
      <c r="C21" s="4">
        <v>7745</v>
      </c>
      <c r="E21" s="4">
        <v>10206</v>
      </c>
    </row>
    <row r="22" spans="1:6" x14ac:dyDescent="0.35">
      <c r="A22" s="3">
        <v>20</v>
      </c>
      <c r="B22" s="15">
        <v>41010</v>
      </c>
      <c r="C22" s="4">
        <v>931</v>
      </c>
      <c r="E22" s="4">
        <v>20034</v>
      </c>
    </row>
    <row r="23" spans="1:6" x14ac:dyDescent="0.35">
      <c r="A23" s="3">
        <v>21</v>
      </c>
      <c r="B23" s="15">
        <v>41011</v>
      </c>
      <c r="C23" s="4">
        <v>7910</v>
      </c>
      <c r="E23" s="4">
        <v>20034</v>
      </c>
    </row>
    <row r="24" spans="1:6" x14ac:dyDescent="0.35">
      <c r="A24" s="3">
        <v>22</v>
      </c>
      <c r="B24" s="15">
        <v>41016</v>
      </c>
      <c r="C24" s="4">
        <v>8325</v>
      </c>
      <c r="D24" s="4" t="s">
        <v>114</v>
      </c>
      <c r="E24" s="28">
        <v>20034</v>
      </c>
      <c r="F24" s="28">
        <v>400000</v>
      </c>
    </row>
    <row r="25" spans="1:6" x14ac:dyDescent="0.35">
      <c r="A25" s="3">
        <v>23</v>
      </c>
      <c r="B25" s="15">
        <v>41021</v>
      </c>
      <c r="C25" s="4">
        <v>8389</v>
      </c>
      <c r="E25" s="28">
        <v>16191</v>
      </c>
      <c r="F25" s="28"/>
    </row>
    <row r="26" spans="1:6" x14ac:dyDescent="0.35">
      <c r="A26" s="3">
        <v>24</v>
      </c>
      <c r="B26" s="15">
        <v>41022</v>
      </c>
      <c r="C26" s="4">
        <v>8471</v>
      </c>
      <c r="E26" s="28">
        <v>96768</v>
      </c>
      <c r="F26" s="28"/>
    </row>
    <row r="27" spans="1:6" x14ac:dyDescent="0.35">
      <c r="A27" s="3">
        <v>25</v>
      </c>
      <c r="B27" s="15">
        <v>41024</v>
      </c>
      <c r="C27" s="4">
        <v>8410</v>
      </c>
      <c r="E27" s="28">
        <v>17019</v>
      </c>
      <c r="F27" s="28"/>
    </row>
    <row r="28" spans="1:6" x14ac:dyDescent="0.35">
      <c r="A28" s="3">
        <v>26</v>
      </c>
      <c r="B28" s="15">
        <v>41029</v>
      </c>
      <c r="C28" s="4">
        <v>8828</v>
      </c>
      <c r="E28" s="28">
        <v>17955</v>
      </c>
      <c r="F28" s="28"/>
    </row>
    <row r="29" spans="1:6" x14ac:dyDescent="0.35">
      <c r="A29" s="3">
        <v>27</v>
      </c>
      <c r="B29" s="15">
        <v>41030</v>
      </c>
      <c r="C29" s="4">
        <v>8839</v>
      </c>
      <c r="E29" s="28">
        <v>59725</v>
      </c>
      <c r="F29" s="28"/>
    </row>
    <row r="30" spans="1:6" x14ac:dyDescent="0.35">
      <c r="A30" s="3">
        <v>28</v>
      </c>
      <c r="B30" s="15">
        <v>41030</v>
      </c>
      <c r="C30" s="4">
        <v>8685</v>
      </c>
      <c r="E30" s="28">
        <v>53760</v>
      </c>
      <c r="F30" s="28"/>
    </row>
    <row r="31" spans="1:6" x14ac:dyDescent="0.35">
      <c r="A31" s="3">
        <v>29</v>
      </c>
      <c r="B31" s="15">
        <v>41030</v>
      </c>
      <c r="C31" s="4">
        <v>8853</v>
      </c>
      <c r="E31" s="28">
        <v>40824</v>
      </c>
      <c r="F31" s="28"/>
    </row>
    <row r="32" spans="1:6" x14ac:dyDescent="0.35">
      <c r="A32" s="3">
        <v>30</v>
      </c>
      <c r="B32" s="4" t="s">
        <v>237</v>
      </c>
      <c r="C32" s="4">
        <v>8875</v>
      </c>
      <c r="E32" s="28">
        <v>30051</v>
      </c>
      <c r="F32" s="28"/>
    </row>
    <row r="33" spans="1:6" x14ac:dyDescent="0.35">
      <c r="A33" s="3">
        <v>31</v>
      </c>
      <c r="B33" s="4" t="s">
        <v>237</v>
      </c>
      <c r="C33" s="4">
        <v>9133</v>
      </c>
      <c r="E33" s="28">
        <v>10752</v>
      </c>
      <c r="F33" s="28"/>
    </row>
    <row r="34" spans="1:6" x14ac:dyDescent="0.35">
      <c r="A34" s="3">
        <v>32</v>
      </c>
      <c r="B34" s="15">
        <v>41036</v>
      </c>
      <c r="C34" s="4">
        <v>9207</v>
      </c>
      <c r="E34" s="28">
        <v>8327</v>
      </c>
      <c r="F34" s="28"/>
    </row>
    <row r="35" spans="1:6" x14ac:dyDescent="0.35">
      <c r="A35" s="3">
        <v>33</v>
      </c>
      <c r="B35" s="15">
        <v>41037</v>
      </c>
      <c r="D35" s="4" t="s">
        <v>127</v>
      </c>
      <c r="E35" s="28"/>
      <c r="F35" s="28">
        <v>100000</v>
      </c>
    </row>
    <row r="36" spans="1:6" x14ac:dyDescent="0.35">
      <c r="A36" s="3">
        <v>34</v>
      </c>
      <c r="B36" s="15">
        <v>41041</v>
      </c>
      <c r="C36" s="4">
        <v>9416</v>
      </c>
      <c r="E36" s="28">
        <v>15372</v>
      </c>
      <c r="F36" s="28"/>
    </row>
    <row r="37" spans="1:6" x14ac:dyDescent="0.35">
      <c r="A37" s="3">
        <v>35</v>
      </c>
      <c r="B37" s="15">
        <v>41051</v>
      </c>
      <c r="D37" s="4" t="s">
        <v>127</v>
      </c>
      <c r="E37" s="28"/>
      <c r="F37" s="28">
        <v>250000</v>
      </c>
    </row>
    <row r="38" spans="1:6" x14ac:dyDescent="0.35">
      <c r="A38" s="3">
        <v>36</v>
      </c>
      <c r="B38" s="15">
        <v>41052</v>
      </c>
      <c r="C38" s="4">
        <v>9684</v>
      </c>
      <c r="E38" s="28">
        <v>117180</v>
      </c>
      <c r="F38" s="28"/>
    </row>
    <row r="39" spans="1:6" x14ac:dyDescent="0.35">
      <c r="A39" s="3">
        <v>37</v>
      </c>
      <c r="B39" s="15">
        <v>41055</v>
      </c>
      <c r="C39" s="4">
        <v>9757</v>
      </c>
      <c r="D39" s="4" t="s">
        <v>127</v>
      </c>
      <c r="E39" s="28">
        <v>122472</v>
      </c>
      <c r="F39" s="28"/>
    </row>
    <row r="40" spans="1:6" x14ac:dyDescent="0.35">
      <c r="A40" s="3">
        <v>38</v>
      </c>
      <c r="B40" s="15">
        <v>41057</v>
      </c>
      <c r="C40" s="4">
        <v>9857</v>
      </c>
      <c r="E40" s="28">
        <v>20034</v>
      </c>
      <c r="F40" s="28"/>
    </row>
    <row r="41" spans="1:6" x14ac:dyDescent="0.35">
      <c r="A41" s="3">
        <v>39</v>
      </c>
      <c r="B41" s="15">
        <v>41057</v>
      </c>
      <c r="C41" s="4">
        <v>9938</v>
      </c>
      <c r="E41" s="28">
        <v>10206</v>
      </c>
      <c r="F41" s="28"/>
    </row>
    <row r="42" spans="1:6" x14ac:dyDescent="0.35">
      <c r="A42" s="3">
        <v>40</v>
      </c>
      <c r="B42" s="15">
        <v>41059</v>
      </c>
      <c r="C42" s="4">
        <v>10101</v>
      </c>
      <c r="E42" s="28">
        <v>15372</v>
      </c>
      <c r="F42" s="28"/>
    </row>
    <row r="43" spans="1:6" x14ac:dyDescent="0.35">
      <c r="A43" s="3">
        <v>41</v>
      </c>
      <c r="B43" s="15">
        <v>41065</v>
      </c>
      <c r="C43" s="4">
        <v>10263</v>
      </c>
      <c r="E43" s="28">
        <v>10206</v>
      </c>
      <c r="F43" s="28"/>
    </row>
    <row r="44" spans="1:6" x14ac:dyDescent="0.35">
      <c r="A44" s="3">
        <v>42</v>
      </c>
      <c r="B44" s="15">
        <v>41069</v>
      </c>
      <c r="C44" s="4">
        <v>10418</v>
      </c>
      <c r="E44" s="28">
        <v>17010</v>
      </c>
      <c r="F44" s="28"/>
    </row>
    <row r="45" spans="1:6" x14ac:dyDescent="0.35">
      <c r="A45" s="3">
        <v>43</v>
      </c>
      <c r="B45" s="15">
        <v>41071</v>
      </c>
      <c r="D45" s="4" t="s">
        <v>127</v>
      </c>
      <c r="E45" s="28"/>
      <c r="F45" s="28">
        <v>200000</v>
      </c>
    </row>
    <row r="46" spans="1:6" x14ac:dyDescent="0.35">
      <c r="A46" s="3">
        <v>44</v>
      </c>
      <c r="B46" s="15">
        <v>42171</v>
      </c>
      <c r="C46" s="4">
        <v>10658</v>
      </c>
      <c r="E46" s="28">
        <v>22932</v>
      </c>
      <c r="F46" s="28"/>
    </row>
    <row r="47" spans="1:6" x14ac:dyDescent="0.35">
      <c r="A47" s="3">
        <v>45</v>
      </c>
      <c r="B47" s="15">
        <v>41079</v>
      </c>
      <c r="D47" s="4" t="s">
        <v>127</v>
      </c>
      <c r="E47" s="28"/>
      <c r="F47" s="28">
        <v>150000</v>
      </c>
    </row>
    <row r="48" spans="1:6" x14ac:dyDescent="0.35">
      <c r="A48" s="3">
        <v>46</v>
      </c>
      <c r="B48" s="15">
        <v>41084</v>
      </c>
      <c r="C48" s="4">
        <v>10791</v>
      </c>
      <c r="E48" s="28">
        <v>40824</v>
      </c>
      <c r="F48" s="28"/>
    </row>
    <row r="49" spans="1:6" x14ac:dyDescent="0.35">
      <c r="A49" s="3">
        <v>47</v>
      </c>
      <c r="B49" s="15">
        <v>41092</v>
      </c>
      <c r="C49" s="4">
        <v>11010</v>
      </c>
      <c r="E49" s="28">
        <v>5922</v>
      </c>
      <c r="F49" s="28"/>
    </row>
    <row r="50" spans="1:6" x14ac:dyDescent="0.35">
      <c r="A50" s="3">
        <v>48</v>
      </c>
      <c r="B50" s="15">
        <v>41094</v>
      </c>
      <c r="C50" s="4">
        <v>132</v>
      </c>
      <c r="E50" s="28">
        <v>10206</v>
      </c>
      <c r="F50" s="28"/>
    </row>
    <row r="51" spans="1:6" x14ac:dyDescent="0.35">
      <c r="A51" s="3">
        <v>49</v>
      </c>
      <c r="B51" s="15">
        <v>41100</v>
      </c>
      <c r="C51" s="4">
        <v>336</v>
      </c>
      <c r="E51" s="28">
        <v>12810</v>
      </c>
      <c r="F51" s="28"/>
    </row>
    <row r="52" spans="1:6" x14ac:dyDescent="0.35">
      <c r="A52" s="3">
        <v>50</v>
      </c>
      <c r="B52" s="15">
        <v>41106</v>
      </c>
      <c r="C52" s="4">
        <v>237</v>
      </c>
      <c r="E52" s="28">
        <v>191898</v>
      </c>
      <c r="F52" s="28"/>
    </row>
    <row r="53" spans="1:6" x14ac:dyDescent="0.35">
      <c r="A53" s="3">
        <f>A52+1</f>
        <v>51</v>
      </c>
      <c r="B53" s="15">
        <v>41109</v>
      </c>
      <c r="C53" s="4">
        <v>509</v>
      </c>
      <c r="E53" s="28">
        <v>37296</v>
      </c>
      <c r="F53" s="28"/>
    </row>
    <row r="54" spans="1:6" x14ac:dyDescent="0.35">
      <c r="A54" s="3">
        <f t="shared" ref="A54:A116" si="0">A53+1</f>
        <v>52</v>
      </c>
      <c r="B54" s="15">
        <v>41114</v>
      </c>
      <c r="D54" s="4" t="s">
        <v>127</v>
      </c>
      <c r="E54" s="28"/>
      <c r="F54" s="28">
        <v>200000</v>
      </c>
    </row>
    <row r="55" spans="1:6" x14ac:dyDescent="0.35">
      <c r="A55" s="3">
        <f t="shared" si="0"/>
        <v>53</v>
      </c>
      <c r="B55" s="15">
        <v>41115</v>
      </c>
      <c r="C55" s="4">
        <v>743</v>
      </c>
      <c r="E55" s="28">
        <v>8568</v>
      </c>
      <c r="F55" s="28"/>
    </row>
    <row r="56" spans="1:6" x14ac:dyDescent="0.35">
      <c r="A56" s="3">
        <f t="shared" si="0"/>
        <v>54</v>
      </c>
      <c r="B56" s="15">
        <v>41118</v>
      </c>
      <c r="C56" s="4">
        <v>931</v>
      </c>
      <c r="E56" s="28">
        <v>14910</v>
      </c>
      <c r="F56" s="28"/>
    </row>
    <row r="57" spans="1:6" x14ac:dyDescent="0.35">
      <c r="A57" s="3">
        <f t="shared" si="0"/>
        <v>55</v>
      </c>
      <c r="B57" s="15">
        <v>41118</v>
      </c>
      <c r="C57" s="4">
        <v>965</v>
      </c>
      <c r="E57" s="28">
        <v>20034</v>
      </c>
      <c r="F57" s="28"/>
    </row>
    <row r="58" spans="1:6" x14ac:dyDescent="0.35">
      <c r="A58" s="3">
        <f t="shared" si="0"/>
        <v>56</v>
      </c>
      <c r="B58" s="15">
        <v>41120</v>
      </c>
      <c r="C58" s="4">
        <v>1025</v>
      </c>
      <c r="E58" s="28">
        <v>20034</v>
      </c>
      <c r="F58" s="28"/>
    </row>
    <row r="59" spans="1:6" x14ac:dyDescent="0.35">
      <c r="A59" s="3">
        <f t="shared" si="0"/>
        <v>57</v>
      </c>
      <c r="B59" s="15">
        <v>41122</v>
      </c>
      <c r="C59" s="4">
        <v>1163</v>
      </c>
      <c r="E59" s="28">
        <v>17808</v>
      </c>
      <c r="F59" s="28"/>
    </row>
    <row r="60" spans="1:6" x14ac:dyDescent="0.35">
      <c r="A60" s="3">
        <f t="shared" si="0"/>
        <v>58</v>
      </c>
      <c r="B60" s="15">
        <v>41127</v>
      </c>
      <c r="C60" s="4">
        <v>1280</v>
      </c>
      <c r="E60" s="28">
        <v>142884</v>
      </c>
      <c r="F60" s="28"/>
    </row>
    <row r="61" spans="1:6" x14ac:dyDescent="0.35">
      <c r="A61" s="3">
        <f t="shared" si="0"/>
        <v>59</v>
      </c>
      <c r="B61" s="15">
        <v>41130</v>
      </c>
      <c r="C61" s="4">
        <v>1340</v>
      </c>
      <c r="E61" s="28">
        <v>40068</v>
      </c>
      <c r="F61" s="28"/>
    </row>
    <row r="62" spans="1:6" x14ac:dyDescent="0.35">
      <c r="A62" s="3">
        <f t="shared" si="0"/>
        <v>60</v>
      </c>
      <c r="B62" s="15">
        <v>41131</v>
      </c>
      <c r="D62" s="4" t="s">
        <v>127</v>
      </c>
      <c r="E62" s="28"/>
      <c r="F62" s="28">
        <v>150000</v>
      </c>
    </row>
    <row r="63" spans="1:6" x14ac:dyDescent="0.35">
      <c r="A63" s="3">
        <f t="shared" si="0"/>
        <v>61</v>
      </c>
      <c r="B63" s="15">
        <v>41132</v>
      </c>
      <c r="C63" s="4">
        <v>1381</v>
      </c>
      <c r="E63" s="28">
        <v>6909</v>
      </c>
      <c r="F63" s="28"/>
    </row>
    <row r="64" spans="1:6" x14ac:dyDescent="0.35">
      <c r="A64" s="3">
        <f t="shared" si="0"/>
        <v>62</v>
      </c>
      <c r="B64" s="15">
        <v>41133</v>
      </c>
      <c r="C64" s="4">
        <v>1512</v>
      </c>
      <c r="E64" s="28">
        <v>12348</v>
      </c>
      <c r="F64" s="28"/>
    </row>
    <row r="65" spans="1:6" x14ac:dyDescent="0.35">
      <c r="A65" s="3">
        <f t="shared" si="0"/>
        <v>63</v>
      </c>
      <c r="B65" s="15">
        <v>41137</v>
      </c>
      <c r="D65" s="4" t="s">
        <v>127</v>
      </c>
      <c r="E65" s="28"/>
      <c r="F65" s="28">
        <v>200000</v>
      </c>
    </row>
    <row r="66" spans="1:6" x14ac:dyDescent="0.35">
      <c r="A66" s="3">
        <f t="shared" si="0"/>
        <v>64</v>
      </c>
      <c r="B66" s="15">
        <v>41137</v>
      </c>
      <c r="C66" s="4">
        <v>1626</v>
      </c>
      <c r="E66" s="28">
        <v>204120</v>
      </c>
      <c r="F66" s="28"/>
    </row>
    <row r="67" spans="1:6" x14ac:dyDescent="0.35">
      <c r="A67" s="3">
        <f t="shared" si="0"/>
        <v>65</v>
      </c>
      <c r="B67" s="15">
        <v>41150</v>
      </c>
      <c r="C67" s="4">
        <v>1685</v>
      </c>
      <c r="E67" s="28">
        <v>13860</v>
      </c>
      <c r="F67" s="28"/>
    </row>
    <row r="68" spans="1:6" x14ac:dyDescent="0.35">
      <c r="A68" s="3">
        <f t="shared" si="0"/>
        <v>66</v>
      </c>
      <c r="B68" s="15">
        <v>41153</v>
      </c>
      <c r="C68" s="4">
        <v>1807</v>
      </c>
      <c r="E68" s="28">
        <v>71442</v>
      </c>
      <c r="F68" s="28"/>
    </row>
    <row r="69" spans="1:6" x14ac:dyDescent="0.35">
      <c r="A69" s="3">
        <f t="shared" si="0"/>
        <v>67</v>
      </c>
      <c r="B69" s="15">
        <v>41157</v>
      </c>
      <c r="C69" s="4">
        <v>1858</v>
      </c>
      <c r="E69" s="28">
        <v>20412</v>
      </c>
      <c r="F69" s="28"/>
    </row>
    <row r="70" spans="1:6" x14ac:dyDescent="0.35">
      <c r="A70" s="3">
        <f t="shared" si="0"/>
        <v>68</v>
      </c>
      <c r="B70" s="15">
        <v>41159</v>
      </c>
      <c r="D70" s="4" t="s">
        <v>127</v>
      </c>
      <c r="E70" s="28"/>
      <c r="F70" s="28">
        <v>100000</v>
      </c>
    </row>
    <row r="71" spans="1:6" x14ac:dyDescent="0.35">
      <c r="A71" s="3">
        <f t="shared" si="0"/>
        <v>69</v>
      </c>
      <c r="B71" s="15">
        <v>41167</v>
      </c>
      <c r="C71" s="4">
        <v>2155</v>
      </c>
      <c r="E71" s="28">
        <v>6846</v>
      </c>
      <c r="F71" s="28"/>
    </row>
    <row r="72" spans="1:6" x14ac:dyDescent="0.35">
      <c r="A72" s="3">
        <f t="shared" si="0"/>
        <v>70</v>
      </c>
      <c r="B72" s="15">
        <v>41169</v>
      </c>
      <c r="E72" s="28">
        <v>8757</v>
      </c>
      <c r="F72" s="28"/>
    </row>
    <row r="73" spans="1:6" x14ac:dyDescent="0.35">
      <c r="A73" s="3">
        <f t="shared" si="0"/>
        <v>71</v>
      </c>
      <c r="B73" s="15">
        <v>41172</v>
      </c>
      <c r="C73" s="4" t="s">
        <v>91</v>
      </c>
      <c r="E73" s="28"/>
      <c r="F73" s="28">
        <v>3339</v>
      </c>
    </row>
    <row r="74" spans="1:6" x14ac:dyDescent="0.35">
      <c r="A74" s="3">
        <f t="shared" si="0"/>
        <v>72</v>
      </c>
      <c r="B74" s="15">
        <v>41176</v>
      </c>
      <c r="C74" s="4">
        <v>2379</v>
      </c>
      <c r="E74" s="28">
        <v>27972</v>
      </c>
      <c r="F74" s="28"/>
    </row>
    <row r="75" spans="1:6" x14ac:dyDescent="0.35">
      <c r="A75" s="3">
        <f t="shared" si="0"/>
        <v>73</v>
      </c>
      <c r="B75" s="15">
        <v>41183</v>
      </c>
      <c r="D75" s="4" t="s">
        <v>127</v>
      </c>
      <c r="E75" s="28"/>
      <c r="F75" s="28">
        <v>100000</v>
      </c>
    </row>
    <row r="76" spans="1:6" x14ac:dyDescent="0.35">
      <c r="A76" s="3">
        <f t="shared" si="0"/>
        <v>74</v>
      </c>
      <c r="B76" s="15">
        <v>41188</v>
      </c>
      <c r="C76" s="4">
        <v>2639</v>
      </c>
      <c r="E76" s="28">
        <v>20412</v>
      </c>
      <c r="F76" s="28"/>
    </row>
    <row r="77" spans="1:6" x14ac:dyDescent="0.35">
      <c r="A77" s="3">
        <f t="shared" si="0"/>
        <v>75</v>
      </c>
      <c r="B77" s="15">
        <v>41192</v>
      </c>
      <c r="C77" s="4">
        <v>2797</v>
      </c>
      <c r="E77" s="28">
        <v>13608</v>
      </c>
      <c r="F77" s="28"/>
    </row>
    <row r="78" spans="1:6" x14ac:dyDescent="0.35">
      <c r="A78" s="3">
        <f t="shared" si="0"/>
        <v>76</v>
      </c>
      <c r="B78" s="15">
        <v>41196</v>
      </c>
      <c r="C78" s="4">
        <v>2871</v>
      </c>
      <c r="E78" s="28">
        <v>18900</v>
      </c>
      <c r="F78" s="28"/>
    </row>
    <row r="79" spans="1:6" x14ac:dyDescent="0.35">
      <c r="A79" s="3">
        <f t="shared" si="0"/>
        <v>77</v>
      </c>
      <c r="B79" s="15">
        <v>41200</v>
      </c>
      <c r="C79" s="4">
        <v>3006</v>
      </c>
      <c r="E79" s="28">
        <v>224532</v>
      </c>
      <c r="F79" s="28"/>
    </row>
    <row r="80" spans="1:6" x14ac:dyDescent="0.35">
      <c r="A80" s="3">
        <f t="shared" si="0"/>
        <v>78</v>
      </c>
      <c r="B80" s="15">
        <v>41201</v>
      </c>
      <c r="D80" s="4" t="s">
        <v>127</v>
      </c>
      <c r="E80" s="28"/>
      <c r="F80" s="28">
        <v>200000</v>
      </c>
    </row>
    <row r="81" spans="1:7" x14ac:dyDescent="0.35">
      <c r="A81" s="3">
        <f t="shared" si="0"/>
        <v>79</v>
      </c>
      <c r="B81" s="15">
        <v>41204</v>
      </c>
      <c r="C81" s="4">
        <v>3070</v>
      </c>
      <c r="E81" s="28">
        <v>10584</v>
      </c>
      <c r="F81" s="28"/>
    </row>
    <row r="82" spans="1:7" x14ac:dyDescent="0.35">
      <c r="A82" s="3">
        <f t="shared" si="0"/>
        <v>80</v>
      </c>
      <c r="B82" s="15">
        <v>41212</v>
      </c>
      <c r="C82" s="4">
        <v>3280</v>
      </c>
      <c r="E82" s="28">
        <v>63504</v>
      </c>
      <c r="F82" s="28"/>
    </row>
    <row r="83" spans="1:7" x14ac:dyDescent="0.35">
      <c r="A83" s="3">
        <f t="shared" si="0"/>
        <v>81</v>
      </c>
      <c r="B83" s="15">
        <v>41212</v>
      </c>
      <c r="C83" s="4">
        <v>3289</v>
      </c>
      <c r="E83" s="28">
        <v>15372</v>
      </c>
      <c r="F83" s="28"/>
    </row>
    <row r="84" spans="1:7" x14ac:dyDescent="0.35">
      <c r="A84" s="3">
        <f t="shared" si="0"/>
        <v>82</v>
      </c>
      <c r="B84" s="15">
        <v>41218</v>
      </c>
      <c r="C84" s="4">
        <v>3412</v>
      </c>
      <c r="E84" s="28">
        <v>29988</v>
      </c>
      <c r="F84" s="28"/>
    </row>
    <row r="85" spans="1:7" x14ac:dyDescent="0.35">
      <c r="A85" s="3">
        <f t="shared" si="0"/>
        <v>83</v>
      </c>
      <c r="B85" s="15">
        <v>41218</v>
      </c>
      <c r="D85" s="4" t="s">
        <v>127</v>
      </c>
      <c r="E85" s="28"/>
      <c r="F85" s="28">
        <v>200000</v>
      </c>
    </row>
    <row r="86" spans="1:7" x14ac:dyDescent="0.35">
      <c r="A86" s="3">
        <f t="shared" si="0"/>
        <v>84</v>
      </c>
      <c r="B86" s="15">
        <v>41223</v>
      </c>
      <c r="C86" s="4">
        <v>3478</v>
      </c>
      <c r="E86" s="28">
        <v>204120</v>
      </c>
      <c r="F86" s="28"/>
    </row>
    <row r="87" spans="1:7" x14ac:dyDescent="0.35">
      <c r="A87" s="3">
        <f t="shared" si="0"/>
        <v>85</v>
      </c>
      <c r="B87" s="15">
        <v>41223</v>
      </c>
      <c r="C87" s="4">
        <v>3548</v>
      </c>
      <c r="E87" s="28">
        <v>11340</v>
      </c>
      <c r="F87" s="28"/>
    </row>
    <row r="88" spans="1:7" x14ac:dyDescent="0.35">
      <c r="A88" s="3">
        <f t="shared" si="0"/>
        <v>86</v>
      </c>
      <c r="B88" s="15">
        <v>41229</v>
      </c>
      <c r="D88" s="4" t="s">
        <v>127</v>
      </c>
      <c r="E88" s="28"/>
      <c r="F88" s="28">
        <v>200000</v>
      </c>
    </row>
    <row r="89" spans="1:7" x14ac:dyDescent="0.35">
      <c r="A89" s="3">
        <f t="shared" si="0"/>
        <v>87</v>
      </c>
      <c r="B89" s="15">
        <v>41230</v>
      </c>
      <c r="C89" s="4">
        <v>3690</v>
      </c>
      <c r="E89" s="28">
        <v>40824</v>
      </c>
      <c r="F89" s="28"/>
    </row>
    <row r="90" spans="1:7" x14ac:dyDescent="0.35">
      <c r="A90" s="3">
        <f t="shared" si="0"/>
        <v>88</v>
      </c>
      <c r="B90" s="15">
        <v>41241</v>
      </c>
      <c r="E90" s="28">
        <v>13902</v>
      </c>
      <c r="F90" s="28"/>
    </row>
    <row r="91" spans="1:7" x14ac:dyDescent="0.35">
      <c r="A91" s="3">
        <f t="shared" si="0"/>
        <v>89</v>
      </c>
      <c r="B91" s="15">
        <v>41242</v>
      </c>
      <c r="C91" s="4">
        <v>3823</v>
      </c>
      <c r="E91" s="28">
        <v>21756</v>
      </c>
      <c r="F91" s="28"/>
    </row>
    <row r="92" spans="1:7" x14ac:dyDescent="0.35">
      <c r="A92" s="3">
        <f t="shared" si="0"/>
        <v>90</v>
      </c>
      <c r="B92" s="15">
        <v>41246</v>
      </c>
      <c r="C92" s="4">
        <v>3912</v>
      </c>
      <c r="E92" s="4">
        <v>43848</v>
      </c>
    </row>
    <row r="93" spans="1:7" x14ac:dyDescent="0.35">
      <c r="A93" s="3">
        <f t="shared" si="0"/>
        <v>91</v>
      </c>
      <c r="B93" s="15">
        <v>41248</v>
      </c>
      <c r="C93" s="4">
        <v>3988</v>
      </c>
      <c r="E93" s="4">
        <v>11340</v>
      </c>
    </row>
    <row r="94" spans="1:7" x14ac:dyDescent="0.35">
      <c r="A94" s="3">
        <f t="shared" si="0"/>
        <v>92</v>
      </c>
      <c r="B94" s="15">
        <v>41256</v>
      </c>
      <c r="C94" s="4">
        <v>4094</v>
      </c>
      <c r="E94" s="4">
        <v>22680</v>
      </c>
    </row>
    <row r="95" spans="1:7" x14ac:dyDescent="0.35">
      <c r="A95" s="3">
        <f t="shared" si="0"/>
        <v>93</v>
      </c>
      <c r="B95" s="15">
        <v>41257</v>
      </c>
      <c r="D95" s="4" t="s">
        <v>127</v>
      </c>
      <c r="F95" s="4">
        <v>100000</v>
      </c>
    </row>
    <row r="96" spans="1:7" x14ac:dyDescent="0.35">
      <c r="A96" s="3">
        <f t="shared" si="0"/>
        <v>94</v>
      </c>
      <c r="B96" s="15">
        <v>41258</v>
      </c>
      <c r="C96" s="4">
        <v>4155</v>
      </c>
      <c r="E96" s="4">
        <v>18144</v>
      </c>
    </row>
    <row r="97" spans="1:5" x14ac:dyDescent="0.35">
      <c r="A97" s="3">
        <f t="shared" si="0"/>
        <v>95</v>
      </c>
      <c r="B97" s="15">
        <v>41264</v>
      </c>
      <c r="C97" s="4">
        <v>4219</v>
      </c>
      <c r="E97" s="4">
        <v>41832</v>
      </c>
    </row>
    <row r="98" spans="1:5" ht="22.5" customHeight="1" x14ac:dyDescent="0.35">
      <c r="A98" s="3">
        <f t="shared" si="0"/>
        <v>96</v>
      </c>
      <c r="B98" s="15">
        <v>41264</v>
      </c>
      <c r="C98" s="4">
        <v>4260</v>
      </c>
      <c r="E98" s="4">
        <v>11529</v>
      </c>
    </row>
    <row r="99" spans="1:5" x14ac:dyDescent="0.35">
      <c r="A99" s="3">
        <f t="shared" si="0"/>
        <v>97</v>
      </c>
      <c r="B99" s="15">
        <v>41267</v>
      </c>
      <c r="C99" s="4">
        <v>4320</v>
      </c>
      <c r="E99" s="4">
        <v>21924</v>
      </c>
    </row>
    <row r="100" spans="1:5" x14ac:dyDescent="0.35">
      <c r="A100" s="3">
        <f t="shared" si="0"/>
        <v>98</v>
      </c>
      <c r="B100" s="15">
        <v>41272</v>
      </c>
      <c r="C100" s="4">
        <v>4370</v>
      </c>
      <c r="E100" s="4">
        <v>11340</v>
      </c>
    </row>
    <row r="101" spans="1:5" x14ac:dyDescent="0.35">
      <c r="A101" s="3">
        <f t="shared" si="0"/>
        <v>99</v>
      </c>
    </row>
    <row r="102" spans="1:5" x14ac:dyDescent="0.35">
      <c r="A102" s="3">
        <f t="shared" si="0"/>
        <v>100</v>
      </c>
    </row>
    <row r="103" spans="1:5" x14ac:dyDescent="0.35">
      <c r="A103" s="3">
        <f t="shared" si="0"/>
        <v>101</v>
      </c>
    </row>
    <row r="104" spans="1:5" x14ac:dyDescent="0.35">
      <c r="A104" s="3">
        <f t="shared" si="0"/>
        <v>102</v>
      </c>
    </row>
    <row r="105" spans="1:5" x14ac:dyDescent="0.35">
      <c r="A105" s="3">
        <f t="shared" si="0"/>
        <v>103</v>
      </c>
    </row>
    <row r="106" spans="1:5" x14ac:dyDescent="0.35">
      <c r="A106" s="3">
        <f t="shared" si="0"/>
        <v>104</v>
      </c>
    </row>
    <row r="107" spans="1:5" x14ac:dyDescent="0.35">
      <c r="A107" s="3">
        <f t="shared" si="0"/>
        <v>105</v>
      </c>
    </row>
    <row r="108" spans="1:5" x14ac:dyDescent="0.35">
      <c r="A108" s="3">
        <f t="shared" si="0"/>
        <v>106</v>
      </c>
    </row>
    <row r="109" spans="1:5" x14ac:dyDescent="0.35">
      <c r="A109" s="3">
        <f t="shared" si="0"/>
        <v>107</v>
      </c>
    </row>
    <row r="110" spans="1:5" x14ac:dyDescent="0.35">
      <c r="A110" s="3">
        <f t="shared" si="0"/>
        <v>108</v>
      </c>
    </row>
    <row r="111" spans="1:5" x14ac:dyDescent="0.35">
      <c r="A111" s="3">
        <f t="shared" si="0"/>
        <v>109</v>
      </c>
    </row>
    <row r="112" spans="1:5" x14ac:dyDescent="0.35">
      <c r="A112" s="3">
        <f t="shared" si="0"/>
        <v>110</v>
      </c>
    </row>
    <row r="113" spans="1:1" x14ac:dyDescent="0.35">
      <c r="A113" s="3">
        <f t="shared" si="0"/>
        <v>111</v>
      </c>
    </row>
    <row r="114" spans="1:1" x14ac:dyDescent="0.35">
      <c r="A114" s="3">
        <f t="shared" si="0"/>
        <v>112</v>
      </c>
    </row>
    <row r="115" spans="1:1" x14ac:dyDescent="0.35">
      <c r="A115" s="3">
        <f t="shared" si="0"/>
        <v>113</v>
      </c>
    </row>
    <row r="116" spans="1:1" x14ac:dyDescent="0.35">
      <c r="A116" s="3">
        <f t="shared" si="0"/>
        <v>114</v>
      </c>
    </row>
    <row r="117" spans="1:1" x14ac:dyDescent="0.35">
      <c r="A117" s="3">
        <f t="shared" ref="A117:A120" si="1">A116+1</f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</sheetData>
  <mergeCells count="1">
    <mergeCell ref="A1:G1"/>
  </mergeCells>
  <pageMargins left="0.7" right="0.7" top="0.75" bottom="0.75" header="0.3" footer="0.3"/>
  <pageSetup orientation="portrait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0"/>
  <sheetViews>
    <sheetView workbookViewId="0">
      <pane ySplit="3" topLeftCell="A188" activePane="bottomLeft" state="frozen"/>
      <selection pane="bottomLeft" activeCell="B194" sqref="B194"/>
    </sheetView>
  </sheetViews>
  <sheetFormatPr defaultRowHeight="21" x14ac:dyDescent="0.35"/>
  <cols>
    <col min="1" max="1" width="15.5703125" style="3" customWidth="1"/>
    <col min="2" max="2" width="22" style="4" bestFit="1" customWidth="1"/>
    <col min="3" max="3" width="21.28515625" style="4" customWidth="1"/>
    <col min="4" max="4" width="30.140625" style="4" bestFit="1" customWidth="1"/>
    <col min="5" max="5" width="27.5703125" style="4" customWidth="1"/>
    <col min="6" max="6" width="22.5703125" style="4" bestFit="1" customWidth="1"/>
    <col min="7" max="7" width="17.5703125" style="4" customWidth="1"/>
    <col min="8" max="8" width="17" style="4" customWidth="1"/>
    <col min="9" max="9" width="14.5703125" style="4" customWidth="1"/>
    <col min="10" max="16384" width="9.140625" style="4"/>
  </cols>
  <sheetData>
    <row r="1" spans="1:9" ht="31.5" x14ac:dyDescent="0.5">
      <c r="A1" s="207" t="s">
        <v>27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45">
        <v>40909</v>
      </c>
      <c r="E3" s="43">
        <v>1008087</v>
      </c>
      <c r="F3" s="43"/>
      <c r="G3" s="39">
        <f>SUM(F3:F2000)-SUM(E3:E2000)</f>
        <v>-996580</v>
      </c>
      <c r="H3" s="44">
        <f>SUM(E3:E2000)</f>
        <v>31311538</v>
      </c>
      <c r="I3" s="44">
        <f>SUM(F3:F2000)</f>
        <v>30314958</v>
      </c>
    </row>
    <row r="4" spans="1:9" ht="21.75" thickTop="1" x14ac:dyDescent="0.35">
      <c r="A4" s="3">
        <v>2</v>
      </c>
      <c r="B4" s="15">
        <v>40912</v>
      </c>
      <c r="C4" s="4">
        <v>399</v>
      </c>
      <c r="E4" s="4">
        <v>663019</v>
      </c>
    </row>
    <row r="5" spans="1:9" x14ac:dyDescent="0.35">
      <c r="A5" s="3">
        <v>3</v>
      </c>
      <c r="B5" s="15">
        <v>40912</v>
      </c>
      <c r="C5" s="4">
        <v>400</v>
      </c>
      <c r="E5" s="4">
        <v>92114</v>
      </c>
    </row>
    <row r="6" spans="1:9" x14ac:dyDescent="0.35">
      <c r="A6" s="3">
        <v>4</v>
      </c>
      <c r="B6" s="15">
        <v>40914</v>
      </c>
      <c r="F6" s="4">
        <v>425000</v>
      </c>
    </row>
    <row r="7" spans="1:9" x14ac:dyDescent="0.35">
      <c r="A7" s="3">
        <v>5</v>
      </c>
      <c r="B7" s="15">
        <v>40914</v>
      </c>
      <c r="F7" s="4">
        <v>350000</v>
      </c>
    </row>
    <row r="8" spans="1:9" x14ac:dyDescent="0.35">
      <c r="A8" s="3">
        <v>6</v>
      </c>
      <c r="B8" s="15">
        <v>40928</v>
      </c>
      <c r="F8" s="4">
        <v>200000</v>
      </c>
    </row>
    <row r="9" spans="1:9" x14ac:dyDescent="0.35">
      <c r="A9" s="3">
        <v>7</v>
      </c>
      <c r="B9" s="15">
        <v>40939</v>
      </c>
      <c r="C9" s="4">
        <v>179</v>
      </c>
      <c r="E9" s="4">
        <v>399773</v>
      </c>
    </row>
    <row r="10" spans="1:9" x14ac:dyDescent="0.35">
      <c r="A10" s="3">
        <v>8</v>
      </c>
      <c r="B10" s="15">
        <v>40939</v>
      </c>
      <c r="C10" s="4">
        <v>180</v>
      </c>
      <c r="E10" s="4">
        <v>230580</v>
      </c>
    </row>
    <row r="11" spans="1:9" x14ac:dyDescent="0.35">
      <c r="A11" s="3">
        <v>9</v>
      </c>
      <c r="B11" s="15">
        <v>40942</v>
      </c>
      <c r="D11" s="4" t="s">
        <v>115</v>
      </c>
      <c r="F11" s="4">
        <v>650000</v>
      </c>
    </row>
    <row r="12" spans="1:9" x14ac:dyDescent="0.35">
      <c r="A12" s="3">
        <v>10</v>
      </c>
      <c r="B12" s="15">
        <v>40947</v>
      </c>
      <c r="C12" s="4">
        <v>273</v>
      </c>
      <c r="D12" s="4" t="s">
        <v>115</v>
      </c>
      <c r="E12" s="4">
        <v>88528</v>
      </c>
      <c r="F12" s="4">
        <v>200000</v>
      </c>
    </row>
    <row r="13" spans="1:9" x14ac:dyDescent="0.35">
      <c r="A13" s="3">
        <v>11</v>
      </c>
      <c r="B13" s="15">
        <v>40947</v>
      </c>
      <c r="C13" s="4">
        <v>274</v>
      </c>
      <c r="E13" s="4">
        <v>75595</v>
      </c>
    </row>
    <row r="14" spans="1:9" x14ac:dyDescent="0.35">
      <c r="A14" s="3">
        <v>12</v>
      </c>
      <c r="B14" s="15">
        <v>40947</v>
      </c>
      <c r="C14" s="4">
        <v>287</v>
      </c>
      <c r="E14" s="4">
        <v>154400</v>
      </c>
    </row>
    <row r="15" spans="1:9" x14ac:dyDescent="0.35">
      <c r="A15" s="3">
        <v>13</v>
      </c>
      <c r="B15" s="15">
        <v>40952</v>
      </c>
      <c r="C15" s="4">
        <v>363</v>
      </c>
      <c r="E15" s="4">
        <v>875260</v>
      </c>
    </row>
    <row r="16" spans="1:9" x14ac:dyDescent="0.35">
      <c r="A16" s="3">
        <v>14</v>
      </c>
      <c r="B16" s="15">
        <v>40952</v>
      </c>
      <c r="C16" s="4">
        <v>374</v>
      </c>
      <c r="E16" s="4">
        <v>48951</v>
      </c>
    </row>
    <row r="17" spans="1:6" x14ac:dyDescent="0.35">
      <c r="A17" s="3">
        <v>15</v>
      </c>
      <c r="B17" s="15">
        <v>40954</v>
      </c>
      <c r="C17" s="4">
        <v>403</v>
      </c>
      <c r="E17" s="4">
        <v>145634</v>
      </c>
    </row>
    <row r="18" spans="1:6" x14ac:dyDescent="0.35">
      <c r="A18" s="3">
        <v>16</v>
      </c>
      <c r="B18" s="15">
        <v>40956</v>
      </c>
      <c r="D18" s="4" t="s">
        <v>127</v>
      </c>
      <c r="F18" s="4">
        <f>450000+400000</f>
        <v>850000</v>
      </c>
    </row>
    <row r="19" spans="1:6" x14ac:dyDescent="0.35">
      <c r="A19" s="3">
        <v>17</v>
      </c>
      <c r="B19" s="15">
        <v>40960</v>
      </c>
      <c r="C19" s="4">
        <v>500</v>
      </c>
      <c r="E19" s="4">
        <v>65774</v>
      </c>
    </row>
    <row r="20" spans="1:6" x14ac:dyDescent="0.35">
      <c r="A20" s="3">
        <v>18</v>
      </c>
      <c r="B20" s="15">
        <v>40961</v>
      </c>
      <c r="C20" s="4">
        <v>20</v>
      </c>
      <c r="E20" s="4">
        <v>97282</v>
      </c>
    </row>
    <row r="21" spans="1:6" x14ac:dyDescent="0.35">
      <c r="A21" s="3">
        <v>19</v>
      </c>
      <c r="B21" s="15">
        <v>40967</v>
      </c>
      <c r="C21" s="4">
        <v>101</v>
      </c>
      <c r="E21" s="4">
        <v>507010</v>
      </c>
    </row>
    <row r="22" spans="1:6" x14ac:dyDescent="0.35">
      <c r="A22" s="3">
        <v>20</v>
      </c>
      <c r="B22" s="15">
        <v>40967</v>
      </c>
      <c r="C22" s="4">
        <v>102</v>
      </c>
      <c r="E22" s="4">
        <v>622632</v>
      </c>
    </row>
    <row r="23" spans="1:6" x14ac:dyDescent="0.35">
      <c r="A23" s="3">
        <v>21</v>
      </c>
      <c r="B23" s="15">
        <v>40968</v>
      </c>
      <c r="C23" s="4">
        <v>156</v>
      </c>
      <c r="D23" s="4" t="s">
        <v>127</v>
      </c>
      <c r="E23" s="4">
        <v>152000</v>
      </c>
      <c r="F23" s="4">
        <v>900000</v>
      </c>
    </row>
    <row r="24" spans="1:6" x14ac:dyDescent="0.35">
      <c r="A24" s="3">
        <v>22</v>
      </c>
      <c r="B24" s="15">
        <v>40974</v>
      </c>
      <c r="C24" s="4">
        <v>272</v>
      </c>
      <c r="E24" s="4">
        <v>110360</v>
      </c>
    </row>
    <row r="25" spans="1:6" x14ac:dyDescent="0.35">
      <c r="A25" s="3">
        <v>23</v>
      </c>
      <c r="B25" s="15">
        <v>40976</v>
      </c>
      <c r="F25" s="4">
        <v>700000</v>
      </c>
    </row>
    <row r="26" spans="1:6" x14ac:dyDescent="0.35">
      <c r="A26" s="3">
        <v>24</v>
      </c>
      <c r="B26" s="15">
        <v>40980</v>
      </c>
      <c r="C26" s="4">
        <v>329</v>
      </c>
      <c r="E26" s="4">
        <v>8970</v>
      </c>
    </row>
    <row r="27" spans="1:6" x14ac:dyDescent="0.35">
      <c r="A27" s="3">
        <v>25</v>
      </c>
      <c r="B27" s="15">
        <v>40982</v>
      </c>
      <c r="C27" s="4">
        <v>449</v>
      </c>
      <c r="E27" s="4">
        <v>108000</v>
      </c>
    </row>
    <row r="28" spans="1:6" x14ac:dyDescent="0.35">
      <c r="A28" s="3">
        <v>26</v>
      </c>
      <c r="B28" s="15">
        <v>40982</v>
      </c>
      <c r="C28" s="4">
        <v>421</v>
      </c>
      <c r="E28" s="4">
        <v>364974</v>
      </c>
    </row>
    <row r="29" spans="1:6" x14ac:dyDescent="0.35">
      <c r="A29" s="3">
        <v>27</v>
      </c>
      <c r="B29" s="15">
        <v>40982</v>
      </c>
      <c r="C29" s="4">
        <v>420</v>
      </c>
      <c r="E29" s="4">
        <v>553112</v>
      </c>
    </row>
    <row r="30" spans="1:6" x14ac:dyDescent="0.35">
      <c r="A30" s="3">
        <v>28</v>
      </c>
      <c r="B30" s="15">
        <v>40982</v>
      </c>
      <c r="C30" s="4">
        <v>404</v>
      </c>
      <c r="E30" s="4">
        <v>839251</v>
      </c>
    </row>
    <row r="31" spans="1:6" x14ac:dyDescent="0.35">
      <c r="A31" s="3">
        <v>29</v>
      </c>
      <c r="B31" s="15">
        <v>40987</v>
      </c>
      <c r="C31" s="4">
        <v>61</v>
      </c>
      <c r="E31" s="4">
        <v>22800</v>
      </c>
    </row>
    <row r="32" spans="1:6" x14ac:dyDescent="0.35">
      <c r="A32" s="3">
        <v>30</v>
      </c>
      <c r="B32" s="15">
        <v>40990</v>
      </c>
      <c r="C32" s="4">
        <v>107</v>
      </c>
      <c r="E32" s="4">
        <v>210750</v>
      </c>
    </row>
    <row r="33" spans="1:6" x14ac:dyDescent="0.35">
      <c r="A33" s="3">
        <v>31</v>
      </c>
      <c r="B33" s="15">
        <v>40990</v>
      </c>
      <c r="C33" s="4">
        <v>68</v>
      </c>
      <c r="D33" s="4" t="s">
        <v>127</v>
      </c>
      <c r="E33" s="4">
        <v>47263</v>
      </c>
      <c r="F33" s="4">
        <v>900000</v>
      </c>
    </row>
    <row r="34" spans="1:6" x14ac:dyDescent="0.35">
      <c r="A34" s="3">
        <v>32</v>
      </c>
      <c r="B34" s="15">
        <v>40994</v>
      </c>
      <c r="C34" s="4" t="s">
        <v>193</v>
      </c>
      <c r="D34" s="4" t="s">
        <v>127</v>
      </c>
      <c r="F34" s="4">
        <v>600000</v>
      </c>
    </row>
    <row r="35" spans="1:6" x14ac:dyDescent="0.35">
      <c r="A35" s="3">
        <v>33</v>
      </c>
      <c r="B35" s="15">
        <v>40995</v>
      </c>
      <c r="C35" s="4">
        <v>151</v>
      </c>
      <c r="E35" s="4">
        <v>54000</v>
      </c>
    </row>
    <row r="36" spans="1:6" x14ac:dyDescent="0.35">
      <c r="A36" s="3">
        <v>34</v>
      </c>
      <c r="B36" s="15">
        <v>40995</v>
      </c>
      <c r="C36" s="4">
        <v>160</v>
      </c>
      <c r="E36" s="4">
        <v>86800</v>
      </c>
    </row>
    <row r="37" spans="1:6" x14ac:dyDescent="0.35">
      <c r="A37" s="3">
        <v>35</v>
      </c>
      <c r="B37" s="15">
        <v>40996</v>
      </c>
      <c r="C37" s="4">
        <v>206</v>
      </c>
      <c r="E37" s="4">
        <v>390223</v>
      </c>
    </row>
    <row r="38" spans="1:6" x14ac:dyDescent="0.35">
      <c r="A38" s="3">
        <v>36</v>
      </c>
      <c r="B38" s="15">
        <v>41001</v>
      </c>
      <c r="C38" s="4">
        <v>302</v>
      </c>
      <c r="E38" s="28">
        <v>627400</v>
      </c>
    </row>
    <row r="39" spans="1:6" x14ac:dyDescent="0.35">
      <c r="A39" s="3">
        <v>37</v>
      </c>
      <c r="B39" s="15">
        <v>41001</v>
      </c>
      <c r="C39" s="4">
        <v>303</v>
      </c>
      <c r="E39" s="4">
        <v>678936</v>
      </c>
    </row>
    <row r="40" spans="1:6" x14ac:dyDescent="0.35">
      <c r="A40" s="3">
        <v>38</v>
      </c>
      <c r="B40" s="15">
        <v>41002</v>
      </c>
      <c r="C40" s="4">
        <v>383</v>
      </c>
      <c r="E40" s="4">
        <v>66500</v>
      </c>
    </row>
    <row r="41" spans="1:6" x14ac:dyDescent="0.35">
      <c r="A41" s="3">
        <v>39</v>
      </c>
      <c r="B41" s="15">
        <v>41002</v>
      </c>
      <c r="C41" s="4">
        <v>370</v>
      </c>
      <c r="E41" s="4">
        <v>58032</v>
      </c>
    </row>
    <row r="42" spans="1:6" x14ac:dyDescent="0.35">
      <c r="A42" s="3">
        <v>40</v>
      </c>
      <c r="B42" s="15">
        <v>41008</v>
      </c>
      <c r="C42" s="4" t="s">
        <v>206</v>
      </c>
      <c r="D42" s="4" t="s">
        <v>127</v>
      </c>
      <c r="F42" s="4">
        <v>1350000</v>
      </c>
    </row>
    <row r="43" spans="1:6" x14ac:dyDescent="0.35">
      <c r="A43" s="3">
        <v>41</v>
      </c>
      <c r="B43" s="15">
        <v>41010</v>
      </c>
      <c r="C43" s="4">
        <v>365</v>
      </c>
      <c r="E43" s="4">
        <v>77880</v>
      </c>
      <c r="F43" s="4">
        <v>800000</v>
      </c>
    </row>
    <row r="44" spans="1:6" x14ac:dyDescent="0.35">
      <c r="A44" s="3">
        <v>42</v>
      </c>
      <c r="B44" s="15">
        <v>41010</v>
      </c>
      <c r="C44" s="4">
        <v>491</v>
      </c>
      <c r="D44" s="4" t="s">
        <v>125</v>
      </c>
      <c r="E44" s="4">
        <v>621633</v>
      </c>
      <c r="F44" s="4">
        <v>11205</v>
      </c>
    </row>
    <row r="45" spans="1:6" x14ac:dyDescent="0.35">
      <c r="A45" s="3">
        <v>43</v>
      </c>
      <c r="B45" s="15">
        <v>41010</v>
      </c>
      <c r="C45" s="4" t="s">
        <v>208</v>
      </c>
      <c r="F45" s="4">
        <v>3750</v>
      </c>
    </row>
    <row r="46" spans="1:6" x14ac:dyDescent="0.35">
      <c r="A46" s="3">
        <v>44</v>
      </c>
      <c r="B46" s="15">
        <v>41011</v>
      </c>
      <c r="E46" s="4">
        <v>39000</v>
      </c>
    </row>
    <row r="47" spans="1:6" x14ac:dyDescent="0.35">
      <c r="A47" s="3">
        <v>45</v>
      </c>
      <c r="B47" s="15">
        <v>41011</v>
      </c>
      <c r="C47" s="4">
        <v>38</v>
      </c>
      <c r="E47" s="4">
        <v>35300</v>
      </c>
    </row>
    <row r="48" spans="1:6" x14ac:dyDescent="0.35">
      <c r="A48" s="3">
        <v>46</v>
      </c>
      <c r="B48" s="15">
        <v>41011</v>
      </c>
      <c r="C48" s="4">
        <v>44</v>
      </c>
      <c r="E48" s="4">
        <v>78470</v>
      </c>
    </row>
    <row r="49" spans="1:6" x14ac:dyDescent="0.35">
      <c r="A49" s="3">
        <v>47</v>
      </c>
      <c r="B49" s="15">
        <v>41011</v>
      </c>
      <c r="C49" s="4">
        <v>79</v>
      </c>
      <c r="E49" s="4">
        <v>76608</v>
      </c>
    </row>
    <row r="50" spans="1:6" x14ac:dyDescent="0.35">
      <c r="A50" s="3">
        <v>48</v>
      </c>
      <c r="B50" s="15">
        <v>41011</v>
      </c>
      <c r="C50" s="4">
        <v>77</v>
      </c>
      <c r="E50" s="4">
        <v>48510</v>
      </c>
    </row>
    <row r="51" spans="1:6" x14ac:dyDescent="0.35">
      <c r="A51" s="3">
        <v>49</v>
      </c>
      <c r="B51" s="15">
        <v>41018</v>
      </c>
      <c r="C51" s="4">
        <v>125</v>
      </c>
      <c r="E51" s="4">
        <v>72675</v>
      </c>
    </row>
    <row r="52" spans="1:6" x14ac:dyDescent="0.35">
      <c r="A52" s="3">
        <v>50</v>
      </c>
      <c r="B52" s="15">
        <v>41018</v>
      </c>
      <c r="C52" s="4">
        <v>179</v>
      </c>
      <c r="E52" s="4">
        <v>43537</v>
      </c>
    </row>
    <row r="53" spans="1:6" x14ac:dyDescent="0.35">
      <c r="A53" s="3">
        <v>51</v>
      </c>
      <c r="B53" s="15">
        <v>41023</v>
      </c>
      <c r="C53" s="4" t="s">
        <v>220</v>
      </c>
      <c r="E53" s="28">
        <v>20000</v>
      </c>
    </row>
    <row r="54" spans="1:6" x14ac:dyDescent="0.35">
      <c r="A54" s="3">
        <v>52</v>
      </c>
      <c r="B54" s="15">
        <v>41023</v>
      </c>
      <c r="C54" s="4">
        <v>242</v>
      </c>
      <c r="E54" s="4">
        <v>147286</v>
      </c>
    </row>
    <row r="55" spans="1:6" x14ac:dyDescent="0.35">
      <c r="A55" s="3">
        <v>53</v>
      </c>
      <c r="B55" s="15">
        <v>41023</v>
      </c>
      <c r="C55" s="4">
        <v>301</v>
      </c>
      <c r="E55" s="4">
        <v>391686</v>
      </c>
    </row>
    <row r="56" spans="1:6" x14ac:dyDescent="0.35">
      <c r="A56" s="3">
        <v>54</v>
      </c>
      <c r="B56" s="15">
        <v>41023</v>
      </c>
      <c r="D56" s="4" t="s">
        <v>127</v>
      </c>
      <c r="F56" s="4">
        <v>800000</v>
      </c>
    </row>
    <row r="57" spans="1:6" x14ac:dyDescent="0.35">
      <c r="A57" s="3">
        <v>55</v>
      </c>
      <c r="B57" s="15">
        <v>41029</v>
      </c>
      <c r="C57" s="4">
        <v>371</v>
      </c>
      <c r="D57" s="4" t="s">
        <v>127</v>
      </c>
      <c r="E57" s="4">
        <v>504048</v>
      </c>
      <c r="F57" s="4">
        <v>650000</v>
      </c>
    </row>
    <row r="58" spans="1:6" x14ac:dyDescent="0.35">
      <c r="A58" s="3">
        <v>56</v>
      </c>
      <c r="B58" s="15">
        <v>41029</v>
      </c>
      <c r="C58" s="4">
        <v>393</v>
      </c>
      <c r="E58" s="4">
        <v>84000</v>
      </c>
    </row>
    <row r="59" spans="1:6" x14ac:dyDescent="0.35">
      <c r="A59" s="3">
        <v>57</v>
      </c>
      <c r="B59" s="15">
        <v>41032</v>
      </c>
      <c r="C59" s="4">
        <v>455</v>
      </c>
      <c r="E59" s="4">
        <v>78372</v>
      </c>
    </row>
    <row r="60" spans="1:6" x14ac:dyDescent="0.35">
      <c r="A60" s="3">
        <v>58</v>
      </c>
      <c r="B60" s="15">
        <v>41032</v>
      </c>
      <c r="C60" s="4">
        <v>441</v>
      </c>
      <c r="E60" s="4">
        <v>67284</v>
      </c>
    </row>
    <row r="61" spans="1:6" x14ac:dyDescent="0.35">
      <c r="A61" s="3">
        <v>59</v>
      </c>
      <c r="B61" s="15">
        <v>41032</v>
      </c>
      <c r="C61" s="4">
        <v>156</v>
      </c>
      <c r="E61" s="4">
        <v>19500</v>
      </c>
    </row>
    <row r="62" spans="1:6" x14ac:dyDescent="0.35">
      <c r="A62" s="3">
        <v>60</v>
      </c>
      <c r="B62" s="15">
        <v>41037</v>
      </c>
      <c r="C62" s="4">
        <v>11</v>
      </c>
      <c r="E62" s="4">
        <v>325879</v>
      </c>
    </row>
    <row r="63" spans="1:6" x14ac:dyDescent="0.35">
      <c r="A63" s="3">
        <v>61</v>
      </c>
      <c r="B63" s="15">
        <v>41037</v>
      </c>
      <c r="C63" s="4">
        <v>49</v>
      </c>
      <c r="E63" s="4">
        <v>145915</v>
      </c>
    </row>
    <row r="64" spans="1:6" x14ac:dyDescent="0.35">
      <c r="A64" s="3">
        <v>62</v>
      </c>
      <c r="B64" s="15">
        <v>41041</v>
      </c>
      <c r="C64" s="4" t="s">
        <v>220</v>
      </c>
      <c r="E64" s="4">
        <v>15000</v>
      </c>
    </row>
    <row r="65" spans="1:6" x14ac:dyDescent="0.35">
      <c r="A65" s="3">
        <v>63</v>
      </c>
      <c r="B65" s="15">
        <v>41041</v>
      </c>
      <c r="D65" s="4" t="s">
        <v>127</v>
      </c>
      <c r="F65" s="4">
        <v>900000</v>
      </c>
    </row>
    <row r="66" spans="1:6" x14ac:dyDescent="0.35">
      <c r="A66" s="3">
        <v>64</v>
      </c>
      <c r="B66" s="15">
        <v>41041</v>
      </c>
      <c r="C66" s="4">
        <v>94</v>
      </c>
      <c r="E66" s="4">
        <v>54000</v>
      </c>
    </row>
    <row r="67" spans="1:6" x14ac:dyDescent="0.35">
      <c r="A67" s="3">
        <v>65</v>
      </c>
      <c r="B67" s="15">
        <v>41043</v>
      </c>
      <c r="D67" s="4" t="s">
        <v>127</v>
      </c>
      <c r="F67" s="4">
        <v>750000</v>
      </c>
    </row>
    <row r="68" spans="1:6" x14ac:dyDescent="0.35">
      <c r="A68" s="3">
        <v>66</v>
      </c>
      <c r="B68" s="15">
        <v>41045</v>
      </c>
      <c r="C68" s="4">
        <v>112</v>
      </c>
      <c r="E68" s="4">
        <v>207334</v>
      </c>
    </row>
    <row r="69" spans="1:6" x14ac:dyDescent="0.35">
      <c r="A69" s="3">
        <v>67</v>
      </c>
      <c r="B69" s="15">
        <v>41045</v>
      </c>
      <c r="D69" s="30" t="s">
        <v>245</v>
      </c>
      <c r="E69" s="4">
        <v>392608</v>
      </c>
    </row>
    <row r="70" spans="1:6" x14ac:dyDescent="0.35">
      <c r="A70" s="3">
        <v>68</v>
      </c>
      <c r="B70" s="15">
        <v>41048</v>
      </c>
      <c r="D70" s="30" t="s">
        <v>247</v>
      </c>
      <c r="E70" s="4">
        <v>230472</v>
      </c>
    </row>
    <row r="71" spans="1:6" x14ac:dyDescent="0.35">
      <c r="A71" s="3">
        <v>69</v>
      </c>
      <c r="B71" s="15">
        <v>41052</v>
      </c>
      <c r="D71" s="4" t="s">
        <v>125</v>
      </c>
      <c r="F71" s="4">
        <v>23225</v>
      </c>
    </row>
    <row r="72" spans="1:6" x14ac:dyDescent="0.35">
      <c r="A72" s="3">
        <v>70</v>
      </c>
      <c r="B72" s="15">
        <v>41052</v>
      </c>
      <c r="D72" s="4" t="s">
        <v>125</v>
      </c>
      <c r="F72" s="4">
        <v>45401</v>
      </c>
    </row>
    <row r="73" spans="1:6" x14ac:dyDescent="0.35">
      <c r="A73" s="3">
        <v>71</v>
      </c>
      <c r="B73" s="15">
        <v>41052</v>
      </c>
      <c r="C73" s="4">
        <v>222</v>
      </c>
      <c r="E73" s="4">
        <v>679900</v>
      </c>
    </row>
    <row r="74" spans="1:6" x14ac:dyDescent="0.35">
      <c r="A74" s="3">
        <v>72</v>
      </c>
      <c r="B74" s="15">
        <v>41052</v>
      </c>
      <c r="C74" s="4">
        <v>217</v>
      </c>
      <c r="E74" s="4">
        <v>270144</v>
      </c>
    </row>
    <row r="75" spans="1:6" x14ac:dyDescent="0.35">
      <c r="A75" s="3">
        <v>73</v>
      </c>
      <c r="B75" s="15">
        <v>41053</v>
      </c>
      <c r="C75" s="4">
        <v>243</v>
      </c>
      <c r="E75" s="4">
        <v>80172</v>
      </c>
    </row>
    <row r="76" spans="1:6" x14ac:dyDescent="0.35">
      <c r="A76" s="3">
        <v>74</v>
      </c>
      <c r="B76" s="15">
        <v>41057</v>
      </c>
      <c r="D76" s="30" t="s">
        <v>253</v>
      </c>
      <c r="E76" s="4">
        <v>243164</v>
      </c>
    </row>
    <row r="77" spans="1:6" x14ac:dyDescent="0.35">
      <c r="A77" s="3">
        <v>75</v>
      </c>
      <c r="B77" s="15">
        <v>41057</v>
      </c>
      <c r="D77" s="4" t="s">
        <v>127</v>
      </c>
      <c r="F77" s="4">
        <v>825000</v>
      </c>
    </row>
    <row r="78" spans="1:6" x14ac:dyDescent="0.35">
      <c r="A78" s="3">
        <v>75</v>
      </c>
      <c r="B78" s="15">
        <v>41057</v>
      </c>
      <c r="C78" s="4">
        <v>344</v>
      </c>
      <c r="E78" s="4">
        <v>412550</v>
      </c>
    </row>
    <row r="79" spans="1:6" x14ac:dyDescent="0.35">
      <c r="A79" s="3">
        <v>76</v>
      </c>
      <c r="B79" s="15">
        <v>41057</v>
      </c>
      <c r="C79" s="4" t="s">
        <v>254</v>
      </c>
      <c r="F79" s="4">
        <v>27876</v>
      </c>
    </row>
    <row r="80" spans="1:6" x14ac:dyDescent="0.35">
      <c r="A80" s="3">
        <v>77</v>
      </c>
      <c r="B80" s="15">
        <v>41057</v>
      </c>
      <c r="C80" s="4">
        <v>334</v>
      </c>
      <c r="E80" s="4">
        <v>103600</v>
      </c>
    </row>
    <row r="81" spans="1:6" x14ac:dyDescent="0.35">
      <c r="A81" s="3">
        <v>78</v>
      </c>
      <c r="B81" s="15">
        <v>41059</v>
      </c>
      <c r="C81" s="4">
        <v>397</v>
      </c>
      <c r="D81" s="30" t="s">
        <v>261</v>
      </c>
      <c r="E81" s="4">
        <v>165438</v>
      </c>
    </row>
    <row r="82" spans="1:6" x14ac:dyDescent="0.35">
      <c r="A82" s="3">
        <v>79</v>
      </c>
      <c r="B82" s="15">
        <v>41059</v>
      </c>
      <c r="C82" s="30" t="s">
        <v>260</v>
      </c>
      <c r="F82" s="4">
        <v>43048</v>
      </c>
    </row>
    <row r="83" spans="1:6" x14ac:dyDescent="0.35">
      <c r="A83" s="3">
        <v>80</v>
      </c>
      <c r="B83" s="15">
        <v>41061</v>
      </c>
      <c r="D83" s="4" t="s">
        <v>127</v>
      </c>
      <c r="F83" s="4">
        <v>800000</v>
      </c>
    </row>
    <row r="84" spans="1:6" x14ac:dyDescent="0.35">
      <c r="A84" s="3">
        <v>81</v>
      </c>
      <c r="B84" s="15">
        <v>41061</v>
      </c>
      <c r="C84" s="4">
        <v>428</v>
      </c>
      <c r="E84" s="4">
        <v>148920</v>
      </c>
    </row>
    <row r="85" spans="1:6" x14ac:dyDescent="0.35">
      <c r="A85" s="3">
        <v>82</v>
      </c>
      <c r="B85" s="15">
        <v>41062</v>
      </c>
      <c r="C85" s="4">
        <v>81</v>
      </c>
      <c r="D85" s="37" t="s">
        <v>263</v>
      </c>
      <c r="E85" s="4">
        <v>424189</v>
      </c>
    </row>
    <row r="86" spans="1:6" x14ac:dyDescent="0.35">
      <c r="A86" s="3">
        <v>83</v>
      </c>
      <c r="B86" s="15">
        <v>41064</v>
      </c>
      <c r="C86" s="4">
        <v>478</v>
      </c>
      <c r="E86" s="4">
        <v>706035</v>
      </c>
    </row>
    <row r="87" spans="1:6" x14ac:dyDescent="0.35">
      <c r="A87" s="3">
        <v>84</v>
      </c>
      <c r="B87" s="15">
        <v>41064</v>
      </c>
      <c r="C87" s="4">
        <v>470</v>
      </c>
      <c r="E87" s="4">
        <v>488088</v>
      </c>
    </row>
    <row r="88" spans="1:6" x14ac:dyDescent="0.35">
      <c r="A88" s="3">
        <v>85</v>
      </c>
      <c r="B88" s="15">
        <v>41064</v>
      </c>
      <c r="C88" s="4">
        <v>364</v>
      </c>
      <c r="E88" s="4">
        <v>31216</v>
      </c>
    </row>
    <row r="89" spans="1:6" x14ac:dyDescent="0.35">
      <c r="A89" s="3">
        <v>86</v>
      </c>
      <c r="B89" s="15">
        <v>41064</v>
      </c>
      <c r="C89" s="4" t="s">
        <v>270</v>
      </c>
      <c r="F89" s="4">
        <v>86081</v>
      </c>
    </row>
    <row r="90" spans="1:6" x14ac:dyDescent="0.35">
      <c r="A90" s="3">
        <v>87</v>
      </c>
      <c r="B90" s="15">
        <v>41065</v>
      </c>
      <c r="C90" s="4" t="s">
        <v>238</v>
      </c>
      <c r="F90" s="4">
        <v>9211</v>
      </c>
    </row>
    <row r="91" spans="1:6" x14ac:dyDescent="0.35">
      <c r="A91" s="3">
        <v>88</v>
      </c>
      <c r="B91" s="15">
        <v>41065</v>
      </c>
      <c r="C91" s="4">
        <v>499</v>
      </c>
      <c r="E91" s="4">
        <v>64810</v>
      </c>
    </row>
    <row r="92" spans="1:6" x14ac:dyDescent="0.35">
      <c r="A92" s="3">
        <v>89</v>
      </c>
      <c r="B92" s="15">
        <v>41068</v>
      </c>
      <c r="F92" s="4">
        <v>850000</v>
      </c>
    </row>
    <row r="93" spans="1:6" x14ac:dyDescent="0.35">
      <c r="A93" s="3">
        <v>90</v>
      </c>
      <c r="B93" s="15">
        <v>41069</v>
      </c>
      <c r="C93" s="4">
        <v>34</v>
      </c>
      <c r="E93" s="4">
        <v>493385</v>
      </c>
    </row>
    <row r="94" spans="1:6" x14ac:dyDescent="0.35">
      <c r="A94" s="3">
        <v>91</v>
      </c>
      <c r="B94" s="15">
        <v>41069</v>
      </c>
      <c r="C94" s="4">
        <v>45</v>
      </c>
      <c r="E94" s="4">
        <v>119197</v>
      </c>
    </row>
    <row r="95" spans="1:6" x14ac:dyDescent="0.35">
      <c r="A95" s="3">
        <v>92</v>
      </c>
      <c r="B95" s="15">
        <v>41070</v>
      </c>
      <c r="C95" s="4">
        <v>74</v>
      </c>
      <c r="E95" s="4">
        <v>86380</v>
      </c>
    </row>
    <row r="96" spans="1:6" x14ac:dyDescent="0.35">
      <c r="A96" s="3">
        <v>93</v>
      </c>
      <c r="B96" s="15">
        <v>41071</v>
      </c>
      <c r="C96" s="4">
        <v>51</v>
      </c>
      <c r="E96" s="4">
        <v>116550</v>
      </c>
    </row>
    <row r="97" spans="1:6" x14ac:dyDescent="0.35">
      <c r="A97" s="3">
        <v>94</v>
      </c>
      <c r="B97" s="15">
        <v>41071</v>
      </c>
      <c r="C97" s="4">
        <v>162</v>
      </c>
      <c r="D97" s="30" t="s">
        <v>275</v>
      </c>
      <c r="E97" s="4">
        <v>357760</v>
      </c>
    </row>
    <row r="98" spans="1:6" x14ac:dyDescent="0.35">
      <c r="A98" s="3">
        <f>A97+1</f>
        <v>95</v>
      </c>
      <c r="B98" s="15">
        <v>41071</v>
      </c>
      <c r="C98" s="4">
        <v>95</v>
      </c>
      <c r="E98" s="4">
        <v>246354</v>
      </c>
    </row>
    <row r="99" spans="1:6" x14ac:dyDescent="0.35">
      <c r="A99" s="3">
        <f t="shared" ref="A99:A123" si="0">A98+1</f>
        <v>96</v>
      </c>
      <c r="B99" s="15">
        <v>41071</v>
      </c>
      <c r="C99" s="4" t="s">
        <v>281</v>
      </c>
      <c r="F99" s="4">
        <v>5300</v>
      </c>
    </row>
    <row r="100" spans="1:6" x14ac:dyDescent="0.35">
      <c r="A100" s="3">
        <f t="shared" si="0"/>
        <v>97</v>
      </c>
      <c r="B100" s="15">
        <v>41074</v>
      </c>
      <c r="F100" s="4">
        <v>900000</v>
      </c>
    </row>
    <row r="101" spans="1:6" x14ac:dyDescent="0.35">
      <c r="A101" s="3">
        <f t="shared" si="0"/>
        <v>98</v>
      </c>
      <c r="B101" s="15">
        <v>41075</v>
      </c>
      <c r="E101" s="4">
        <v>148428</v>
      </c>
    </row>
    <row r="102" spans="1:6" x14ac:dyDescent="0.35">
      <c r="A102" s="3">
        <f t="shared" si="0"/>
        <v>99</v>
      </c>
      <c r="B102" s="15">
        <v>41079</v>
      </c>
      <c r="C102" s="4">
        <v>229</v>
      </c>
      <c r="E102" s="4">
        <v>602319</v>
      </c>
    </row>
    <row r="103" spans="1:6" x14ac:dyDescent="0.35">
      <c r="A103" s="3">
        <f t="shared" si="0"/>
        <v>100</v>
      </c>
      <c r="B103" s="15">
        <v>41079</v>
      </c>
      <c r="C103" s="4">
        <v>239</v>
      </c>
      <c r="E103" s="4">
        <v>28800</v>
      </c>
    </row>
    <row r="104" spans="1:6" x14ac:dyDescent="0.35">
      <c r="A104" s="3">
        <f t="shared" si="0"/>
        <v>101</v>
      </c>
      <c r="B104" s="15">
        <v>41079</v>
      </c>
      <c r="D104" s="4" t="s">
        <v>295</v>
      </c>
      <c r="F104" s="4">
        <v>1350000</v>
      </c>
    </row>
    <row r="105" spans="1:6" x14ac:dyDescent="0.35">
      <c r="A105" s="3">
        <f t="shared" si="0"/>
        <v>102</v>
      </c>
      <c r="B105" s="15">
        <v>41085</v>
      </c>
      <c r="D105" s="4" t="s">
        <v>305</v>
      </c>
      <c r="F105" s="4">
        <v>850000</v>
      </c>
    </row>
    <row r="106" spans="1:6" x14ac:dyDescent="0.35">
      <c r="A106" s="3">
        <f t="shared" si="0"/>
        <v>103</v>
      </c>
      <c r="B106" s="15">
        <v>41093</v>
      </c>
      <c r="D106" s="4" t="s">
        <v>308</v>
      </c>
      <c r="F106" s="4">
        <f>450000+450000+450000</f>
        <v>1350000</v>
      </c>
    </row>
    <row r="107" spans="1:6" x14ac:dyDescent="0.35">
      <c r="A107" s="3">
        <f t="shared" si="0"/>
        <v>104</v>
      </c>
      <c r="B107" s="15" t="s">
        <v>310</v>
      </c>
      <c r="C107" s="4" t="s">
        <v>309</v>
      </c>
      <c r="F107" s="4">
        <v>2448</v>
      </c>
    </row>
    <row r="108" spans="1:6" x14ac:dyDescent="0.35">
      <c r="A108" s="3">
        <f t="shared" si="0"/>
        <v>105</v>
      </c>
      <c r="B108" s="15">
        <v>41093</v>
      </c>
      <c r="C108" s="4">
        <v>483</v>
      </c>
      <c r="E108" s="4">
        <v>517395</v>
      </c>
    </row>
    <row r="109" spans="1:6" x14ac:dyDescent="0.35">
      <c r="A109" s="3">
        <f t="shared" si="0"/>
        <v>106</v>
      </c>
      <c r="B109" s="15">
        <v>41093</v>
      </c>
      <c r="C109" s="4">
        <v>494</v>
      </c>
      <c r="E109" s="4">
        <v>193261</v>
      </c>
    </row>
    <row r="110" spans="1:6" x14ac:dyDescent="0.35">
      <c r="A110" s="3">
        <f t="shared" si="0"/>
        <v>107</v>
      </c>
      <c r="B110" s="15">
        <v>41093</v>
      </c>
      <c r="C110" s="4">
        <v>495</v>
      </c>
      <c r="E110" s="4">
        <v>505594</v>
      </c>
    </row>
    <row r="111" spans="1:6" x14ac:dyDescent="0.35">
      <c r="A111" s="3">
        <f t="shared" si="0"/>
        <v>108</v>
      </c>
      <c r="B111" s="15">
        <v>41099</v>
      </c>
      <c r="D111" s="4" t="s">
        <v>318</v>
      </c>
      <c r="F111" s="4">
        <v>1200000</v>
      </c>
    </row>
    <row r="112" spans="1:6" x14ac:dyDescent="0.35">
      <c r="A112" s="3">
        <f t="shared" si="0"/>
        <v>109</v>
      </c>
      <c r="B112" s="15">
        <v>41100</v>
      </c>
      <c r="C112" s="4">
        <v>131</v>
      </c>
      <c r="E112" s="4">
        <v>59786</v>
      </c>
    </row>
    <row r="113" spans="1:6" x14ac:dyDescent="0.35">
      <c r="A113" s="3">
        <f t="shared" si="0"/>
        <v>110</v>
      </c>
      <c r="B113" s="15">
        <v>41100</v>
      </c>
      <c r="C113" s="4">
        <v>121</v>
      </c>
      <c r="E113" s="4">
        <v>701360</v>
      </c>
    </row>
    <row r="114" spans="1:6" x14ac:dyDescent="0.35">
      <c r="A114" s="3">
        <f t="shared" si="0"/>
        <v>111</v>
      </c>
      <c r="B114" s="15">
        <v>41100</v>
      </c>
      <c r="C114" s="28">
        <v>139</v>
      </c>
      <c r="E114" s="4">
        <v>70371</v>
      </c>
    </row>
    <row r="115" spans="1:6" x14ac:dyDescent="0.35">
      <c r="A115" s="3">
        <f t="shared" si="0"/>
        <v>112</v>
      </c>
      <c r="B115" s="15">
        <v>41102</v>
      </c>
      <c r="C115" s="4">
        <v>180</v>
      </c>
      <c r="E115" s="4">
        <v>147600</v>
      </c>
    </row>
    <row r="116" spans="1:6" x14ac:dyDescent="0.35">
      <c r="A116" s="3">
        <f t="shared" si="0"/>
        <v>113</v>
      </c>
      <c r="B116" s="15">
        <v>41102</v>
      </c>
      <c r="C116" s="4">
        <v>182</v>
      </c>
      <c r="E116" s="4">
        <v>51750</v>
      </c>
    </row>
    <row r="117" spans="1:6" x14ac:dyDescent="0.35">
      <c r="A117" s="3">
        <f t="shared" si="0"/>
        <v>114</v>
      </c>
      <c r="B117" s="15">
        <v>41105</v>
      </c>
      <c r="C117" s="68" t="s">
        <v>340</v>
      </c>
      <c r="E117" s="4">
        <v>79800</v>
      </c>
    </row>
    <row r="118" spans="1:6" x14ac:dyDescent="0.35">
      <c r="A118" s="3">
        <f t="shared" si="0"/>
        <v>115</v>
      </c>
      <c r="B118" s="15">
        <v>41106</v>
      </c>
      <c r="D118" s="4" t="s">
        <v>326</v>
      </c>
      <c r="F118" s="4">
        <v>1000000</v>
      </c>
    </row>
    <row r="119" spans="1:6" x14ac:dyDescent="0.35">
      <c r="A119" s="3">
        <f t="shared" si="0"/>
        <v>116</v>
      </c>
      <c r="B119" s="15">
        <v>41107</v>
      </c>
      <c r="C119" s="4">
        <v>272</v>
      </c>
      <c r="E119" s="4">
        <v>44380</v>
      </c>
    </row>
    <row r="120" spans="1:6" x14ac:dyDescent="0.35">
      <c r="A120" s="3">
        <f t="shared" si="0"/>
        <v>117</v>
      </c>
      <c r="B120" s="15">
        <v>41107</v>
      </c>
      <c r="C120" s="68" t="s">
        <v>339</v>
      </c>
      <c r="E120" s="4">
        <v>69296</v>
      </c>
    </row>
    <row r="121" spans="1:6" x14ac:dyDescent="0.35">
      <c r="A121" s="3">
        <f t="shared" si="0"/>
        <v>118</v>
      </c>
      <c r="B121" s="15">
        <v>41109</v>
      </c>
      <c r="C121" s="68">
        <v>282</v>
      </c>
      <c r="E121" s="4">
        <v>134000</v>
      </c>
    </row>
    <row r="122" spans="1:6" x14ac:dyDescent="0.35">
      <c r="A122" s="3">
        <f t="shared" si="0"/>
        <v>119</v>
      </c>
      <c r="B122" s="15">
        <v>41110</v>
      </c>
      <c r="D122" s="4" t="s">
        <v>127</v>
      </c>
      <c r="F122" s="4">
        <v>450000</v>
      </c>
    </row>
    <row r="123" spans="1:6" x14ac:dyDescent="0.35">
      <c r="A123" s="3">
        <f t="shared" si="0"/>
        <v>120</v>
      </c>
      <c r="B123" s="15">
        <v>41111</v>
      </c>
      <c r="C123" s="68" t="s">
        <v>338</v>
      </c>
      <c r="E123" s="4">
        <v>66856</v>
      </c>
    </row>
    <row r="124" spans="1:6" x14ac:dyDescent="0.35">
      <c r="A124" s="3">
        <f>A123+1</f>
        <v>121</v>
      </c>
      <c r="B124" s="15">
        <v>41114</v>
      </c>
      <c r="C124" s="28" t="s">
        <v>337</v>
      </c>
      <c r="E124" s="4">
        <v>143095</v>
      </c>
    </row>
    <row r="125" spans="1:6" x14ac:dyDescent="0.35">
      <c r="A125" s="3">
        <f t="shared" ref="A125:A188" si="1">A124+1</f>
        <v>122</v>
      </c>
      <c r="B125" s="15">
        <v>41114</v>
      </c>
      <c r="C125" s="4" t="s">
        <v>220</v>
      </c>
      <c r="E125" s="4">
        <v>10000</v>
      </c>
    </row>
    <row r="126" spans="1:6" x14ac:dyDescent="0.35">
      <c r="A126" s="3">
        <f t="shared" si="1"/>
        <v>123</v>
      </c>
      <c r="B126" s="15">
        <v>41121</v>
      </c>
      <c r="C126" s="4">
        <v>132</v>
      </c>
      <c r="E126" s="4">
        <v>337515</v>
      </c>
    </row>
    <row r="127" spans="1:6" x14ac:dyDescent="0.35">
      <c r="A127" s="3">
        <f t="shared" si="1"/>
        <v>124</v>
      </c>
      <c r="B127" s="15">
        <v>41121</v>
      </c>
      <c r="C127" s="4">
        <v>135</v>
      </c>
      <c r="E127" s="4">
        <v>489638</v>
      </c>
    </row>
    <row r="128" spans="1:6" x14ac:dyDescent="0.35">
      <c r="A128" s="3">
        <f t="shared" si="1"/>
        <v>125</v>
      </c>
      <c r="B128" s="15">
        <v>41121</v>
      </c>
      <c r="C128" s="4">
        <v>136</v>
      </c>
      <c r="E128" s="4">
        <v>401090</v>
      </c>
    </row>
    <row r="129" spans="1:6" x14ac:dyDescent="0.35">
      <c r="A129" s="3">
        <f t="shared" si="1"/>
        <v>126</v>
      </c>
      <c r="B129" s="15">
        <v>41124</v>
      </c>
      <c r="D129" s="4" t="s">
        <v>353</v>
      </c>
      <c r="F129" s="4">
        <v>1350000</v>
      </c>
    </row>
    <row r="130" spans="1:6" x14ac:dyDescent="0.35">
      <c r="A130" s="3">
        <f t="shared" si="1"/>
        <v>127</v>
      </c>
      <c r="B130" s="15">
        <v>41124</v>
      </c>
      <c r="C130" s="75" t="s">
        <v>354</v>
      </c>
    </row>
    <row r="131" spans="1:6" x14ac:dyDescent="0.35">
      <c r="A131" s="3">
        <f t="shared" si="1"/>
        <v>128</v>
      </c>
      <c r="B131" s="15">
        <v>41126</v>
      </c>
      <c r="E131" s="4">
        <v>255235</v>
      </c>
    </row>
    <row r="132" spans="1:6" x14ac:dyDescent="0.35">
      <c r="A132" s="3">
        <f t="shared" si="1"/>
        <v>129</v>
      </c>
      <c r="B132" s="15">
        <v>41128</v>
      </c>
      <c r="C132" s="4">
        <v>297</v>
      </c>
      <c r="E132" s="4">
        <v>410124</v>
      </c>
    </row>
    <row r="133" spans="1:6" x14ac:dyDescent="0.35">
      <c r="A133" s="3">
        <f t="shared" si="1"/>
        <v>130</v>
      </c>
      <c r="B133" s="15">
        <v>41130</v>
      </c>
      <c r="C133" s="28" t="s">
        <v>364</v>
      </c>
      <c r="E133" s="4">
        <v>114642</v>
      </c>
    </row>
    <row r="134" spans="1:6" x14ac:dyDescent="0.35">
      <c r="A134" s="3">
        <f t="shared" si="1"/>
        <v>131</v>
      </c>
      <c r="B134" s="15">
        <v>41131</v>
      </c>
    </row>
    <row r="135" spans="1:6" x14ac:dyDescent="0.35">
      <c r="A135" s="3">
        <f t="shared" si="1"/>
        <v>132</v>
      </c>
      <c r="B135" s="15">
        <v>41131</v>
      </c>
      <c r="D135" s="4" t="s">
        <v>368</v>
      </c>
      <c r="F135" s="4">
        <v>800000</v>
      </c>
    </row>
    <row r="136" spans="1:6" x14ac:dyDescent="0.35">
      <c r="A136" s="3">
        <f t="shared" si="1"/>
        <v>133</v>
      </c>
      <c r="B136" s="15">
        <v>41133</v>
      </c>
      <c r="C136" s="28">
        <v>359</v>
      </c>
      <c r="D136" s="4" t="s">
        <v>373</v>
      </c>
      <c r="E136" s="4">
        <v>210489</v>
      </c>
      <c r="F136" s="4">
        <v>400000</v>
      </c>
    </row>
    <row r="137" spans="1:6" x14ac:dyDescent="0.35">
      <c r="A137" s="3">
        <f t="shared" si="1"/>
        <v>134</v>
      </c>
      <c r="B137" s="15">
        <v>41137</v>
      </c>
      <c r="D137" s="4" t="s">
        <v>127</v>
      </c>
      <c r="F137" s="4">
        <v>600000</v>
      </c>
    </row>
    <row r="138" spans="1:6" x14ac:dyDescent="0.35">
      <c r="A138" s="3">
        <f t="shared" si="1"/>
        <v>135</v>
      </c>
      <c r="B138" s="15">
        <v>41137</v>
      </c>
      <c r="C138" s="4">
        <v>393</v>
      </c>
      <c r="E138" s="4">
        <v>514574</v>
      </c>
    </row>
    <row r="139" spans="1:6" x14ac:dyDescent="0.35">
      <c r="A139" s="3">
        <f t="shared" si="1"/>
        <v>136</v>
      </c>
      <c r="B139" s="15">
        <v>41137</v>
      </c>
      <c r="C139" s="4" t="s">
        <v>220</v>
      </c>
      <c r="E139" s="4">
        <v>60000</v>
      </c>
    </row>
    <row r="140" spans="1:6" x14ac:dyDescent="0.35">
      <c r="A140" s="3">
        <f t="shared" si="1"/>
        <v>137</v>
      </c>
      <c r="B140" s="15">
        <v>41137</v>
      </c>
      <c r="C140" s="4" t="s">
        <v>375</v>
      </c>
      <c r="E140" s="4">
        <v>2318</v>
      </c>
    </row>
    <row r="141" spans="1:6" x14ac:dyDescent="0.35">
      <c r="A141" s="3">
        <f t="shared" si="1"/>
        <v>138</v>
      </c>
      <c r="B141" s="15">
        <v>41144</v>
      </c>
      <c r="D141" s="4" t="s">
        <v>127</v>
      </c>
      <c r="F141" s="4">
        <v>300000</v>
      </c>
    </row>
    <row r="142" spans="1:6" x14ac:dyDescent="0.35">
      <c r="A142" s="3">
        <f t="shared" si="1"/>
        <v>139</v>
      </c>
      <c r="B142" s="15">
        <v>41149</v>
      </c>
      <c r="C142" s="4" t="s">
        <v>385</v>
      </c>
      <c r="E142" s="4">
        <v>30000</v>
      </c>
    </row>
    <row r="143" spans="1:6" x14ac:dyDescent="0.35">
      <c r="A143" s="3">
        <f t="shared" si="1"/>
        <v>140</v>
      </c>
      <c r="B143" s="15">
        <v>41149</v>
      </c>
      <c r="C143" s="4" t="s">
        <v>91</v>
      </c>
      <c r="F143" s="4">
        <v>6348</v>
      </c>
    </row>
    <row r="144" spans="1:6" x14ac:dyDescent="0.35">
      <c r="A144" s="3">
        <f t="shared" si="1"/>
        <v>141</v>
      </c>
      <c r="B144" s="15">
        <v>41156</v>
      </c>
      <c r="C144" s="4">
        <v>26</v>
      </c>
      <c r="E144" s="4">
        <v>406339</v>
      </c>
    </row>
    <row r="145" spans="1:6" x14ac:dyDescent="0.35">
      <c r="A145" s="3">
        <f t="shared" si="1"/>
        <v>142</v>
      </c>
      <c r="B145" s="15">
        <v>41156</v>
      </c>
      <c r="C145" s="28">
        <v>32</v>
      </c>
      <c r="E145" s="4">
        <v>20115</v>
      </c>
    </row>
    <row r="146" spans="1:6" x14ac:dyDescent="0.35">
      <c r="A146" s="3">
        <f t="shared" si="1"/>
        <v>143</v>
      </c>
      <c r="B146" s="15">
        <v>41156</v>
      </c>
      <c r="C146" s="4" t="s">
        <v>395</v>
      </c>
      <c r="F146" s="4">
        <v>9614</v>
      </c>
    </row>
    <row r="147" spans="1:6" x14ac:dyDescent="0.35">
      <c r="A147" s="3">
        <f t="shared" si="1"/>
        <v>144</v>
      </c>
      <c r="B147" s="15">
        <v>41159</v>
      </c>
      <c r="D147" s="4" t="s">
        <v>127</v>
      </c>
      <c r="F147" s="4">
        <v>475000</v>
      </c>
    </row>
    <row r="148" spans="1:6" x14ac:dyDescent="0.35">
      <c r="A148" s="3">
        <f t="shared" si="1"/>
        <v>145</v>
      </c>
      <c r="B148" s="15">
        <v>41160</v>
      </c>
      <c r="C148" s="4">
        <v>24</v>
      </c>
      <c r="D148" s="4" t="s">
        <v>399</v>
      </c>
      <c r="E148" s="4">
        <v>228700</v>
      </c>
      <c r="F148" s="4">
        <v>1819</v>
      </c>
    </row>
    <row r="149" spans="1:6" x14ac:dyDescent="0.35">
      <c r="A149" s="3">
        <f t="shared" si="1"/>
        <v>146</v>
      </c>
      <c r="B149" s="15">
        <v>41166</v>
      </c>
      <c r="D149" s="4" t="s">
        <v>127</v>
      </c>
      <c r="F149" s="4">
        <v>450000</v>
      </c>
    </row>
    <row r="150" spans="1:6" x14ac:dyDescent="0.35">
      <c r="A150" s="3">
        <f t="shared" si="1"/>
        <v>147</v>
      </c>
      <c r="B150" s="15">
        <v>41169</v>
      </c>
      <c r="C150" s="4">
        <v>208</v>
      </c>
      <c r="E150" s="4">
        <v>11200</v>
      </c>
    </row>
    <row r="151" spans="1:6" x14ac:dyDescent="0.35">
      <c r="A151" s="3">
        <f t="shared" si="1"/>
        <v>148</v>
      </c>
      <c r="B151" s="15">
        <v>41172</v>
      </c>
      <c r="C151" s="4">
        <v>237</v>
      </c>
      <c r="E151" s="4">
        <v>46750</v>
      </c>
    </row>
    <row r="152" spans="1:6" x14ac:dyDescent="0.35">
      <c r="A152" s="3">
        <f t="shared" si="1"/>
        <v>149</v>
      </c>
      <c r="B152" s="15">
        <v>41172</v>
      </c>
      <c r="C152" s="113" t="s">
        <v>91</v>
      </c>
      <c r="F152" s="4">
        <v>909</v>
      </c>
    </row>
    <row r="153" spans="1:6" x14ac:dyDescent="0.35">
      <c r="A153" s="3">
        <f t="shared" si="1"/>
        <v>150</v>
      </c>
      <c r="B153" s="15">
        <v>41177</v>
      </c>
      <c r="C153" s="117" t="s">
        <v>91</v>
      </c>
      <c r="F153" s="4">
        <v>4870</v>
      </c>
    </row>
    <row r="154" spans="1:6" x14ac:dyDescent="0.35">
      <c r="A154" s="3">
        <f t="shared" si="1"/>
        <v>151</v>
      </c>
      <c r="B154" s="15">
        <v>41177</v>
      </c>
      <c r="C154" s="4">
        <v>302</v>
      </c>
      <c r="E154" s="4">
        <v>427263</v>
      </c>
    </row>
    <row r="155" spans="1:6" x14ac:dyDescent="0.35">
      <c r="A155" s="3">
        <f t="shared" si="1"/>
        <v>152</v>
      </c>
      <c r="B155" s="15">
        <v>41183</v>
      </c>
      <c r="D155" s="4" t="s">
        <v>496</v>
      </c>
      <c r="F155" s="4">
        <v>600000</v>
      </c>
    </row>
    <row r="156" spans="1:6" x14ac:dyDescent="0.35">
      <c r="A156" s="3">
        <f t="shared" si="1"/>
        <v>153</v>
      </c>
      <c r="B156" s="15">
        <v>41185</v>
      </c>
      <c r="C156" s="4" t="s">
        <v>91</v>
      </c>
      <c r="F156" s="4">
        <v>1819</v>
      </c>
    </row>
    <row r="157" spans="1:6" x14ac:dyDescent="0.35">
      <c r="A157" s="3">
        <f t="shared" si="1"/>
        <v>154</v>
      </c>
      <c r="B157" s="15">
        <v>41192</v>
      </c>
      <c r="C157" s="4">
        <v>56</v>
      </c>
      <c r="E157" s="4">
        <v>620487</v>
      </c>
    </row>
    <row r="158" spans="1:6" x14ac:dyDescent="0.35">
      <c r="A158" s="3">
        <f t="shared" si="1"/>
        <v>155</v>
      </c>
      <c r="B158" s="15">
        <v>41192</v>
      </c>
      <c r="C158" s="4">
        <v>63</v>
      </c>
      <c r="E158" s="4">
        <v>76217</v>
      </c>
    </row>
    <row r="159" spans="1:6" x14ac:dyDescent="0.35">
      <c r="A159" s="3">
        <f t="shared" si="1"/>
        <v>156</v>
      </c>
      <c r="B159" s="15">
        <v>41192</v>
      </c>
      <c r="F159" s="4">
        <v>2728</v>
      </c>
    </row>
    <row r="160" spans="1:6" x14ac:dyDescent="0.35">
      <c r="A160" s="3">
        <f t="shared" si="1"/>
        <v>157</v>
      </c>
      <c r="B160" s="15">
        <v>41193</v>
      </c>
      <c r="C160" s="4">
        <v>128</v>
      </c>
      <c r="E160" s="4">
        <v>100275</v>
      </c>
    </row>
    <row r="161" spans="1:6" x14ac:dyDescent="0.35">
      <c r="A161" s="3">
        <f t="shared" si="1"/>
        <v>158</v>
      </c>
      <c r="B161" s="15">
        <v>41197</v>
      </c>
      <c r="D161" s="4" t="s">
        <v>529</v>
      </c>
      <c r="F161" s="4">
        <v>700000</v>
      </c>
    </row>
    <row r="162" spans="1:6" x14ac:dyDescent="0.35">
      <c r="A162" s="3">
        <f t="shared" si="1"/>
        <v>159</v>
      </c>
      <c r="B162" s="15">
        <v>41198</v>
      </c>
      <c r="C162" s="4">
        <v>218</v>
      </c>
      <c r="E162" s="4">
        <v>244113</v>
      </c>
      <c r="F162" s="4">
        <v>886</v>
      </c>
    </row>
    <row r="163" spans="1:6" x14ac:dyDescent="0.35">
      <c r="A163" s="3">
        <f t="shared" si="1"/>
        <v>160</v>
      </c>
      <c r="B163" s="15">
        <v>41200</v>
      </c>
      <c r="E163" s="4">
        <v>92771</v>
      </c>
    </row>
    <row r="164" spans="1:6" x14ac:dyDescent="0.35">
      <c r="A164" s="3">
        <f t="shared" si="1"/>
        <v>161</v>
      </c>
      <c r="B164" s="15">
        <v>41204</v>
      </c>
      <c r="C164" s="4">
        <v>373</v>
      </c>
      <c r="E164" s="4">
        <v>668144</v>
      </c>
    </row>
    <row r="165" spans="1:6" x14ac:dyDescent="0.35">
      <c r="A165" s="3">
        <f t="shared" si="1"/>
        <v>162</v>
      </c>
      <c r="B165" s="15">
        <v>41204</v>
      </c>
      <c r="C165" s="4">
        <v>375</v>
      </c>
      <c r="E165" s="4">
        <v>17860</v>
      </c>
    </row>
    <row r="166" spans="1:6" x14ac:dyDescent="0.35">
      <c r="A166" s="3">
        <f t="shared" si="1"/>
        <v>163</v>
      </c>
      <c r="B166" s="15">
        <v>41205</v>
      </c>
      <c r="C166" s="4" t="s">
        <v>91</v>
      </c>
      <c r="F166" s="4">
        <v>3485</v>
      </c>
    </row>
    <row r="167" spans="1:6" x14ac:dyDescent="0.35">
      <c r="A167" s="3">
        <f t="shared" si="1"/>
        <v>164</v>
      </c>
      <c r="B167" s="15">
        <v>41206</v>
      </c>
      <c r="C167" s="4">
        <v>423</v>
      </c>
      <c r="E167" s="4">
        <v>125767</v>
      </c>
    </row>
    <row r="168" spans="1:6" x14ac:dyDescent="0.35">
      <c r="A168" s="3">
        <f t="shared" si="1"/>
        <v>165</v>
      </c>
      <c r="B168" s="15">
        <v>41207</v>
      </c>
      <c r="D168" s="4" t="s">
        <v>586</v>
      </c>
      <c r="F168" s="4">
        <v>850000</v>
      </c>
    </row>
    <row r="169" spans="1:6" x14ac:dyDescent="0.35">
      <c r="A169" s="3">
        <f t="shared" si="1"/>
        <v>166</v>
      </c>
      <c r="B169" s="15">
        <v>41212</v>
      </c>
      <c r="C169" s="4">
        <v>440</v>
      </c>
      <c r="E169" s="4">
        <v>350192</v>
      </c>
    </row>
    <row r="170" spans="1:6" x14ac:dyDescent="0.35">
      <c r="A170" s="3">
        <f t="shared" si="1"/>
        <v>167</v>
      </c>
      <c r="B170" s="15">
        <v>41212</v>
      </c>
      <c r="C170" s="4">
        <v>447</v>
      </c>
      <c r="E170" s="4">
        <v>353169</v>
      </c>
    </row>
    <row r="171" spans="1:6" x14ac:dyDescent="0.35">
      <c r="A171" s="3">
        <f t="shared" si="1"/>
        <v>168</v>
      </c>
      <c r="B171" s="15">
        <v>41214</v>
      </c>
      <c r="D171" s="4" t="s">
        <v>560</v>
      </c>
      <c r="F171" s="4">
        <v>800000</v>
      </c>
    </row>
    <row r="172" spans="1:6" x14ac:dyDescent="0.35">
      <c r="A172" s="3">
        <f t="shared" si="1"/>
        <v>169</v>
      </c>
      <c r="B172" s="15">
        <v>41219</v>
      </c>
      <c r="C172" s="4">
        <v>470</v>
      </c>
      <c r="E172" s="4">
        <v>33000</v>
      </c>
    </row>
    <row r="173" spans="1:6" x14ac:dyDescent="0.35">
      <c r="A173" s="3">
        <f t="shared" si="1"/>
        <v>170</v>
      </c>
      <c r="B173" s="15">
        <v>41219</v>
      </c>
      <c r="C173" s="4">
        <v>72</v>
      </c>
      <c r="E173" s="4">
        <v>148532</v>
      </c>
    </row>
    <row r="174" spans="1:6" x14ac:dyDescent="0.35">
      <c r="A174" s="3">
        <f t="shared" si="1"/>
        <v>171</v>
      </c>
      <c r="B174" s="15">
        <v>41219</v>
      </c>
      <c r="C174" s="4">
        <v>70</v>
      </c>
      <c r="E174" s="4">
        <v>45572</v>
      </c>
    </row>
    <row r="175" spans="1:6" x14ac:dyDescent="0.35">
      <c r="A175" s="3">
        <f t="shared" si="1"/>
        <v>172</v>
      </c>
      <c r="B175" s="15">
        <v>41219</v>
      </c>
      <c r="C175" s="4">
        <v>71</v>
      </c>
      <c r="E175" s="4">
        <v>47835</v>
      </c>
    </row>
    <row r="176" spans="1:6" x14ac:dyDescent="0.35">
      <c r="A176" s="3">
        <f t="shared" si="1"/>
        <v>173</v>
      </c>
      <c r="B176" s="15">
        <v>41219</v>
      </c>
      <c r="D176" s="4" t="s">
        <v>570</v>
      </c>
      <c r="F176" s="4">
        <v>18384</v>
      </c>
    </row>
    <row r="177" spans="1:6" x14ac:dyDescent="0.35">
      <c r="A177" s="3">
        <f t="shared" si="1"/>
        <v>174</v>
      </c>
      <c r="B177" s="15">
        <v>41223</v>
      </c>
      <c r="C177" s="28">
        <v>101</v>
      </c>
      <c r="E177" s="4">
        <v>223272</v>
      </c>
    </row>
    <row r="178" spans="1:6" x14ac:dyDescent="0.35">
      <c r="A178" s="3">
        <f t="shared" si="1"/>
        <v>175</v>
      </c>
      <c r="B178" s="15">
        <v>41225</v>
      </c>
      <c r="D178" s="4" t="s">
        <v>127</v>
      </c>
      <c r="F178" s="4">
        <v>450000</v>
      </c>
    </row>
    <row r="179" spans="1:6" x14ac:dyDescent="0.35">
      <c r="A179" s="3">
        <f t="shared" si="1"/>
        <v>176</v>
      </c>
      <c r="B179" s="15">
        <v>41226</v>
      </c>
      <c r="C179" s="4">
        <v>182</v>
      </c>
      <c r="E179" s="4">
        <v>362036</v>
      </c>
    </row>
    <row r="180" spans="1:6" x14ac:dyDescent="0.35">
      <c r="A180" s="3">
        <f t="shared" si="1"/>
        <v>177</v>
      </c>
      <c r="B180" s="15">
        <v>41230</v>
      </c>
      <c r="C180" s="4" t="s">
        <v>594</v>
      </c>
      <c r="E180" s="4">
        <v>31600</v>
      </c>
    </row>
    <row r="181" spans="1:6" x14ac:dyDescent="0.35">
      <c r="A181" s="3">
        <f t="shared" si="1"/>
        <v>178</v>
      </c>
      <c r="B181" s="15">
        <v>41232</v>
      </c>
      <c r="D181" s="4" t="s">
        <v>127</v>
      </c>
      <c r="F181" s="4">
        <v>470000</v>
      </c>
    </row>
    <row r="182" spans="1:6" x14ac:dyDescent="0.35">
      <c r="A182" s="3">
        <f t="shared" si="1"/>
        <v>179</v>
      </c>
      <c r="B182" s="15">
        <v>41246</v>
      </c>
      <c r="D182" s="4" t="s">
        <v>127</v>
      </c>
      <c r="F182" s="4">
        <v>300000</v>
      </c>
    </row>
    <row r="183" spans="1:6" x14ac:dyDescent="0.35">
      <c r="A183" s="3">
        <f t="shared" si="1"/>
        <v>180</v>
      </c>
      <c r="B183" s="15">
        <v>41226</v>
      </c>
      <c r="F183" s="4">
        <v>10642</v>
      </c>
    </row>
    <row r="184" spans="1:6" x14ac:dyDescent="0.35">
      <c r="A184" s="3">
        <f t="shared" si="1"/>
        <v>181</v>
      </c>
      <c r="B184" s="15">
        <v>41248</v>
      </c>
      <c r="C184" s="4" t="s">
        <v>220</v>
      </c>
      <c r="E184" s="4">
        <v>10000</v>
      </c>
    </row>
    <row r="185" spans="1:6" x14ac:dyDescent="0.35">
      <c r="A185" s="3">
        <f t="shared" si="1"/>
        <v>182</v>
      </c>
      <c r="B185" s="15">
        <v>41248</v>
      </c>
      <c r="C185" s="4">
        <v>451</v>
      </c>
      <c r="E185" s="4">
        <v>392299</v>
      </c>
    </row>
    <row r="186" spans="1:6" x14ac:dyDescent="0.35">
      <c r="A186" s="3">
        <f t="shared" si="1"/>
        <v>183</v>
      </c>
      <c r="B186" s="15">
        <v>41248</v>
      </c>
      <c r="C186" s="4">
        <v>458</v>
      </c>
      <c r="E186" s="4">
        <v>30709</v>
      </c>
    </row>
    <row r="187" spans="1:6" x14ac:dyDescent="0.35">
      <c r="A187" s="3">
        <f t="shared" si="1"/>
        <v>184</v>
      </c>
      <c r="B187" s="15">
        <v>41250</v>
      </c>
      <c r="D187" s="4" t="s">
        <v>127</v>
      </c>
      <c r="F187" s="4">
        <v>400000</v>
      </c>
    </row>
    <row r="188" spans="1:6" x14ac:dyDescent="0.35">
      <c r="A188" s="3">
        <f t="shared" si="1"/>
        <v>185</v>
      </c>
      <c r="B188" s="15">
        <v>41255</v>
      </c>
      <c r="C188" s="4">
        <v>30</v>
      </c>
      <c r="E188" s="4">
        <v>217433</v>
      </c>
    </row>
    <row r="189" spans="1:6" x14ac:dyDescent="0.35">
      <c r="A189" s="3">
        <f t="shared" ref="A189:A195" si="2">A188+1</f>
        <v>186</v>
      </c>
      <c r="B189" s="15">
        <v>41258</v>
      </c>
      <c r="C189" s="4">
        <v>75</v>
      </c>
      <c r="E189" s="4">
        <v>122325</v>
      </c>
    </row>
    <row r="190" spans="1:6" x14ac:dyDescent="0.35">
      <c r="A190" s="3">
        <f t="shared" si="2"/>
        <v>187</v>
      </c>
      <c r="B190" s="15">
        <v>41260</v>
      </c>
      <c r="D190" s="4" t="s">
        <v>127</v>
      </c>
      <c r="F190" s="4">
        <v>450000</v>
      </c>
    </row>
    <row r="191" spans="1:6" x14ac:dyDescent="0.35">
      <c r="A191" s="3">
        <f t="shared" si="2"/>
        <v>188</v>
      </c>
      <c r="B191" s="15">
        <v>41262</v>
      </c>
      <c r="C191" s="4">
        <v>142</v>
      </c>
      <c r="D191" s="4" t="s">
        <v>624</v>
      </c>
      <c r="E191" s="4">
        <v>184133</v>
      </c>
      <c r="F191" s="4">
        <v>909</v>
      </c>
    </row>
    <row r="192" spans="1:6" x14ac:dyDescent="0.35">
      <c r="A192" s="3">
        <f t="shared" si="2"/>
        <v>189</v>
      </c>
      <c r="B192" s="15">
        <v>41270</v>
      </c>
      <c r="C192" s="4" t="s">
        <v>631</v>
      </c>
      <c r="E192" s="4">
        <v>72500</v>
      </c>
    </row>
    <row r="193" spans="1:5" x14ac:dyDescent="0.35">
      <c r="A193" s="3">
        <f t="shared" si="2"/>
        <v>190</v>
      </c>
      <c r="B193" s="15">
        <v>41274</v>
      </c>
      <c r="C193" s="4">
        <v>31</v>
      </c>
      <c r="E193" s="4">
        <v>463600</v>
      </c>
    </row>
    <row r="194" spans="1:5" x14ac:dyDescent="0.35">
      <c r="A194" s="3">
        <f t="shared" si="2"/>
        <v>191</v>
      </c>
      <c r="B194" s="15">
        <v>41274</v>
      </c>
      <c r="C194" s="4">
        <v>284</v>
      </c>
      <c r="E194" s="4">
        <v>268755</v>
      </c>
    </row>
    <row r="195" spans="1:5" x14ac:dyDescent="0.35">
      <c r="A195" s="3">
        <f t="shared" si="2"/>
        <v>192</v>
      </c>
    </row>
    <row r="196" spans="1:5" x14ac:dyDescent="0.35">
      <c r="A196" s="3">
        <f>A195+1</f>
        <v>193</v>
      </c>
    </row>
    <row r="197" spans="1:5" x14ac:dyDescent="0.35">
      <c r="A197" s="3">
        <f t="shared" ref="A197:A240" si="3">A196+1</f>
        <v>194</v>
      </c>
    </row>
    <row r="198" spans="1:5" x14ac:dyDescent="0.35">
      <c r="A198" s="3">
        <f t="shared" si="3"/>
        <v>195</v>
      </c>
    </row>
    <row r="199" spans="1:5" x14ac:dyDescent="0.35">
      <c r="A199" s="3">
        <f t="shared" si="3"/>
        <v>196</v>
      </c>
    </row>
    <row r="200" spans="1:5" x14ac:dyDescent="0.35">
      <c r="A200" s="3">
        <f t="shared" si="3"/>
        <v>197</v>
      </c>
    </row>
    <row r="201" spans="1:5" x14ac:dyDescent="0.35">
      <c r="A201" s="3">
        <f t="shared" si="3"/>
        <v>198</v>
      </c>
    </row>
    <row r="202" spans="1:5" x14ac:dyDescent="0.35">
      <c r="A202" s="3">
        <f t="shared" si="3"/>
        <v>199</v>
      </c>
    </row>
    <row r="203" spans="1:5" x14ac:dyDescent="0.35">
      <c r="A203" s="3">
        <f t="shared" si="3"/>
        <v>200</v>
      </c>
    </row>
    <row r="204" spans="1:5" x14ac:dyDescent="0.35">
      <c r="A204" s="3">
        <f t="shared" si="3"/>
        <v>201</v>
      </c>
    </row>
    <row r="205" spans="1:5" x14ac:dyDescent="0.35">
      <c r="A205" s="3">
        <f t="shared" si="3"/>
        <v>202</v>
      </c>
    </row>
    <row r="206" spans="1:5" x14ac:dyDescent="0.35">
      <c r="A206" s="3">
        <f t="shared" si="3"/>
        <v>203</v>
      </c>
    </row>
    <row r="207" spans="1:5" x14ac:dyDescent="0.35">
      <c r="A207" s="3">
        <f t="shared" si="3"/>
        <v>204</v>
      </c>
    </row>
    <row r="208" spans="1:5" x14ac:dyDescent="0.35">
      <c r="A208" s="3">
        <f t="shared" si="3"/>
        <v>205</v>
      </c>
    </row>
    <row r="209" spans="1:1" x14ac:dyDescent="0.35">
      <c r="A209" s="3">
        <f t="shared" si="3"/>
        <v>206</v>
      </c>
    </row>
    <row r="210" spans="1:1" x14ac:dyDescent="0.35">
      <c r="A210" s="3">
        <f t="shared" si="3"/>
        <v>207</v>
      </c>
    </row>
    <row r="211" spans="1:1" x14ac:dyDescent="0.35">
      <c r="A211" s="3">
        <f t="shared" si="3"/>
        <v>208</v>
      </c>
    </row>
    <row r="212" spans="1:1" x14ac:dyDescent="0.35">
      <c r="A212" s="3">
        <f t="shared" si="3"/>
        <v>209</v>
      </c>
    </row>
    <row r="213" spans="1:1" x14ac:dyDescent="0.35">
      <c r="A213" s="3">
        <f t="shared" si="3"/>
        <v>210</v>
      </c>
    </row>
    <row r="214" spans="1:1" x14ac:dyDescent="0.35">
      <c r="A214" s="3">
        <f t="shared" si="3"/>
        <v>211</v>
      </c>
    </row>
    <row r="215" spans="1:1" x14ac:dyDescent="0.35">
      <c r="A215" s="3">
        <f t="shared" si="3"/>
        <v>212</v>
      </c>
    </row>
    <row r="216" spans="1:1" x14ac:dyDescent="0.35">
      <c r="A216" s="3">
        <f t="shared" si="3"/>
        <v>213</v>
      </c>
    </row>
    <row r="217" spans="1:1" x14ac:dyDescent="0.35">
      <c r="A217" s="3">
        <f t="shared" si="3"/>
        <v>214</v>
      </c>
    </row>
    <row r="218" spans="1:1" x14ac:dyDescent="0.35">
      <c r="A218" s="3">
        <f t="shared" si="3"/>
        <v>215</v>
      </c>
    </row>
    <row r="219" spans="1:1" x14ac:dyDescent="0.35">
      <c r="A219" s="3">
        <f t="shared" si="3"/>
        <v>216</v>
      </c>
    </row>
    <row r="220" spans="1:1" x14ac:dyDescent="0.35">
      <c r="A220" s="3">
        <f t="shared" si="3"/>
        <v>217</v>
      </c>
    </row>
    <row r="221" spans="1:1" x14ac:dyDescent="0.35">
      <c r="A221" s="3">
        <f t="shared" si="3"/>
        <v>218</v>
      </c>
    </row>
    <row r="222" spans="1:1" x14ac:dyDescent="0.35">
      <c r="A222" s="3">
        <f t="shared" si="3"/>
        <v>219</v>
      </c>
    </row>
    <row r="223" spans="1:1" x14ac:dyDescent="0.35">
      <c r="A223" s="3">
        <f t="shared" si="3"/>
        <v>220</v>
      </c>
    </row>
    <row r="224" spans="1:1" x14ac:dyDescent="0.35">
      <c r="A224" s="3">
        <f t="shared" si="3"/>
        <v>221</v>
      </c>
    </row>
    <row r="225" spans="1:1" x14ac:dyDescent="0.35">
      <c r="A225" s="3">
        <f t="shared" si="3"/>
        <v>222</v>
      </c>
    </row>
    <row r="226" spans="1:1" x14ac:dyDescent="0.35">
      <c r="A226" s="3">
        <f t="shared" si="3"/>
        <v>223</v>
      </c>
    </row>
    <row r="227" spans="1:1" x14ac:dyDescent="0.35">
      <c r="A227" s="3">
        <f t="shared" si="3"/>
        <v>224</v>
      </c>
    </row>
    <row r="228" spans="1:1" x14ac:dyDescent="0.35">
      <c r="A228" s="3">
        <f t="shared" si="3"/>
        <v>225</v>
      </c>
    </row>
    <row r="229" spans="1:1" x14ac:dyDescent="0.35">
      <c r="A229" s="3">
        <f t="shared" si="3"/>
        <v>226</v>
      </c>
    </row>
    <row r="230" spans="1:1" x14ac:dyDescent="0.35">
      <c r="A230" s="3">
        <f t="shared" si="3"/>
        <v>227</v>
      </c>
    </row>
    <row r="231" spans="1:1" x14ac:dyDescent="0.35">
      <c r="A231" s="3">
        <f t="shared" si="3"/>
        <v>228</v>
      </c>
    </row>
    <row r="232" spans="1:1" x14ac:dyDescent="0.35">
      <c r="A232" s="3">
        <f t="shared" si="3"/>
        <v>229</v>
      </c>
    </row>
    <row r="233" spans="1:1" x14ac:dyDescent="0.35">
      <c r="A233" s="3">
        <f t="shared" si="3"/>
        <v>230</v>
      </c>
    </row>
    <row r="234" spans="1:1" x14ac:dyDescent="0.35">
      <c r="A234" s="3">
        <f t="shared" si="3"/>
        <v>231</v>
      </c>
    </row>
    <row r="235" spans="1:1" x14ac:dyDescent="0.35">
      <c r="A235" s="3">
        <f t="shared" si="3"/>
        <v>232</v>
      </c>
    </row>
    <row r="236" spans="1:1" x14ac:dyDescent="0.35">
      <c r="A236" s="3">
        <f t="shared" si="3"/>
        <v>233</v>
      </c>
    </row>
    <row r="237" spans="1:1" x14ac:dyDescent="0.35">
      <c r="A237" s="3">
        <f t="shared" si="3"/>
        <v>234</v>
      </c>
    </row>
    <row r="238" spans="1:1" x14ac:dyDescent="0.35">
      <c r="A238" s="3">
        <f t="shared" si="3"/>
        <v>235</v>
      </c>
    </row>
    <row r="239" spans="1:1" x14ac:dyDescent="0.35">
      <c r="A239" s="3">
        <f t="shared" si="3"/>
        <v>236</v>
      </c>
    </row>
    <row r="240" spans="1:1" x14ac:dyDescent="0.35">
      <c r="A240" s="3">
        <f t="shared" si="3"/>
        <v>237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workbookViewId="0">
      <pane ySplit="3" topLeftCell="A62" activePane="bottomLeft" state="frozen"/>
      <selection pane="bottomLeft" activeCell="C79" sqref="C79"/>
    </sheetView>
  </sheetViews>
  <sheetFormatPr defaultRowHeight="21" x14ac:dyDescent="0.35"/>
  <cols>
    <col min="1" max="1" width="14.28515625" style="3" customWidth="1"/>
    <col min="2" max="2" width="19.85546875" style="4" customWidth="1"/>
    <col min="3" max="3" width="18.7109375" style="4" customWidth="1"/>
    <col min="4" max="4" width="22.28515625" style="4" customWidth="1"/>
    <col min="5" max="5" width="28.42578125" style="4" bestFit="1" customWidth="1"/>
    <col min="6" max="6" width="23.85546875" style="4" customWidth="1"/>
    <col min="7" max="7" width="24.28515625" style="4" customWidth="1"/>
    <col min="8" max="8" width="17.85546875" style="4" customWidth="1"/>
    <col min="9" max="9" width="16.7109375" style="4" customWidth="1"/>
    <col min="10" max="16384" width="9.140625" style="4"/>
  </cols>
  <sheetData>
    <row r="1" spans="1:9" ht="31.5" x14ac:dyDescent="0.5">
      <c r="A1" s="207" t="s">
        <v>28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45">
        <v>40909</v>
      </c>
      <c r="E3" s="48">
        <v>32028</v>
      </c>
      <c r="F3" s="48"/>
      <c r="G3" s="39">
        <f>SUM(F3:F1999)-SUM(E3:E1999)</f>
        <v>-3440</v>
      </c>
      <c r="H3" s="44">
        <f>SUM(E3:E1999)</f>
        <v>6113627</v>
      </c>
      <c r="I3" s="44">
        <f>SUM(F3:F1999)</f>
        <v>6110187</v>
      </c>
    </row>
    <row r="4" spans="1:9" ht="21.75" thickTop="1" x14ac:dyDescent="0.35">
      <c r="A4" s="3">
        <v>2</v>
      </c>
      <c r="B4" s="15">
        <v>40910</v>
      </c>
      <c r="C4" s="4" t="s">
        <v>77</v>
      </c>
      <c r="F4" s="4">
        <v>1650</v>
      </c>
    </row>
    <row r="5" spans="1:9" x14ac:dyDescent="0.35">
      <c r="A5" s="3">
        <v>3</v>
      </c>
      <c r="B5" s="15">
        <v>40912</v>
      </c>
      <c r="C5" s="4">
        <v>1059</v>
      </c>
      <c r="E5" s="4">
        <v>47957</v>
      </c>
    </row>
    <row r="6" spans="1:9" x14ac:dyDescent="0.35">
      <c r="A6" s="3">
        <v>4</v>
      </c>
      <c r="B6" s="15">
        <v>40912</v>
      </c>
      <c r="F6" s="4">
        <v>78900</v>
      </c>
    </row>
    <row r="7" spans="1:9" x14ac:dyDescent="0.35">
      <c r="A7" s="3">
        <v>5</v>
      </c>
      <c r="B7" s="15">
        <v>40919</v>
      </c>
      <c r="C7" s="4" t="s">
        <v>77</v>
      </c>
      <c r="F7" s="4">
        <f>3125-18</f>
        <v>3107</v>
      </c>
    </row>
    <row r="8" spans="1:9" x14ac:dyDescent="0.35">
      <c r="A8" s="3">
        <v>6</v>
      </c>
      <c r="B8" s="15">
        <v>40932</v>
      </c>
      <c r="C8" s="4">
        <v>1551</v>
      </c>
      <c r="E8" s="4">
        <v>132275</v>
      </c>
    </row>
    <row r="9" spans="1:9" x14ac:dyDescent="0.35">
      <c r="A9" s="3">
        <v>7</v>
      </c>
      <c r="B9" s="15">
        <v>40935</v>
      </c>
      <c r="D9" s="4" t="s">
        <v>127</v>
      </c>
      <c r="E9" s="28"/>
      <c r="F9" s="28">
        <v>150000</v>
      </c>
    </row>
    <row r="10" spans="1:9" x14ac:dyDescent="0.35">
      <c r="A10" s="3">
        <v>8</v>
      </c>
      <c r="B10" s="15">
        <v>40936</v>
      </c>
      <c r="C10" s="4">
        <v>1562</v>
      </c>
      <c r="E10" s="28">
        <v>37500</v>
      </c>
      <c r="F10" s="28"/>
    </row>
    <row r="11" spans="1:9" x14ac:dyDescent="0.35">
      <c r="A11" s="3">
        <v>9</v>
      </c>
      <c r="B11" s="15">
        <v>40939</v>
      </c>
      <c r="C11" s="4" t="s">
        <v>77</v>
      </c>
      <c r="E11" s="28"/>
      <c r="F11" s="28">
        <v>825</v>
      </c>
    </row>
    <row r="12" spans="1:9" x14ac:dyDescent="0.35">
      <c r="A12" s="3">
        <v>10</v>
      </c>
      <c r="B12" s="15">
        <v>40952</v>
      </c>
      <c r="C12" s="4" t="s">
        <v>133</v>
      </c>
      <c r="E12" s="28"/>
      <c r="F12" s="28">
        <v>5875</v>
      </c>
    </row>
    <row r="13" spans="1:9" x14ac:dyDescent="0.35">
      <c r="A13" s="3">
        <v>11</v>
      </c>
      <c r="B13" s="15">
        <v>40952</v>
      </c>
      <c r="C13" s="4">
        <v>1612</v>
      </c>
      <c r="D13" s="4" t="s">
        <v>127</v>
      </c>
      <c r="E13" s="28">
        <v>97500</v>
      </c>
      <c r="F13" s="28">
        <v>100000</v>
      </c>
    </row>
    <row r="14" spans="1:9" x14ac:dyDescent="0.35">
      <c r="A14" s="3">
        <v>12</v>
      </c>
      <c r="B14" s="15">
        <v>40957</v>
      </c>
      <c r="C14" s="4" t="s">
        <v>161</v>
      </c>
      <c r="E14" s="28"/>
      <c r="F14" s="28">
        <v>3000</v>
      </c>
    </row>
    <row r="15" spans="1:9" x14ac:dyDescent="0.35">
      <c r="A15" s="3">
        <v>13</v>
      </c>
      <c r="B15" s="15">
        <v>40974</v>
      </c>
      <c r="C15" s="4">
        <v>1815</v>
      </c>
      <c r="E15" s="28">
        <v>491800</v>
      </c>
      <c r="F15" s="28"/>
    </row>
    <row r="16" spans="1:9" x14ac:dyDescent="0.35">
      <c r="A16" s="3">
        <v>14</v>
      </c>
      <c r="B16" s="15">
        <v>40974</v>
      </c>
      <c r="C16" s="4">
        <v>1816</v>
      </c>
      <c r="E16" s="28">
        <v>60750</v>
      </c>
      <c r="F16" s="28"/>
    </row>
    <row r="17" spans="1:6" x14ac:dyDescent="0.35">
      <c r="A17" s="3">
        <v>15</v>
      </c>
      <c r="B17" s="15">
        <v>40976</v>
      </c>
      <c r="D17" s="4" t="s">
        <v>127</v>
      </c>
      <c r="E17" s="28"/>
      <c r="F17" s="28">
        <v>400000</v>
      </c>
    </row>
    <row r="18" spans="1:6" x14ac:dyDescent="0.35">
      <c r="A18" s="3">
        <v>16</v>
      </c>
      <c r="B18" s="15">
        <v>40976</v>
      </c>
      <c r="C18" s="4" t="s">
        <v>91</v>
      </c>
      <c r="E18" s="28"/>
      <c r="F18" s="28">
        <v>50560</v>
      </c>
    </row>
    <row r="19" spans="1:6" x14ac:dyDescent="0.35">
      <c r="A19" s="3">
        <v>17</v>
      </c>
      <c r="B19" s="15">
        <v>40976</v>
      </c>
      <c r="E19" s="28"/>
      <c r="F19" s="28">
        <v>3025</v>
      </c>
    </row>
    <row r="20" spans="1:6" x14ac:dyDescent="0.35">
      <c r="A20" s="3">
        <v>18</v>
      </c>
      <c r="B20" s="15">
        <v>40987</v>
      </c>
      <c r="E20" s="28">
        <v>419790</v>
      </c>
      <c r="F20" s="28"/>
    </row>
    <row r="21" spans="1:6" x14ac:dyDescent="0.35">
      <c r="A21" s="3">
        <v>19</v>
      </c>
      <c r="B21" s="15">
        <v>40992</v>
      </c>
      <c r="C21" s="4" t="s">
        <v>91</v>
      </c>
      <c r="E21" s="28">
        <v>221915</v>
      </c>
      <c r="F21" s="28">
        <v>2525</v>
      </c>
    </row>
    <row r="22" spans="1:6" x14ac:dyDescent="0.35">
      <c r="A22" s="3">
        <v>20</v>
      </c>
      <c r="B22" s="15">
        <v>40995</v>
      </c>
      <c r="C22" s="4" t="s">
        <v>91</v>
      </c>
      <c r="E22" s="28"/>
      <c r="F22" s="28">
        <v>47755</v>
      </c>
    </row>
    <row r="23" spans="1:6" x14ac:dyDescent="0.35">
      <c r="A23" s="3">
        <v>21</v>
      </c>
      <c r="B23" s="15">
        <v>41002</v>
      </c>
      <c r="C23" s="4">
        <v>1994</v>
      </c>
      <c r="D23" s="4" t="s">
        <v>127</v>
      </c>
      <c r="E23" s="28">
        <v>317580</v>
      </c>
      <c r="F23" s="28">
        <v>350000</v>
      </c>
    </row>
    <row r="24" spans="1:6" x14ac:dyDescent="0.35">
      <c r="A24" s="3">
        <v>22</v>
      </c>
      <c r="B24" s="15">
        <v>41008</v>
      </c>
      <c r="D24" s="4" t="s">
        <v>127</v>
      </c>
      <c r="E24" s="28"/>
      <c r="F24" s="28">
        <v>300000</v>
      </c>
    </row>
    <row r="25" spans="1:6" x14ac:dyDescent="0.35">
      <c r="A25" s="3">
        <v>23</v>
      </c>
      <c r="B25" s="15">
        <v>41006</v>
      </c>
      <c r="C25" s="4" t="s">
        <v>209</v>
      </c>
      <c r="E25" s="28"/>
      <c r="F25" s="28">
        <v>4515</v>
      </c>
    </row>
    <row r="26" spans="1:6" x14ac:dyDescent="0.35">
      <c r="A26" s="3">
        <v>24</v>
      </c>
      <c r="B26" s="15">
        <v>41003</v>
      </c>
      <c r="C26" s="4" t="s">
        <v>210</v>
      </c>
      <c r="E26" s="28"/>
      <c r="F26" s="28">
        <v>30790</v>
      </c>
    </row>
    <row r="27" spans="1:6" x14ac:dyDescent="0.35">
      <c r="A27" s="3">
        <v>25</v>
      </c>
      <c r="B27" s="15">
        <v>41017</v>
      </c>
      <c r="C27" s="4" t="s">
        <v>226</v>
      </c>
      <c r="E27" s="28"/>
      <c r="F27" s="28">
        <v>2400</v>
      </c>
    </row>
    <row r="28" spans="1:6" x14ac:dyDescent="0.35">
      <c r="A28" s="3">
        <v>26</v>
      </c>
      <c r="B28" s="15">
        <v>41022</v>
      </c>
      <c r="D28" s="4" t="s">
        <v>127</v>
      </c>
      <c r="E28" s="28"/>
      <c r="F28" s="28">
        <v>325000</v>
      </c>
    </row>
    <row r="29" spans="1:6" x14ac:dyDescent="0.35">
      <c r="A29" s="3">
        <v>27</v>
      </c>
      <c r="B29" s="15">
        <v>41024</v>
      </c>
      <c r="C29" s="4" t="s">
        <v>91</v>
      </c>
      <c r="E29" s="28"/>
      <c r="F29" s="28">
        <v>4025</v>
      </c>
    </row>
    <row r="30" spans="1:6" x14ac:dyDescent="0.35">
      <c r="A30" s="3">
        <v>28</v>
      </c>
      <c r="B30" s="15">
        <v>41037</v>
      </c>
      <c r="C30" s="4" t="s">
        <v>91</v>
      </c>
      <c r="E30" s="28"/>
      <c r="F30" s="28">
        <v>1700</v>
      </c>
    </row>
    <row r="31" spans="1:6" x14ac:dyDescent="0.35">
      <c r="A31" s="3">
        <v>29</v>
      </c>
      <c r="B31" s="15">
        <v>41037</v>
      </c>
      <c r="C31" s="4">
        <v>2099</v>
      </c>
      <c r="E31" s="28">
        <v>258760</v>
      </c>
      <c r="F31" s="28"/>
    </row>
    <row r="32" spans="1:6" x14ac:dyDescent="0.35">
      <c r="A32" s="3">
        <v>30</v>
      </c>
      <c r="B32" s="15">
        <v>41043</v>
      </c>
      <c r="D32" s="4" t="s">
        <v>127</v>
      </c>
      <c r="E32" s="28"/>
      <c r="F32" s="28">
        <v>300000</v>
      </c>
    </row>
    <row r="33" spans="1:9" x14ac:dyDescent="0.35">
      <c r="A33" s="3">
        <v>31</v>
      </c>
      <c r="B33" s="15">
        <v>41044</v>
      </c>
      <c r="C33" s="4" t="s">
        <v>91</v>
      </c>
      <c r="E33" s="28"/>
      <c r="F33" s="28">
        <v>5620</v>
      </c>
      <c r="H33" s="208" t="s">
        <v>243</v>
      </c>
      <c r="I33" s="208"/>
    </row>
    <row r="34" spans="1:9" x14ac:dyDescent="0.35">
      <c r="A34" s="3">
        <v>32</v>
      </c>
      <c r="B34" s="15">
        <v>41051</v>
      </c>
      <c r="C34" s="4" t="s">
        <v>91</v>
      </c>
      <c r="E34" s="28">
        <v>1795</v>
      </c>
      <c r="F34" s="28"/>
    </row>
    <row r="35" spans="1:9" x14ac:dyDescent="0.35">
      <c r="A35" s="3">
        <v>33</v>
      </c>
      <c r="B35" s="15">
        <v>41065</v>
      </c>
      <c r="F35" s="4">
        <v>1095</v>
      </c>
    </row>
    <row r="36" spans="1:9" x14ac:dyDescent="0.35">
      <c r="A36" s="3">
        <v>34</v>
      </c>
      <c r="B36" s="15">
        <v>41085</v>
      </c>
      <c r="E36" s="4">
        <v>52395</v>
      </c>
    </row>
    <row r="37" spans="1:9" x14ac:dyDescent="0.35">
      <c r="A37" s="3">
        <v>35</v>
      </c>
      <c r="B37" s="15">
        <v>41115</v>
      </c>
      <c r="C37" s="4">
        <v>2444</v>
      </c>
      <c r="E37" s="4">
        <v>178400</v>
      </c>
    </row>
    <row r="38" spans="1:9" x14ac:dyDescent="0.35">
      <c r="A38" s="3">
        <v>36</v>
      </c>
      <c r="B38" s="15">
        <v>41117</v>
      </c>
      <c r="C38" s="4" t="s">
        <v>127</v>
      </c>
      <c r="F38" s="4">
        <v>180000</v>
      </c>
    </row>
    <row r="39" spans="1:9" x14ac:dyDescent="0.35">
      <c r="A39" s="3">
        <f>A38+1</f>
        <v>37</v>
      </c>
      <c r="B39" s="15">
        <v>41121</v>
      </c>
      <c r="E39" s="4">
        <v>322</v>
      </c>
    </row>
    <row r="40" spans="1:9" x14ac:dyDescent="0.35">
      <c r="A40" s="3">
        <f t="shared" ref="A40:A102" si="0">A39+1</f>
        <v>38</v>
      </c>
      <c r="B40" s="15">
        <v>41121</v>
      </c>
      <c r="C40" s="4">
        <v>2473</v>
      </c>
      <c r="E40" s="4">
        <v>545520</v>
      </c>
    </row>
    <row r="41" spans="1:9" x14ac:dyDescent="0.35">
      <c r="A41" s="3">
        <f t="shared" si="0"/>
        <v>39</v>
      </c>
      <c r="B41" s="15">
        <v>41121</v>
      </c>
      <c r="C41" s="4">
        <v>2474</v>
      </c>
      <c r="D41" s="4" t="s">
        <v>127</v>
      </c>
      <c r="E41" s="4">
        <v>71825</v>
      </c>
      <c r="F41" s="4">
        <v>600000</v>
      </c>
    </row>
    <row r="42" spans="1:9" x14ac:dyDescent="0.35">
      <c r="A42" s="3">
        <f t="shared" si="0"/>
        <v>40</v>
      </c>
      <c r="B42" s="15">
        <v>41128</v>
      </c>
      <c r="C42" s="4">
        <v>2529</v>
      </c>
      <c r="D42" s="4" t="s">
        <v>127</v>
      </c>
      <c r="E42" s="4">
        <v>352155</v>
      </c>
      <c r="F42" s="4">
        <v>350000</v>
      </c>
    </row>
    <row r="43" spans="1:9" x14ac:dyDescent="0.35">
      <c r="A43" s="3">
        <f t="shared" si="0"/>
        <v>41</v>
      </c>
      <c r="B43" s="15">
        <v>41130</v>
      </c>
      <c r="C43" s="4" t="s">
        <v>361</v>
      </c>
      <c r="E43" s="4">
        <v>68500</v>
      </c>
    </row>
    <row r="44" spans="1:9" x14ac:dyDescent="0.35">
      <c r="A44" s="3">
        <f t="shared" si="0"/>
        <v>42</v>
      </c>
      <c r="B44" s="15">
        <v>41130</v>
      </c>
      <c r="C44" s="4">
        <v>2544</v>
      </c>
      <c r="E44" s="4">
        <v>80000</v>
      </c>
    </row>
    <row r="45" spans="1:9" x14ac:dyDescent="0.35">
      <c r="A45" s="3">
        <f t="shared" si="0"/>
        <v>43</v>
      </c>
      <c r="B45" s="15">
        <v>41131</v>
      </c>
      <c r="D45" s="4" t="s">
        <v>127</v>
      </c>
      <c r="F45" s="4">
        <v>150000</v>
      </c>
    </row>
    <row r="46" spans="1:9" x14ac:dyDescent="0.35">
      <c r="A46" s="3">
        <f t="shared" si="0"/>
        <v>44</v>
      </c>
      <c r="B46" s="15">
        <v>41137</v>
      </c>
      <c r="C46" s="4" t="s">
        <v>91</v>
      </c>
      <c r="F46" s="4">
        <v>14310</v>
      </c>
    </row>
    <row r="47" spans="1:9" x14ac:dyDescent="0.35">
      <c r="A47" s="3">
        <f t="shared" si="0"/>
        <v>45</v>
      </c>
      <c r="B47" s="15">
        <v>41156</v>
      </c>
      <c r="C47" s="4" t="s">
        <v>91</v>
      </c>
      <c r="F47" s="4">
        <v>2350</v>
      </c>
    </row>
    <row r="48" spans="1:9" x14ac:dyDescent="0.35">
      <c r="A48" s="3">
        <f t="shared" si="0"/>
        <v>46</v>
      </c>
      <c r="B48" s="15">
        <v>41160</v>
      </c>
      <c r="C48" s="4">
        <v>2624</v>
      </c>
      <c r="E48" s="4">
        <v>313650</v>
      </c>
      <c r="F48" s="4">
        <v>9175</v>
      </c>
    </row>
    <row r="49" spans="1:6" x14ac:dyDescent="0.35">
      <c r="A49" s="3">
        <f t="shared" si="0"/>
        <v>47</v>
      </c>
      <c r="B49" s="15">
        <v>41166</v>
      </c>
      <c r="F49" s="4">
        <v>300000</v>
      </c>
    </row>
    <row r="50" spans="1:6" x14ac:dyDescent="0.35">
      <c r="A50" s="3">
        <f t="shared" si="0"/>
        <v>48</v>
      </c>
      <c r="B50" s="15">
        <v>41181</v>
      </c>
      <c r="C50" s="4">
        <v>2701</v>
      </c>
      <c r="E50" s="4">
        <v>362980</v>
      </c>
    </row>
    <row r="51" spans="1:6" x14ac:dyDescent="0.35">
      <c r="A51" s="3">
        <f t="shared" si="0"/>
        <v>49</v>
      </c>
      <c r="B51" s="15">
        <v>41183</v>
      </c>
      <c r="D51" s="4" t="s">
        <v>127</v>
      </c>
      <c r="F51" s="4">
        <v>350000</v>
      </c>
    </row>
    <row r="52" spans="1:6" ht="19.5" customHeight="1" x14ac:dyDescent="0.35">
      <c r="A52" s="3">
        <f t="shared" si="0"/>
        <v>50</v>
      </c>
      <c r="B52" s="15">
        <v>41192</v>
      </c>
      <c r="C52" s="4">
        <v>2806</v>
      </c>
      <c r="E52" s="4">
        <v>463285</v>
      </c>
    </row>
    <row r="53" spans="1:6" x14ac:dyDescent="0.35">
      <c r="A53" s="3">
        <f t="shared" si="0"/>
        <v>51</v>
      </c>
      <c r="B53" s="15">
        <v>41192</v>
      </c>
      <c r="C53" s="4" t="s">
        <v>87</v>
      </c>
      <c r="F53" s="4">
        <v>3300</v>
      </c>
    </row>
    <row r="54" spans="1:6" x14ac:dyDescent="0.35">
      <c r="A54" s="3">
        <f t="shared" si="0"/>
        <v>52</v>
      </c>
      <c r="B54" s="15">
        <v>41192</v>
      </c>
      <c r="D54" s="4" t="s">
        <v>127</v>
      </c>
      <c r="F54" s="4">
        <v>450000</v>
      </c>
    </row>
    <row r="55" spans="1:6" x14ac:dyDescent="0.35">
      <c r="A55" s="3">
        <f t="shared" si="0"/>
        <v>53</v>
      </c>
      <c r="B55" s="15">
        <v>41192</v>
      </c>
      <c r="C55" s="4" t="s">
        <v>530</v>
      </c>
      <c r="F55" s="4">
        <v>1295</v>
      </c>
    </row>
    <row r="56" spans="1:6" x14ac:dyDescent="0.35">
      <c r="A56" s="3">
        <f t="shared" si="0"/>
        <v>54</v>
      </c>
      <c r="B56" s="15">
        <v>41198</v>
      </c>
      <c r="C56" s="4">
        <v>2869</v>
      </c>
      <c r="E56" s="4">
        <v>204900</v>
      </c>
    </row>
    <row r="57" spans="1:6" x14ac:dyDescent="0.35">
      <c r="A57" s="3">
        <f t="shared" si="0"/>
        <v>55</v>
      </c>
      <c r="B57" s="15">
        <v>41202</v>
      </c>
      <c r="D57" s="4" t="s">
        <v>127</v>
      </c>
      <c r="F57" s="4">
        <v>300000</v>
      </c>
    </row>
    <row r="58" spans="1:6" x14ac:dyDescent="0.35">
      <c r="A58" s="3">
        <f t="shared" si="0"/>
        <v>56</v>
      </c>
      <c r="B58" s="15">
        <v>41204</v>
      </c>
      <c r="C58" s="4">
        <v>2947</v>
      </c>
      <c r="E58" s="4">
        <v>433075</v>
      </c>
    </row>
    <row r="59" spans="1:6" x14ac:dyDescent="0.35">
      <c r="A59" s="3">
        <f t="shared" si="0"/>
        <v>57</v>
      </c>
      <c r="B59" s="15">
        <v>41204</v>
      </c>
      <c r="C59" s="4">
        <v>2948</v>
      </c>
      <c r="E59" s="4">
        <v>79050</v>
      </c>
    </row>
    <row r="60" spans="1:6" x14ac:dyDescent="0.35">
      <c r="A60" s="3">
        <f t="shared" si="0"/>
        <v>58</v>
      </c>
      <c r="B60" s="15">
        <v>41204</v>
      </c>
      <c r="C60" s="4">
        <v>2950</v>
      </c>
      <c r="E60" s="4">
        <v>39800</v>
      </c>
    </row>
    <row r="61" spans="1:6" x14ac:dyDescent="0.35">
      <c r="A61" s="3">
        <f t="shared" si="0"/>
        <v>59</v>
      </c>
      <c r="B61" s="15">
        <v>41204</v>
      </c>
      <c r="D61" s="4" t="s">
        <v>127</v>
      </c>
      <c r="F61" s="4">
        <v>450000</v>
      </c>
    </row>
    <row r="62" spans="1:6" x14ac:dyDescent="0.35">
      <c r="A62" s="3">
        <f t="shared" si="0"/>
        <v>60</v>
      </c>
      <c r="B62" s="15">
        <v>41205</v>
      </c>
      <c r="F62" s="4">
        <v>2970</v>
      </c>
    </row>
    <row r="63" spans="1:6" x14ac:dyDescent="0.35">
      <c r="A63" s="3">
        <f t="shared" si="0"/>
        <v>61</v>
      </c>
      <c r="B63" s="15">
        <v>41214</v>
      </c>
      <c r="D63" s="4" t="s">
        <v>567</v>
      </c>
      <c r="F63" s="4">
        <v>60000</v>
      </c>
    </row>
    <row r="64" spans="1:6" x14ac:dyDescent="0.35">
      <c r="A64" s="3">
        <f t="shared" si="0"/>
        <v>62</v>
      </c>
      <c r="B64" s="15">
        <v>41219</v>
      </c>
      <c r="C64" s="4" t="s">
        <v>571</v>
      </c>
      <c r="E64" s="4">
        <v>5925</v>
      </c>
      <c r="F64" s="4">
        <v>6250</v>
      </c>
    </row>
    <row r="65" spans="1:6" x14ac:dyDescent="0.35">
      <c r="A65" s="3">
        <f t="shared" si="0"/>
        <v>63</v>
      </c>
      <c r="B65" s="15">
        <v>41226</v>
      </c>
      <c r="D65" s="4" t="s">
        <v>127</v>
      </c>
      <c r="E65" s="4">
        <v>25000</v>
      </c>
    </row>
    <row r="66" spans="1:6" x14ac:dyDescent="0.35">
      <c r="A66" s="3">
        <f t="shared" si="0"/>
        <v>64</v>
      </c>
      <c r="B66" s="15">
        <v>41226</v>
      </c>
      <c r="E66" s="4">
        <v>235775</v>
      </c>
      <c r="F66" s="4">
        <v>200000</v>
      </c>
    </row>
    <row r="67" spans="1:6" x14ac:dyDescent="0.35">
      <c r="A67" s="3">
        <f t="shared" si="0"/>
        <v>65</v>
      </c>
      <c r="B67" s="15">
        <v>41230</v>
      </c>
      <c r="C67" s="4">
        <v>3133</v>
      </c>
      <c r="E67" s="4">
        <v>99500</v>
      </c>
    </row>
    <row r="68" spans="1:6" x14ac:dyDescent="0.35">
      <c r="A68" s="3">
        <f t="shared" si="0"/>
        <v>66</v>
      </c>
      <c r="B68" s="15">
        <v>41232</v>
      </c>
      <c r="D68" s="4" t="s">
        <v>127</v>
      </c>
      <c r="F68" s="4">
        <v>130000</v>
      </c>
    </row>
    <row r="69" spans="1:6" x14ac:dyDescent="0.35">
      <c r="A69" s="3">
        <f t="shared" si="0"/>
        <v>67</v>
      </c>
      <c r="B69" s="15">
        <v>41248</v>
      </c>
      <c r="C69" s="4">
        <v>5631</v>
      </c>
      <c r="F69" s="4">
        <v>1595</v>
      </c>
    </row>
    <row r="70" spans="1:6" x14ac:dyDescent="0.35">
      <c r="A70" s="3">
        <f t="shared" si="0"/>
        <v>68</v>
      </c>
      <c r="B70" s="15">
        <v>41255</v>
      </c>
      <c r="C70" s="4">
        <v>3350</v>
      </c>
      <c r="E70" s="4">
        <v>153795</v>
      </c>
      <c r="F70" s="4">
        <v>150000</v>
      </c>
    </row>
    <row r="71" spans="1:6" x14ac:dyDescent="0.35">
      <c r="A71" s="3">
        <f t="shared" si="0"/>
        <v>69</v>
      </c>
      <c r="B71" s="15">
        <v>41262</v>
      </c>
      <c r="D71" s="4" t="s">
        <v>91</v>
      </c>
      <c r="F71" s="4">
        <v>1575</v>
      </c>
    </row>
    <row r="72" spans="1:6" x14ac:dyDescent="0.35">
      <c r="A72" s="3">
        <f t="shared" si="0"/>
        <v>70</v>
      </c>
      <c r="B72" s="15">
        <v>41274</v>
      </c>
      <c r="C72" s="4">
        <v>3507</v>
      </c>
      <c r="E72" s="4">
        <v>228125</v>
      </c>
    </row>
    <row r="73" spans="1:6" x14ac:dyDescent="0.35">
      <c r="A73" s="3">
        <f t="shared" si="0"/>
        <v>71</v>
      </c>
      <c r="B73" s="15">
        <v>41274</v>
      </c>
      <c r="D73" s="4" t="s">
        <v>127</v>
      </c>
      <c r="F73" s="4">
        <v>225000</v>
      </c>
    </row>
    <row r="74" spans="1:6" x14ac:dyDescent="0.35">
      <c r="A74" s="3">
        <f t="shared" si="0"/>
        <v>72</v>
      </c>
    </row>
    <row r="75" spans="1:6" x14ac:dyDescent="0.35">
      <c r="A75" s="3">
        <f t="shared" si="0"/>
        <v>73</v>
      </c>
    </row>
    <row r="76" spans="1:6" x14ac:dyDescent="0.35">
      <c r="A76" s="3">
        <f t="shared" si="0"/>
        <v>74</v>
      </c>
    </row>
    <row r="77" spans="1:6" x14ac:dyDescent="0.35">
      <c r="A77" s="3">
        <f t="shared" si="0"/>
        <v>75</v>
      </c>
    </row>
    <row r="78" spans="1:6" x14ac:dyDescent="0.35">
      <c r="A78" s="3">
        <f t="shared" si="0"/>
        <v>76</v>
      </c>
    </row>
    <row r="79" spans="1:6" x14ac:dyDescent="0.35">
      <c r="A79" s="3">
        <f t="shared" si="0"/>
        <v>77</v>
      </c>
    </row>
    <row r="80" spans="1:6" x14ac:dyDescent="0.35">
      <c r="A80" s="3">
        <f t="shared" si="0"/>
        <v>78</v>
      </c>
    </row>
    <row r="81" spans="1:1" x14ac:dyDescent="0.35">
      <c r="A81" s="3">
        <f t="shared" si="0"/>
        <v>79</v>
      </c>
    </row>
    <row r="82" spans="1:1" x14ac:dyDescent="0.35">
      <c r="A82" s="3">
        <f t="shared" si="0"/>
        <v>80</v>
      </c>
    </row>
    <row r="83" spans="1:1" x14ac:dyDescent="0.35">
      <c r="A83" s="3">
        <f t="shared" si="0"/>
        <v>81</v>
      </c>
    </row>
    <row r="84" spans="1:1" x14ac:dyDescent="0.35">
      <c r="A84" s="3">
        <f t="shared" si="0"/>
        <v>82</v>
      </c>
    </row>
    <row r="85" spans="1:1" x14ac:dyDescent="0.35">
      <c r="A85" s="3">
        <f t="shared" si="0"/>
        <v>83</v>
      </c>
    </row>
    <row r="86" spans="1:1" x14ac:dyDescent="0.35">
      <c r="A86" s="3">
        <f t="shared" si="0"/>
        <v>84</v>
      </c>
    </row>
    <row r="87" spans="1:1" x14ac:dyDescent="0.35">
      <c r="A87" s="3">
        <f t="shared" si="0"/>
        <v>85</v>
      </c>
    </row>
    <row r="88" spans="1:1" x14ac:dyDescent="0.35">
      <c r="A88" s="3">
        <f t="shared" si="0"/>
        <v>86</v>
      </c>
    </row>
    <row r="89" spans="1:1" x14ac:dyDescent="0.35">
      <c r="A89" s="3">
        <f t="shared" si="0"/>
        <v>87</v>
      </c>
    </row>
    <row r="90" spans="1:1" x14ac:dyDescent="0.35">
      <c r="A90" s="3">
        <f t="shared" si="0"/>
        <v>88</v>
      </c>
    </row>
    <row r="91" spans="1:1" x14ac:dyDescent="0.35">
      <c r="A91" s="3">
        <f t="shared" si="0"/>
        <v>89</v>
      </c>
    </row>
    <row r="92" spans="1:1" x14ac:dyDescent="0.35">
      <c r="A92" s="3">
        <f t="shared" si="0"/>
        <v>90</v>
      </c>
    </row>
    <row r="93" spans="1:1" x14ac:dyDescent="0.35">
      <c r="A93" s="3">
        <f t="shared" si="0"/>
        <v>91</v>
      </c>
    </row>
    <row r="94" spans="1:1" x14ac:dyDescent="0.35">
      <c r="A94" s="3">
        <f t="shared" si="0"/>
        <v>92</v>
      </c>
    </row>
    <row r="95" spans="1:1" x14ac:dyDescent="0.35">
      <c r="A95" s="3">
        <f t="shared" si="0"/>
        <v>93</v>
      </c>
    </row>
    <row r="96" spans="1:1" x14ac:dyDescent="0.35">
      <c r="A96" s="3">
        <f t="shared" si="0"/>
        <v>94</v>
      </c>
    </row>
    <row r="97" spans="1:1" x14ac:dyDescent="0.35">
      <c r="A97" s="3">
        <f t="shared" si="0"/>
        <v>95</v>
      </c>
    </row>
    <row r="98" spans="1:1" x14ac:dyDescent="0.35">
      <c r="A98" s="3">
        <f t="shared" si="0"/>
        <v>96</v>
      </c>
    </row>
    <row r="99" spans="1:1" x14ac:dyDescent="0.35">
      <c r="A99" s="3">
        <f t="shared" si="0"/>
        <v>97</v>
      </c>
    </row>
    <row r="100" spans="1:1" x14ac:dyDescent="0.35">
      <c r="A100" s="3">
        <f t="shared" si="0"/>
        <v>98</v>
      </c>
    </row>
    <row r="101" spans="1:1" x14ac:dyDescent="0.35">
      <c r="A101" s="3">
        <f t="shared" si="0"/>
        <v>99</v>
      </c>
    </row>
    <row r="102" spans="1:1" x14ac:dyDescent="0.35">
      <c r="A102" s="3">
        <f t="shared" si="0"/>
        <v>100</v>
      </c>
    </row>
    <row r="103" spans="1:1" x14ac:dyDescent="0.35">
      <c r="A103" s="3">
        <f t="shared" ref="A103:A166" si="1">A102+1</f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si="1"/>
        <v>142</v>
      </c>
    </row>
    <row r="145" spans="1:1" x14ac:dyDescent="0.35">
      <c r="A145" s="3">
        <f t="shared" si="1"/>
        <v>143</v>
      </c>
    </row>
    <row r="146" spans="1:1" x14ac:dyDescent="0.35">
      <c r="A146" s="3">
        <f t="shared" si="1"/>
        <v>144</v>
      </c>
    </row>
    <row r="147" spans="1:1" x14ac:dyDescent="0.35">
      <c r="A147" s="3">
        <f t="shared" si="1"/>
        <v>145</v>
      </c>
    </row>
    <row r="148" spans="1:1" x14ac:dyDescent="0.35">
      <c r="A148" s="3">
        <f t="shared" si="1"/>
        <v>146</v>
      </c>
    </row>
    <row r="149" spans="1:1" x14ac:dyDescent="0.35">
      <c r="A149" s="3">
        <f t="shared" si="1"/>
        <v>147</v>
      </c>
    </row>
    <row r="150" spans="1:1" x14ac:dyDescent="0.35">
      <c r="A150" s="3">
        <f t="shared" si="1"/>
        <v>148</v>
      </c>
    </row>
    <row r="151" spans="1:1" x14ac:dyDescent="0.35">
      <c r="A151" s="3">
        <f t="shared" si="1"/>
        <v>149</v>
      </c>
    </row>
    <row r="152" spans="1:1" x14ac:dyDescent="0.35">
      <c r="A152" s="3">
        <f t="shared" si="1"/>
        <v>150</v>
      </c>
    </row>
    <row r="153" spans="1:1" x14ac:dyDescent="0.35">
      <c r="A153" s="3">
        <f t="shared" si="1"/>
        <v>151</v>
      </c>
    </row>
    <row r="154" spans="1:1" x14ac:dyDescent="0.35">
      <c r="A154" s="3">
        <f t="shared" si="1"/>
        <v>152</v>
      </c>
    </row>
    <row r="155" spans="1:1" x14ac:dyDescent="0.35">
      <c r="A155" s="3">
        <f t="shared" si="1"/>
        <v>153</v>
      </c>
    </row>
    <row r="156" spans="1:1" x14ac:dyDescent="0.35">
      <c r="A156" s="3">
        <f t="shared" si="1"/>
        <v>154</v>
      </c>
    </row>
    <row r="157" spans="1:1" x14ac:dyDescent="0.35">
      <c r="A157" s="3">
        <f t="shared" si="1"/>
        <v>155</v>
      </c>
    </row>
    <row r="158" spans="1:1" x14ac:dyDescent="0.35">
      <c r="A158" s="3">
        <f t="shared" si="1"/>
        <v>156</v>
      </c>
    </row>
    <row r="159" spans="1:1" x14ac:dyDescent="0.35">
      <c r="A159" s="3">
        <f t="shared" si="1"/>
        <v>157</v>
      </c>
    </row>
    <row r="160" spans="1:1" x14ac:dyDescent="0.35">
      <c r="A160" s="3">
        <f t="shared" si="1"/>
        <v>158</v>
      </c>
    </row>
    <row r="161" spans="1:1" x14ac:dyDescent="0.35">
      <c r="A161" s="3">
        <f t="shared" si="1"/>
        <v>159</v>
      </c>
    </row>
    <row r="162" spans="1:1" x14ac:dyDescent="0.35">
      <c r="A162" s="3">
        <f t="shared" si="1"/>
        <v>160</v>
      </c>
    </row>
    <row r="163" spans="1:1" x14ac:dyDescent="0.35">
      <c r="A163" s="3">
        <f t="shared" si="1"/>
        <v>161</v>
      </c>
    </row>
    <row r="164" spans="1:1" x14ac:dyDescent="0.35">
      <c r="A164" s="3">
        <f t="shared" si="1"/>
        <v>162</v>
      </c>
    </row>
    <row r="165" spans="1:1" x14ac:dyDescent="0.35">
      <c r="A165" s="3">
        <f t="shared" si="1"/>
        <v>163</v>
      </c>
    </row>
    <row r="166" spans="1:1" x14ac:dyDescent="0.35">
      <c r="A166" s="3">
        <f t="shared" si="1"/>
        <v>164</v>
      </c>
    </row>
    <row r="167" spans="1:1" x14ac:dyDescent="0.35">
      <c r="A167" s="3">
        <f t="shared" ref="A167:A230" si="2">A166+1</f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si="2"/>
        <v>206</v>
      </c>
    </row>
    <row r="209" spans="1:1" x14ac:dyDescent="0.35">
      <c r="A209" s="3">
        <f t="shared" si="2"/>
        <v>207</v>
      </c>
    </row>
    <row r="210" spans="1:1" x14ac:dyDescent="0.35">
      <c r="A210" s="3">
        <f t="shared" si="2"/>
        <v>208</v>
      </c>
    </row>
    <row r="211" spans="1:1" x14ac:dyDescent="0.35">
      <c r="A211" s="3">
        <f t="shared" si="2"/>
        <v>209</v>
      </c>
    </row>
    <row r="212" spans="1:1" x14ac:dyDescent="0.35">
      <c r="A212" s="3">
        <f t="shared" si="2"/>
        <v>210</v>
      </c>
    </row>
    <row r="213" spans="1:1" x14ac:dyDescent="0.35">
      <c r="A213" s="3">
        <f t="shared" si="2"/>
        <v>211</v>
      </c>
    </row>
    <row r="214" spans="1:1" x14ac:dyDescent="0.35">
      <c r="A214" s="3">
        <f t="shared" si="2"/>
        <v>212</v>
      </c>
    </row>
    <row r="215" spans="1:1" x14ac:dyDescent="0.35">
      <c r="A215" s="3">
        <f t="shared" si="2"/>
        <v>213</v>
      </c>
    </row>
    <row r="216" spans="1:1" x14ac:dyDescent="0.35">
      <c r="A216" s="3">
        <f t="shared" si="2"/>
        <v>214</v>
      </c>
    </row>
    <row r="217" spans="1:1" x14ac:dyDescent="0.35">
      <c r="A217" s="3">
        <f t="shared" si="2"/>
        <v>215</v>
      </c>
    </row>
    <row r="218" spans="1:1" x14ac:dyDescent="0.35">
      <c r="A218" s="3">
        <f t="shared" si="2"/>
        <v>216</v>
      </c>
    </row>
    <row r="219" spans="1:1" x14ac:dyDescent="0.35">
      <c r="A219" s="3">
        <f t="shared" si="2"/>
        <v>217</v>
      </c>
    </row>
    <row r="220" spans="1:1" x14ac:dyDescent="0.35">
      <c r="A220" s="3">
        <f t="shared" si="2"/>
        <v>218</v>
      </c>
    </row>
    <row r="221" spans="1:1" x14ac:dyDescent="0.35">
      <c r="A221" s="3">
        <f t="shared" si="2"/>
        <v>219</v>
      </c>
    </row>
    <row r="222" spans="1:1" x14ac:dyDescent="0.35">
      <c r="A222" s="3">
        <f t="shared" si="2"/>
        <v>220</v>
      </c>
    </row>
    <row r="223" spans="1:1" x14ac:dyDescent="0.35">
      <c r="A223" s="3">
        <f t="shared" si="2"/>
        <v>221</v>
      </c>
    </row>
    <row r="224" spans="1:1" x14ac:dyDescent="0.35">
      <c r="A224" s="3">
        <f t="shared" si="2"/>
        <v>222</v>
      </c>
    </row>
    <row r="225" spans="1:1" x14ac:dyDescent="0.35">
      <c r="A225" s="3">
        <f t="shared" si="2"/>
        <v>223</v>
      </c>
    </row>
    <row r="226" spans="1:1" x14ac:dyDescent="0.35">
      <c r="A226" s="3">
        <f t="shared" si="2"/>
        <v>224</v>
      </c>
    </row>
    <row r="227" spans="1:1" x14ac:dyDescent="0.35">
      <c r="A227" s="3">
        <f t="shared" si="2"/>
        <v>225</v>
      </c>
    </row>
    <row r="228" spans="1:1" x14ac:dyDescent="0.35">
      <c r="A228" s="3">
        <f t="shared" si="2"/>
        <v>226</v>
      </c>
    </row>
    <row r="229" spans="1:1" x14ac:dyDescent="0.35">
      <c r="A229" s="3">
        <f t="shared" si="2"/>
        <v>227</v>
      </c>
    </row>
    <row r="230" spans="1:1" x14ac:dyDescent="0.35">
      <c r="A230" s="3">
        <f t="shared" si="2"/>
        <v>228</v>
      </c>
    </row>
    <row r="231" spans="1:1" x14ac:dyDescent="0.35">
      <c r="A231" s="3">
        <f t="shared" ref="A231:A294" si="3">A230+1</f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si="3"/>
        <v>268</v>
      </c>
    </row>
    <row r="271" spans="1:1" x14ac:dyDescent="0.35">
      <c r="A271" s="3">
        <f t="shared" si="3"/>
        <v>269</v>
      </c>
    </row>
    <row r="272" spans="1:1" x14ac:dyDescent="0.35">
      <c r="A272" s="3">
        <f t="shared" si="3"/>
        <v>270</v>
      </c>
    </row>
    <row r="273" spans="1:1" x14ac:dyDescent="0.35">
      <c r="A273" s="3">
        <f t="shared" si="3"/>
        <v>271</v>
      </c>
    </row>
    <row r="274" spans="1:1" x14ac:dyDescent="0.35">
      <c r="A274" s="3">
        <f t="shared" si="3"/>
        <v>272</v>
      </c>
    </row>
    <row r="275" spans="1:1" x14ac:dyDescent="0.35">
      <c r="A275" s="3">
        <f t="shared" si="3"/>
        <v>273</v>
      </c>
    </row>
    <row r="276" spans="1:1" x14ac:dyDescent="0.35">
      <c r="A276" s="3">
        <f t="shared" si="3"/>
        <v>274</v>
      </c>
    </row>
    <row r="277" spans="1:1" x14ac:dyDescent="0.35">
      <c r="A277" s="3">
        <f t="shared" si="3"/>
        <v>275</v>
      </c>
    </row>
    <row r="278" spans="1:1" x14ac:dyDescent="0.35">
      <c r="A278" s="3">
        <f t="shared" si="3"/>
        <v>276</v>
      </c>
    </row>
    <row r="279" spans="1:1" x14ac:dyDescent="0.35">
      <c r="A279" s="3">
        <f t="shared" si="3"/>
        <v>277</v>
      </c>
    </row>
    <row r="280" spans="1:1" x14ac:dyDescent="0.35">
      <c r="A280" s="3">
        <f t="shared" si="3"/>
        <v>278</v>
      </c>
    </row>
    <row r="281" spans="1:1" x14ac:dyDescent="0.35">
      <c r="A281" s="3">
        <f t="shared" si="3"/>
        <v>279</v>
      </c>
    </row>
    <row r="282" spans="1:1" x14ac:dyDescent="0.35">
      <c r="A282" s="3">
        <f t="shared" si="3"/>
        <v>280</v>
      </c>
    </row>
    <row r="283" spans="1:1" x14ac:dyDescent="0.35">
      <c r="A283" s="3">
        <f t="shared" si="3"/>
        <v>281</v>
      </c>
    </row>
    <row r="284" spans="1:1" x14ac:dyDescent="0.35">
      <c r="A284" s="3">
        <f t="shared" si="3"/>
        <v>282</v>
      </c>
    </row>
    <row r="285" spans="1:1" x14ac:dyDescent="0.35">
      <c r="A285" s="3">
        <f t="shared" si="3"/>
        <v>283</v>
      </c>
    </row>
    <row r="286" spans="1:1" x14ac:dyDescent="0.35">
      <c r="A286" s="3">
        <f t="shared" si="3"/>
        <v>284</v>
      </c>
    </row>
    <row r="287" spans="1:1" x14ac:dyDescent="0.35">
      <c r="A287" s="3">
        <f t="shared" si="3"/>
        <v>285</v>
      </c>
    </row>
    <row r="288" spans="1:1" x14ac:dyDescent="0.35">
      <c r="A288" s="3">
        <f t="shared" si="3"/>
        <v>286</v>
      </c>
    </row>
    <row r="289" spans="1:1" x14ac:dyDescent="0.35">
      <c r="A289" s="3">
        <f t="shared" si="3"/>
        <v>287</v>
      </c>
    </row>
    <row r="290" spans="1:1" x14ac:dyDescent="0.35">
      <c r="A290" s="3">
        <f t="shared" si="3"/>
        <v>288</v>
      </c>
    </row>
    <row r="291" spans="1:1" x14ac:dyDescent="0.35">
      <c r="A291" s="3">
        <f t="shared" si="3"/>
        <v>289</v>
      </c>
    </row>
    <row r="292" spans="1:1" x14ac:dyDescent="0.35">
      <c r="A292" s="3">
        <f t="shared" si="3"/>
        <v>290</v>
      </c>
    </row>
    <row r="293" spans="1:1" x14ac:dyDescent="0.35">
      <c r="A293" s="3">
        <f t="shared" si="3"/>
        <v>291</v>
      </c>
    </row>
    <row r="294" spans="1:1" x14ac:dyDescent="0.35">
      <c r="A294" s="3">
        <f t="shared" si="3"/>
        <v>292</v>
      </c>
    </row>
    <row r="295" spans="1:1" x14ac:dyDescent="0.35">
      <c r="A295" s="3">
        <f t="shared" ref="A295:A358" si="4">A294+1</f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si="4"/>
        <v>325</v>
      </c>
    </row>
    <row r="328" spans="1:1" x14ac:dyDescent="0.35">
      <c r="A328" s="3">
        <f t="shared" si="4"/>
        <v>326</v>
      </c>
    </row>
    <row r="329" spans="1:1" x14ac:dyDescent="0.35">
      <c r="A329" s="3">
        <f t="shared" si="4"/>
        <v>327</v>
      </c>
    </row>
    <row r="330" spans="1:1" x14ac:dyDescent="0.35">
      <c r="A330" s="3">
        <f t="shared" si="4"/>
        <v>328</v>
      </c>
    </row>
    <row r="331" spans="1:1" x14ac:dyDescent="0.35">
      <c r="A331" s="3">
        <f t="shared" si="4"/>
        <v>329</v>
      </c>
    </row>
    <row r="332" spans="1:1" x14ac:dyDescent="0.35">
      <c r="A332" s="3">
        <f t="shared" si="4"/>
        <v>330</v>
      </c>
    </row>
    <row r="333" spans="1:1" x14ac:dyDescent="0.35">
      <c r="A333" s="3">
        <f t="shared" si="4"/>
        <v>331</v>
      </c>
    </row>
    <row r="334" spans="1:1" x14ac:dyDescent="0.35">
      <c r="A334" s="3">
        <f t="shared" si="4"/>
        <v>332</v>
      </c>
    </row>
    <row r="335" spans="1:1" x14ac:dyDescent="0.35">
      <c r="A335" s="3">
        <f t="shared" si="4"/>
        <v>333</v>
      </c>
    </row>
    <row r="336" spans="1:1" x14ac:dyDescent="0.35">
      <c r="A336" s="3">
        <f t="shared" si="4"/>
        <v>334</v>
      </c>
    </row>
    <row r="337" spans="1:1" x14ac:dyDescent="0.35">
      <c r="A337" s="3">
        <f t="shared" si="4"/>
        <v>335</v>
      </c>
    </row>
    <row r="338" spans="1:1" x14ac:dyDescent="0.35">
      <c r="A338" s="3">
        <f t="shared" si="4"/>
        <v>336</v>
      </c>
    </row>
    <row r="339" spans="1:1" x14ac:dyDescent="0.35">
      <c r="A339" s="3">
        <f t="shared" si="4"/>
        <v>337</v>
      </c>
    </row>
    <row r="340" spans="1:1" x14ac:dyDescent="0.35">
      <c r="A340" s="3">
        <f t="shared" si="4"/>
        <v>338</v>
      </c>
    </row>
    <row r="341" spans="1:1" x14ac:dyDescent="0.35">
      <c r="A341" s="3">
        <f t="shared" si="4"/>
        <v>339</v>
      </c>
    </row>
    <row r="342" spans="1:1" x14ac:dyDescent="0.35">
      <c r="A342" s="3">
        <f t="shared" si="4"/>
        <v>340</v>
      </c>
    </row>
    <row r="343" spans="1:1" x14ac:dyDescent="0.35">
      <c r="A343" s="3">
        <f t="shared" si="4"/>
        <v>341</v>
      </c>
    </row>
    <row r="344" spans="1:1" x14ac:dyDescent="0.35">
      <c r="A344" s="3">
        <f t="shared" si="4"/>
        <v>342</v>
      </c>
    </row>
    <row r="345" spans="1:1" x14ac:dyDescent="0.35">
      <c r="A345" s="3">
        <f t="shared" si="4"/>
        <v>343</v>
      </c>
    </row>
    <row r="346" spans="1:1" x14ac:dyDescent="0.35">
      <c r="A346" s="3">
        <f t="shared" si="4"/>
        <v>344</v>
      </c>
    </row>
    <row r="347" spans="1:1" x14ac:dyDescent="0.35">
      <c r="A347" s="3">
        <f t="shared" si="4"/>
        <v>345</v>
      </c>
    </row>
    <row r="348" spans="1:1" x14ac:dyDescent="0.35">
      <c r="A348" s="3">
        <f t="shared" si="4"/>
        <v>346</v>
      </c>
    </row>
    <row r="349" spans="1:1" x14ac:dyDescent="0.35">
      <c r="A349" s="3">
        <f t="shared" si="4"/>
        <v>347</v>
      </c>
    </row>
    <row r="350" spans="1:1" x14ac:dyDescent="0.35">
      <c r="A350" s="3">
        <f t="shared" si="4"/>
        <v>348</v>
      </c>
    </row>
    <row r="351" spans="1:1" x14ac:dyDescent="0.35">
      <c r="A351" s="3">
        <f t="shared" si="4"/>
        <v>349</v>
      </c>
    </row>
    <row r="352" spans="1:1" x14ac:dyDescent="0.35">
      <c r="A352" s="3">
        <f t="shared" si="4"/>
        <v>350</v>
      </c>
    </row>
    <row r="353" spans="1:1" x14ac:dyDescent="0.35">
      <c r="A353" s="3">
        <f t="shared" si="4"/>
        <v>351</v>
      </c>
    </row>
    <row r="354" spans="1:1" x14ac:dyDescent="0.35">
      <c r="A354" s="3">
        <f t="shared" si="4"/>
        <v>352</v>
      </c>
    </row>
    <row r="355" spans="1:1" x14ac:dyDescent="0.35">
      <c r="A355" s="3">
        <f t="shared" si="4"/>
        <v>353</v>
      </c>
    </row>
    <row r="356" spans="1:1" x14ac:dyDescent="0.35">
      <c r="A356" s="3">
        <f t="shared" si="4"/>
        <v>354</v>
      </c>
    </row>
    <row r="357" spans="1:1" x14ac:dyDescent="0.35">
      <c r="A357" s="3">
        <f t="shared" si="4"/>
        <v>355</v>
      </c>
    </row>
    <row r="358" spans="1:1" x14ac:dyDescent="0.35">
      <c r="A358" s="3">
        <f t="shared" si="4"/>
        <v>356</v>
      </c>
    </row>
    <row r="359" spans="1:1" x14ac:dyDescent="0.35">
      <c r="A359" s="3">
        <f t="shared" ref="A359:A363" si="5">A358+1</f>
        <v>357</v>
      </c>
    </row>
    <row r="360" spans="1:1" x14ac:dyDescent="0.35">
      <c r="A360" s="3">
        <f t="shared" si="5"/>
        <v>358</v>
      </c>
    </row>
    <row r="361" spans="1:1" x14ac:dyDescent="0.35">
      <c r="A361" s="3">
        <f t="shared" si="5"/>
        <v>359</v>
      </c>
    </row>
    <row r="362" spans="1:1" x14ac:dyDescent="0.35">
      <c r="A362" s="3">
        <f t="shared" si="5"/>
        <v>360</v>
      </c>
    </row>
    <row r="363" spans="1:1" x14ac:dyDescent="0.35">
      <c r="A363" s="3">
        <f t="shared" si="5"/>
        <v>361</v>
      </c>
    </row>
    <row r="364" spans="1:1" x14ac:dyDescent="0.35">
      <c r="A364" s="3">
        <f t="shared" ref="A364:A378" si="6">A363+1</f>
        <v>362</v>
      </c>
    </row>
    <row r="365" spans="1:1" x14ac:dyDescent="0.35">
      <c r="A365" s="3">
        <f t="shared" si="6"/>
        <v>363</v>
      </c>
    </row>
    <row r="366" spans="1:1" x14ac:dyDescent="0.35">
      <c r="A366" s="3">
        <f t="shared" si="6"/>
        <v>364</v>
      </c>
    </row>
    <row r="367" spans="1:1" x14ac:dyDescent="0.35">
      <c r="A367" s="3">
        <f t="shared" si="6"/>
        <v>365</v>
      </c>
    </row>
    <row r="368" spans="1:1" x14ac:dyDescent="0.35">
      <c r="A368" s="3">
        <f t="shared" si="6"/>
        <v>366</v>
      </c>
    </row>
    <row r="369" spans="1:1" x14ac:dyDescent="0.35">
      <c r="A369" s="3">
        <f t="shared" si="6"/>
        <v>367</v>
      </c>
    </row>
    <row r="370" spans="1:1" x14ac:dyDescent="0.35">
      <c r="A370" s="3">
        <f t="shared" si="6"/>
        <v>368</v>
      </c>
    </row>
    <row r="371" spans="1:1" x14ac:dyDescent="0.35">
      <c r="A371" s="3">
        <f t="shared" si="6"/>
        <v>369</v>
      </c>
    </row>
    <row r="372" spans="1:1" x14ac:dyDescent="0.35">
      <c r="A372" s="3">
        <f t="shared" si="6"/>
        <v>370</v>
      </c>
    </row>
    <row r="373" spans="1:1" x14ac:dyDescent="0.35">
      <c r="A373" s="3">
        <f t="shared" si="6"/>
        <v>371</v>
      </c>
    </row>
    <row r="374" spans="1:1" x14ac:dyDescent="0.35">
      <c r="A374" s="3">
        <f t="shared" si="6"/>
        <v>372</v>
      </c>
    </row>
    <row r="375" spans="1:1" x14ac:dyDescent="0.35">
      <c r="A375" s="3">
        <f t="shared" si="6"/>
        <v>373</v>
      </c>
    </row>
    <row r="376" spans="1:1" x14ac:dyDescent="0.35">
      <c r="A376" s="3">
        <f t="shared" si="6"/>
        <v>374</v>
      </c>
    </row>
    <row r="377" spans="1:1" x14ac:dyDescent="0.35">
      <c r="A377" s="3">
        <f t="shared" si="6"/>
        <v>375</v>
      </c>
    </row>
    <row r="378" spans="1:1" x14ac:dyDescent="0.35">
      <c r="A378" s="3">
        <f t="shared" si="6"/>
        <v>376</v>
      </c>
    </row>
  </sheetData>
  <mergeCells count="2">
    <mergeCell ref="A1:G1"/>
    <mergeCell ref="H33:I3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60"/>
  <sheetViews>
    <sheetView workbookViewId="0">
      <pane ySplit="3" topLeftCell="A108" activePane="bottomLeft" state="frozen"/>
      <selection pane="bottomLeft" activeCell="C122" sqref="C122"/>
    </sheetView>
  </sheetViews>
  <sheetFormatPr defaultRowHeight="21" x14ac:dyDescent="0.35"/>
  <cols>
    <col min="1" max="1" width="13" style="3" customWidth="1"/>
    <col min="2" max="2" width="19.42578125" style="4" customWidth="1"/>
    <col min="3" max="3" width="17.42578125" style="4" customWidth="1"/>
    <col min="4" max="4" width="25.28515625" style="4" customWidth="1"/>
    <col min="5" max="5" width="31.85546875" style="4" customWidth="1"/>
    <col min="6" max="6" width="24.42578125" style="4" customWidth="1"/>
    <col min="7" max="7" width="22.140625" style="4" customWidth="1"/>
    <col min="8" max="8" width="18.140625" style="4" customWidth="1"/>
    <col min="9" max="9" width="16.140625" style="4" customWidth="1"/>
    <col min="10" max="16384" width="9.140625" style="4"/>
  </cols>
  <sheetData>
    <row r="1" spans="1:9" ht="31.5" x14ac:dyDescent="0.5">
      <c r="A1" s="209" t="s">
        <v>29</v>
      </c>
      <c r="B1" s="209"/>
      <c r="C1" s="209"/>
      <c r="D1" s="209"/>
      <c r="E1" s="209"/>
      <c r="F1" s="209"/>
      <c r="G1" s="209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45">
        <v>40909</v>
      </c>
      <c r="E3" s="46">
        <v>1138395</v>
      </c>
      <c r="G3" s="39">
        <f>SUM(F3:F2000)-SUM(E3:E2000)</f>
        <v>-630613</v>
      </c>
      <c r="H3" s="44">
        <f>SUM(E3:E2000)</f>
        <v>26257261</v>
      </c>
      <c r="I3" s="44">
        <f>SUM(F3:F2000)</f>
        <v>25626648</v>
      </c>
    </row>
    <row r="4" spans="1:9" ht="21.75" thickTop="1" x14ac:dyDescent="0.35">
      <c r="A4" s="3">
        <v>2</v>
      </c>
      <c r="B4" s="15">
        <v>40969</v>
      </c>
      <c r="C4" s="4">
        <v>7905</v>
      </c>
      <c r="E4" s="4">
        <v>623220</v>
      </c>
      <c r="F4" s="4">
        <v>630000</v>
      </c>
    </row>
    <row r="5" spans="1:9" x14ac:dyDescent="0.35">
      <c r="A5" s="3">
        <v>3</v>
      </c>
      <c r="B5" s="15">
        <v>40917</v>
      </c>
      <c r="C5" s="4">
        <v>1409</v>
      </c>
      <c r="E5" s="4">
        <v>48915</v>
      </c>
    </row>
    <row r="6" spans="1:9" x14ac:dyDescent="0.35">
      <c r="A6" s="3">
        <v>4</v>
      </c>
      <c r="B6" s="15">
        <v>40931</v>
      </c>
      <c r="C6" s="4">
        <v>8116</v>
      </c>
      <c r="D6" s="4" t="s">
        <v>99</v>
      </c>
      <c r="E6" s="4">
        <v>398767</v>
      </c>
      <c r="F6" s="4">
        <v>400000</v>
      </c>
    </row>
    <row r="7" spans="1:9" x14ac:dyDescent="0.35">
      <c r="A7" s="3">
        <v>5</v>
      </c>
      <c r="B7" s="15">
        <v>40939</v>
      </c>
      <c r="C7" s="4">
        <v>639</v>
      </c>
      <c r="E7" s="4">
        <v>2350</v>
      </c>
    </row>
    <row r="8" spans="1:9" x14ac:dyDescent="0.35">
      <c r="A8" s="3">
        <v>6</v>
      </c>
      <c r="B8" s="15">
        <v>40939</v>
      </c>
      <c r="C8" s="4">
        <v>8062</v>
      </c>
      <c r="D8" s="4" t="s">
        <v>120</v>
      </c>
      <c r="E8" s="4">
        <v>99000</v>
      </c>
      <c r="F8" s="4">
        <v>150000</v>
      </c>
    </row>
    <row r="9" spans="1:9" x14ac:dyDescent="0.35">
      <c r="A9" s="3">
        <v>7</v>
      </c>
      <c r="B9" s="15">
        <v>40939</v>
      </c>
      <c r="C9" s="4" t="s">
        <v>87</v>
      </c>
      <c r="F9" s="4">
        <v>3230</v>
      </c>
    </row>
    <row r="10" spans="1:9" x14ac:dyDescent="0.35">
      <c r="A10" s="3">
        <v>8</v>
      </c>
      <c r="B10" s="15">
        <v>40942</v>
      </c>
      <c r="C10" s="4">
        <v>8079</v>
      </c>
      <c r="E10" s="4">
        <v>353000</v>
      </c>
    </row>
    <row r="11" spans="1:9" x14ac:dyDescent="0.35">
      <c r="A11" s="3">
        <v>9</v>
      </c>
      <c r="B11" s="15">
        <v>40945</v>
      </c>
      <c r="F11" s="4">
        <v>400000</v>
      </c>
    </row>
    <row r="12" spans="1:9" x14ac:dyDescent="0.35">
      <c r="A12" s="3">
        <v>10</v>
      </c>
      <c r="B12" s="15">
        <v>40946</v>
      </c>
      <c r="C12" s="4">
        <v>8206</v>
      </c>
      <c r="D12" s="4" t="s">
        <v>120</v>
      </c>
      <c r="E12" s="4">
        <v>328892</v>
      </c>
      <c r="F12" s="4">
        <v>325000</v>
      </c>
    </row>
    <row r="13" spans="1:9" x14ac:dyDescent="0.35">
      <c r="A13" s="3">
        <v>11</v>
      </c>
      <c r="B13" s="15">
        <v>40946</v>
      </c>
      <c r="C13" s="4">
        <v>1435</v>
      </c>
      <c r="E13" s="4">
        <v>2244092</v>
      </c>
    </row>
    <row r="14" spans="1:9" x14ac:dyDescent="0.35">
      <c r="A14" s="3">
        <v>12</v>
      </c>
      <c r="B14" s="15">
        <v>40952</v>
      </c>
      <c r="C14" s="4">
        <v>8333</v>
      </c>
      <c r="E14" s="4">
        <v>655525</v>
      </c>
    </row>
    <row r="15" spans="1:9" x14ac:dyDescent="0.35">
      <c r="A15" s="3">
        <v>13</v>
      </c>
      <c r="B15" s="15">
        <v>40952</v>
      </c>
      <c r="C15" s="4">
        <v>8334</v>
      </c>
      <c r="D15" s="4" t="s">
        <v>134</v>
      </c>
      <c r="E15" s="4">
        <v>116550</v>
      </c>
      <c r="F15" s="4">
        <v>1150000</v>
      </c>
    </row>
    <row r="16" spans="1:9" x14ac:dyDescent="0.35">
      <c r="A16" s="3">
        <v>14</v>
      </c>
      <c r="B16" s="15">
        <v>40963</v>
      </c>
      <c r="D16" s="4" t="s">
        <v>120</v>
      </c>
      <c r="F16" s="4">
        <v>300000</v>
      </c>
    </row>
    <row r="17" spans="1:6" x14ac:dyDescent="0.35">
      <c r="A17" s="3">
        <v>15</v>
      </c>
      <c r="B17" s="15">
        <v>40944</v>
      </c>
      <c r="D17" s="4" t="s">
        <v>120</v>
      </c>
      <c r="F17" s="4">
        <v>400000</v>
      </c>
    </row>
    <row r="18" spans="1:6" x14ac:dyDescent="0.35">
      <c r="A18" s="3">
        <v>16</v>
      </c>
      <c r="B18" s="15">
        <v>40978</v>
      </c>
      <c r="C18" s="4">
        <v>8756</v>
      </c>
      <c r="E18" s="4">
        <v>135000</v>
      </c>
    </row>
    <row r="19" spans="1:6" x14ac:dyDescent="0.35">
      <c r="A19" s="3">
        <v>17</v>
      </c>
      <c r="B19" s="15">
        <v>40976</v>
      </c>
      <c r="C19" s="4" t="s">
        <v>87</v>
      </c>
      <c r="F19" s="4">
        <v>2000</v>
      </c>
    </row>
    <row r="20" spans="1:6" x14ac:dyDescent="0.35">
      <c r="A20" s="3">
        <v>18</v>
      </c>
      <c r="B20" s="15">
        <v>40981</v>
      </c>
      <c r="C20" s="4">
        <v>8859</v>
      </c>
      <c r="E20" s="4">
        <v>554660</v>
      </c>
    </row>
    <row r="21" spans="1:6" x14ac:dyDescent="0.35">
      <c r="A21" s="3">
        <v>19</v>
      </c>
      <c r="B21" s="15">
        <v>40981</v>
      </c>
      <c r="C21" s="4">
        <v>8858</v>
      </c>
      <c r="E21" s="4">
        <v>575700</v>
      </c>
    </row>
    <row r="22" spans="1:6" x14ac:dyDescent="0.35">
      <c r="A22" s="3">
        <v>20</v>
      </c>
      <c r="B22" s="15">
        <v>40981</v>
      </c>
      <c r="C22" s="4">
        <v>8860</v>
      </c>
      <c r="E22" s="4">
        <v>323643</v>
      </c>
    </row>
    <row r="23" spans="1:6" x14ac:dyDescent="0.35">
      <c r="A23" s="3">
        <v>21</v>
      </c>
      <c r="B23" s="15">
        <v>40981</v>
      </c>
      <c r="D23" s="4" t="s">
        <v>120</v>
      </c>
      <c r="F23" s="4">
        <v>1350000</v>
      </c>
    </row>
    <row r="24" spans="1:6" x14ac:dyDescent="0.35">
      <c r="A24" s="3">
        <v>22</v>
      </c>
      <c r="B24" s="15">
        <v>40990</v>
      </c>
      <c r="C24" s="4">
        <v>8962</v>
      </c>
      <c r="D24" s="4" t="s">
        <v>91</v>
      </c>
      <c r="E24" s="4">
        <v>529200</v>
      </c>
      <c r="F24" s="4">
        <v>2000</v>
      </c>
    </row>
    <row r="25" spans="1:6" x14ac:dyDescent="0.35">
      <c r="A25" s="3">
        <v>23</v>
      </c>
      <c r="B25" s="15">
        <v>40990</v>
      </c>
      <c r="D25" s="4" t="s">
        <v>120</v>
      </c>
      <c r="F25" s="4">
        <v>700000</v>
      </c>
    </row>
    <row r="26" spans="1:6" x14ac:dyDescent="0.35">
      <c r="A26" s="3">
        <v>24</v>
      </c>
      <c r="B26" s="15">
        <v>41002</v>
      </c>
      <c r="C26" s="4">
        <v>9353</v>
      </c>
      <c r="E26" s="4">
        <v>505512</v>
      </c>
    </row>
    <row r="27" spans="1:6" x14ac:dyDescent="0.35">
      <c r="A27" s="3">
        <v>25</v>
      </c>
      <c r="B27" s="15">
        <v>41002</v>
      </c>
      <c r="C27" s="4">
        <v>9354</v>
      </c>
      <c r="D27" s="4" t="s">
        <v>200</v>
      </c>
      <c r="E27" s="4">
        <v>295240</v>
      </c>
      <c r="F27" s="4">
        <v>800000</v>
      </c>
    </row>
    <row r="28" spans="1:6" x14ac:dyDescent="0.35">
      <c r="A28" s="3">
        <v>26</v>
      </c>
      <c r="B28" s="15">
        <v>41005</v>
      </c>
      <c r="C28" s="4">
        <v>9389</v>
      </c>
      <c r="E28" s="4">
        <v>67200</v>
      </c>
    </row>
    <row r="29" spans="1:6" x14ac:dyDescent="0.35">
      <c r="A29" s="3">
        <v>27</v>
      </c>
      <c r="B29" s="15">
        <v>41009</v>
      </c>
      <c r="C29" s="4">
        <v>9484</v>
      </c>
      <c r="E29" s="4">
        <v>1955</v>
      </c>
    </row>
    <row r="30" spans="1:6" x14ac:dyDescent="0.35">
      <c r="A30" s="3">
        <v>28</v>
      </c>
      <c r="B30" s="15">
        <v>41009</v>
      </c>
      <c r="C30" s="4">
        <v>1585</v>
      </c>
      <c r="D30" s="4" t="s">
        <v>99</v>
      </c>
      <c r="E30" s="4">
        <v>194142</v>
      </c>
      <c r="F30" s="4">
        <v>250000</v>
      </c>
    </row>
    <row r="31" spans="1:6" x14ac:dyDescent="0.35">
      <c r="A31" s="3">
        <v>29</v>
      </c>
      <c r="B31" s="15">
        <v>41011</v>
      </c>
      <c r="C31" s="4">
        <v>9492</v>
      </c>
      <c r="E31" s="4">
        <v>76960</v>
      </c>
    </row>
    <row r="32" spans="1:6" x14ac:dyDescent="0.35">
      <c r="A32" s="3">
        <v>30</v>
      </c>
      <c r="B32" s="15">
        <v>41011</v>
      </c>
      <c r="C32" s="4">
        <v>9605</v>
      </c>
      <c r="E32" s="4">
        <v>268100</v>
      </c>
    </row>
    <row r="33" spans="1:6" x14ac:dyDescent="0.35">
      <c r="A33" s="3">
        <v>31</v>
      </c>
      <c r="B33" s="15">
        <v>41020</v>
      </c>
      <c r="C33" s="4">
        <v>9837</v>
      </c>
      <c r="E33" s="4">
        <v>106600</v>
      </c>
    </row>
    <row r="34" spans="1:6" x14ac:dyDescent="0.35">
      <c r="A34" s="3">
        <v>32</v>
      </c>
      <c r="B34" s="15">
        <v>41022</v>
      </c>
      <c r="C34" s="4">
        <v>9843</v>
      </c>
      <c r="E34" s="4">
        <v>44740</v>
      </c>
    </row>
    <row r="35" spans="1:6" x14ac:dyDescent="0.35">
      <c r="A35" s="3">
        <v>33</v>
      </c>
      <c r="B35" s="15">
        <v>41029</v>
      </c>
      <c r="C35" s="4" t="s">
        <v>233</v>
      </c>
      <c r="D35" s="4" t="s">
        <v>114</v>
      </c>
      <c r="F35" s="4">
        <v>850000</v>
      </c>
    </row>
    <row r="36" spans="1:6" x14ac:dyDescent="0.35">
      <c r="A36" s="3">
        <v>34</v>
      </c>
      <c r="B36" s="15">
        <v>41037</v>
      </c>
      <c r="E36" s="4">
        <v>52010</v>
      </c>
    </row>
    <row r="37" spans="1:6" x14ac:dyDescent="0.35">
      <c r="A37" s="3">
        <v>35</v>
      </c>
      <c r="B37" s="15">
        <v>41037</v>
      </c>
      <c r="C37" s="4">
        <v>58</v>
      </c>
      <c r="E37" s="4">
        <v>574602</v>
      </c>
    </row>
    <row r="38" spans="1:6" x14ac:dyDescent="0.35">
      <c r="A38" s="3">
        <v>36</v>
      </c>
      <c r="B38" s="15">
        <v>41037</v>
      </c>
      <c r="C38" s="4">
        <v>59</v>
      </c>
      <c r="E38" s="4">
        <v>35640</v>
      </c>
    </row>
    <row r="39" spans="1:6" x14ac:dyDescent="0.35">
      <c r="A39" s="3">
        <v>37</v>
      </c>
      <c r="B39" s="15">
        <v>41037</v>
      </c>
      <c r="D39" s="4" t="s">
        <v>99</v>
      </c>
      <c r="F39" s="4">
        <v>650000</v>
      </c>
    </row>
    <row r="40" spans="1:6" x14ac:dyDescent="0.35">
      <c r="A40" s="3">
        <v>38</v>
      </c>
      <c r="B40" s="15">
        <v>41051</v>
      </c>
      <c r="C40" s="4">
        <v>198</v>
      </c>
      <c r="E40" s="4">
        <v>130302</v>
      </c>
    </row>
    <row r="41" spans="1:6" x14ac:dyDescent="0.35">
      <c r="A41" s="3">
        <v>39</v>
      </c>
      <c r="B41" s="15">
        <v>41051</v>
      </c>
      <c r="C41" s="4">
        <v>265</v>
      </c>
      <c r="E41" s="4">
        <v>188600</v>
      </c>
    </row>
    <row r="42" spans="1:6" x14ac:dyDescent="0.35">
      <c r="A42" s="3">
        <v>40</v>
      </c>
      <c r="B42" s="15">
        <v>41051</v>
      </c>
      <c r="D42" s="4" t="s">
        <v>99</v>
      </c>
      <c r="F42" s="4">
        <v>400000</v>
      </c>
    </row>
    <row r="43" spans="1:6" x14ac:dyDescent="0.35">
      <c r="A43" s="3">
        <v>41</v>
      </c>
      <c r="B43" s="15">
        <v>41057</v>
      </c>
      <c r="C43" s="4">
        <v>350</v>
      </c>
      <c r="E43" s="4">
        <v>461600</v>
      </c>
    </row>
    <row r="44" spans="1:6" x14ac:dyDescent="0.35">
      <c r="A44" s="3">
        <v>42</v>
      </c>
      <c r="B44" s="15">
        <v>41057</v>
      </c>
      <c r="D44" s="4" t="s">
        <v>99</v>
      </c>
      <c r="F44" s="4">
        <v>450000</v>
      </c>
    </row>
    <row r="45" spans="1:6" x14ac:dyDescent="0.35">
      <c r="A45" s="3">
        <v>43</v>
      </c>
      <c r="B45" s="15">
        <v>41065</v>
      </c>
      <c r="D45" s="4" t="s">
        <v>99</v>
      </c>
      <c r="F45" s="4">
        <v>400000</v>
      </c>
    </row>
    <row r="46" spans="1:6" x14ac:dyDescent="0.35">
      <c r="A46" s="3">
        <v>44</v>
      </c>
      <c r="B46" s="15">
        <v>41065</v>
      </c>
      <c r="C46" s="4">
        <v>479</v>
      </c>
      <c r="E46" s="4">
        <v>74000</v>
      </c>
    </row>
    <row r="47" spans="1:6" x14ac:dyDescent="0.35">
      <c r="A47" s="3">
        <v>45</v>
      </c>
      <c r="B47" s="15">
        <v>41065</v>
      </c>
      <c r="C47" s="4">
        <v>391</v>
      </c>
      <c r="E47" s="4">
        <v>431595</v>
      </c>
    </row>
    <row r="48" spans="1:6" x14ac:dyDescent="0.35">
      <c r="A48" s="3">
        <v>46</v>
      </c>
      <c r="B48" s="15">
        <v>41065</v>
      </c>
      <c r="C48" s="4">
        <v>392</v>
      </c>
      <c r="E48" s="4">
        <v>117720</v>
      </c>
    </row>
    <row r="49" spans="1:6" x14ac:dyDescent="0.35">
      <c r="A49" s="3">
        <v>47</v>
      </c>
      <c r="B49" s="15">
        <v>41065</v>
      </c>
      <c r="D49" s="4" t="s">
        <v>99</v>
      </c>
      <c r="F49" s="4">
        <v>550000</v>
      </c>
    </row>
    <row r="50" spans="1:6" x14ac:dyDescent="0.35">
      <c r="A50" s="3">
        <v>48</v>
      </c>
      <c r="B50" s="15">
        <v>41068</v>
      </c>
      <c r="E50" s="28"/>
      <c r="F50" s="28">
        <v>350000</v>
      </c>
    </row>
    <row r="51" spans="1:6" x14ac:dyDescent="0.35">
      <c r="A51" s="3">
        <v>49</v>
      </c>
      <c r="B51" s="15">
        <v>41074</v>
      </c>
      <c r="D51" s="4" t="s">
        <v>240</v>
      </c>
      <c r="E51" s="28"/>
      <c r="F51" s="28">
        <v>200000</v>
      </c>
    </row>
    <row r="52" spans="1:6" x14ac:dyDescent="0.35">
      <c r="A52" s="3">
        <v>50</v>
      </c>
      <c r="B52" s="15">
        <v>41079</v>
      </c>
      <c r="C52" s="4">
        <v>816</v>
      </c>
      <c r="E52" s="28">
        <v>421263</v>
      </c>
      <c r="F52" s="28"/>
    </row>
    <row r="53" spans="1:6" x14ac:dyDescent="0.35">
      <c r="A53" s="3">
        <v>51</v>
      </c>
      <c r="B53" s="15">
        <v>41079</v>
      </c>
      <c r="C53" s="4">
        <v>817</v>
      </c>
      <c r="E53" s="28">
        <v>282300</v>
      </c>
      <c r="F53" s="28"/>
    </row>
    <row r="54" spans="1:6" x14ac:dyDescent="0.35">
      <c r="A54" s="3">
        <v>52</v>
      </c>
      <c r="B54" s="15">
        <v>41079</v>
      </c>
      <c r="D54" s="4" t="s">
        <v>99</v>
      </c>
      <c r="E54" s="28"/>
      <c r="F54" s="28">
        <v>700000</v>
      </c>
    </row>
    <row r="55" spans="1:6" x14ac:dyDescent="0.35">
      <c r="A55" s="3">
        <v>53</v>
      </c>
      <c r="B55" s="15">
        <v>41079</v>
      </c>
      <c r="E55" s="28">
        <v>2450</v>
      </c>
      <c r="F55" s="28"/>
    </row>
    <row r="56" spans="1:6" x14ac:dyDescent="0.35">
      <c r="A56" s="3">
        <v>54</v>
      </c>
      <c r="B56" s="15">
        <v>41093</v>
      </c>
      <c r="C56" s="4">
        <v>934</v>
      </c>
      <c r="E56" s="28">
        <v>599657</v>
      </c>
      <c r="F56" s="28"/>
    </row>
    <row r="57" spans="1:6" x14ac:dyDescent="0.35">
      <c r="A57" s="3">
        <v>55</v>
      </c>
      <c r="B57" s="15">
        <v>41093</v>
      </c>
      <c r="D57" s="4" t="s">
        <v>99</v>
      </c>
      <c r="E57" s="28"/>
      <c r="F57" s="28">
        <v>600000</v>
      </c>
    </row>
    <row r="58" spans="1:6" x14ac:dyDescent="0.35">
      <c r="A58" s="3">
        <v>56</v>
      </c>
      <c r="B58" s="15">
        <v>41093</v>
      </c>
      <c r="C58" s="4" t="s">
        <v>87</v>
      </c>
      <c r="E58" s="28"/>
      <c r="F58" s="28">
        <v>990</v>
      </c>
    </row>
    <row r="59" spans="1:6" x14ac:dyDescent="0.35">
      <c r="A59" s="3">
        <v>57</v>
      </c>
      <c r="B59" s="15">
        <v>41100</v>
      </c>
      <c r="C59" s="4">
        <v>998</v>
      </c>
      <c r="E59" s="28">
        <v>778030</v>
      </c>
      <c r="F59" s="28"/>
    </row>
    <row r="60" spans="1:6" x14ac:dyDescent="0.35">
      <c r="A60" s="3">
        <f>A59+1</f>
        <v>58</v>
      </c>
      <c r="B60" s="15">
        <v>41100</v>
      </c>
      <c r="D60" s="4" t="s">
        <v>240</v>
      </c>
      <c r="E60" s="28"/>
      <c r="F60" s="28">
        <v>800000</v>
      </c>
    </row>
    <row r="61" spans="1:6" x14ac:dyDescent="0.35">
      <c r="A61" s="3">
        <f t="shared" ref="A61:A124" si="0">A60+1</f>
        <v>59</v>
      </c>
      <c r="B61" s="15">
        <v>41105</v>
      </c>
      <c r="E61" s="28">
        <v>18300</v>
      </c>
      <c r="F61" s="28"/>
    </row>
    <row r="62" spans="1:6" x14ac:dyDescent="0.35">
      <c r="A62" s="3">
        <f t="shared" si="0"/>
        <v>60</v>
      </c>
      <c r="B62" s="15">
        <v>41108</v>
      </c>
      <c r="C62" s="4">
        <v>1280</v>
      </c>
      <c r="E62" s="28">
        <v>268060</v>
      </c>
      <c r="F62" s="28"/>
    </row>
    <row r="63" spans="1:6" x14ac:dyDescent="0.35">
      <c r="A63" s="3">
        <f t="shared" si="0"/>
        <v>61</v>
      </c>
      <c r="B63" s="15">
        <v>41110</v>
      </c>
      <c r="D63" s="4" t="s">
        <v>127</v>
      </c>
      <c r="E63" s="28"/>
      <c r="F63" s="28">
        <v>400000</v>
      </c>
    </row>
    <row r="64" spans="1:6" x14ac:dyDescent="0.35">
      <c r="A64" s="3">
        <f t="shared" si="0"/>
        <v>62</v>
      </c>
      <c r="B64" s="15">
        <v>41112</v>
      </c>
      <c r="C64" s="4">
        <v>1353</v>
      </c>
      <c r="E64" s="28">
        <v>232848</v>
      </c>
      <c r="F64" s="28"/>
    </row>
    <row r="65" spans="1:6" x14ac:dyDescent="0.35">
      <c r="A65" s="3">
        <f t="shared" si="0"/>
        <v>63</v>
      </c>
      <c r="B65" s="15">
        <v>41114</v>
      </c>
      <c r="C65" s="4">
        <v>1037</v>
      </c>
      <c r="E65" s="28">
        <v>37000</v>
      </c>
      <c r="F65" s="28"/>
    </row>
    <row r="66" spans="1:6" x14ac:dyDescent="0.35">
      <c r="A66" s="3">
        <f t="shared" si="0"/>
        <v>64</v>
      </c>
      <c r="B66" s="15">
        <v>41114</v>
      </c>
      <c r="C66" s="4">
        <v>1541</v>
      </c>
      <c r="D66" s="4" t="s">
        <v>91</v>
      </c>
      <c r="E66" s="28">
        <v>833150</v>
      </c>
      <c r="F66" s="28">
        <v>0</v>
      </c>
    </row>
    <row r="67" spans="1:6" x14ac:dyDescent="0.35">
      <c r="A67" s="3">
        <f t="shared" si="0"/>
        <v>65</v>
      </c>
      <c r="B67" s="15">
        <v>41114</v>
      </c>
      <c r="C67" s="4">
        <v>1455</v>
      </c>
      <c r="D67" s="68"/>
      <c r="E67" s="28">
        <v>30400</v>
      </c>
      <c r="F67" s="28"/>
    </row>
    <row r="68" spans="1:6" x14ac:dyDescent="0.35">
      <c r="A68" s="3">
        <f t="shared" si="0"/>
        <v>66</v>
      </c>
      <c r="B68" s="15">
        <v>41117</v>
      </c>
      <c r="D68" s="4" t="s">
        <v>342</v>
      </c>
      <c r="E68" s="28"/>
      <c r="F68" s="28">
        <v>800000</v>
      </c>
    </row>
    <row r="69" spans="1:6" x14ac:dyDescent="0.35">
      <c r="A69" s="3">
        <f t="shared" si="0"/>
        <v>67</v>
      </c>
      <c r="B69" s="15">
        <v>41121</v>
      </c>
      <c r="C69" s="4">
        <v>1644</v>
      </c>
      <c r="E69" s="28">
        <v>14150</v>
      </c>
      <c r="F69" s="28"/>
    </row>
    <row r="70" spans="1:6" x14ac:dyDescent="0.35">
      <c r="A70" s="3">
        <f t="shared" si="0"/>
        <v>68</v>
      </c>
      <c r="B70" s="15">
        <v>41121</v>
      </c>
      <c r="C70" s="4">
        <v>1649</v>
      </c>
      <c r="E70" s="28">
        <v>546410</v>
      </c>
      <c r="F70" s="28"/>
    </row>
    <row r="71" spans="1:6" x14ac:dyDescent="0.35">
      <c r="A71" s="3">
        <f t="shared" si="0"/>
        <v>69</v>
      </c>
      <c r="B71" s="15">
        <v>41121</v>
      </c>
      <c r="C71" s="4">
        <v>1650</v>
      </c>
      <c r="D71" s="4" t="s">
        <v>99</v>
      </c>
      <c r="E71" s="28">
        <v>323097</v>
      </c>
      <c r="F71" s="28">
        <v>900000</v>
      </c>
    </row>
    <row r="72" spans="1:6" x14ac:dyDescent="0.35">
      <c r="A72" s="3">
        <f t="shared" si="0"/>
        <v>70</v>
      </c>
      <c r="B72" s="15">
        <v>41127</v>
      </c>
      <c r="D72" s="4" t="s">
        <v>127</v>
      </c>
      <c r="E72" s="28"/>
      <c r="F72" s="28">
        <v>350000</v>
      </c>
    </row>
    <row r="73" spans="1:6" x14ac:dyDescent="0.35">
      <c r="A73" s="3">
        <f t="shared" si="0"/>
        <v>71</v>
      </c>
      <c r="B73" s="15">
        <v>41128</v>
      </c>
      <c r="C73" s="4">
        <v>1853</v>
      </c>
      <c r="E73" s="28">
        <v>50400</v>
      </c>
      <c r="F73" s="28"/>
    </row>
    <row r="74" spans="1:6" x14ac:dyDescent="0.35">
      <c r="A74" s="3">
        <f t="shared" si="0"/>
        <v>72</v>
      </c>
      <c r="B74" s="15">
        <v>41128</v>
      </c>
      <c r="C74" s="4">
        <v>1779</v>
      </c>
      <c r="D74" s="4" t="s">
        <v>160</v>
      </c>
      <c r="E74" s="28">
        <v>241000</v>
      </c>
      <c r="F74" s="28">
        <v>250000</v>
      </c>
    </row>
    <row r="75" spans="1:6" x14ac:dyDescent="0.35">
      <c r="A75" s="3">
        <f t="shared" si="0"/>
        <v>73</v>
      </c>
      <c r="B75" s="15">
        <v>41137</v>
      </c>
      <c r="C75" s="4">
        <v>9959</v>
      </c>
      <c r="D75" s="68" t="s">
        <v>91</v>
      </c>
      <c r="E75" s="28"/>
      <c r="F75" s="28">
        <v>0</v>
      </c>
    </row>
    <row r="76" spans="1:6" x14ac:dyDescent="0.35">
      <c r="A76" s="3">
        <f t="shared" si="0"/>
        <v>74</v>
      </c>
      <c r="B76" s="15">
        <v>41137</v>
      </c>
      <c r="C76" s="4">
        <v>2034</v>
      </c>
      <c r="E76" s="28">
        <v>528445</v>
      </c>
      <c r="F76" s="28">
        <v>575000</v>
      </c>
    </row>
    <row r="77" spans="1:6" x14ac:dyDescent="0.35">
      <c r="A77" s="3">
        <f t="shared" si="0"/>
        <v>75</v>
      </c>
      <c r="B77" s="15">
        <v>41138</v>
      </c>
      <c r="C77" s="28">
        <v>2045</v>
      </c>
      <c r="E77" s="28">
        <v>1486282</v>
      </c>
      <c r="F77" s="28"/>
    </row>
    <row r="78" spans="1:6" x14ac:dyDescent="0.35">
      <c r="A78" s="3">
        <f t="shared" si="0"/>
        <v>76</v>
      </c>
      <c r="B78" s="15">
        <v>41138</v>
      </c>
      <c r="C78" s="28">
        <v>2046</v>
      </c>
      <c r="D78" s="4" t="s">
        <v>91</v>
      </c>
      <c r="E78" s="28">
        <v>280320</v>
      </c>
      <c r="F78" s="28">
        <v>33350</v>
      </c>
    </row>
    <row r="79" spans="1:6" x14ac:dyDescent="0.35">
      <c r="A79" s="3">
        <f t="shared" si="0"/>
        <v>77</v>
      </c>
      <c r="B79" s="15">
        <v>41138</v>
      </c>
      <c r="C79" s="28" t="s">
        <v>377</v>
      </c>
      <c r="E79" s="28">
        <v>707875</v>
      </c>
      <c r="F79" s="28"/>
    </row>
    <row r="80" spans="1:6" x14ac:dyDescent="0.35">
      <c r="A80" s="3">
        <f t="shared" si="0"/>
        <v>78</v>
      </c>
      <c r="B80" s="15">
        <v>41144</v>
      </c>
      <c r="D80" s="4" t="s">
        <v>127</v>
      </c>
      <c r="E80" s="28"/>
      <c r="F80" s="28">
        <v>800000</v>
      </c>
    </row>
    <row r="81" spans="1:6" x14ac:dyDescent="0.35">
      <c r="A81" s="3">
        <f t="shared" si="0"/>
        <v>79</v>
      </c>
      <c r="B81" s="15">
        <v>41150</v>
      </c>
      <c r="D81" s="4" t="s">
        <v>127</v>
      </c>
      <c r="E81" s="28"/>
      <c r="F81" s="28">
        <v>400000</v>
      </c>
    </row>
    <row r="82" spans="1:6" x14ac:dyDescent="0.35">
      <c r="A82" s="3">
        <f t="shared" si="0"/>
        <v>80</v>
      </c>
      <c r="B82" s="15">
        <v>41156</v>
      </c>
      <c r="C82" s="4">
        <v>7921</v>
      </c>
      <c r="D82" s="4" t="s">
        <v>160</v>
      </c>
      <c r="E82" s="28">
        <v>95700</v>
      </c>
      <c r="F82" s="28">
        <v>100000</v>
      </c>
    </row>
    <row r="83" spans="1:6" x14ac:dyDescent="0.35">
      <c r="A83" s="3">
        <f t="shared" si="0"/>
        <v>81</v>
      </c>
      <c r="B83" s="15">
        <v>41162</v>
      </c>
      <c r="D83" s="4" t="s">
        <v>127</v>
      </c>
      <c r="E83" s="28"/>
      <c r="F83" s="28">
        <v>450000</v>
      </c>
    </row>
    <row r="84" spans="1:6" x14ac:dyDescent="0.35">
      <c r="A84" s="3">
        <f t="shared" si="0"/>
        <v>82</v>
      </c>
      <c r="B84" s="15">
        <v>41170</v>
      </c>
      <c r="D84" s="4" t="s">
        <v>127</v>
      </c>
      <c r="E84" s="28"/>
      <c r="F84" s="28">
        <v>400000</v>
      </c>
    </row>
    <row r="85" spans="1:6" x14ac:dyDescent="0.35">
      <c r="A85" s="3">
        <f t="shared" si="0"/>
        <v>83</v>
      </c>
      <c r="B85" s="15">
        <v>41171</v>
      </c>
      <c r="C85" s="4">
        <v>2304</v>
      </c>
      <c r="E85" s="28">
        <v>102650</v>
      </c>
      <c r="F85" s="28"/>
    </row>
    <row r="86" spans="1:6" x14ac:dyDescent="0.35">
      <c r="A86" s="3">
        <f t="shared" si="0"/>
        <v>84</v>
      </c>
      <c r="B86" s="15">
        <v>41177</v>
      </c>
      <c r="D86" s="4" t="s">
        <v>91</v>
      </c>
      <c r="E86" s="28"/>
      <c r="F86" s="28">
        <v>13230</v>
      </c>
    </row>
    <row r="87" spans="1:6" x14ac:dyDescent="0.35">
      <c r="A87" s="3">
        <f t="shared" si="0"/>
        <v>85</v>
      </c>
      <c r="B87" s="15">
        <v>41177</v>
      </c>
      <c r="C87" s="4">
        <v>2451</v>
      </c>
      <c r="E87" s="28">
        <v>706621</v>
      </c>
      <c r="F87" s="28"/>
    </row>
    <row r="88" spans="1:6" x14ac:dyDescent="0.35">
      <c r="A88" s="3">
        <f t="shared" si="0"/>
        <v>86</v>
      </c>
      <c r="B88" s="15">
        <v>41177</v>
      </c>
      <c r="C88" s="4">
        <v>2452</v>
      </c>
      <c r="E88" s="28">
        <v>234430</v>
      </c>
      <c r="F88" s="28"/>
    </row>
    <row r="89" spans="1:6" x14ac:dyDescent="0.35">
      <c r="A89" s="3">
        <f t="shared" si="0"/>
        <v>87</v>
      </c>
      <c r="B89" s="15">
        <v>41177</v>
      </c>
      <c r="D89" s="4" t="s">
        <v>160</v>
      </c>
      <c r="E89" s="28"/>
      <c r="F89" s="28">
        <v>700000</v>
      </c>
    </row>
    <row r="90" spans="1:6" x14ac:dyDescent="0.35">
      <c r="A90" s="3">
        <f t="shared" si="0"/>
        <v>88</v>
      </c>
      <c r="B90" s="15">
        <v>41183</v>
      </c>
      <c r="D90" s="4" t="s">
        <v>127</v>
      </c>
      <c r="E90" s="28"/>
      <c r="F90" s="28">
        <v>300000</v>
      </c>
    </row>
    <row r="91" spans="1:6" x14ac:dyDescent="0.35">
      <c r="A91" s="3">
        <f t="shared" si="0"/>
        <v>89</v>
      </c>
      <c r="B91" s="15">
        <v>41183</v>
      </c>
      <c r="C91" s="4">
        <v>2614</v>
      </c>
      <c r="E91" s="28">
        <v>61055</v>
      </c>
      <c r="F91" s="28"/>
    </row>
    <row r="92" spans="1:6" x14ac:dyDescent="0.35">
      <c r="A92" s="3">
        <f t="shared" si="0"/>
        <v>90</v>
      </c>
      <c r="B92" s="15">
        <v>41188</v>
      </c>
      <c r="C92" s="4">
        <v>2806</v>
      </c>
      <c r="E92" s="28">
        <v>95550</v>
      </c>
      <c r="F92" s="28"/>
    </row>
    <row r="93" spans="1:6" x14ac:dyDescent="0.35">
      <c r="A93" s="3">
        <f t="shared" si="0"/>
        <v>91</v>
      </c>
      <c r="B93" s="15">
        <v>41190</v>
      </c>
      <c r="D93" s="4" t="s">
        <v>127</v>
      </c>
      <c r="E93" s="28"/>
      <c r="F93" s="28">
        <v>300000</v>
      </c>
    </row>
    <row r="94" spans="1:6" x14ac:dyDescent="0.35">
      <c r="A94" s="3">
        <f t="shared" si="0"/>
        <v>92</v>
      </c>
      <c r="B94" s="15">
        <v>41192</v>
      </c>
      <c r="C94" s="4">
        <v>2833</v>
      </c>
      <c r="E94" s="28">
        <v>423143</v>
      </c>
      <c r="F94" s="28"/>
    </row>
    <row r="95" spans="1:6" x14ac:dyDescent="0.35">
      <c r="A95" s="3">
        <f t="shared" si="0"/>
        <v>93</v>
      </c>
      <c r="B95" s="15">
        <v>41192</v>
      </c>
      <c r="C95" s="4">
        <v>2834</v>
      </c>
      <c r="E95" s="28">
        <v>338806</v>
      </c>
      <c r="F95" s="28"/>
    </row>
    <row r="96" spans="1:6" x14ac:dyDescent="0.35">
      <c r="A96" s="3">
        <f t="shared" si="0"/>
        <v>94</v>
      </c>
      <c r="B96" s="15">
        <v>41192</v>
      </c>
      <c r="C96" s="4">
        <v>2835</v>
      </c>
      <c r="E96" s="28">
        <v>292415</v>
      </c>
      <c r="F96" s="28"/>
    </row>
    <row r="97" spans="1:7" x14ac:dyDescent="0.35">
      <c r="A97" s="3">
        <f t="shared" si="0"/>
        <v>95</v>
      </c>
      <c r="B97" s="15">
        <v>41192</v>
      </c>
      <c r="C97" s="4">
        <v>2837</v>
      </c>
      <c r="E97" s="28">
        <v>97765</v>
      </c>
      <c r="F97" s="28"/>
    </row>
    <row r="98" spans="1:7" x14ac:dyDescent="0.35">
      <c r="A98" s="3">
        <f t="shared" si="0"/>
        <v>96</v>
      </c>
      <c r="B98" s="15">
        <v>41192</v>
      </c>
      <c r="D98" s="4" t="s">
        <v>99</v>
      </c>
      <c r="E98" s="28"/>
      <c r="F98" s="28">
        <v>1100000</v>
      </c>
    </row>
    <row r="99" spans="1:7" x14ac:dyDescent="0.35">
      <c r="A99" s="3">
        <f t="shared" si="0"/>
        <v>97</v>
      </c>
      <c r="B99" s="66">
        <v>41195</v>
      </c>
      <c r="C99" s="28">
        <v>2763</v>
      </c>
      <c r="D99" s="4" t="s">
        <v>127</v>
      </c>
      <c r="E99" s="28">
        <v>30800</v>
      </c>
      <c r="F99" s="28">
        <v>700000</v>
      </c>
    </row>
    <row r="100" spans="1:7" x14ac:dyDescent="0.35">
      <c r="A100" s="3">
        <f t="shared" si="0"/>
        <v>98</v>
      </c>
      <c r="B100" s="66">
        <v>41195</v>
      </c>
      <c r="C100" s="4">
        <v>2915</v>
      </c>
      <c r="E100" s="28">
        <v>367500</v>
      </c>
      <c r="F100" s="28"/>
    </row>
    <row r="101" spans="1:7" x14ac:dyDescent="0.35">
      <c r="A101" s="3">
        <f t="shared" si="0"/>
        <v>99</v>
      </c>
      <c r="B101" s="66">
        <v>41195</v>
      </c>
      <c r="C101" s="4">
        <v>2876</v>
      </c>
      <c r="E101" s="28">
        <v>103320</v>
      </c>
      <c r="F101" s="28"/>
    </row>
    <row r="102" spans="1:7" x14ac:dyDescent="0.35">
      <c r="A102" s="3">
        <f t="shared" si="0"/>
        <v>100</v>
      </c>
      <c r="B102" s="15">
        <v>41204</v>
      </c>
      <c r="C102" s="4">
        <v>3708</v>
      </c>
      <c r="E102" s="28">
        <v>578125</v>
      </c>
      <c r="F102" s="28"/>
    </row>
    <row r="103" spans="1:7" x14ac:dyDescent="0.35">
      <c r="A103" s="3">
        <f t="shared" si="0"/>
        <v>101</v>
      </c>
      <c r="B103" s="15">
        <v>41204</v>
      </c>
      <c r="C103" s="4">
        <v>3709</v>
      </c>
      <c r="E103" s="28">
        <v>249864</v>
      </c>
      <c r="F103" s="28"/>
    </row>
    <row r="104" spans="1:7" x14ac:dyDescent="0.35">
      <c r="A104" s="3">
        <f t="shared" si="0"/>
        <v>102</v>
      </c>
      <c r="B104" s="15">
        <v>41204</v>
      </c>
      <c r="D104" s="4" t="s">
        <v>99</v>
      </c>
      <c r="E104" s="28"/>
      <c r="F104" s="28">
        <v>750000</v>
      </c>
    </row>
    <row r="105" spans="1:7" x14ac:dyDescent="0.35">
      <c r="A105" s="3">
        <f t="shared" si="0"/>
        <v>103</v>
      </c>
      <c r="B105" s="15">
        <v>41205</v>
      </c>
      <c r="C105" s="4">
        <v>3726</v>
      </c>
      <c r="E105" s="28">
        <v>508517</v>
      </c>
      <c r="F105" s="28"/>
    </row>
    <row r="106" spans="1:7" x14ac:dyDescent="0.35">
      <c r="A106" s="3">
        <f t="shared" si="0"/>
        <v>104</v>
      </c>
      <c r="B106" s="15">
        <v>41206</v>
      </c>
      <c r="C106" s="4">
        <v>3738</v>
      </c>
      <c r="E106" s="28">
        <v>429165</v>
      </c>
      <c r="F106" s="28"/>
    </row>
    <row r="107" spans="1:7" x14ac:dyDescent="0.35">
      <c r="A107" s="3">
        <f t="shared" si="0"/>
        <v>105</v>
      </c>
      <c r="B107" s="15">
        <v>41212</v>
      </c>
      <c r="C107" s="4">
        <v>3770</v>
      </c>
      <c r="E107" s="28">
        <v>249142</v>
      </c>
      <c r="F107" s="28">
        <v>250000</v>
      </c>
    </row>
    <row r="108" spans="1:7" x14ac:dyDescent="0.35">
      <c r="A108" s="3">
        <f t="shared" si="0"/>
        <v>106</v>
      </c>
      <c r="B108" s="15">
        <v>41212</v>
      </c>
      <c r="C108" s="4">
        <v>3771</v>
      </c>
      <c r="E108" s="28">
        <v>92040</v>
      </c>
      <c r="F108" s="28">
        <v>135000</v>
      </c>
    </row>
    <row r="109" spans="1:7" x14ac:dyDescent="0.35">
      <c r="A109" s="3">
        <f t="shared" si="0"/>
        <v>107</v>
      </c>
      <c r="B109" s="15">
        <v>41217</v>
      </c>
      <c r="C109" s="4">
        <v>3844</v>
      </c>
      <c r="E109" s="28">
        <v>336509</v>
      </c>
      <c r="F109" s="28"/>
    </row>
    <row r="110" spans="1:7" x14ac:dyDescent="0.35">
      <c r="A110" s="3">
        <f t="shared" si="0"/>
        <v>108</v>
      </c>
      <c r="B110" s="15">
        <v>41218</v>
      </c>
      <c r="D110" s="4" t="s">
        <v>127</v>
      </c>
      <c r="E110" s="28"/>
      <c r="F110" s="28">
        <v>400000</v>
      </c>
    </row>
    <row r="111" spans="1:7" x14ac:dyDescent="0.35">
      <c r="A111" s="3">
        <f t="shared" si="0"/>
        <v>109</v>
      </c>
      <c r="B111" s="15">
        <v>41225</v>
      </c>
      <c r="F111" s="4">
        <v>400000</v>
      </c>
    </row>
    <row r="112" spans="1:7" x14ac:dyDescent="0.35">
      <c r="A112" s="3">
        <f t="shared" si="0"/>
        <v>110</v>
      </c>
      <c r="B112" s="15">
        <v>41226</v>
      </c>
      <c r="C112" s="4">
        <v>8064</v>
      </c>
      <c r="D112" s="4" t="s">
        <v>358</v>
      </c>
      <c r="E112" s="4">
        <v>179637</v>
      </c>
      <c r="F112" s="4">
        <v>200000</v>
      </c>
      <c r="G112" s="142" t="s">
        <v>592</v>
      </c>
    </row>
    <row r="113" spans="1:6" x14ac:dyDescent="0.35">
      <c r="A113" s="3">
        <f t="shared" si="0"/>
        <v>111</v>
      </c>
      <c r="B113" s="15">
        <v>41232</v>
      </c>
      <c r="D113" s="4" t="s">
        <v>127</v>
      </c>
      <c r="F113" s="4">
        <v>400000</v>
      </c>
    </row>
    <row r="114" spans="1:6" x14ac:dyDescent="0.35">
      <c r="A114" s="3">
        <f t="shared" si="0"/>
        <v>112</v>
      </c>
      <c r="B114" s="15">
        <v>41242</v>
      </c>
      <c r="D114" s="4" t="s">
        <v>127</v>
      </c>
      <c r="F114" s="4">
        <v>300000</v>
      </c>
    </row>
    <row r="115" spans="1:6" x14ac:dyDescent="0.35">
      <c r="A115" s="3">
        <f t="shared" si="0"/>
        <v>113</v>
      </c>
      <c r="B115" s="15">
        <v>41248</v>
      </c>
      <c r="C115" s="4">
        <v>3380</v>
      </c>
      <c r="E115" s="4">
        <v>541962</v>
      </c>
      <c r="F115" s="4">
        <v>6848</v>
      </c>
    </row>
    <row r="116" spans="1:6" x14ac:dyDescent="0.35">
      <c r="A116" s="3">
        <f t="shared" si="0"/>
        <v>114</v>
      </c>
      <c r="B116" s="15">
        <v>41248</v>
      </c>
      <c r="D116" s="4" t="s">
        <v>358</v>
      </c>
      <c r="F116" s="4">
        <v>450000</v>
      </c>
    </row>
    <row r="117" spans="1:6" x14ac:dyDescent="0.35">
      <c r="A117" s="3">
        <f t="shared" si="0"/>
        <v>115</v>
      </c>
      <c r="B117" s="15">
        <v>41253</v>
      </c>
      <c r="D117" s="4" t="s">
        <v>127</v>
      </c>
      <c r="F117" s="4">
        <v>300000</v>
      </c>
    </row>
    <row r="118" spans="1:6" x14ac:dyDescent="0.35">
      <c r="A118" s="3">
        <f t="shared" si="0"/>
        <v>116</v>
      </c>
      <c r="B118" s="15">
        <v>41255</v>
      </c>
      <c r="C118" s="4">
        <v>8115</v>
      </c>
      <c r="E118" s="4">
        <v>186414</v>
      </c>
    </row>
    <row r="119" spans="1:6" x14ac:dyDescent="0.35">
      <c r="A119" s="3">
        <f t="shared" si="0"/>
        <v>117</v>
      </c>
      <c r="B119" s="15">
        <v>41255</v>
      </c>
      <c r="C119" s="4">
        <v>3905</v>
      </c>
      <c r="D119" s="4" t="s">
        <v>358</v>
      </c>
      <c r="E119" s="4">
        <v>6020</v>
      </c>
      <c r="F119" s="4">
        <v>200000</v>
      </c>
    </row>
    <row r="120" spans="1:6" x14ac:dyDescent="0.35">
      <c r="A120" s="3">
        <f t="shared" si="0"/>
        <v>118</v>
      </c>
      <c r="B120" s="15">
        <v>41262</v>
      </c>
      <c r="C120" s="4">
        <v>4086</v>
      </c>
      <c r="E120" s="4">
        <v>442910</v>
      </c>
    </row>
    <row r="121" spans="1:6" x14ac:dyDescent="0.35">
      <c r="A121" s="3">
        <f t="shared" si="0"/>
        <v>119</v>
      </c>
      <c r="B121" s="15">
        <v>41262</v>
      </c>
      <c r="D121" s="4" t="s">
        <v>127</v>
      </c>
      <c r="F121" s="4">
        <v>450000</v>
      </c>
    </row>
    <row r="122" spans="1:6" x14ac:dyDescent="0.35">
      <c r="A122" s="3">
        <f t="shared" si="0"/>
        <v>120</v>
      </c>
      <c r="B122" s="15">
        <v>41274</v>
      </c>
      <c r="C122" s="4">
        <v>4179</v>
      </c>
      <c r="E122" s="4">
        <v>72337</v>
      </c>
    </row>
    <row r="123" spans="1:6" x14ac:dyDescent="0.35">
      <c r="A123" s="3">
        <f t="shared" si="0"/>
        <v>121</v>
      </c>
    </row>
    <row r="124" spans="1:6" x14ac:dyDescent="0.35">
      <c r="A124" s="3">
        <f t="shared" si="0"/>
        <v>122</v>
      </c>
    </row>
    <row r="125" spans="1:6" x14ac:dyDescent="0.35">
      <c r="A125" s="3">
        <f t="shared" ref="A125:A188" si="1">A124+1</f>
        <v>123</v>
      </c>
    </row>
    <row r="126" spans="1:6" x14ac:dyDescent="0.35">
      <c r="A126" s="3">
        <f t="shared" si="1"/>
        <v>124</v>
      </c>
    </row>
    <row r="127" spans="1:6" x14ac:dyDescent="0.35">
      <c r="A127" s="3">
        <f t="shared" si="1"/>
        <v>125</v>
      </c>
    </row>
    <row r="128" spans="1:6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si="1"/>
        <v>142</v>
      </c>
    </row>
    <row r="145" spans="1:1" x14ac:dyDescent="0.35">
      <c r="A145" s="3">
        <f t="shared" si="1"/>
        <v>143</v>
      </c>
    </row>
    <row r="146" spans="1:1" x14ac:dyDescent="0.35">
      <c r="A146" s="3">
        <f t="shared" si="1"/>
        <v>144</v>
      </c>
    </row>
    <row r="147" spans="1:1" x14ac:dyDescent="0.35">
      <c r="A147" s="3">
        <f t="shared" si="1"/>
        <v>145</v>
      </c>
    </row>
    <row r="148" spans="1:1" x14ac:dyDescent="0.35">
      <c r="A148" s="3">
        <f t="shared" si="1"/>
        <v>146</v>
      </c>
    </row>
    <row r="149" spans="1:1" x14ac:dyDescent="0.35">
      <c r="A149" s="3">
        <f t="shared" si="1"/>
        <v>147</v>
      </c>
    </row>
    <row r="150" spans="1:1" x14ac:dyDescent="0.35">
      <c r="A150" s="3">
        <f t="shared" si="1"/>
        <v>148</v>
      </c>
    </row>
    <row r="151" spans="1:1" x14ac:dyDescent="0.35">
      <c r="A151" s="3">
        <f t="shared" si="1"/>
        <v>149</v>
      </c>
    </row>
    <row r="152" spans="1:1" x14ac:dyDescent="0.35">
      <c r="A152" s="3">
        <f t="shared" si="1"/>
        <v>150</v>
      </c>
    </row>
    <row r="153" spans="1:1" x14ac:dyDescent="0.35">
      <c r="A153" s="3">
        <f t="shared" si="1"/>
        <v>151</v>
      </c>
    </row>
    <row r="154" spans="1:1" x14ac:dyDescent="0.35">
      <c r="A154" s="3">
        <f t="shared" si="1"/>
        <v>152</v>
      </c>
    </row>
    <row r="155" spans="1:1" x14ac:dyDescent="0.35">
      <c r="A155" s="3">
        <f t="shared" si="1"/>
        <v>153</v>
      </c>
    </row>
    <row r="156" spans="1:1" x14ac:dyDescent="0.35">
      <c r="A156" s="3">
        <f t="shared" si="1"/>
        <v>154</v>
      </c>
    </row>
    <row r="157" spans="1:1" x14ac:dyDescent="0.35">
      <c r="A157" s="3">
        <f t="shared" si="1"/>
        <v>155</v>
      </c>
    </row>
    <row r="158" spans="1:1" x14ac:dyDescent="0.35">
      <c r="A158" s="3">
        <f t="shared" si="1"/>
        <v>156</v>
      </c>
    </row>
    <row r="159" spans="1:1" x14ac:dyDescent="0.35">
      <c r="A159" s="3">
        <f t="shared" si="1"/>
        <v>157</v>
      </c>
    </row>
    <row r="160" spans="1:1" x14ac:dyDescent="0.35">
      <c r="A160" s="3">
        <f t="shared" si="1"/>
        <v>158</v>
      </c>
    </row>
    <row r="161" spans="1:1" x14ac:dyDescent="0.35">
      <c r="A161" s="3">
        <f t="shared" si="1"/>
        <v>159</v>
      </c>
    </row>
    <row r="162" spans="1:1" x14ac:dyDescent="0.35">
      <c r="A162" s="3">
        <f t="shared" si="1"/>
        <v>160</v>
      </c>
    </row>
    <row r="163" spans="1:1" x14ac:dyDescent="0.35">
      <c r="A163" s="3">
        <f t="shared" si="1"/>
        <v>161</v>
      </c>
    </row>
    <row r="164" spans="1:1" x14ac:dyDescent="0.35">
      <c r="A164" s="3">
        <f t="shared" si="1"/>
        <v>162</v>
      </c>
    </row>
    <row r="165" spans="1:1" x14ac:dyDescent="0.35">
      <c r="A165" s="3">
        <f t="shared" si="1"/>
        <v>163</v>
      </c>
    </row>
    <row r="166" spans="1:1" x14ac:dyDescent="0.35">
      <c r="A166" s="3">
        <f t="shared" si="1"/>
        <v>164</v>
      </c>
    </row>
    <row r="167" spans="1:1" x14ac:dyDescent="0.35">
      <c r="A167" s="3">
        <f t="shared" si="1"/>
        <v>165</v>
      </c>
    </row>
    <row r="168" spans="1:1" x14ac:dyDescent="0.35">
      <c r="A168" s="3">
        <f t="shared" si="1"/>
        <v>166</v>
      </c>
    </row>
    <row r="169" spans="1:1" x14ac:dyDescent="0.35">
      <c r="A169" s="3">
        <f t="shared" si="1"/>
        <v>167</v>
      </c>
    </row>
    <row r="170" spans="1:1" x14ac:dyDescent="0.35">
      <c r="A170" s="3">
        <f t="shared" si="1"/>
        <v>168</v>
      </c>
    </row>
    <row r="171" spans="1:1" x14ac:dyDescent="0.35">
      <c r="A171" s="3">
        <f t="shared" si="1"/>
        <v>169</v>
      </c>
    </row>
    <row r="172" spans="1:1" x14ac:dyDescent="0.35">
      <c r="A172" s="3">
        <f t="shared" si="1"/>
        <v>170</v>
      </c>
    </row>
    <row r="173" spans="1:1" x14ac:dyDescent="0.35">
      <c r="A173" s="3">
        <f t="shared" si="1"/>
        <v>171</v>
      </c>
    </row>
    <row r="174" spans="1:1" x14ac:dyDescent="0.35">
      <c r="A174" s="3">
        <f t="shared" si="1"/>
        <v>172</v>
      </c>
    </row>
    <row r="175" spans="1:1" x14ac:dyDescent="0.35">
      <c r="A175" s="3">
        <f t="shared" si="1"/>
        <v>173</v>
      </c>
    </row>
    <row r="176" spans="1:1" x14ac:dyDescent="0.35">
      <c r="A176" s="3">
        <f t="shared" si="1"/>
        <v>174</v>
      </c>
    </row>
    <row r="177" spans="1:1" x14ac:dyDescent="0.35">
      <c r="A177" s="3">
        <f t="shared" si="1"/>
        <v>175</v>
      </c>
    </row>
    <row r="178" spans="1:1" x14ac:dyDescent="0.35">
      <c r="A178" s="3">
        <f t="shared" si="1"/>
        <v>176</v>
      </c>
    </row>
    <row r="179" spans="1:1" x14ac:dyDescent="0.35">
      <c r="A179" s="3">
        <f t="shared" si="1"/>
        <v>177</v>
      </c>
    </row>
    <row r="180" spans="1:1" x14ac:dyDescent="0.35">
      <c r="A180" s="3">
        <f t="shared" si="1"/>
        <v>178</v>
      </c>
    </row>
    <row r="181" spans="1:1" x14ac:dyDescent="0.35">
      <c r="A181" s="3">
        <f t="shared" si="1"/>
        <v>179</v>
      </c>
    </row>
    <row r="182" spans="1:1" x14ac:dyDescent="0.35">
      <c r="A182" s="3">
        <f t="shared" si="1"/>
        <v>180</v>
      </c>
    </row>
    <row r="183" spans="1:1" x14ac:dyDescent="0.35">
      <c r="A183" s="3">
        <f t="shared" si="1"/>
        <v>181</v>
      </c>
    </row>
    <row r="184" spans="1:1" x14ac:dyDescent="0.35">
      <c r="A184" s="3">
        <f t="shared" si="1"/>
        <v>182</v>
      </c>
    </row>
    <row r="185" spans="1:1" x14ac:dyDescent="0.35">
      <c r="A185" s="3">
        <f t="shared" si="1"/>
        <v>183</v>
      </c>
    </row>
    <row r="186" spans="1:1" x14ac:dyDescent="0.35">
      <c r="A186" s="3">
        <f t="shared" si="1"/>
        <v>184</v>
      </c>
    </row>
    <row r="187" spans="1:1" x14ac:dyDescent="0.35">
      <c r="A187" s="3">
        <f t="shared" si="1"/>
        <v>185</v>
      </c>
    </row>
    <row r="188" spans="1:1" x14ac:dyDescent="0.35">
      <c r="A188" s="3">
        <f t="shared" si="1"/>
        <v>186</v>
      </c>
    </row>
    <row r="189" spans="1:1" x14ac:dyDescent="0.35">
      <c r="A189" s="3">
        <f t="shared" ref="A189:A252" si="2">A188+1</f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si="2"/>
        <v>206</v>
      </c>
    </row>
    <row r="209" spans="1:1" x14ac:dyDescent="0.35">
      <c r="A209" s="3">
        <f t="shared" si="2"/>
        <v>207</v>
      </c>
    </row>
    <row r="210" spans="1:1" x14ac:dyDescent="0.35">
      <c r="A210" s="3">
        <f t="shared" si="2"/>
        <v>208</v>
      </c>
    </row>
    <row r="211" spans="1:1" x14ac:dyDescent="0.35">
      <c r="A211" s="3">
        <f t="shared" si="2"/>
        <v>209</v>
      </c>
    </row>
    <row r="212" spans="1:1" x14ac:dyDescent="0.35">
      <c r="A212" s="3">
        <f t="shared" si="2"/>
        <v>210</v>
      </c>
    </row>
    <row r="213" spans="1:1" x14ac:dyDescent="0.35">
      <c r="A213" s="3">
        <f t="shared" si="2"/>
        <v>211</v>
      </c>
    </row>
    <row r="214" spans="1:1" x14ac:dyDescent="0.35">
      <c r="A214" s="3">
        <f t="shared" si="2"/>
        <v>212</v>
      </c>
    </row>
    <row r="215" spans="1:1" x14ac:dyDescent="0.35">
      <c r="A215" s="3">
        <f t="shared" si="2"/>
        <v>213</v>
      </c>
    </row>
    <row r="216" spans="1:1" x14ac:dyDescent="0.35">
      <c r="A216" s="3">
        <f t="shared" si="2"/>
        <v>214</v>
      </c>
    </row>
    <row r="217" spans="1:1" x14ac:dyDescent="0.35">
      <c r="A217" s="3">
        <f t="shared" si="2"/>
        <v>215</v>
      </c>
    </row>
    <row r="218" spans="1:1" x14ac:dyDescent="0.35">
      <c r="A218" s="3">
        <f t="shared" si="2"/>
        <v>216</v>
      </c>
    </row>
    <row r="219" spans="1:1" x14ac:dyDescent="0.35">
      <c r="A219" s="3">
        <f t="shared" si="2"/>
        <v>217</v>
      </c>
    </row>
    <row r="220" spans="1:1" x14ac:dyDescent="0.35">
      <c r="A220" s="3">
        <f t="shared" si="2"/>
        <v>218</v>
      </c>
    </row>
    <row r="221" spans="1:1" x14ac:dyDescent="0.35">
      <c r="A221" s="3">
        <f t="shared" si="2"/>
        <v>219</v>
      </c>
    </row>
    <row r="222" spans="1:1" x14ac:dyDescent="0.35">
      <c r="A222" s="3">
        <f t="shared" si="2"/>
        <v>220</v>
      </c>
    </row>
    <row r="223" spans="1:1" x14ac:dyDescent="0.35">
      <c r="A223" s="3">
        <f t="shared" si="2"/>
        <v>221</v>
      </c>
    </row>
    <row r="224" spans="1:1" x14ac:dyDescent="0.35">
      <c r="A224" s="3">
        <f t="shared" si="2"/>
        <v>222</v>
      </c>
    </row>
    <row r="225" spans="1:1" x14ac:dyDescent="0.35">
      <c r="A225" s="3">
        <f t="shared" si="2"/>
        <v>223</v>
      </c>
    </row>
    <row r="226" spans="1:1" x14ac:dyDescent="0.35">
      <c r="A226" s="3">
        <f t="shared" si="2"/>
        <v>224</v>
      </c>
    </row>
    <row r="227" spans="1:1" x14ac:dyDescent="0.35">
      <c r="A227" s="3">
        <f t="shared" si="2"/>
        <v>225</v>
      </c>
    </row>
    <row r="228" spans="1:1" x14ac:dyDescent="0.35">
      <c r="A228" s="3">
        <f t="shared" si="2"/>
        <v>226</v>
      </c>
    </row>
    <row r="229" spans="1:1" x14ac:dyDescent="0.35">
      <c r="A229" s="3">
        <f t="shared" si="2"/>
        <v>227</v>
      </c>
    </row>
    <row r="230" spans="1:1" x14ac:dyDescent="0.35">
      <c r="A230" s="3">
        <f t="shared" si="2"/>
        <v>228</v>
      </c>
    </row>
    <row r="231" spans="1:1" x14ac:dyDescent="0.35">
      <c r="A231" s="3">
        <f t="shared" si="2"/>
        <v>229</v>
      </c>
    </row>
    <row r="232" spans="1:1" x14ac:dyDescent="0.35">
      <c r="A232" s="3">
        <f t="shared" si="2"/>
        <v>230</v>
      </c>
    </row>
    <row r="233" spans="1:1" x14ac:dyDescent="0.35">
      <c r="A233" s="3">
        <f t="shared" si="2"/>
        <v>231</v>
      </c>
    </row>
    <row r="234" spans="1:1" x14ac:dyDescent="0.35">
      <c r="A234" s="3">
        <f t="shared" si="2"/>
        <v>232</v>
      </c>
    </row>
    <row r="235" spans="1:1" x14ac:dyDescent="0.35">
      <c r="A235" s="3">
        <f t="shared" si="2"/>
        <v>233</v>
      </c>
    </row>
    <row r="236" spans="1:1" x14ac:dyDescent="0.35">
      <c r="A236" s="3">
        <f t="shared" si="2"/>
        <v>234</v>
      </c>
    </row>
    <row r="237" spans="1:1" x14ac:dyDescent="0.35">
      <c r="A237" s="3">
        <f t="shared" si="2"/>
        <v>235</v>
      </c>
    </row>
    <row r="238" spans="1:1" x14ac:dyDescent="0.35">
      <c r="A238" s="3">
        <f t="shared" si="2"/>
        <v>236</v>
      </c>
    </row>
    <row r="239" spans="1:1" x14ac:dyDescent="0.35">
      <c r="A239" s="3">
        <f t="shared" si="2"/>
        <v>237</v>
      </c>
    </row>
    <row r="240" spans="1:1" x14ac:dyDescent="0.35">
      <c r="A240" s="3">
        <f t="shared" si="2"/>
        <v>238</v>
      </c>
    </row>
    <row r="241" spans="1:1" x14ac:dyDescent="0.35">
      <c r="A241" s="3">
        <f t="shared" si="2"/>
        <v>239</v>
      </c>
    </row>
    <row r="242" spans="1:1" x14ac:dyDescent="0.35">
      <c r="A242" s="3">
        <f t="shared" si="2"/>
        <v>240</v>
      </c>
    </row>
    <row r="243" spans="1:1" x14ac:dyDescent="0.35">
      <c r="A243" s="3">
        <f t="shared" si="2"/>
        <v>241</v>
      </c>
    </row>
    <row r="244" spans="1:1" x14ac:dyDescent="0.35">
      <c r="A244" s="3">
        <f t="shared" si="2"/>
        <v>242</v>
      </c>
    </row>
    <row r="245" spans="1:1" x14ac:dyDescent="0.35">
      <c r="A245" s="3">
        <f t="shared" si="2"/>
        <v>243</v>
      </c>
    </row>
    <row r="246" spans="1:1" x14ac:dyDescent="0.35">
      <c r="A246" s="3">
        <f t="shared" si="2"/>
        <v>244</v>
      </c>
    </row>
    <row r="247" spans="1:1" x14ac:dyDescent="0.35">
      <c r="A247" s="3">
        <f t="shared" si="2"/>
        <v>245</v>
      </c>
    </row>
    <row r="248" spans="1:1" x14ac:dyDescent="0.35">
      <c r="A248" s="3">
        <f t="shared" si="2"/>
        <v>246</v>
      </c>
    </row>
    <row r="249" spans="1:1" x14ac:dyDescent="0.35">
      <c r="A249" s="3">
        <f t="shared" si="2"/>
        <v>247</v>
      </c>
    </row>
    <row r="250" spans="1:1" x14ac:dyDescent="0.35">
      <c r="A250" s="3">
        <f t="shared" si="2"/>
        <v>248</v>
      </c>
    </row>
    <row r="251" spans="1:1" x14ac:dyDescent="0.35">
      <c r="A251" s="3">
        <f t="shared" si="2"/>
        <v>249</v>
      </c>
    </row>
    <row r="252" spans="1:1" x14ac:dyDescent="0.35">
      <c r="A252" s="3">
        <f t="shared" si="2"/>
        <v>250</v>
      </c>
    </row>
    <row r="253" spans="1:1" x14ac:dyDescent="0.35">
      <c r="A253" s="3">
        <f t="shared" ref="A253:A316" si="3">A252+1</f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si="3"/>
        <v>268</v>
      </c>
    </row>
    <row r="271" spans="1:1" x14ac:dyDescent="0.35">
      <c r="A271" s="3">
        <f t="shared" si="3"/>
        <v>269</v>
      </c>
    </row>
    <row r="272" spans="1:1" x14ac:dyDescent="0.35">
      <c r="A272" s="3">
        <f t="shared" si="3"/>
        <v>270</v>
      </c>
    </row>
    <row r="273" spans="1:1" x14ac:dyDescent="0.35">
      <c r="A273" s="3">
        <f t="shared" si="3"/>
        <v>271</v>
      </c>
    </row>
    <row r="274" spans="1:1" x14ac:dyDescent="0.35">
      <c r="A274" s="3">
        <f t="shared" si="3"/>
        <v>272</v>
      </c>
    </row>
    <row r="275" spans="1:1" x14ac:dyDescent="0.35">
      <c r="A275" s="3">
        <f t="shared" si="3"/>
        <v>273</v>
      </c>
    </row>
    <row r="276" spans="1:1" x14ac:dyDescent="0.35">
      <c r="A276" s="3">
        <f t="shared" si="3"/>
        <v>274</v>
      </c>
    </row>
    <row r="277" spans="1:1" x14ac:dyDescent="0.35">
      <c r="A277" s="3">
        <f t="shared" si="3"/>
        <v>275</v>
      </c>
    </row>
    <row r="278" spans="1:1" x14ac:dyDescent="0.35">
      <c r="A278" s="3">
        <f t="shared" si="3"/>
        <v>276</v>
      </c>
    </row>
    <row r="279" spans="1:1" x14ac:dyDescent="0.35">
      <c r="A279" s="3">
        <f t="shared" si="3"/>
        <v>277</v>
      </c>
    </row>
    <row r="280" spans="1:1" x14ac:dyDescent="0.35">
      <c r="A280" s="3">
        <f t="shared" si="3"/>
        <v>278</v>
      </c>
    </row>
    <row r="281" spans="1:1" x14ac:dyDescent="0.35">
      <c r="A281" s="3">
        <f t="shared" si="3"/>
        <v>279</v>
      </c>
    </row>
    <row r="282" spans="1:1" x14ac:dyDescent="0.35">
      <c r="A282" s="3">
        <f t="shared" si="3"/>
        <v>280</v>
      </c>
    </row>
    <row r="283" spans="1:1" x14ac:dyDescent="0.35">
      <c r="A283" s="3">
        <f t="shared" si="3"/>
        <v>281</v>
      </c>
    </row>
    <row r="284" spans="1:1" x14ac:dyDescent="0.35">
      <c r="A284" s="3">
        <f t="shared" si="3"/>
        <v>282</v>
      </c>
    </row>
    <row r="285" spans="1:1" x14ac:dyDescent="0.35">
      <c r="A285" s="3">
        <f t="shared" si="3"/>
        <v>283</v>
      </c>
    </row>
    <row r="286" spans="1:1" x14ac:dyDescent="0.35">
      <c r="A286" s="3">
        <f t="shared" si="3"/>
        <v>284</v>
      </c>
    </row>
    <row r="287" spans="1:1" x14ac:dyDescent="0.35">
      <c r="A287" s="3">
        <f t="shared" si="3"/>
        <v>285</v>
      </c>
    </row>
    <row r="288" spans="1:1" x14ac:dyDescent="0.35">
      <c r="A288" s="3">
        <f t="shared" si="3"/>
        <v>286</v>
      </c>
    </row>
    <row r="289" spans="1:1" x14ac:dyDescent="0.35">
      <c r="A289" s="3">
        <f t="shared" si="3"/>
        <v>287</v>
      </c>
    </row>
    <row r="290" spans="1:1" x14ac:dyDescent="0.35">
      <c r="A290" s="3">
        <f t="shared" si="3"/>
        <v>288</v>
      </c>
    </row>
    <row r="291" spans="1:1" x14ac:dyDescent="0.35">
      <c r="A291" s="3">
        <f t="shared" si="3"/>
        <v>289</v>
      </c>
    </row>
    <row r="292" spans="1:1" x14ac:dyDescent="0.35">
      <c r="A292" s="3">
        <f t="shared" si="3"/>
        <v>290</v>
      </c>
    </row>
    <row r="293" spans="1:1" x14ac:dyDescent="0.35">
      <c r="A293" s="3">
        <f t="shared" si="3"/>
        <v>291</v>
      </c>
    </row>
    <row r="294" spans="1:1" x14ac:dyDescent="0.35">
      <c r="A294" s="3">
        <f t="shared" si="3"/>
        <v>292</v>
      </c>
    </row>
    <row r="295" spans="1:1" x14ac:dyDescent="0.35">
      <c r="A295" s="3">
        <f t="shared" si="3"/>
        <v>293</v>
      </c>
    </row>
    <row r="296" spans="1:1" x14ac:dyDescent="0.35">
      <c r="A296" s="3">
        <f t="shared" si="3"/>
        <v>294</v>
      </c>
    </row>
    <row r="297" spans="1:1" x14ac:dyDescent="0.35">
      <c r="A297" s="3">
        <f t="shared" si="3"/>
        <v>295</v>
      </c>
    </row>
    <row r="298" spans="1:1" x14ac:dyDescent="0.35">
      <c r="A298" s="3">
        <f t="shared" si="3"/>
        <v>296</v>
      </c>
    </row>
    <row r="299" spans="1:1" x14ac:dyDescent="0.35">
      <c r="A299" s="3">
        <f t="shared" si="3"/>
        <v>297</v>
      </c>
    </row>
    <row r="300" spans="1:1" x14ac:dyDescent="0.35">
      <c r="A300" s="3">
        <f t="shared" si="3"/>
        <v>298</v>
      </c>
    </row>
    <row r="301" spans="1:1" x14ac:dyDescent="0.35">
      <c r="A301" s="3">
        <f t="shared" si="3"/>
        <v>299</v>
      </c>
    </row>
    <row r="302" spans="1:1" x14ac:dyDescent="0.35">
      <c r="A302" s="3">
        <f t="shared" si="3"/>
        <v>300</v>
      </c>
    </row>
    <row r="303" spans="1:1" x14ac:dyDescent="0.35">
      <c r="A303" s="3">
        <f t="shared" si="3"/>
        <v>301</v>
      </c>
    </row>
    <row r="304" spans="1:1" x14ac:dyDescent="0.35">
      <c r="A304" s="3">
        <f t="shared" si="3"/>
        <v>302</v>
      </c>
    </row>
    <row r="305" spans="1:1" x14ac:dyDescent="0.35">
      <c r="A305" s="3">
        <f t="shared" si="3"/>
        <v>303</v>
      </c>
    </row>
    <row r="306" spans="1:1" x14ac:dyDescent="0.35">
      <c r="A306" s="3">
        <f t="shared" si="3"/>
        <v>304</v>
      </c>
    </row>
    <row r="307" spans="1:1" x14ac:dyDescent="0.35">
      <c r="A307" s="3">
        <f t="shared" si="3"/>
        <v>305</v>
      </c>
    </row>
    <row r="308" spans="1:1" x14ac:dyDescent="0.35">
      <c r="A308" s="3">
        <f t="shared" si="3"/>
        <v>306</v>
      </c>
    </row>
    <row r="309" spans="1:1" x14ac:dyDescent="0.35">
      <c r="A309" s="3">
        <f t="shared" si="3"/>
        <v>307</v>
      </c>
    </row>
    <row r="310" spans="1:1" x14ac:dyDescent="0.35">
      <c r="A310" s="3">
        <f t="shared" si="3"/>
        <v>308</v>
      </c>
    </row>
    <row r="311" spans="1:1" x14ac:dyDescent="0.35">
      <c r="A311" s="3">
        <f t="shared" si="3"/>
        <v>309</v>
      </c>
    </row>
    <row r="312" spans="1:1" x14ac:dyDescent="0.35">
      <c r="A312" s="3">
        <f t="shared" si="3"/>
        <v>310</v>
      </c>
    </row>
    <row r="313" spans="1:1" x14ac:dyDescent="0.35">
      <c r="A313" s="3">
        <f t="shared" si="3"/>
        <v>311</v>
      </c>
    </row>
    <row r="314" spans="1:1" x14ac:dyDescent="0.35">
      <c r="A314" s="3">
        <f t="shared" si="3"/>
        <v>312</v>
      </c>
    </row>
    <row r="315" spans="1:1" x14ac:dyDescent="0.35">
      <c r="A315" s="3">
        <f t="shared" si="3"/>
        <v>313</v>
      </c>
    </row>
    <row r="316" spans="1:1" x14ac:dyDescent="0.35">
      <c r="A316" s="3">
        <f t="shared" si="3"/>
        <v>314</v>
      </c>
    </row>
    <row r="317" spans="1:1" x14ac:dyDescent="0.35">
      <c r="A317" s="3">
        <f t="shared" ref="A317:A380" si="4">A316+1</f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si="4"/>
        <v>325</v>
      </c>
    </row>
    <row r="328" spans="1:1" x14ac:dyDescent="0.35">
      <c r="A328" s="3">
        <f t="shared" si="4"/>
        <v>326</v>
      </c>
    </row>
    <row r="329" spans="1:1" x14ac:dyDescent="0.35">
      <c r="A329" s="3">
        <f t="shared" si="4"/>
        <v>327</v>
      </c>
    </row>
    <row r="330" spans="1:1" x14ac:dyDescent="0.35">
      <c r="A330" s="3">
        <f t="shared" si="4"/>
        <v>328</v>
      </c>
    </row>
    <row r="331" spans="1:1" x14ac:dyDescent="0.35">
      <c r="A331" s="3">
        <f t="shared" si="4"/>
        <v>329</v>
      </c>
    </row>
    <row r="332" spans="1:1" x14ac:dyDescent="0.35">
      <c r="A332" s="3">
        <f t="shared" si="4"/>
        <v>330</v>
      </c>
    </row>
    <row r="333" spans="1:1" x14ac:dyDescent="0.35">
      <c r="A333" s="3">
        <f t="shared" si="4"/>
        <v>331</v>
      </c>
    </row>
    <row r="334" spans="1:1" x14ac:dyDescent="0.35">
      <c r="A334" s="3">
        <f t="shared" si="4"/>
        <v>332</v>
      </c>
    </row>
    <row r="335" spans="1:1" x14ac:dyDescent="0.35">
      <c r="A335" s="3">
        <f t="shared" si="4"/>
        <v>333</v>
      </c>
    </row>
    <row r="336" spans="1:1" x14ac:dyDescent="0.35">
      <c r="A336" s="3">
        <f t="shared" si="4"/>
        <v>334</v>
      </c>
    </row>
    <row r="337" spans="1:1" x14ac:dyDescent="0.35">
      <c r="A337" s="3">
        <f t="shared" si="4"/>
        <v>335</v>
      </c>
    </row>
    <row r="338" spans="1:1" x14ac:dyDescent="0.35">
      <c r="A338" s="3">
        <f t="shared" si="4"/>
        <v>336</v>
      </c>
    </row>
    <row r="339" spans="1:1" x14ac:dyDescent="0.35">
      <c r="A339" s="3">
        <f t="shared" si="4"/>
        <v>337</v>
      </c>
    </row>
    <row r="340" spans="1:1" x14ac:dyDescent="0.35">
      <c r="A340" s="3">
        <f t="shared" si="4"/>
        <v>338</v>
      </c>
    </row>
    <row r="341" spans="1:1" x14ac:dyDescent="0.35">
      <c r="A341" s="3">
        <f t="shared" si="4"/>
        <v>339</v>
      </c>
    </row>
    <row r="342" spans="1:1" x14ac:dyDescent="0.35">
      <c r="A342" s="3">
        <f t="shared" si="4"/>
        <v>340</v>
      </c>
    </row>
    <row r="343" spans="1:1" x14ac:dyDescent="0.35">
      <c r="A343" s="3">
        <f t="shared" si="4"/>
        <v>341</v>
      </c>
    </row>
    <row r="344" spans="1:1" x14ac:dyDescent="0.35">
      <c r="A344" s="3">
        <f t="shared" si="4"/>
        <v>342</v>
      </c>
    </row>
    <row r="345" spans="1:1" x14ac:dyDescent="0.35">
      <c r="A345" s="3">
        <f t="shared" si="4"/>
        <v>343</v>
      </c>
    </row>
    <row r="346" spans="1:1" x14ac:dyDescent="0.35">
      <c r="A346" s="3">
        <f t="shared" si="4"/>
        <v>344</v>
      </c>
    </row>
    <row r="347" spans="1:1" x14ac:dyDescent="0.35">
      <c r="A347" s="3">
        <f t="shared" si="4"/>
        <v>345</v>
      </c>
    </row>
    <row r="348" spans="1:1" x14ac:dyDescent="0.35">
      <c r="A348" s="3">
        <f t="shared" si="4"/>
        <v>346</v>
      </c>
    </row>
    <row r="349" spans="1:1" x14ac:dyDescent="0.35">
      <c r="A349" s="3">
        <f t="shared" si="4"/>
        <v>347</v>
      </c>
    </row>
    <row r="350" spans="1:1" x14ac:dyDescent="0.35">
      <c r="A350" s="3">
        <f t="shared" si="4"/>
        <v>348</v>
      </c>
    </row>
    <row r="351" spans="1:1" x14ac:dyDescent="0.35">
      <c r="A351" s="3">
        <f t="shared" si="4"/>
        <v>349</v>
      </c>
    </row>
    <row r="352" spans="1:1" x14ac:dyDescent="0.35">
      <c r="A352" s="3">
        <f t="shared" si="4"/>
        <v>350</v>
      </c>
    </row>
    <row r="353" spans="1:1" x14ac:dyDescent="0.35">
      <c r="A353" s="3">
        <f t="shared" si="4"/>
        <v>351</v>
      </c>
    </row>
    <row r="354" spans="1:1" x14ac:dyDescent="0.35">
      <c r="A354" s="3">
        <f t="shared" si="4"/>
        <v>352</v>
      </c>
    </row>
    <row r="355" spans="1:1" x14ac:dyDescent="0.35">
      <c r="A355" s="3">
        <f t="shared" si="4"/>
        <v>353</v>
      </c>
    </row>
    <row r="356" spans="1:1" x14ac:dyDescent="0.35">
      <c r="A356" s="3">
        <f t="shared" si="4"/>
        <v>354</v>
      </c>
    </row>
    <row r="357" spans="1:1" x14ac:dyDescent="0.35">
      <c r="A357" s="3">
        <f t="shared" si="4"/>
        <v>355</v>
      </c>
    </row>
    <row r="358" spans="1:1" x14ac:dyDescent="0.35">
      <c r="A358" s="3">
        <f t="shared" si="4"/>
        <v>356</v>
      </c>
    </row>
    <row r="359" spans="1:1" x14ac:dyDescent="0.35">
      <c r="A359" s="3">
        <f t="shared" si="4"/>
        <v>357</v>
      </c>
    </row>
    <row r="360" spans="1:1" x14ac:dyDescent="0.35">
      <c r="A360" s="3">
        <f t="shared" si="4"/>
        <v>358</v>
      </c>
    </row>
    <row r="361" spans="1:1" x14ac:dyDescent="0.35">
      <c r="A361" s="3">
        <f t="shared" si="4"/>
        <v>359</v>
      </c>
    </row>
    <row r="362" spans="1:1" x14ac:dyDescent="0.35">
      <c r="A362" s="3">
        <f t="shared" si="4"/>
        <v>360</v>
      </c>
    </row>
    <row r="363" spans="1:1" x14ac:dyDescent="0.35">
      <c r="A363" s="3">
        <f t="shared" si="4"/>
        <v>361</v>
      </c>
    </row>
    <row r="364" spans="1:1" x14ac:dyDescent="0.35">
      <c r="A364" s="3">
        <f t="shared" si="4"/>
        <v>362</v>
      </c>
    </row>
    <row r="365" spans="1:1" x14ac:dyDescent="0.35">
      <c r="A365" s="3">
        <f t="shared" si="4"/>
        <v>363</v>
      </c>
    </row>
    <row r="366" spans="1:1" x14ac:dyDescent="0.35">
      <c r="A366" s="3">
        <f t="shared" si="4"/>
        <v>364</v>
      </c>
    </row>
    <row r="367" spans="1:1" x14ac:dyDescent="0.35">
      <c r="A367" s="3">
        <f t="shared" si="4"/>
        <v>365</v>
      </c>
    </row>
    <row r="368" spans="1:1" x14ac:dyDescent="0.35">
      <c r="A368" s="3">
        <f t="shared" si="4"/>
        <v>366</v>
      </c>
    </row>
    <row r="369" spans="1:1" x14ac:dyDescent="0.35">
      <c r="A369" s="3">
        <f t="shared" si="4"/>
        <v>367</v>
      </c>
    </row>
    <row r="370" spans="1:1" x14ac:dyDescent="0.35">
      <c r="A370" s="3">
        <f t="shared" si="4"/>
        <v>368</v>
      </c>
    </row>
    <row r="371" spans="1:1" x14ac:dyDescent="0.35">
      <c r="A371" s="3">
        <f t="shared" si="4"/>
        <v>369</v>
      </c>
    </row>
    <row r="372" spans="1:1" x14ac:dyDescent="0.35">
      <c r="A372" s="3">
        <f t="shared" si="4"/>
        <v>370</v>
      </c>
    </row>
    <row r="373" spans="1:1" x14ac:dyDescent="0.35">
      <c r="A373" s="3">
        <f t="shared" si="4"/>
        <v>371</v>
      </c>
    </row>
    <row r="374" spans="1:1" x14ac:dyDescent="0.35">
      <c r="A374" s="3">
        <f t="shared" si="4"/>
        <v>372</v>
      </c>
    </row>
    <row r="375" spans="1:1" x14ac:dyDescent="0.35">
      <c r="A375" s="3">
        <f t="shared" si="4"/>
        <v>373</v>
      </c>
    </row>
    <row r="376" spans="1:1" x14ac:dyDescent="0.35">
      <c r="A376" s="3">
        <f t="shared" si="4"/>
        <v>374</v>
      </c>
    </row>
    <row r="377" spans="1:1" x14ac:dyDescent="0.35">
      <c r="A377" s="3">
        <f t="shared" si="4"/>
        <v>375</v>
      </c>
    </row>
    <row r="378" spans="1:1" x14ac:dyDescent="0.35">
      <c r="A378" s="3">
        <f t="shared" si="4"/>
        <v>376</v>
      </c>
    </row>
    <row r="379" spans="1:1" x14ac:dyDescent="0.35">
      <c r="A379" s="3">
        <f t="shared" si="4"/>
        <v>377</v>
      </c>
    </row>
    <row r="380" spans="1:1" x14ac:dyDescent="0.35">
      <c r="A380" s="3">
        <f t="shared" si="4"/>
        <v>378</v>
      </c>
    </row>
    <row r="381" spans="1:1" x14ac:dyDescent="0.35">
      <c r="A381" s="3">
        <f t="shared" ref="A381:A444" si="5">A380+1</f>
        <v>379</v>
      </c>
    </row>
    <row r="382" spans="1:1" x14ac:dyDescent="0.35">
      <c r="A382" s="3">
        <f t="shared" si="5"/>
        <v>380</v>
      </c>
    </row>
    <row r="383" spans="1:1" x14ac:dyDescent="0.35">
      <c r="A383" s="3">
        <f t="shared" si="5"/>
        <v>381</v>
      </c>
    </row>
    <row r="384" spans="1:1" x14ac:dyDescent="0.35">
      <c r="A384" s="3">
        <f t="shared" si="5"/>
        <v>382</v>
      </c>
    </row>
    <row r="385" spans="1:1" x14ac:dyDescent="0.35">
      <c r="A385" s="3">
        <f t="shared" si="5"/>
        <v>383</v>
      </c>
    </row>
    <row r="386" spans="1:1" x14ac:dyDescent="0.35">
      <c r="A386" s="3">
        <f t="shared" si="5"/>
        <v>384</v>
      </c>
    </row>
    <row r="387" spans="1:1" x14ac:dyDescent="0.35">
      <c r="A387" s="3">
        <f t="shared" si="5"/>
        <v>385</v>
      </c>
    </row>
    <row r="388" spans="1:1" x14ac:dyDescent="0.35">
      <c r="A388" s="3">
        <f t="shared" si="5"/>
        <v>386</v>
      </c>
    </row>
    <row r="389" spans="1:1" x14ac:dyDescent="0.35">
      <c r="A389" s="3">
        <f t="shared" si="5"/>
        <v>387</v>
      </c>
    </row>
    <row r="390" spans="1:1" x14ac:dyDescent="0.35">
      <c r="A390" s="3">
        <f t="shared" si="5"/>
        <v>388</v>
      </c>
    </row>
    <row r="391" spans="1:1" x14ac:dyDescent="0.35">
      <c r="A391" s="3">
        <f t="shared" si="5"/>
        <v>389</v>
      </c>
    </row>
    <row r="392" spans="1:1" x14ac:dyDescent="0.35">
      <c r="A392" s="3">
        <f t="shared" si="5"/>
        <v>390</v>
      </c>
    </row>
    <row r="393" spans="1:1" x14ac:dyDescent="0.35">
      <c r="A393" s="3">
        <f t="shared" si="5"/>
        <v>391</v>
      </c>
    </row>
    <row r="394" spans="1:1" x14ac:dyDescent="0.35">
      <c r="A394" s="3">
        <f t="shared" si="5"/>
        <v>392</v>
      </c>
    </row>
    <row r="395" spans="1:1" x14ac:dyDescent="0.35">
      <c r="A395" s="3">
        <f t="shared" si="5"/>
        <v>393</v>
      </c>
    </row>
    <row r="396" spans="1:1" x14ac:dyDescent="0.35">
      <c r="A396" s="3">
        <f t="shared" si="5"/>
        <v>394</v>
      </c>
    </row>
    <row r="397" spans="1:1" x14ac:dyDescent="0.35">
      <c r="A397" s="3">
        <f t="shared" si="5"/>
        <v>395</v>
      </c>
    </row>
    <row r="398" spans="1:1" x14ac:dyDescent="0.35">
      <c r="A398" s="3">
        <f t="shared" si="5"/>
        <v>396</v>
      </c>
    </row>
    <row r="399" spans="1:1" x14ac:dyDescent="0.35">
      <c r="A399" s="3">
        <f t="shared" si="5"/>
        <v>397</v>
      </c>
    </row>
    <row r="400" spans="1:1" x14ac:dyDescent="0.35">
      <c r="A400" s="3">
        <f t="shared" si="5"/>
        <v>398</v>
      </c>
    </row>
    <row r="401" spans="1:1" x14ac:dyDescent="0.35">
      <c r="A401" s="3">
        <f t="shared" si="5"/>
        <v>399</v>
      </c>
    </row>
    <row r="402" spans="1:1" x14ac:dyDescent="0.35">
      <c r="A402" s="3">
        <f t="shared" si="5"/>
        <v>400</v>
      </c>
    </row>
    <row r="403" spans="1:1" x14ac:dyDescent="0.35">
      <c r="A403" s="3">
        <f t="shared" si="5"/>
        <v>401</v>
      </c>
    </row>
    <row r="404" spans="1:1" x14ac:dyDescent="0.35">
      <c r="A404" s="3">
        <f t="shared" si="5"/>
        <v>402</v>
      </c>
    </row>
    <row r="405" spans="1:1" x14ac:dyDescent="0.35">
      <c r="A405" s="3">
        <f t="shared" si="5"/>
        <v>403</v>
      </c>
    </row>
    <row r="406" spans="1:1" x14ac:dyDescent="0.35">
      <c r="A406" s="3">
        <f t="shared" si="5"/>
        <v>404</v>
      </c>
    </row>
    <row r="407" spans="1:1" x14ac:dyDescent="0.35">
      <c r="A407" s="3">
        <f t="shared" si="5"/>
        <v>405</v>
      </c>
    </row>
    <row r="408" spans="1:1" x14ac:dyDescent="0.35">
      <c r="A408" s="3">
        <f t="shared" si="5"/>
        <v>406</v>
      </c>
    </row>
    <row r="409" spans="1:1" x14ac:dyDescent="0.35">
      <c r="A409" s="3">
        <f t="shared" si="5"/>
        <v>407</v>
      </c>
    </row>
    <row r="410" spans="1:1" x14ac:dyDescent="0.35">
      <c r="A410" s="3">
        <f t="shared" si="5"/>
        <v>408</v>
      </c>
    </row>
    <row r="411" spans="1:1" x14ac:dyDescent="0.35">
      <c r="A411" s="3">
        <f t="shared" si="5"/>
        <v>409</v>
      </c>
    </row>
    <row r="412" spans="1:1" x14ac:dyDescent="0.35">
      <c r="A412" s="3">
        <f t="shared" si="5"/>
        <v>410</v>
      </c>
    </row>
    <row r="413" spans="1:1" x14ac:dyDescent="0.35">
      <c r="A413" s="3">
        <f t="shared" si="5"/>
        <v>411</v>
      </c>
    </row>
    <row r="414" spans="1:1" x14ac:dyDescent="0.35">
      <c r="A414" s="3">
        <f t="shared" si="5"/>
        <v>412</v>
      </c>
    </row>
    <row r="415" spans="1:1" x14ac:dyDescent="0.35">
      <c r="A415" s="3">
        <f t="shared" si="5"/>
        <v>413</v>
      </c>
    </row>
    <row r="416" spans="1:1" x14ac:dyDescent="0.35">
      <c r="A416" s="3">
        <f t="shared" si="5"/>
        <v>414</v>
      </c>
    </row>
    <row r="417" spans="1:1" x14ac:dyDescent="0.35">
      <c r="A417" s="3">
        <f t="shared" si="5"/>
        <v>415</v>
      </c>
    </row>
    <row r="418" spans="1:1" x14ac:dyDescent="0.35">
      <c r="A418" s="3">
        <f t="shared" si="5"/>
        <v>416</v>
      </c>
    </row>
    <row r="419" spans="1:1" x14ac:dyDescent="0.35">
      <c r="A419" s="3">
        <f t="shared" si="5"/>
        <v>417</v>
      </c>
    </row>
    <row r="420" spans="1:1" x14ac:dyDescent="0.35">
      <c r="A420" s="3">
        <f t="shared" si="5"/>
        <v>418</v>
      </c>
    </row>
    <row r="421" spans="1:1" x14ac:dyDescent="0.35">
      <c r="A421" s="3">
        <f t="shared" si="5"/>
        <v>419</v>
      </c>
    </row>
    <row r="422" spans="1:1" x14ac:dyDescent="0.35">
      <c r="A422" s="3">
        <f t="shared" si="5"/>
        <v>420</v>
      </c>
    </row>
    <row r="423" spans="1:1" x14ac:dyDescent="0.35">
      <c r="A423" s="3">
        <f t="shared" si="5"/>
        <v>421</v>
      </c>
    </row>
    <row r="424" spans="1:1" x14ac:dyDescent="0.35">
      <c r="A424" s="3">
        <f t="shared" si="5"/>
        <v>422</v>
      </c>
    </row>
    <row r="425" spans="1:1" x14ac:dyDescent="0.35">
      <c r="A425" s="3">
        <f t="shared" si="5"/>
        <v>423</v>
      </c>
    </row>
    <row r="426" spans="1:1" x14ac:dyDescent="0.35">
      <c r="A426" s="3">
        <f t="shared" si="5"/>
        <v>424</v>
      </c>
    </row>
    <row r="427" spans="1:1" x14ac:dyDescent="0.35">
      <c r="A427" s="3">
        <f t="shared" si="5"/>
        <v>425</v>
      </c>
    </row>
    <row r="428" spans="1:1" x14ac:dyDescent="0.35">
      <c r="A428" s="3">
        <f t="shared" si="5"/>
        <v>426</v>
      </c>
    </row>
    <row r="429" spans="1:1" x14ac:dyDescent="0.35">
      <c r="A429" s="3">
        <f t="shared" si="5"/>
        <v>427</v>
      </c>
    </row>
    <row r="430" spans="1:1" x14ac:dyDescent="0.35">
      <c r="A430" s="3">
        <f t="shared" si="5"/>
        <v>428</v>
      </c>
    </row>
    <row r="431" spans="1:1" x14ac:dyDescent="0.35">
      <c r="A431" s="3">
        <f t="shared" si="5"/>
        <v>429</v>
      </c>
    </row>
    <row r="432" spans="1:1" x14ac:dyDescent="0.35">
      <c r="A432" s="3">
        <f t="shared" si="5"/>
        <v>430</v>
      </c>
    </row>
    <row r="433" spans="1:1" x14ac:dyDescent="0.35">
      <c r="A433" s="3">
        <f t="shared" si="5"/>
        <v>431</v>
      </c>
    </row>
    <row r="434" spans="1:1" x14ac:dyDescent="0.35">
      <c r="A434" s="3">
        <f t="shared" si="5"/>
        <v>432</v>
      </c>
    </row>
    <row r="435" spans="1:1" x14ac:dyDescent="0.35">
      <c r="A435" s="3">
        <f t="shared" si="5"/>
        <v>433</v>
      </c>
    </row>
    <row r="436" spans="1:1" x14ac:dyDescent="0.35">
      <c r="A436" s="3">
        <f t="shared" si="5"/>
        <v>434</v>
      </c>
    </row>
    <row r="437" spans="1:1" x14ac:dyDescent="0.35">
      <c r="A437" s="3">
        <f t="shared" si="5"/>
        <v>435</v>
      </c>
    </row>
    <row r="438" spans="1:1" x14ac:dyDescent="0.35">
      <c r="A438" s="3">
        <f t="shared" si="5"/>
        <v>436</v>
      </c>
    </row>
    <row r="439" spans="1:1" x14ac:dyDescent="0.35">
      <c r="A439" s="3">
        <f t="shared" si="5"/>
        <v>437</v>
      </c>
    </row>
    <row r="440" spans="1:1" x14ac:dyDescent="0.35">
      <c r="A440" s="3">
        <f t="shared" si="5"/>
        <v>438</v>
      </c>
    </row>
    <row r="441" spans="1:1" x14ac:dyDescent="0.35">
      <c r="A441" s="3">
        <f t="shared" si="5"/>
        <v>439</v>
      </c>
    </row>
    <row r="442" spans="1:1" x14ac:dyDescent="0.35">
      <c r="A442" s="3">
        <f t="shared" si="5"/>
        <v>440</v>
      </c>
    </row>
    <row r="443" spans="1:1" x14ac:dyDescent="0.35">
      <c r="A443" s="3">
        <f t="shared" si="5"/>
        <v>441</v>
      </c>
    </row>
    <row r="444" spans="1:1" x14ac:dyDescent="0.35">
      <c r="A444" s="3">
        <f t="shared" si="5"/>
        <v>442</v>
      </c>
    </row>
    <row r="445" spans="1:1" x14ac:dyDescent="0.35">
      <c r="A445" s="3">
        <f t="shared" ref="A445:A460" si="6">A444+1</f>
        <v>443</v>
      </c>
    </row>
    <row r="446" spans="1:1" x14ac:dyDescent="0.35">
      <c r="A446" s="3">
        <f t="shared" si="6"/>
        <v>444</v>
      </c>
    </row>
    <row r="447" spans="1:1" x14ac:dyDescent="0.35">
      <c r="A447" s="3">
        <f t="shared" si="6"/>
        <v>445</v>
      </c>
    </row>
    <row r="448" spans="1:1" x14ac:dyDescent="0.35">
      <c r="A448" s="3">
        <f t="shared" si="6"/>
        <v>446</v>
      </c>
    </row>
    <row r="449" spans="1:1" x14ac:dyDescent="0.35">
      <c r="A449" s="3">
        <f t="shared" si="6"/>
        <v>447</v>
      </c>
    </row>
    <row r="450" spans="1:1" x14ac:dyDescent="0.35">
      <c r="A450" s="3">
        <f t="shared" si="6"/>
        <v>448</v>
      </c>
    </row>
    <row r="451" spans="1:1" x14ac:dyDescent="0.35">
      <c r="A451" s="3">
        <f t="shared" si="6"/>
        <v>449</v>
      </c>
    </row>
    <row r="452" spans="1:1" x14ac:dyDescent="0.35">
      <c r="A452" s="3">
        <f t="shared" si="6"/>
        <v>450</v>
      </c>
    </row>
    <row r="453" spans="1:1" x14ac:dyDescent="0.35">
      <c r="A453" s="3">
        <f t="shared" si="6"/>
        <v>451</v>
      </c>
    </row>
    <row r="454" spans="1:1" x14ac:dyDescent="0.35">
      <c r="A454" s="3">
        <f t="shared" si="6"/>
        <v>452</v>
      </c>
    </row>
    <row r="455" spans="1:1" x14ac:dyDescent="0.35">
      <c r="A455" s="3">
        <f t="shared" si="6"/>
        <v>453</v>
      </c>
    </row>
    <row r="456" spans="1:1" x14ac:dyDescent="0.35">
      <c r="A456" s="3">
        <f t="shared" si="6"/>
        <v>454</v>
      </c>
    </row>
    <row r="457" spans="1:1" x14ac:dyDescent="0.35">
      <c r="A457" s="3">
        <f t="shared" si="6"/>
        <v>455</v>
      </c>
    </row>
    <row r="458" spans="1:1" x14ac:dyDescent="0.35">
      <c r="A458" s="3">
        <f t="shared" si="6"/>
        <v>456</v>
      </c>
    </row>
    <row r="459" spans="1:1" x14ac:dyDescent="0.35">
      <c r="A459" s="3">
        <f t="shared" si="6"/>
        <v>457</v>
      </c>
    </row>
    <row r="460" spans="1:1" x14ac:dyDescent="0.35">
      <c r="A460" s="3">
        <f t="shared" si="6"/>
        <v>458</v>
      </c>
    </row>
  </sheetData>
  <mergeCells count="1">
    <mergeCell ref="A1:G1"/>
  </mergeCells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"/>
  <sheetViews>
    <sheetView workbookViewId="0">
      <pane ySplit="3" topLeftCell="A87" activePane="bottomLeft" state="frozen"/>
      <selection pane="bottomLeft" activeCell="B98" sqref="B98"/>
    </sheetView>
  </sheetViews>
  <sheetFormatPr defaultRowHeight="21" x14ac:dyDescent="0.35"/>
  <cols>
    <col min="1" max="1" width="11.85546875" style="3" customWidth="1"/>
    <col min="2" max="2" width="21" style="4" customWidth="1"/>
    <col min="3" max="3" width="17" style="4" customWidth="1"/>
    <col min="4" max="4" width="22.85546875" style="4" customWidth="1"/>
    <col min="5" max="5" width="30" style="4" customWidth="1"/>
    <col min="6" max="6" width="26.28515625" style="4" customWidth="1"/>
    <col min="7" max="7" width="23" style="4" customWidth="1"/>
    <col min="8" max="8" width="18" style="4" customWidth="1"/>
    <col min="9" max="9" width="13.140625" style="4" customWidth="1"/>
    <col min="10" max="16384" width="9.140625" style="4"/>
  </cols>
  <sheetData>
    <row r="1" spans="1:9" ht="31.5" x14ac:dyDescent="0.5">
      <c r="A1" s="207" t="s">
        <v>525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42">
        <v>40909</v>
      </c>
      <c r="E3" s="4">
        <v>142205</v>
      </c>
      <c r="F3" s="48"/>
      <c r="G3" s="39">
        <f>SUM(F3:F2000)-SUM(E3:E2000)</f>
        <v>-57201</v>
      </c>
      <c r="H3" s="44">
        <f>SUM(E3:E2000)</f>
        <v>3990447</v>
      </c>
      <c r="I3" s="44">
        <f>SUM(F3:F2000)</f>
        <v>3933246</v>
      </c>
    </row>
    <row r="4" spans="1:9" ht="21.75" thickTop="1" x14ac:dyDescent="0.35">
      <c r="A4" s="3">
        <v>2</v>
      </c>
      <c r="B4" s="15">
        <v>40912</v>
      </c>
      <c r="E4" s="4">
        <v>11900</v>
      </c>
    </row>
    <row r="5" spans="1:9" x14ac:dyDescent="0.35">
      <c r="A5" s="3">
        <v>3</v>
      </c>
      <c r="B5" s="15">
        <v>40912</v>
      </c>
      <c r="E5" s="4">
        <v>16950</v>
      </c>
      <c r="F5" s="4">
        <v>9156</v>
      </c>
    </row>
    <row r="6" spans="1:9" x14ac:dyDescent="0.35">
      <c r="A6" s="3">
        <v>4</v>
      </c>
      <c r="B6" s="15">
        <v>40912</v>
      </c>
      <c r="E6" s="4">
        <v>63505</v>
      </c>
      <c r="F6" s="4">
        <v>200000</v>
      </c>
    </row>
    <row r="7" spans="1:9" x14ac:dyDescent="0.35">
      <c r="A7" s="3">
        <v>5</v>
      </c>
      <c r="B7" s="15">
        <v>40931</v>
      </c>
      <c r="C7" s="4">
        <v>32165</v>
      </c>
      <c r="D7" s="4" t="s">
        <v>100</v>
      </c>
      <c r="E7" s="4">
        <v>197114</v>
      </c>
      <c r="F7" s="4">
        <v>200000</v>
      </c>
    </row>
    <row r="8" spans="1:9" x14ac:dyDescent="0.35">
      <c r="A8" s="3">
        <v>6</v>
      </c>
      <c r="B8" s="15">
        <v>40939</v>
      </c>
      <c r="C8" s="4">
        <v>32292</v>
      </c>
      <c r="D8" s="4" t="s">
        <v>121</v>
      </c>
      <c r="E8" s="4">
        <v>101473</v>
      </c>
      <c r="F8" s="4">
        <v>100000</v>
      </c>
    </row>
    <row r="9" spans="1:9" x14ac:dyDescent="0.35">
      <c r="A9" s="3">
        <v>7</v>
      </c>
      <c r="B9" s="15">
        <v>40941</v>
      </c>
      <c r="C9" s="4">
        <v>32310</v>
      </c>
      <c r="E9" s="4">
        <v>27840</v>
      </c>
    </row>
    <row r="10" spans="1:9" x14ac:dyDescent="0.35">
      <c r="A10" s="3">
        <v>8</v>
      </c>
      <c r="B10" s="15">
        <v>40947</v>
      </c>
      <c r="C10" s="4">
        <v>32832</v>
      </c>
      <c r="E10" s="4">
        <v>8200</v>
      </c>
    </row>
    <row r="11" spans="1:9" x14ac:dyDescent="0.35">
      <c r="A11" s="3">
        <v>9</v>
      </c>
      <c r="B11" s="15">
        <v>40947</v>
      </c>
      <c r="C11" s="4">
        <v>32436</v>
      </c>
      <c r="E11" s="4">
        <v>36025</v>
      </c>
    </row>
    <row r="12" spans="1:9" x14ac:dyDescent="0.35">
      <c r="A12" s="3">
        <v>10</v>
      </c>
      <c r="B12" s="15">
        <v>40950</v>
      </c>
      <c r="C12" s="4">
        <v>32456</v>
      </c>
      <c r="E12" s="4">
        <v>9125</v>
      </c>
    </row>
    <row r="13" spans="1:9" x14ac:dyDescent="0.35">
      <c r="A13" s="3">
        <v>11</v>
      </c>
      <c r="B13" s="15">
        <v>40952</v>
      </c>
      <c r="C13" s="4">
        <v>32571</v>
      </c>
      <c r="D13" s="4" t="s">
        <v>99</v>
      </c>
      <c r="E13" s="4">
        <v>58560</v>
      </c>
      <c r="F13" s="4">
        <v>200000</v>
      </c>
    </row>
    <row r="14" spans="1:9" x14ac:dyDescent="0.35">
      <c r="A14" s="3">
        <v>12</v>
      </c>
      <c r="B14" s="15">
        <v>40954</v>
      </c>
      <c r="C14" s="4">
        <v>32628</v>
      </c>
      <c r="E14" s="4">
        <v>9050</v>
      </c>
    </row>
    <row r="15" spans="1:9" x14ac:dyDescent="0.35">
      <c r="A15" s="3">
        <v>13</v>
      </c>
      <c r="B15" s="15">
        <v>40957</v>
      </c>
      <c r="C15" s="4">
        <v>32732</v>
      </c>
      <c r="E15" s="4">
        <v>44945</v>
      </c>
    </row>
    <row r="16" spans="1:9" x14ac:dyDescent="0.35">
      <c r="A16" s="3">
        <v>14</v>
      </c>
      <c r="B16" s="15">
        <v>40960</v>
      </c>
      <c r="C16" s="4">
        <v>32759</v>
      </c>
      <c r="E16" s="4">
        <v>26576</v>
      </c>
    </row>
    <row r="17" spans="1:6" x14ac:dyDescent="0.35">
      <c r="A17" s="3">
        <v>15</v>
      </c>
      <c r="B17" s="4" t="s">
        <v>158</v>
      </c>
      <c r="C17" s="4">
        <v>32780</v>
      </c>
      <c r="E17" s="4">
        <v>19800</v>
      </c>
    </row>
    <row r="18" spans="1:6" x14ac:dyDescent="0.35">
      <c r="A18" s="3">
        <v>16</v>
      </c>
      <c r="B18" s="15">
        <v>40964</v>
      </c>
      <c r="C18" s="4">
        <v>32823</v>
      </c>
      <c r="E18" s="4">
        <v>18200</v>
      </c>
    </row>
    <row r="19" spans="1:6" x14ac:dyDescent="0.35">
      <c r="A19" s="3">
        <v>17</v>
      </c>
      <c r="B19" s="15">
        <v>40964</v>
      </c>
      <c r="C19" s="4">
        <v>32871</v>
      </c>
      <c r="E19" s="4">
        <v>30600</v>
      </c>
    </row>
    <row r="20" spans="1:6" x14ac:dyDescent="0.35">
      <c r="A20" s="3">
        <v>18</v>
      </c>
      <c r="B20" s="15">
        <v>40967</v>
      </c>
      <c r="C20" s="4">
        <v>32914</v>
      </c>
      <c r="E20" s="4">
        <v>349</v>
      </c>
    </row>
    <row r="21" spans="1:6" x14ac:dyDescent="0.35">
      <c r="A21" s="3">
        <v>19</v>
      </c>
      <c r="B21" s="15">
        <v>40967</v>
      </c>
      <c r="E21" s="4">
        <v>40880</v>
      </c>
      <c r="F21" s="4">
        <v>100000</v>
      </c>
    </row>
    <row r="22" spans="1:6" x14ac:dyDescent="0.35">
      <c r="A22" s="3">
        <v>20</v>
      </c>
      <c r="B22" s="15">
        <v>40974</v>
      </c>
      <c r="C22" s="4">
        <v>33100</v>
      </c>
      <c r="E22" s="4">
        <v>46350</v>
      </c>
    </row>
    <row r="23" spans="1:6" x14ac:dyDescent="0.35">
      <c r="A23" s="3">
        <v>21</v>
      </c>
      <c r="B23" s="15">
        <v>40975</v>
      </c>
      <c r="E23" s="4">
        <v>44000</v>
      </c>
    </row>
    <row r="24" spans="1:6" x14ac:dyDescent="0.35">
      <c r="A24" s="3">
        <v>22</v>
      </c>
      <c r="B24" s="15">
        <v>40979</v>
      </c>
      <c r="C24" s="4">
        <v>33266</v>
      </c>
      <c r="E24" s="4">
        <v>48500</v>
      </c>
    </row>
    <row r="25" spans="1:6" x14ac:dyDescent="0.35">
      <c r="A25" s="3">
        <v>23</v>
      </c>
      <c r="B25" s="15">
        <v>40981</v>
      </c>
      <c r="C25" s="4">
        <v>33307</v>
      </c>
      <c r="E25" s="4">
        <v>81130</v>
      </c>
    </row>
    <row r="26" spans="1:6" x14ac:dyDescent="0.35">
      <c r="A26" s="3">
        <v>24</v>
      </c>
      <c r="B26" s="15">
        <v>40981</v>
      </c>
      <c r="D26" s="4" t="s">
        <v>114</v>
      </c>
      <c r="F26" s="4">
        <v>150000</v>
      </c>
    </row>
    <row r="27" spans="1:6" x14ac:dyDescent="0.35">
      <c r="A27" s="3">
        <v>25</v>
      </c>
      <c r="B27" s="15">
        <v>40987</v>
      </c>
      <c r="C27" s="4">
        <v>288</v>
      </c>
      <c r="E27" s="4">
        <v>41150</v>
      </c>
    </row>
    <row r="28" spans="1:6" x14ac:dyDescent="0.35">
      <c r="A28" s="3">
        <v>26</v>
      </c>
      <c r="B28" s="15">
        <v>40990</v>
      </c>
      <c r="C28" s="4">
        <v>23481</v>
      </c>
      <c r="E28" s="4">
        <v>5500</v>
      </c>
    </row>
    <row r="29" spans="1:6" x14ac:dyDescent="0.35">
      <c r="A29" s="3">
        <v>27</v>
      </c>
      <c r="B29" s="15">
        <v>41001</v>
      </c>
      <c r="C29" s="4">
        <v>315</v>
      </c>
      <c r="E29" s="4">
        <v>44352</v>
      </c>
    </row>
    <row r="30" spans="1:6" x14ac:dyDescent="0.35">
      <c r="A30" s="3">
        <v>28</v>
      </c>
      <c r="B30" s="15">
        <v>41001</v>
      </c>
      <c r="C30" s="4">
        <v>319</v>
      </c>
      <c r="D30" s="4" t="s">
        <v>160</v>
      </c>
      <c r="E30" s="4">
        <v>53760</v>
      </c>
      <c r="F30" s="4">
        <v>200000</v>
      </c>
    </row>
    <row r="31" spans="1:6" x14ac:dyDescent="0.35">
      <c r="A31" s="3">
        <v>29</v>
      </c>
      <c r="B31" s="15">
        <v>41009</v>
      </c>
      <c r="C31" s="4">
        <v>361</v>
      </c>
      <c r="E31" s="4">
        <v>25920</v>
      </c>
      <c r="F31" s="4">
        <v>50000</v>
      </c>
    </row>
    <row r="32" spans="1:6" x14ac:dyDescent="0.35">
      <c r="A32" s="3">
        <v>30</v>
      </c>
      <c r="B32" s="15">
        <v>41017</v>
      </c>
      <c r="C32" s="4">
        <v>397</v>
      </c>
      <c r="E32" s="4">
        <v>78750</v>
      </c>
    </row>
    <row r="33" spans="1:6" x14ac:dyDescent="0.35">
      <c r="A33" s="3">
        <v>31</v>
      </c>
      <c r="B33" s="15">
        <v>41020</v>
      </c>
      <c r="C33" s="4">
        <v>33594</v>
      </c>
      <c r="E33" s="4">
        <v>32125</v>
      </c>
    </row>
    <row r="34" spans="1:6" x14ac:dyDescent="0.35">
      <c r="A34" s="3">
        <v>32</v>
      </c>
      <c r="B34" s="15">
        <v>41024</v>
      </c>
      <c r="C34" s="4">
        <v>33638</v>
      </c>
      <c r="E34" s="4">
        <v>55080</v>
      </c>
    </row>
    <row r="35" spans="1:6" x14ac:dyDescent="0.35">
      <c r="A35" s="3">
        <v>33</v>
      </c>
      <c r="B35" s="15">
        <v>41025</v>
      </c>
      <c r="C35" s="4">
        <v>33694</v>
      </c>
      <c r="E35" s="4">
        <v>10500</v>
      </c>
    </row>
    <row r="36" spans="1:6" x14ac:dyDescent="0.35">
      <c r="A36" s="3">
        <v>34</v>
      </c>
      <c r="B36" s="15">
        <v>41037</v>
      </c>
      <c r="C36" s="4" t="s">
        <v>238</v>
      </c>
      <c r="F36" s="4">
        <v>450</v>
      </c>
    </row>
    <row r="37" spans="1:6" x14ac:dyDescent="0.35">
      <c r="A37" s="3">
        <v>35</v>
      </c>
      <c r="B37" s="15">
        <v>41037</v>
      </c>
      <c r="C37" s="4">
        <v>33894</v>
      </c>
      <c r="E37" s="4">
        <v>115295</v>
      </c>
    </row>
    <row r="38" spans="1:6" x14ac:dyDescent="0.35">
      <c r="A38" s="3">
        <v>36</v>
      </c>
      <c r="B38" s="15">
        <v>41037</v>
      </c>
      <c r="D38" s="4" t="s">
        <v>99</v>
      </c>
      <c r="F38" s="4">
        <v>200000</v>
      </c>
    </row>
    <row r="39" spans="1:6" x14ac:dyDescent="0.35">
      <c r="A39" s="3">
        <v>37</v>
      </c>
      <c r="B39" s="15">
        <v>41051</v>
      </c>
      <c r="C39" s="4">
        <v>34171</v>
      </c>
      <c r="E39" s="4">
        <v>15725</v>
      </c>
    </row>
    <row r="40" spans="1:6" x14ac:dyDescent="0.35">
      <c r="A40" s="3">
        <v>38</v>
      </c>
      <c r="B40" s="15">
        <v>41051</v>
      </c>
      <c r="D40" s="4" t="s">
        <v>99</v>
      </c>
      <c r="F40" s="4">
        <v>50000</v>
      </c>
    </row>
    <row r="41" spans="1:6" x14ac:dyDescent="0.35">
      <c r="A41" s="3">
        <v>39</v>
      </c>
      <c r="B41" s="15">
        <v>41057</v>
      </c>
      <c r="C41" s="4">
        <v>34356</v>
      </c>
      <c r="E41" s="4">
        <v>47425</v>
      </c>
    </row>
    <row r="42" spans="1:6" x14ac:dyDescent="0.35">
      <c r="A42" s="3">
        <v>40</v>
      </c>
      <c r="B42" s="15">
        <v>41060</v>
      </c>
      <c r="C42" s="4">
        <v>34368</v>
      </c>
      <c r="E42" s="4">
        <v>33000</v>
      </c>
    </row>
    <row r="43" spans="1:6" x14ac:dyDescent="0.35">
      <c r="A43" s="3">
        <v>41</v>
      </c>
      <c r="B43" s="15">
        <v>41062</v>
      </c>
      <c r="C43" s="4">
        <v>34464</v>
      </c>
      <c r="E43" s="4">
        <v>9560</v>
      </c>
    </row>
    <row r="44" spans="1:6" x14ac:dyDescent="0.35">
      <c r="A44" s="3">
        <v>42</v>
      </c>
      <c r="B44" s="15">
        <v>41065</v>
      </c>
      <c r="C44" s="4">
        <v>34479</v>
      </c>
      <c r="E44" s="4">
        <v>117084</v>
      </c>
    </row>
    <row r="45" spans="1:6" x14ac:dyDescent="0.35">
      <c r="A45" s="3">
        <f>A44+1</f>
        <v>43</v>
      </c>
      <c r="B45" s="15">
        <v>41065</v>
      </c>
      <c r="C45" s="4">
        <v>34492</v>
      </c>
      <c r="E45" s="4">
        <v>7500</v>
      </c>
    </row>
    <row r="46" spans="1:6" x14ac:dyDescent="0.35">
      <c r="A46" s="3">
        <f t="shared" ref="A46:A109" si="0">A45+1</f>
        <v>44</v>
      </c>
      <c r="B46" s="15">
        <v>41065</v>
      </c>
      <c r="D46" s="4" t="s">
        <v>99</v>
      </c>
      <c r="F46" s="4">
        <v>300000</v>
      </c>
    </row>
    <row r="47" spans="1:6" x14ac:dyDescent="0.35">
      <c r="A47" s="3">
        <f t="shared" si="0"/>
        <v>45</v>
      </c>
      <c r="B47" s="15">
        <v>41065</v>
      </c>
      <c r="C47" s="4">
        <v>34502</v>
      </c>
      <c r="E47" s="4">
        <v>56500</v>
      </c>
    </row>
    <row r="48" spans="1:6" x14ac:dyDescent="0.35">
      <c r="A48" s="3">
        <f t="shared" si="0"/>
        <v>46</v>
      </c>
      <c r="B48" s="15">
        <v>41069</v>
      </c>
      <c r="C48" s="4">
        <v>34551</v>
      </c>
      <c r="E48" s="4">
        <v>19200</v>
      </c>
    </row>
    <row r="49" spans="1:6" x14ac:dyDescent="0.35">
      <c r="A49" s="3">
        <f t="shared" si="0"/>
        <v>47</v>
      </c>
      <c r="B49" s="15">
        <v>41071</v>
      </c>
      <c r="C49" s="4">
        <v>34647</v>
      </c>
      <c r="E49" s="4">
        <v>43050</v>
      </c>
    </row>
    <row r="50" spans="1:6" x14ac:dyDescent="0.35">
      <c r="A50" s="3">
        <f t="shared" si="0"/>
        <v>48</v>
      </c>
      <c r="B50" s="15">
        <v>41071</v>
      </c>
      <c r="D50" s="4" t="s">
        <v>99</v>
      </c>
      <c r="F50" s="4">
        <v>100000</v>
      </c>
    </row>
    <row r="51" spans="1:6" x14ac:dyDescent="0.35">
      <c r="A51" s="3">
        <f t="shared" si="0"/>
        <v>49</v>
      </c>
      <c r="B51" s="15">
        <v>41074</v>
      </c>
      <c r="C51" s="4">
        <v>34709</v>
      </c>
      <c r="E51" s="4">
        <v>33625</v>
      </c>
    </row>
    <row r="52" spans="1:6" x14ac:dyDescent="0.35">
      <c r="A52" s="3">
        <f t="shared" si="0"/>
        <v>50</v>
      </c>
      <c r="B52" s="15">
        <v>41074</v>
      </c>
      <c r="C52" s="4">
        <v>34714</v>
      </c>
      <c r="E52" s="4">
        <v>8150</v>
      </c>
    </row>
    <row r="53" spans="1:6" x14ac:dyDescent="0.35">
      <c r="A53" s="3">
        <f t="shared" si="0"/>
        <v>51</v>
      </c>
      <c r="B53" s="15">
        <v>41076</v>
      </c>
      <c r="C53" s="4">
        <v>34751</v>
      </c>
      <c r="E53" s="4">
        <v>20750</v>
      </c>
    </row>
    <row r="54" spans="1:6" x14ac:dyDescent="0.35">
      <c r="A54" s="3">
        <f t="shared" si="0"/>
        <v>52</v>
      </c>
      <c r="B54" s="15">
        <v>41077</v>
      </c>
      <c r="C54" s="4">
        <v>34813</v>
      </c>
      <c r="E54" s="4">
        <v>9000</v>
      </c>
    </row>
    <row r="55" spans="1:6" x14ac:dyDescent="0.35">
      <c r="A55" s="3">
        <f t="shared" si="0"/>
        <v>53</v>
      </c>
      <c r="B55" s="15">
        <v>41079</v>
      </c>
      <c r="C55" s="4">
        <v>34856</v>
      </c>
      <c r="E55" s="4">
        <v>26010</v>
      </c>
    </row>
    <row r="56" spans="1:6" x14ac:dyDescent="0.35">
      <c r="A56" s="3">
        <f t="shared" si="0"/>
        <v>54</v>
      </c>
      <c r="B56" s="15">
        <v>41079</v>
      </c>
      <c r="D56" s="4" t="s">
        <v>99</v>
      </c>
      <c r="F56" s="4">
        <v>50000</v>
      </c>
    </row>
    <row r="57" spans="1:6" x14ac:dyDescent="0.35">
      <c r="A57" s="3">
        <f t="shared" si="0"/>
        <v>55</v>
      </c>
      <c r="B57" s="15">
        <v>41086</v>
      </c>
      <c r="C57" s="4">
        <v>34972</v>
      </c>
      <c r="E57" s="4">
        <v>22950</v>
      </c>
    </row>
    <row r="58" spans="1:6" x14ac:dyDescent="0.35">
      <c r="A58" s="3">
        <f t="shared" si="0"/>
        <v>56</v>
      </c>
      <c r="B58" s="15">
        <v>41093</v>
      </c>
      <c r="C58" s="4">
        <v>37151</v>
      </c>
      <c r="E58" s="4">
        <v>21480</v>
      </c>
    </row>
    <row r="59" spans="1:6" x14ac:dyDescent="0.35">
      <c r="A59" s="3">
        <f t="shared" si="0"/>
        <v>57</v>
      </c>
      <c r="B59" s="15">
        <v>41093</v>
      </c>
      <c r="C59" s="4">
        <v>35174</v>
      </c>
      <c r="E59" s="4">
        <v>5250</v>
      </c>
    </row>
    <row r="60" spans="1:6" x14ac:dyDescent="0.35">
      <c r="A60" s="3">
        <f t="shared" si="0"/>
        <v>58</v>
      </c>
      <c r="B60" s="15">
        <v>41093</v>
      </c>
      <c r="D60" s="4" t="s">
        <v>99</v>
      </c>
      <c r="F60" s="4">
        <v>100000</v>
      </c>
    </row>
    <row r="61" spans="1:6" x14ac:dyDescent="0.35">
      <c r="A61" s="3">
        <f t="shared" si="0"/>
        <v>59</v>
      </c>
      <c r="B61" s="15">
        <v>41096</v>
      </c>
      <c r="C61" s="4">
        <v>35190</v>
      </c>
      <c r="E61" s="4">
        <v>15600</v>
      </c>
    </row>
    <row r="62" spans="1:6" x14ac:dyDescent="0.35">
      <c r="A62" s="3">
        <f t="shared" si="0"/>
        <v>60</v>
      </c>
      <c r="B62" s="15">
        <v>41068</v>
      </c>
      <c r="C62" s="4">
        <v>35254</v>
      </c>
      <c r="E62" s="4">
        <v>22950</v>
      </c>
    </row>
    <row r="63" spans="1:6" x14ac:dyDescent="0.35">
      <c r="A63" s="3">
        <f t="shared" si="0"/>
        <v>61</v>
      </c>
      <c r="B63" s="15">
        <v>41100</v>
      </c>
      <c r="C63" s="4">
        <v>35109</v>
      </c>
      <c r="E63" s="4">
        <v>31000</v>
      </c>
    </row>
    <row r="64" spans="1:6" x14ac:dyDescent="0.35">
      <c r="A64" s="3">
        <f t="shared" si="0"/>
        <v>62</v>
      </c>
      <c r="B64" s="15">
        <v>41108</v>
      </c>
      <c r="C64" s="4">
        <v>35574</v>
      </c>
      <c r="E64" s="4">
        <v>126950</v>
      </c>
    </row>
    <row r="65" spans="1:6" x14ac:dyDescent="0.35">
      <c r="A65" s="3">
        <f t="shared" si="0"/>
        <v>63</v>
      </c>
      <c r="B65" s="15">
        <v>41111</v>
      </c>
      <c r="C65" s="4">
        <v>35708</v>
      </c>
      <c r="E65" s="4">
        <v>58500</v>
      </c>
    </row>
    <row r="66" spans="1:6" x14ac:dyDescent="0.35">
      <c r="A66" s="3">
        <f t="shared" si="0"/>
        <v>64</v>
      </c>
      <c r="B66" s="15">
        <v>41111</v>
      </c>
      <c r="C66" s="4" t="s">
        <v>333</v>
      </c>
      <c r="E66" s="4">
        <v>7000</v>
      </c>
    </row>
    <row r="67" spans="1:6" ht="18.75" customHeight="1" x14ac:dyDescent="0.35">
      <c r="A67" s="3">
        <f t="shared" si="0"/>
        <v>65</v>
      </c>
      <c r="B67" s="15">
        <v>41121</v>
      </c>
      <c r="C67" s="4">
        <v>35917</v>
      </c>
      <c r="E67" s="4">
        <v>24620</v>
      </c>
    </row>
    <row r="68" spans="1:6" x14ac:dyDescent="0.35">
      <c r="A68" s="3">
        <f t="shared" si="0"/>
        <v>66</v>
      </c>
      <c r="B68" s="15">
        <v>41121</v>
      </c>
      <c r="C68" s="4">
        <v>35931</v>
      </c>
      <c r="D68" s="4" t="s">
        <v>99</v>
      </c>
      <c r="E68" s="4">
        <v>11040</v>
      </c>
      <c r="F68" s="4">
        <v>300000</v>
      </c>
    </row>
    <row r="69" spans="1:6" x14ac:dyDescent="0.35">
      <c r="A69" s="3">
        <f t="shared" si="0"/>
        <v>67</v>
      </c>
      <c r="B69" s="15">
        <v>41130</v>
      </c>
      <c r="C69" s="4">
        <v>36237</v>
      </c>
      <c r="E69" s="4">
        <v>121000</v>
      </c>
    </row>
    <row r="70" spans="1:6" x14ac:dyDescent="0.35">
      <c r="A70" s="3">
        <f t="shared" si="0"/>
        <v>68</v>
      </c>
      <c r="B70" s="15">
        <v>41137</v>
      </c>
      <c r="D70" s="4" t="s">
        <v>160</v>
      </c>
      <c r="F70" s="4">
        <v>100000</v>
      </c>
    </row>
    <row r="71" spans="1:6" x14ac:dyDescent="0.35">
      <c r="A71" s="3">
        <f t="shared" si="0"/>
        <v>69</v>
      </c>
      <c r="B71" s="15">
        <v>41137</v>
      </c>
      <c r="C71" s="4" t="s">
        <v>91</v>
      </c>
      <c r="F71" s="4">
        <v>1225</v>
      </c>
    </row>
    <row r="72" spans="1:6" x14ac:dyDescent="0.35">
      <c r="A72" s="3">
        <f t="shared" si="0"/>
        <v>70</v>
      </c>
      <c r="B72" s="15">
        <v>41150</v>
      </c>
      <c r="C72" s="4">
        <v>36481</v>
      </c>
      <c r="E72" s="4">
        <v>5250</v>
      </c>
    </row>
    <row r="73" spans="1:6" x14ac:dyDescent="0.35">
      <c r="A73" s="3">
        <f t="shared" si="0"/>
        <v>71</v>
      </c>
      <c r="B73" s="15">
        <v>41156</v>
      </c>
      <c r="C73" s="4">
        <v>36624</v>
      </c>
      <c r="D73" s="4" t="s">
        <v>160</v>
      </c>
      <c r="E73" s="4">
        <v>70785</v>
      </c>
      <c r="F73" s="4">
        <v>150000</v>
      </c>
    </row>
    <row r="74" spans="1:6" x14ac:dyDescent="0.35">
      <c r="A74" s="3">
        <f t="shared" si="0"/>
        <v>72</v>
      </c>
      <c r="B74" s="15">
        <v>41160</v>
      </c>
      <c r="C74" s="4">
        <v>36697</v>
      </c>
      <c r="E74" s="4">
        <v>5640</v>
      </c>
    </row>
    <row r="75" spans="1:6" x14ac:dyDescent="0.35">
      <c r="A75" s="3">
        <f t="shared" si="0"/>
        <v>73</v>
      </c>
      <c r="B75" s="15">
        <v>41164</v>
      </c>
      <c r="C75" s="4">
        <v>36798</v>
      </c>
      <c r="E75" s="4">
        <v>90110</v>
      </c>
    </row>
    <row r="76" spans="1:6" x14ac:dyDescent="0.35">
      <c r="A76" s="3">
        <f t="shared" si="0"/>
        <v>74</v>
      </c>
      <c r="B76" s="15">
        <v>41172</v>
      </c>
      <c r="C76" s="4">
        <v>36977</v>
      </c>
      <c r="E76" s="4">
        <v>2860</v>
      </c>
      <c r="F76" s="4">
        <v>595</v>
      </c>
    </row>
    <row r="77" spans="1:6" x14ac:dyDescent="0.35">
      <c r="A77" s="3">
        <f t="shared" si="0"/>
        <v>75</v>
      </c>
      <c r="B77" s="15">
        <v>41172</v>
      </c>
      <c r="C77" s="4" t="s">
        <v>91</v>
      </c>
      <c r="F77" s="4">
        <v>650</v>
      </c>
    </row>
    <row r="78" spans="1:6" x14ac:dyDescent="0.35">
      <c r="A78" s="3">
        <f t="shared" si="0"/>
        <v>76</v>
      </c>
      <c r="B78" s="15">
        <v>41177</v>
      </c>
      <c r="C78" s="4">
        <v>37089</v>
      </c>
      <c r="E78" s="4">
        <v>69595</v>
      </c>
    </row>
    <row r="79" spans="1:6" x14ac:dyDescent="0.35">
      <c r="A79" s="3">
        <f t="shared" si="0"/>
        <v>77</v>
      </c>
      <c r="B79" s="15">
        <v>41177</v>
      </c>
      <c r="D79" s="4" t="s">
        <v>160</v>
      </c>
      <c r="F79" s="4">
        <v>140000</v>
      </c>
    </row>
    <row r="80" spans="1:6" x14ac:dyDescent="0.35">
      <c r="A80" s="3">
        <f t="shared" si="0"/>
        <v>78</v>
      </c>
      <c r="B80" s="15">
        <v>41177</v>
      </c>
      <c r="D80" s="4" t="s">
        <v>300</v>
      </c>
      <c r="F80" s="4">
        <v>3050</v>
      </c>
    </row>
    <row r="81" spans="1:6" x14ac:dyDescent="0.35">
      <c r="A81" s="3">
        <f t="shared" si="0"/>
        <v>79</v>
      </c>
      <c r="B81" s="15">
        <v>41192</v>
      </c>
      <c r="C81" s="4">
        <v>465</v>
      </c>
      <c r="E81" s="4">
        <v>16200</v>
      </c>
    </row>
    <row r="82" spans="1:6" x14ac:dyDescent="0.35">
      <c r="A82" s="3">
        <f t="shared" si="0"/>
        <v>80</v>
      </c>
      <c r="B82" s="15">
        <v>41192</v>
      </c>
      <c r="C82" s="4">
        <v>37417</v>
      </c>
      <c r="E82" s="4">
        <v>32600</v>
      </c>
    </row>
    <row r="83" spans="1:6" x14ac:dyDescent="0.35">
      <c r="A83" s="3">
        <f t="shared" si="0"/>
        <v>81</v>
      </c>
      <c r="B83" s="15">
        <v>41192</v>
      </c>
      <c r="D83" s="4" t="s">
        <v>358</v>
      </c>
      <c r="F83" s="4">
        <v>50000</v>
      </c>
    </row>
    <row r="84" spans="1:6" x14ac:dyDescent="0.35">
      <c r="A84" s="3">
        <f t="shared" si="0"/>
        <v>82</v>
      </c>
      <c r="B84" s="15">
        <v>41198</v>
      </c>
      <c r="C84" s="4" t="s">
        <v>541</v>
      </c>
      <c r="E84" s="4">
        <v>124100</v>
      </c>
    </row>
    <row r="85" spans="1:6" x14ac:dyDescent="0.35">
      <c r="A85" s="3">
        <f t="shared" si="0"/>
        <v>83</v>
      </c>
      <c r="B85" s="15">
        <v>41204</v>
      </c>
      <c r="C85" s="4">
        <v>37605</v>
      </c>
      <c r="E85" s="4">
        <v>381755</v>
      </c>
    </row>
    <row r="86" spans="1:6" x14ac:dyDescent="0.35">
      <c r="A86" s="3">
        <f t="shared" si="0"/>
        <v>84</v>
      </c>
      <c r="B86" s="15">
        <v>41204</v>
      </c>
      <c r="D86" s="4" t="s">
        <v>99</v>
      </c>
      <c r="F86" s="4">
        <v>420000</v>
      </c>
    </row>
    <row r="87" spans="1:6" x14ac:dyDescent="0.35">
      <c r="A87" s="3">
        <f t="shared" si="0"/>
        <v>85</v>
      </c>
      <c r="B87" s="15">
        <v>41214</v>
      </c>
      <c r="C87" s="4">
        <v>37698</v>
      </c>
      <c r="E87" s="4">
        <v>13340</v>
      </c>
    </row>
    <row r="88" spans="1:6" x14ac:dyDescent="0.35">
      <c r="A88" s="3">
        <f t="shared" si="0"/>
        <v>86</v>
      </c>
      <c r="B88" s="15">
        <v>41219</v>
      </c>
      <c r="C88" s="4">
        <v>37929</v>
      </c>
      <c r="E88" s="4">
        <v>84830</v>
      </c>
    </row>
    <row r="89" spans="1:6" x14ac:dyDescent="0.35">
      <c r="A89" s="3">
        <f t="shared" si="0"/>
        <v>87</v>
      </c>
      <c r="B89" s="15">
        <v>41220</v>
      </c>
      <c r="C89" s="4">
        <v>37967</v>
      </c>
      <c r="E89" s="4">
        <v>125329</v>
      </c>
    </row>
    <row r="90" spans="1:6" x14ac:dyDescent="0.35">
      <c r="A90" s="3">
        <f t="shared" si="0"/>
        <v>88</v>
      </c>
      <c r="B90" s="15">
        <v>41226</v>
      </c>
      <c r="C90" s="4">
        <v>38082</v>
      </c>
      <c r="E90" s="4">
        <v>81000</v>
      </c>
    </row>
    <row r="91" spans="1:6" x14ac:dyDescent="0.35">
      <c r="A91" s="3">
        <f t="shared" si="0"/>
        <v>89</v>
      </c>
      <c r="B91" s="15">
        <v>41226</v>
      </c>
      <c r="C91" s="4">
        <v>38093</v>
      </c>
      <c r="D91" s="4" t="s">
        <v>358</v>
      </c>
      <c r="E91" s="4">
        <v>11000</v>
      </c>
      <c r="F91" s="4">
        <v>350000</v>
      </c>
    </row>
    <row r="92" spans="1:6" x14ac:dyDescent="0.35">
      <c r="A92" s="3">
        <f t="shared" si="0"/>
        <v>90</v>
      </c>
      <c r="B92" s="15">
        <v>41226</v>
      </c>
      <c r="C92" s="4" t="s">
        <v>91</v>
      </c>
      <c r="F92" s="4">
        <v>8120</v>
      </c>
    </row>
    <row r="93" spans="1:6" x14ac:dyDescent="0.35">
      <c r="A93" s="3">
        <f t="shared" si="0"/>
        <v>91</v>
      </c>
      <c r="B93" s="15">
        <v>41230</v>
      </c>
      <c r="C93" s="4">
        <v>38152</v>
      </c>
      <c r="E93" s="4">
        <v>13500</v>
      </c>
    </row>
    <row r="94" spans="1:6" x14ac:dyDescent="0.35">
      <c r="A94" s="3">
        <f t="shared" si="0"/>
        <v>92</v>
      </c>
      <c r="B94" s="15">
        <v>41248</v>
      </c>
      <c r="C94" s="4">
        <v>38505</v>
      </c>
      <c r="D94" s="4" t="s">
        <v>358</v>
      </c>
      <c r="E94" s="4">
        <v>157500</v>
      </c>
      <c r="F94" s="4">
        <v>200000</v>
      </c>
    </row>
    <row r="95" spans="1:6" x14ac:dyDescent="0.35">
      <c r="A95" s="3">
        <f t="shared" si="0"/>
        <v>93</v>
      </c>
      <c r="B95" s="15">
        <v>41255</v>
      </c>
      <c r="C95" s="4">
        <v>38682</v>
      </c>
      <c r="E95" s="4">
        <v>14750</v>
      </c>
    </row>
    <row r="96" spans="1:6" x14ac:dyDescent="0.35">
      <c r="A96" s="3">
        <f t="shared" si="0"/>
        <v>94</v>
      </c>
      <c r="B96" s="15">
        <v>41262</v>
      </c>
      <c r="C96" s="4">
        <v>38785</v>
      </c>
      <c r="E96" s="4">
        <v>2800</v>
      </c>
    </row>
    <row r="97" spans="1:6" x14ac:dyDescent="0.35">
      <c r="A97" s="3">
        <f t="shared" si="0"/>
        <v>95</v>
      </c>
      <c r="B97" s="15">
        <v>41274</v>
      </c>
      <c r="C97" s="4">
        <v>38999</v>
      </c>
      <c r="E97" s="4">
        <v>226875</v>
      </c>
    </row>
    <row r="98" spans="1:6" x14ac:dyDescent="0.35">
      <c r="A98" s="3">
        <f t="shared" si="0"/>
        <v>96</v>
      </c>
      <c r="B98" s="15">
        <v>41274</v>
      </c>
      <c r="D98" s="4" t="s">
        <v>99</v>
      </c>
      <c r="F98" s="4">
        <v>200000</v>
      </c>
    </row>
    <row r="99" spans="1:6" x14ac:dyDescent="0.35">
      <c r="A99" s="3">
        <f t="shared" si="0"/>
        <v>97</v>
      </c>
    </row>
    <row r="100" spans="1:6" x14ac:dyDescent="0.35">
      <c r="A100" s="3">
        <f t="shared" si="0"/>
        <v>98</v>
      </c>
    </row>
    <row r="101" spans="1:6" x14ac:dyDescent="0.35">
      <c r="A101" s="3">
        <f t="shared" si="0"/>
        <v>99</v>
      </c>
    </row>
    <row r="102" spans="1:6" x14ac:dyDescent="0.35">
      <c r="A102" s="3">
        <f t="shared" si="0"/>
        <v>100</v>
      </c>
    </row>
    <row r="103" spans="1:6" x14ac:dyDescent="0.35">
      <c r="A103" s="3">
        <f t="shared" si="0"/>
        <v>101</v>
      </c>
    </row>
    <row r="104" spans="1:6" x14ac:dyDescent="0.35">
      <c r="A104" s="3">
        <f t="shared" si="0"/>
        <v>102</v>
      </c>
    </row>
    <row r="105" spans="1:6" x14ac:dyDescent="0.35">
      <c r="A105" s="3">
        <f t="shared" si="0"/>
        <v>103</v>
      </c>
    </row>
    <row r="106" spans="1:6" x14ac:dyDescent="0.35">
      <c r="A106" s="3">
        <f t="shared" si="0"/>
        <v>104</v>
      </c>
    </row>
    <row r="107" spans="1:6" x14ac:dyDescent="0.35">
      <c r="A107" s="3">
        <f t="shared" si="0"/>
        <v>105</v>
      </c>
    </row>
    <row r="108" spans="1:6" x14ac:dyDescent="0.35">
      <c r="A108" s="3">
        <f t="shared" si="0"/>
        <v>106</v>
      </c>
    </row>
    <row r="109" spans="1:6" x14ac:dyDescent="0.35">
      <c r="A109" s="3">
        <f t="shared" si="0"/>
        <v>107</v>
      </c>
    </row>
    <row r="110" spans="1:6" x14ac:dyDescent="0.35">
      <c r="A110" s="3">
        <f t="shared" ref="A110:A117" si="1">A109+1</f>
        <v>108</v>
      </c>
    </row>
    <row r="111" spans="1:6" x14ac:dyDescent="0.35">
      <c r="A111" s="3">
        <f t="shared" si="1"/>
        <v>109</v>
      </c>
    </row>
    <row r="112" spans="1:6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ref="A118:A160" si="2">A117+1</f>
        <v>116</v>
      </c>
    </row>
    <row r="119" spans="1:1" x14ac:dyDescent="0.35">
      <c r="A119" s="3">
        <f t="shared" si="2"/>
        <v>117</v>
      </c>
    </row>
    <row r="120" spans="1:1" x14ac:dyDescent="0.35">
      <c r="A120" s="3">
        <f t="shared" si="2"/>
        <v>118</v>
      </c>
    </row>
    <row r="121" spans="1:1" x14ac:dyDescent="0.35">
      <c r="A121" s="3">
        <f t="shared" si="2"/>
        <v>119</v>
      </c>
    </row>
    <row r="122" spans="1:1" x14ac:dyDescent="0.35">
      <c r="A122" s="3">
        <f t="shared" si="2"/>
        <v>120</v>
      </c>
    </row>
    <row r="123" spans="1:1" x14ac:dyDescent="0.35">
      <c r="A123" s="3">
        <f t="shared" si="2"/>
        <v>121</v>
      </c>
    </row>
    <row r="124" spans="1:1" x14ac:dyDescent="0.35">
      <c r="A124" s="3">
        <f t="shared" si="2"/>
        <v>122</v>
      </c>
    </row>
    <row r="125" spans="1:1" x14ac:dyDescent="0.35">
      <c r="A125" s="3">
        <f t="shared" si="2"/>
        <v>123</v>
      </c>
    </row>
    <row r="126" spans="1:1" x14ac:dyDescent="0.35">
      <c r="A126" s="3">
        <f t="shared" si="2"/>
        <v>124</v>
      </c>
    </row>
    <row r="127" spans="1:1" x14ac:dyDescent="0.35">
      <c r="A127" s="3">
        <f t="shared" si="2"/>
        <v>125</v>
      </c>
    </row>
    <row r="128" spans="1:1" x14ac:dyDescent="0.35">
      <c r="A128" s="3">
        <f t="shared" si="2"/>
        <v>126</v>
      </c>
    </row>
    <row r="129" spans="1:1" x14ac:dyDescent="0.35">
      <c r="A129" s="3">
        <f t="shared" si="2"/>
        <v>127</v>
      </c>
    </row>
    <row r="130" spans="1:1" x14ac:dyDescent="0.35">
      <c r="A130" s="3">
        <f t="shared" si="2"/>
        <v>128</v>
      </c>
    </row>
    <row r="131" spans="1:1" x14ac:dyDescent="0.35">
      <c r="A131" s="3">
        <f t="shared" si="2"/>
        <v>129</v>
      </c>
    </row>
    <row r="132" spans="1:1" x14ac:dyDescent="0.35">
      <c r="A132" s="3">
        <f t="shared" si="2"/>
        <v>130</v>
      </c>
    </row>
    <row r="133" spans="1:1" x14ac:dyDescent="0.35">
      <c r="A133" s="3">
        <f t="shared" si="2"/>
        <v>131</v>
      </c>
    </row>
    <row r="134" spans="1:1" x14ac:dyDescent="0.35">
      <c r="A134" s="3">
        <f t="shared" si="2"/>
        <v>132</v>
      </c>
    </row>
    <row r="135" spans="1:1" x14ac:dyDescent="0.35">
      <c r="A135" s="3">
        <f t="shared" si="2"/>
        <v>133</v>
      </c>
    </row>
    <row r="136" spans="1:1" x14ac:dyDescent="0.35">
      <c r="A136" s="3">
        <f t="shared" si="2"/>
        <v>134</v>
      </c>
    </row>
    <row r="137" spans="1:1" x14ac:dyDescent="0.35">
      <c r="A137" s="3">
        <f t="shared" si="2"/>
        <v>135</v>
      </c>
    </row>
    <row r="138" spans="1:1" x14ac:dyDescent="0.35">
      <c r="A138" s="3">
        <f t="shared" si="2"/>
        <v>136</v>
      </c>
    </row>
    <row r="139" spans="1:1" x14ac:dyDescent="0.35">
      <c r="A139" s="3">
        <f t="shared" si="2"/>
        <v>137</v>
      </c>
    </row>
    <row r="140" spans="1:1" x14ac:dyDescent="0.35">
      <c r="A140" s="3">
        <f t="shared" si="2"/>
        <v>138</v>
      </c>
    </row>
    <row r="141" spans="1:1" x14ac:dyDescent="0.35">
      <c r="A141" s="3">
        <f t="shared" si="2"/>
        <v>139</v>
      </c>
    </row>
    <row r="142" spans="1:1" x14ac:dyDescent="0.35">
      <c r="A142" s="3">
        <f t="shared" si="2"/>
        <v>140</v>
      </c>
    </row>
    <row r="143" spans="1:1" x14ac:dyDescent="0.35">
      <c r="A143" s="3">
        <f t="shared" si="2"/>
        <v>141</v>
      </c>
    </row>
    <row r="144" spans="1:1" x14ac:dyDescent="0.35">
      <c r="A144" s="3">
        <f t="shared" si="2"/>
        <v>142</v>
      </c>
    </row>
    <row r="145" spans="1:1" x14ac:dyDescent="0.35">
      <c r="A145" s="3">
        <f t="shared" si="2"/>
        <v>143</v>
      </c>
    </row>
    <row r="146" spans="1:1" x14ac:dyDescent="0.35">
      <c r="A146" s="3">
        <f t="shared" si="2"/>
        <v>144</v>
      </c>
    </row>
    <row r="147" spans="1:1" x14ac:dyDescent="0.35">
      <c r="A147" s="3">
        <f t="shared" si="2"/>
        <v>145</v>
      </c>
    </row>
    <row r="148" spans="1:1" x14ac:dyDescent="0.35">
      <c r="A148" s="3">
        <f t="shared" si="2"/>
        <v>146</v>
      </c>
    </row>
    <row r="149" spans="1:1" x14ac:dyDescent="0.35">
      <c r="A149" s="3">
        <f t="shared" si="2"/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9"/>
  <sheetViews>
    <sheetView workbookViewId="0">
      <pane ySplit="3" topLeftCell="A8" activePane="bottomLeft" state="frozen"/>
      <selection pane="bottomLeft" activeCell="F20" sqref="F20"/>
    </sheetView>
  </sheetViews>
  <sheetFormatPr defaultRowHeight="21" x14ac:dyDescent="0.35"/>
  <cols>
    <col min="1" max="1" width="13.42578125" style="3" customWidth="1"/>
    <col min="2" max="2" width="20.7109375" style="4" customWidth="1"/>
    <col min="3" max="3" width="19.7109375" style="4" customWidth="1"/>
    <col min="4" max="4" width="24" style="4" customWidth="1"/>
    <col min="5" max="5" width="28" style="4" customWidth="1"/>
    <col min="6" max="6" width="25.5703125" style="4" customWidth="1"/>
    <col min="7" max="7" width="21.42578125" style="4" customWidth="1"/>
    <col min="8" max="8" width="16.140625" style="4" customWidth="1"/>
    <col min="9" max="9" width="17.7109375" style="4" customWidth="1"/>
    <col min="10" max="16384" width="9.140625" style="4"/>
  </cols>
  <sheetData>
    <row r="1" spans="1:9" ht="31.5" x14ac:dyDescent="0.5">
      <c r="A1" s="207" t="s">
        <v>31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49"/>
      <c r="E3" s="49"/>
      <c r="G3" s="39">
        <f>SUM(F3:F2000)-SUM(E3:E2000)</f>
        <v>0</v>
      </c>
      <c r="H3" s="44">
        <f>SUM(E3:E2000)</f>
        <v>2107040</v>
      </c>
      <c r="I3" s="44">
        <f>SUM(F3:F2000)</f>
        <v>2107040</v>
      </c>
    </row>
    <row r="4" spans="1:9" ht="21.75" thickTop="1" x14ac:dyDescent="0.35">
      <c r="A4" s="3">
        <v>2</v>
      </c>
      <c r="B4" s="15">
        <v>41177</v>
      </c>
      <c r="C4" s="4">
        <v>33</v>
      </c>
      <c r="E4" s="4">
        <v>293843</v>
      </c>
    </row>
    <row r="5" spans="1:9" x14ac:dyDescent="0.35">
      <c r="A5" s="3">
        <f>A4+1</f>
        <v>3</v>
      </c>
      <c r="B5" s="15">
        <v>41177</v>
      </c>
      <c r="D5" s="4" t="s">
        <v>127</v>
      </c>
      <c r="F5" s="4">
        <v>290000</v>
      </c>
    </row>
    <row r="6" spans="1:9" x14ac:dyDescent="0.35">
      <c r="A6" s="3">
        <f t="shared" ref="A6:A69" si="0">A5+1</f>
        <v>4</v>
      </c>
      <c r="B6" s="15">
        <v>41196</v>
      </c>
      <c r="C6" s="4">
        <v>50</v>
      </c>
      <c r="E6" s="4">
        <v>285826</v>
      </c>
    </row>
    <row r="7" spans="1:9" x14ac:dyDescent="0.35">
      <c r="A7" s="3">
        <f t="shared" si="0"/>
        <v>5</v>
      </c>
      <c r="B7" s="15">
        <v>41196</v>
      </c>
      <c r="C7" s="4">
        <v>51</v>
      </c>
      <c r="E7" s="4">
        <v>453147</v>
      </c>
    </row>
    <row r="8" spans="1:9" x14ac:dyDescent="0.35">
      <c r="A8" s="3">
        <f t="shared" si="0"/>
        <v>6</v>
      </c>
      <c r="B8" s="15">
        <v>41196</v>
      </c>
      <c r="C8" s="4">
        <v>52</v>
      </c>
      <c r="E8" s="4">
        <v>212608</v>
      </c>
    </row>
    <row r="9" spans="1:9" x14ac:dyDescent="0.35">
      <c r="A9" s="3">
        <f t="shared" si="0"/>
        <v>7</v>
      </c>
      <c r="B9" s="15">
        <v>41198</v>
      </c>
      <c r="C9" s="4">
        <v>54</v>
      </c>
      <c r="E9" s="4">
        <v>313345</v>
      </c>
    </row>
    <row r="10" spans="1:9" x14ac:dyDescent="0.35">
      <c r="A10" s="3">
        <f t="shared" si="0"/>
        <v>8</v>
      </c>
      <c r="B10" s="15">
        <v>41198</v>
      </c>
      <c r="D10" s="4" t="s">
        <v>127</v>
      </c>
      <c r="F10" s="4">
        <v>350000</v>
      </c>
    </row>
    <row r="11" spans="1:9" x14ac:dyDescent="0.35">
      <c r="A11" s="3">
        <f t="shared" si="0"/>
        <v>9</v>
      </c>
      <c r="B11" s="15">
        <v>41204</v>
      </c>
      <c r="C11" s="4">
        <v>53</v>
      </c>
      <c r="E11" s="4">
        <v>227925</v>
      </c>
    </row>
    <row r="12" spans="1:9" x14ac:dyDescent="0.35">
      <c r="A12" s="3">
        <f t="shared" si="0"/>
        <v>10</v>
      </c>
      <c r="B12" s="15">
        <v>41204</v>
      </c>
      <c r="D12" s="4" t="s">
        <v>127</v>
      </c>
      <c r="F12" s="4">
        <v>300000</v>
      </c>
    </row>
    <row r="13" spans="1:9" x14ac:dyDescent="0.35">
      <c r="A13" s="3">
        <f t="shared" si="0"/>
        <v>11</v>
      </c>
      <c r="B13" s="15">
        <v>41206</v>
      </c>
      <c r="C13" s="4">
        <v>61</v>
      </c>
      <c r="E13" s="4">
        <v>234096</v>
      </c>
    </row>
    <row r="14" spans="1:9" x14ac:dyDescent="0.35">
      <c r="A14" s="3">
        <f t="shared" si="0"/>
        <v>12</v>
      </c>
      <c r="B14" s="15">
        <v>41206</v>
      </c>
      <c r="C14" s="4" t="s">
        <v>557</v>
      </c>
      <c r="E14" s="4">
        <v>57500</v>
      </c>
    </row>
    <row r="15" spans="1:9" x14ac:dyDescent="0.35">
      <c r="A15" s="3">
        <f t="shared" si="0"/>
        <v>13</v>
      </c>
      <c r="B15" s="15">
        <v>41206</v>
      </c>
      <c r="C15" s="4" t="s">
        <v>558</v>
      </c>
      <c r="F15" s="4">
        <v>38556</v>
      </c>
    </row>
    <row r="16" spans="1:9" x14ac:dyDescent="0.35">
      <c r="A16" s="3">
        <f t="shared" si="0"/>
        <v>14</v>
      </c>
      <c r="B16" s="15">
        <v>41212</v>
      </c>
      <c r="D16" s="4" t="s">
        <v>127</v>
      </c>
      <c r="F16" s="4">
        <v>200000</v>
      </c>
    </row>
    <row r="17" spans="1:6" x14ac:dyDescent="0.35">
      <c r="A17" s="3">
        <f t="shared" si="0"/>
        <v>15</v>
      </c>
      <c r="B17" s="15">
        <v>41217</v>
      </c>
      <c r="D17" s="4" t="s">
        <v>127</v>
      </c>
      <c r="F17" s="4">
        <v>300000</v>
      </c>
    </row>
    <row r="18" spans="1:6" x14ac:dyDescent="0.35">
      <c r="A18" s="3">
        <f t="shared" si="0"/>
        <v>16</v>
      </c>
      <c r="B18" s="15">
        <v>41225</v>
      </c>
      <c r="D18" s="4" t="s">
        <v>127</v>
      </c>
      <c r="F18" s="4">
        <v>300000</v>
      </c>
    </row>
    <row r="19" spans="1:6" x14ac:dyDescent="0.35">
      <c r="A19" s="3">
        <f t="shared" si="0"/>
        <v>17</v>
      </c>
      <c r="B19" s="15">
        <v>41232</v>
      </c>
      <c r="D19" s="4" t="s">
        <v>127</v>
      </c>
      <c r="F19" s="4">
        <v>300000</v>
      </c>
    </row>
    <row r="20" spans="1:6" x14ac:dyDescent="0.35">
      <c r="A20" s="3">
        <f t="shared" si="0"/>
        <v>18</v>
      </c>
      <c r="B20" s="15">
        <v>41255</v>
      </c>
      <c r="C20" s="4">
        <v>28</v>
      </c>
      <c r="D20" s="4" t="s">
        <v>127</v>
      </c>
      <c r="E20" s="4">
        <v>28750</v>
      </c>
      <c r="F20" s="4">
        <v>28484</v>
      </c>
    </row>
    <row r="21" spans="1:6" x14ac:dyDescent="0.35">
      <c r="A21" s="3">
        <f t="shared" si="0"/>
        <v>19</v>
      </c>
    </row>
    <row r="22" spans="1:6" x14ac:dyDescent="0.35">
      <c r="A22" s="3">
        <f t="shared" si="0"/>
        <v>20</v>
      </c>
    </row>
    <row r="23" spans="1:6" x14ac:dyDescent="0.35">
      <c r="A23" s="3">
        <f t="shared" si="0"/>
        <v>21</v>
      </c>
    </row>
    <row r="24" spans="1:6" x14ac:dyDescent="0.35">
      <c r="A24" s="3">
        <f t="shared" si="0"/>
        <v>22</v>
      </c>
    </row>
    <row r="25" spans="1:6" x14ac:dyDescent="0.35">
      <c r="A25" s="3">
        <f t="shared" si="0"/>
        <v>23</v>
      </c>
    </row>
    <row r="26" spans="1:6" x14ac:dyDescent="0.35">
      <c r="A26" s="3">
        <f t="shared" si="0"/>
        <v>24</v>
      </c>
    </row>
    <row r="27" spans="1:6" x14ac:dyDescent="0.35">
      <c r="A27" s="3">
        <f t="shared" si="0"/>
        <v>25</v>
      </c>
    </row>
    <row r="28" spans="1:6" x14ac:dyDescent="0.35">
      <c r="A28" s="3">
        <f t="shared" si="0"/>
        <v>26</v>
      </c>
    </row>
    <row r="29" spans="1:6" x14ac:dyDescent="0.35">
      <c r="A29" s="3">
        <f t="shared" si="0"/>
        <v>27</v>
      </c>
    </row>
    <row r="30" spans="1:6" x14ac:dyDescent="0.35">
      <c r="A30" s="3">
        <f t="shared" si="0"/>
        <v>28</v>
      </c>
    </row>
    <row r="31" spans="1:6" x14ac:dyDescent="0.35">
      <c r="A31" s="3">
        <f t="shared" si="0"/>
        <v>29</v>
      </c>
    </row>
    <row r="32" spans="1:6" x14ac:dyDescent="0.35">
      <c r="A32" s="3">
        <f t="shared" si="0"/>
        <v>30</v>
      </c>
    </row>
    <row r="33" spans="1:1" x14ac:dyDescent="0.35">
      <c r="A33" s="3">
        <f t="shared" si="0"/>
        <v>31</v>
      </c>
    </row>
    <row r="34" spans="1:1" x14ac:dyDescent="0.35">
      <c r="A34" s="3">
        <f t="shared" si="0"/>
        <v>32</v>
      </c>
    </row>
    <row r="35" spans="1:1" x14ac:dyDescent="0.35">
      <c r="A35" s="3">
        <f t="shared" si="0"/>
        <v>33</v>
      </c>
    </row>
    <row r="36" spans="1:1" x14ac:dyDescent="0.35">
      <c r="A36" s="3">
        <f t="shared" si="0"/>
        <v>34</v>
      </c>
    </row>
    <row r="37" spans="1:1" x14ac:dyDescent="0.35">
      <c r="A37" s="3">
        <f t="shared" si="0"/>
        <v>35</v>
      </c>
    </row>
    <row r="38" spans="1:1" x14ac:dyDescent="0.35">
      <c r="A38" s="3">
        <f t="shared" si="0"/>
        <v>36</v>
      </c>
    </row>
    <row r="39" spans="1:1" x14ac:dyDescent="0.35">
      <c r="A39" s="3">
        <f t="shared" si="0"/>
        <v>37</v>
      </c>
    </row>
    <row r="40" spans="1:1" x14ac:dyDescent="0.35">
      <c r="A40" s="3">
        <f t="shared" si="0"/>
        <v>38</v>
      </c>
    </row>
    <row r="41" spans="1:1" x14ac:dyDescent="0.35">
      <c r="A41" s="3">
        <f t="shared" si="0"/>
        <v>39</v>
      </c>
    </row>
    <row r="42" spans="1:1" x14ac:dyDescent="0.35">
      <c r="A42" s="3">
        <f t="shared" si="0"/>
        <v>40</v>
      </c>
    </row>
    <row r="43" spans="1:1" x14ac:dyDescent="0.35">
      <c r="A43" s="3">
        <f t="shared" si="0"/>
        <v>41</v>
      </c>
    </row>
    <row r="44" spans="1:1" x14ac:dyDescent="0.35">
      <c r="A44" s="3">
        <f t="shared" si="0"/>
        <v>42</v>
      </c>
    </row>
    <row r="45" spans="1:1" x14ac:dyDescent="0.35">
      <c r="A45" s="3">
        <f t="shared" si="0"/>
        <v>43</v>
      </c>
    </row>
    <row r="46" spans="1:1" x14ac:dyDescent="0.35">
      <c r="A46" s="3">
        <f t="shared" si="0"/>
        <v>44</v>
      </c>
    </row>
    <row r="47" spans="1:1" x14ac:dyDescent="0.35">
      <c r="A47" s="3">
        <f t="shared" si="0"/>
        <v>45</v>
      </c>
    </row>
    <row r="48" spans="1:1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ref="A70:A133" si="1">A69+1</f>
        <v>68</v>
      </c>
    </row>
    <row r="71" spans="1:1" x14ac:dyDescent="0.35">
      <c r="A71" s="3">
        <f t="shared" si="1"/>
        <v>69</v>
      </c>
    </row>
    <row r="72" spans="1:1" x14ac:dyDescent="0.35">
      <c r="A72" s="3">
        <f t="shared" si="1"/>
        <v>70</v>
      </c>
    </row>
    <row r="73" spans="1:1" x14ac:dyDescent="0.35">
      <c r="A73" s="3">
        <f t="shared" si="1"/>
        <v>71</v>
      </c>
    </row>
    <row r="74" spans="1:1" x14ac:dyDescent="0.35">
      <c r="A74" s="3">
        <f t="shared" si="1"/>
        <v>72</v>
      </c>
    </row>
    <row r="75" spans="1:1" x14ac:dyDescent="0.35">
      <c r="A75" s="3">
        <f t="shared" si="1"/>
        <v>73</v>
      </c>
    </row>
    <row r="76" spans="1:1" x14ac:dyDescent="0.35">
      <c r="A76" s="3">
        <f t="shared" si="1"/>
        <v>74</v>
      </c>
    </row>
    <row r="77" spans="1:1" x14ac:dyDescent="0.35">
      <c r="A77" s="3">
        <f t="shared" si="1"/>
        <v>75</v>
      </c>
    </row>
    <row r="78" spans="1:1" x14ac:dyDescent="0.35">
      <c r="A78" s="3">
        <f t="shared" si="1"/>
        <v>76</v>
      </c>
    </row>
    <row r="79" spans="1:1" x14ac:dyDescent="0.35">
      <c r="A79" s="3">
        <f t="shared" si="1"/>
        <v>77</v>
      </c>
    </row>
    <row r="80" spans="1:1" x14ac:dyDescent="0.35">
      <c r="A80" s="3">
        <f t="shared" si="1"/>
        <v>78</v>
      </c>
    </row>
    <row r="81" spans="1:1" x14ac:dyDescent="0.35">
      <c r="A81" s="3">
        <f t="shared" si="1"/>
        <v>79</v>
      </c>
    </row>
    <row r="82" spans="1:1" x14ac:dyDescent="0.35">
      <c r="A82" s="3">
        <f t="shared" si="1"/>
        <v>80</v>
      </c>
    </row>
    <row r="83" spans="1:1" x14ac:dyDescent="0.35">
      <c r="A83" s="3">
        <f t="shared" si="1"/>
        <v>81</v>
      </c>
    </row>
    <row r="84" spans="1:1" x14ac:dyDescent="0.35">
      <c r="A84" s="3">
        <f t="shared" si="1"/>
        <v>82</v>
      </c>
    </row>
    <row r="85" spans="1:1" x14ac:dyDescent="0.35">
      <c r="A85" s="3">
        <f t="shared" si="1"/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ref="A134:A197" si="2">A133+1</f>
        <v>132</v>
      </c>
    </row>
    <row r="135" spans="1:1" x14ac:dyDescent="0.35">
      <c r="A135" s="3">
        <f t="shared" si="2"/>
        <v>133</v>
      </c>
    </row>
    <row r="136" spans="1:1" x14ac:dyDescent="0.35">
      <c r="A136" s="3">
        <f t="shared" si="2"/>
        <v>134</v>
      </c>
    </row>
    <row r="137" spans="1:1" x14ac:dyDescent="0.35">
      <c r="A137" s="3">
        <f t="shared" si="2"/>
        <v>135</v>
      </c>
    </row>
    <row r="138" spans="1:1" x14ac:dyDescent="0.35">
      <c r="A138" s="3">
        <f t="shared" si="2"/>
        <v>136</v>
      </c>
    </row>
    <row r="139" spans="1:1" x14ac:dyDescent="0.35">
      <c r="A139" s="3">
        <f t="shared" si="2"/>
        <v>137</v>
      </c>
    </row>
    <row r="140" spans="1:1" x14ac:dyDescent="0.35">
      <c r="A140" s="3">
        <f t="shared" si="2"/>
        <v>138</v>
      </c>
    </row>
    <row r="141" spans="1:1" x14ac:dyDescent="0.35">
      <c r="A141" s="3">
        <f t="shared" si="2"/>
        <v>139</v>
      </c>
    </row>
    <row r="142" spans="1:1" x14ac:dyDescent="0.35">
      <c r="A142" s="3">
        <f t="shared" si="2"/>
        <v>140</v>
      </c>
    </row>
    <row r="143" spans="1:1" x14ac:dyDescent="0.35">
      <c r="A143" s="3">
        <f t="shared" si="2"/>
        <v>141</v>
      </c>
    </row>
    <row r="144" spans="1:1" x14ac:dyDescent="0.35">
      <c r="A144" s="3">
        <f t="shared" si="2"/>
        <v>142</v>
      </c>
    </row>
    <row r="145" spans="1:1" x14ac:dyDescent="0.35">
      <c r="A145" s="3">
        <f t="shared" si="2"/>
        <v>143</v>
      </c>
    </row>
    <row r="146" spans="1:1" x14ac:dyDescent="0.35">
      <c r="A146" s="3">
        <f t="shared" si="2"/>
        <v>144</v>
      </c>
    </row>
    <row r="147" spans="1:1" x14ac:dyDescent="0.35">
      <c r="A147" s="3">
        <f t="shared" si="2"/>
        <v>145</v>
      </c>
    </row>
    <row r="148" spans="1:1" x14ac:dyDescent="0.35">
      <c r="A148" s="3">
        <f t="shared" si="2"/>
        <v>146</v>
      </c>
    </row>
    <row r="149" spans="1:1" x14ac:dyDescent="0.35">
      <c r="A149" s="3">
        <f t="shared" si="2"/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ref="A198:A261" si="3">A197+1</f>
        <v>196</v>
      </c>
    </row>
    <row r="199" spans="1:1" x14ac:dyDescent="0.35">
      <c r="A199" s="3">
        <f t="shared" si="3"/>
        <v>197</v>
      </c>
    </row>
    <row r="200" spans="1:1" x14ac:dyDescent="0.35">
      <c r="A200" s="3">
        <f t="shared" si="3"/>
        <v>198</v>
      </c>
    </row>
    <row r="201" spans="1:1" x14ac:dyDescent="0.35">
      <c r="A201" s="3">
        <f t="shared" si="3"/>
        <v>199</v>
      </c>
    </row>
    <row r="202" spans="1:1" x14ac:dyDescent="0.35">
      <c r="A202" s="3">
        <f t="shared" si="3"/>
        <v>200</v>
      </c>
    </row>
    <row r="203" spans="1:1" x14ac:dyDescent="0.35">
      <c r="A203" s="3">
        <f t="shared" si="3"/>
        <v>201</v>
      </c>
    </row>
    <row r="204" spans="1:1" x14ac:dyDescent="0.35">
      <c r="A204" s="3">
        <f t="shared" si="3"/>
        <v>202</v>
      </c>
    </row>
    <row r="205" spans="1:1" x14ac:dyDescent="0.35">
      <c r="A205" s="3">
        <f t="shared" si="3"/>
        <v>203</v>
      </c>
    </row>
    <row r="206" spans="1:1" x14ac:dyDescent="0.35">
      <c r="A206" s="3">
        <f t="shared" si="3"/>
        <v>204</v>
      </c>
    </row>
    <row r="207" spans="1:1" x14ac:dyDescent="0.35">
      <c r="A207" s="3">
        <f t="shared" si="3"/>
        <v>205</v>
      </c>
    </row>
    <row r="208" spans="1:1" x14ac:dyDescent="0.35">
      <c r="A208" s="3">
        <f t="shared" si="3"/>
        <v>206</v>
      </c>
    </row>
    <row r="209" spans="1:1" x14ac:dyDescent="0.35">
      <c r="A209" s="3">
        <f t="shared" si="3"/>
        <v>207</v>
      </c>
    </row>
    <row r="210" spans="1:1" x14ac:dyDescent="0.35">
      <c r="A210" s="3">
        <f t="shared" si="3"/>
        <v>208</v>
      </c>
    </row>
    <row r="211" spans="1:1" x14ac:dyDescent="0.35">
      <c r="A211" s="3">
        <f t="shared" si="3"/>
        <v>209</v>
      </c>
    </row>
    <row r="212" spans="1:1" x14ac:dyDescent="0.35">
      <c r="A212" s="3">
        <f t="shared" si="3"/>
        <v>210</v>
      </c>
    </row>
    <row r="213" spans="1:1" x14ac:dyDescent="0.35">
      <c r="A213" s="3">
        <f t="shared" si="3"/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ref="A262:A268" si="4">A261+1</f>
        <v>260</v>
      </c>
    </row>
    <row r="263" spans="1:1" x14ac:dyDescent="0.35">
      <c r="A263" s="3">
        <f t="shared" si="4"/>
        <v>261</v>
      </c>
    </row>
    <row r="264" spans="1:1" x14ac:dyDescent="0.35">
      <c r="A264" s="3">
        <f t="shared" si="4"/>
        <v>262</v>
      </c>
    </row>
    <row r="265" spans="1:1" x14ac:dyDescent="0.35">
      <c r="A265" s="3">
        <f t="shared" si="4"/>
        <v>263</v>
      </c>
    </row>
    <row r="266" spans="1:1" x14ac:dyDescent="0.35">
      <c r="A266" s="3">
        <f t="shared" si="4"/>
        <v>264</v>
      </c>
    </row>
    <row r="267" spans="1:1" x14ac:dyDescent="0.35">
      <c r="A267" s="3">
        <f t="shared" si="4"/>
        <v>265</v>
      </c>
    </row>
    <row r="268" spans="1:1" x14ac:dyDescent="0.35">
      <c r="A268" s="3">
        <f t="shared" si="4"/>
        <v>266</v>
      </c>
    </row>
    <row r="298" spans="2:2" x14ac:dyDescent="0.35">
      <c r="B298" s="15"/>
    </row>
    <row r="299" spans="2:2" x14ac:dyDescent="0.35">
      <c r="B299" s="15"/>
    </row>
  </sheetData>
  <mergeCells count="1">
    <mergeCell ref="A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0"/>
  <sheetViews>
    <sheetView workbookViewId="0">
      <pane ySplit="3" topLeftCell="A24" activePane="bottomLeft" state="frozen"/>
      <selection pane="bottomLeft" activeCell="F27" sqref="F27"/>
    </sheetView>
  </sheetViews>
  <sheetFormatPr defaultRowHeight="21" x14ac:dyDescent="0.35"/>
  <cols>
    <col min="1" max="1" width="11.85546875" style="3" customWidth="1"/>
    <col min="2" max="2" width="21.7109375" style="4" customWidth="1"/>
    <col min="3" max="3" width="21" style="4" customWidth="1"/>
    <col min="4" max="4" width="20.42578125" style="4" customWidth="1"/>
    <col min="5" max="5" width="27.28515625" style="4" customWidth="1"/>
    <col min="6" max="6" width="25.42578125" style="4" customWidth="1"/>
    <col min="7" max="7" width="26.140625" style="4" customWidth="1"/>
    <col min="8" max="8" width="16.28515625" style="4" customWidth="1"/>
    <col min="9" max="9" width="16.5703125" style="4" customWidth="1"/>
    <col min="10" max="16384" width="9.140625" style="4"/>
  </cols>
  <sheetData>
    <row r="1" spans="1:9" ht="31.5" x14ac:dyDescent="0.5">
      <c r="A1" s="207" t="s">
        <v>32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42">
        <v>40909</v>
      </c>
      <c r="E3" s="48">
        <v>119550</v>
      </c>
      <c r="G3" s="39">
        <f>SUM(F3:F2000)-SUM(E3:E2000)</f>
        <v>0</v>
      </c>
      <c r="H3" s="44">
        <f>SUM(E3:E2000)</f>
        <v>2168790</v>
      </c>
      <c r="I3" s="44">
        <f>SUM(F3:F2000)</f>
        <v>2168790</v>
      </c>
    </row>
    <row r="4" spans="1:9" ht="21.75" thickTop="1" x14ac:dyDescent="0.35">
      <c r="A4" s="3">
        <v>2</v>
      </c>
      <c r="B4" s="15">
        <v>40911</v>
      </c>
      <c r="C4" s="4">
        <v>661</v>
      </c>
      <c r="E4" s="4">
        <v>104200</v>
      </c>
      <c r="F4" s="4">
        <v>100000</v>
      </c>
    </row>
    <row r="5" spans="1:9" x14ac:dyDescent="0.35">
      <c r="A5" s="3">
        <v>3</v>
      </c>
      <c r="B5" s="15">
        <v>40931</v>
      </c>
      <c r="C5" s="4">
        <v>706</v>
      </c>
      <c r="D5" s="4" t="s">
        <v>101</v>
      </c>
      <c r="E5" s="4">
        <v>60500</v>
      </c>
      <c r="F5" s="4">
        <v>100000</v>
      </c>
    </row>
    <row r="6" spans="1:9" x14ac:dyDescent="0.35">
      <c r="A6" s="3">
        <v>4</v>
      </c>
      <c r="B6" s="15">
        <v>40931</v>
      </c>
      <c r="C6" s="4" t="s">
        <v>87</v>
      </c>
      <c r="F6" s="4">
        <v>2300</v>
      </c>
    </row>
    <row r="7" spans="1:9" x14ac:dyDescent="0.35">
      <c r="A7" s="3">
        <v>5</v>
      </c>
      <c r="B7" s="15">
        <v>40939</v>
      </c>
      <c r="D7" s="4" t="s">
        <v>122</v>
      </c>
      <c r="F7" s="4">
        <v>50000</v>
      </c>
    </row>
    <row r="8" spans="1:9" x14ac:dyDescent="0.35">
      <c r="A8" s="3">
        <v>6</v>
      </c>
      <c r="B8" s="15">
        <v>40952</v>
      </c>
      <c r="C8" s="4">
        <v>725</v>
      </c>
      <c r="E8" s="4">
        <v>50000</v>
      </c>
      <c r="F8" s="4">
        <v>75000</v>
      </c>
    </row>
    <row r="9" spans="1:9" x14ac:dyDescent="0.35">
      <c r="A9" s="3">
        <v>7</v>
      </c>
      <c r="B9" s="15">
        <v>40967</v>
      </c>
      <c r="F9" s="4">
        <v>6950</v>
      </c>
    </row>
    <row r="10" spans="1:9" x14ac:dyDescent="0.35">
      <c r="A10" s="3">
        <v>8</v>
      </c>
      <c r="B10" s="15">
        <v>40967</v>
      </c>
      <c r="C10" s="4">
        <v>829</v>
      </c>
      <c r="E10" s="4">
        <v>32000</v>
      </c>
    </row>
    <row r="11" spans="1:9" x14ac:dyDescent="0.35">
      <c r="A11" s="3">
        <f>A10+1</f>
        <v>9</v>
      </c>
      <c r="B11" s="15">
        <v>41002</v>
      </c>
      <c r="D11" s="4" t="s">
        <v>122</v>
      </c>
      <c r="F11" s="4">
        <v>32000</v>
      </c>
    </row>
    <row r="12" spans="1:9" x14ac:dyDescent="0.35">
      <c r="A12" s="3">
        <f t="shared" ref="A12:A75" si="0">A11+1</f>
        <v>10</v>
      </c>
      <c r="B12" s="15">
        <v>41156</v>
      </c>
      <c r="C12" s="4">
        <v>851</v>
      </c>
      <c r="D12" s="4" t="s">
        <v>127</v>
      </c>
      <c r="E12" s="4">
        <v>161150</v>
      </c>
      <c r="F12" s="4">
        <v>150000</v>
      </c>
    </row>
    <row r="13" spans="1:9" x14ac:dyDescent="0.35">
      <c r="A13" s="3">
        <f t="shared" si="0"/>
        <v>11</v>
      </c>
      <c r="B13" s="15">
        <v>41192</v>
      </c>
      <c r="C13" s="4">
        <v>903</v>
      </c>
      <c r="E13" s="4">
        <v>803700</v>
      </c>
    </row>
    <row r="14" spans="1:9" x14ac:dyDescent="0.35">
      <c r="A14" s="3">
        <f t="shared" si="0"/>
        <v>12</v>
      </c>
      <c r="B14" s="15">
        <v>41192</v>
      </c>
      <c r="D14" s="4" t="s">
        <v>127</v>
      </c>
      <c r="F14" s="4">
        <v>300000</v>
      </c>
    </row>
    <row r="15" spans="1:9" x14ac:dyDescent="0.35">
      <c r="A15" s="3">
        <f t="shared" si="0"/>
        <v>13</v>
      </c>
      <c r="B15" s="15">
        <v>41204</v>
      </c>
      <c r="C15" s="4">
        <v>937</v>
      </c>
      <c r="E15" s="4">
        <v>406900</v>
      </c>
    </row>
    <row r="16" spans="1:9" x14ac:dyDescent="0.35">
      <c r="A16" s="3">
        <f t="shared" si="0"/>
        <v>14</v>
      </c>
      <c r="B16" s="15">
        <v>41204</v>
      </c>
      <c r="D16" s="4" t="s">
        <v>127</v>
      </c>
      <c r="F16" s="4">
        <v>400000</v>
      </c>
    </row>
    <row r="17" spans="1:6" x14ac:dyDescent="0.35">
      <c r="A17" s="3">
        <f t="shared" si="0"/>
        <v>15</v>
      </c>
      <c r="B17" s="4" t="s">
        <v>564</v>
      </c>
      <c r="D17" s="4" t="s">
        <v>127</v>
      </c>
      <c r="F17" s="4">
        <v>100000</v>
      </c>
    </row>
    <row r="18" spans="1:6" x14ac:dyDescent="0.35">
      <c r="A18" s="3">
        <f t="shared" si="0"/>
        <v>16</v>
      </c>
      <c r="B18" s="15">
        <v>41219</v>
      </c>
      <c r="C18" s="4">
        <v>965</v>
      </c>
      <c r="D18" s="4" t="s">
        <v>127</v>
      </c>
      <c r="E18" s="4">
        <v>53100</v>
      </c>
      <c r="F18" s="4">
        <v>200000</v>
      </c>
    </row>
    <row r="19" spans="1:6" x14ac:dyDescent="0.35">
      <c r="A19" s="3">
        <f t="shared" si="0"/>
        <v>17</v>
      </c>
      <c r="B19" s="15">
        <v>41220</v>
      </c>
      <c r="C19" s="4">
        <v>461</v>
      </c>
      <c r="E19" s="4">
        <v>44000</v>
      </c>
    </row>
    <row r="20" spans="1:6" x14ac:dyDescent="0.35">
      <c r="A20" s="3">
        <f t="shared" si="0"/>
        <v>18</v>
      </c>
      <c r="B20" s="15">
        <v>41221</v>
      </c>
      <c r="C20" s="4">
        <v>971</v>
      </c>
      <c r="E20" s="4">
        <v>44000</v>
      </c>
    </row>
    <row r="21" spans="1:6" x14ac:dyDescent="0.35">
      <c r="A21" s="3">
        <f t="shared" si="0"/>
        <v>19</v>
      </c>
      <c r="B21" s="15">
        <v>41232</v>
      </c>
      <c r="D21" s="4" t="s">
        <v>127</v>
      </c>
      <c r="F21" s="4">
        <v>300000</v>
      </c>
    </row>
    <row r="22" spans="1:6" x14ac:dyDescent="0.35">
      <c r="A22" s="3">
        <f t="shared" si="0"/>
        <v>20</v>
      </c>
      <c r="B22" s="15">
        <v>41248</v>
      </c>
      <c r="C22" s="4">
        <v>172</v>
      </c>
      <c r="D22" s="4" t="s">
        <v>127</v>
      </c>
      <c r="E22" s="4">
        <v>146500</v>
      </c>
      <c r="F22" s="4">
        <v>150000</v>
      </c>
    </row>
    <row r="23" spans="1:6" x14ac:dyDescent="0.35">
      <c r="A23" s="3">
        <f t="shared" si="0"/>
        <v>21</v>
      </c>
      <c r="B23" s="15">
        <v>41255</v>
      </c>
      <c r="C23" s="4">
        <v>9</v>
      </c>
      <c r="E23" s="4">
        <v>32390</v>
      </c>
    </row>
    <row r="24" spans="1:6" x14ac:dyDescent="0.35">
      <c r="A24" s="3">
        <f t="shared" si="0"/>
        <v>22</v>
      </c>
      <c r="B24" s="15">
        <v>41255</v>
      </c>
      <c r="C24" s="4">
        <v>8</v>
      </c>
      <c r="D24" s="4" t="s">
        <v>127</v>
      </c>
      <c r="E24" s="4">
        <v>110800</v>
      </c>
      <c r="F24" s="4">
        <v>150000</v>
      </c>
    </row>
    <row r="25" spans="1:6" x14ac:dyDescent="0.35">
      <c r="A25" s="3">
        <f t="shared" si="0"/>
        <v>23</v>
      </c>
      <c r="B25" s="15">
        <v>41255</v>
      </c>
      <c r="C25" s="4" t="s">
        <v>613</v>
      </c>
      <c r="F25" s="4">
        <v>2800</v>
      </c>
    </row>
    <row r="26" spans="1:6" x14ac:dyDescent="0.35">
      <c r="A26" s="3">
        <f t="shared" si="0"/>
        <v>24</v>
      </c>
      <c r="B26" s="15">
        <v>41274</v>
      </c>
      <c r="D26" s="4" t="s">
        <v>127</v>
      </c>
      <c r="F26" s="4">
        <v>49740</v>
      </c>
    </row>
    <row r="27" spans="1:6" x14ac:dyDescent="0.35">
      <c r="A27" s="3">
        <f t="shared" si="0"/>
        <v>25</v>
      </c>
    </row>
    <row r="28" spans="1:6" x14ac:dyDescent="0.35">
      <c r="A28" s="3">
        <f t="shared" si="0"/>
        <v>26</v>
      </c>
    </row>
    <row r="29" spans="1:6" x14ac:dyDescent="0.35">
      <c r="A29" s="3">
        <f t="shared" si="0"/>
        <v>27</v>
      </c>
    </row>
    <row r="30" spans="1:6" x14ac:dyDescent="0.35">
      <c r="A30" s="3">
        <f t="shared" si="0"/>
        <v>28</v>
      </c>
    </row>
    <row r="31" spans="1:6" x14ac:dyDescent="0.35">
      <c r="A31" s="3">
        <f t="shared" si="0"/>
        <v>29</v>
      </c>
    </row>
    <row r="32" spans="1:6" x14ac:dyDescent="0.35">
      <c r="A32" s="3">
        <f t="shared" si="0"/>
        <v>30</v>
      </c>
    </row>
    <row r="33" spans="1:1" x14ac:dyDescent="0.35">
      <c r="A33" s="3">
        <f t="shared" si="0"/>
        <v>31</v>
      </c>
    </row>
    <row r="34" spans="1:1" x14ac:dyDescent="0.35">
      <c r="A34" s="3">
        <f t="shared" si="0"/>
        <v>32</v>
      </c>
    </row>
    <row r="35" spans="1:1" x14ac:dyDescent="0.35">
      <c r="A35" s="3">
        <f t="shared" si="0"/>
        <v>33</v>
      </c>
    </row>
    <row r="36" spans="1:1" x14ac:dyDescent="0.35">
      <c r="A36" s="3">
        <f t="shared" si="0"/>
        <v>34</v>
      </c>
    </row>
    <row r="37" spans="1:1" x14ac:dyDescent="0.35">
      <c r="A37" s="3">
        <f t="shared" si="0"/>
        <v>35</v>
      </c>
    </row>
    <row r="38" spans="1:1" x14ac:dyDescent="0.35">
      <c r="A38" s="3">
        <f t="shared" si="0"/>
        <v>36</v>
      </c>
    </row>
    <row r="39" spans="1:1" x14ac:dyDescent="0.35">
      <c r="A39" s="3">
        <f t="shared" si="0"/>
        <v>37</v>
      </c>
    </row>
    <row r="40" spans="1:1" x14ac:dyDescent="0.35">
      <c r="A40" s="3">
        <f t="shared" si="0"/>
        <v>38</v>
      </c>
    </row>
    <row r="41" spans="1:1" x14ac:dyDescent="0.35">
      <c r="A41" s="3">
        <f t="shared" si="0"/>
        <v>39</v>
      </c>
    </row>
    <row r="42" spans="1:1" x14ac:dyDescent="0.35">
      <c r="A42" s="3">
        <f t="shared" si="0"/>
        <v>40</v>
      </c>
    </row>
    <row r="43" spans="1:1" x14ac:dyDescent="0.35">
      <c r="A43" s="3">
        <f t="shared" si="0"/>
        <v>41</v>
      </c>
    </row>
    <row r="44" spans="1:1" x14ac:dyDescent="0.35">
      <c r="A44" s="3">
        <f t="shared" si="0"/>
        <v>42</v>
      </c>
    </row>
    <row r="45" spans="1:1" x14ac:dyDescent="0.35">
      <c r="A45" s="3">
        <f t="shared" si="0"/>
        <v>43</v>
      </c>
    </row>
    <row r="46" spans="1:1" x14ac:dyDescent="0.35">
      <c r="A46" s="3">
        <f t="shared" si="0"/>
        <v>44</v>
      </c>
    </row>
    <row r="47" spans="1:1" x14ac:dyDescent="0.35">
      <c r="A47" s="3">
        <f t="shared" si="0"/>
        <v>45</v>
      </c>
    </row>
    <row r="48" spans="1:1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ref="A76:A139" si="1">A75+1</f>
        <v>74</v>
      </c>
    </row>
    <row r="77" spans="1:1" x14ac:dyDescent="0.35">
      <c r="A77" s="3">
        <f t="shared" si="1"/>
        <v>75</v>
      </c>
    </row>
    <row r="78" spans="1:1" x14ac:dyDescent="0.35">
      <c r="A78" s="3">
        <f t="shared" si="1"/>
        <v>76</v>
      </c>
    </row>
    <row r="79" spans="1:1" x14ac:dyDescent="0.35">
      <c r="A79" s="3">
        <f t="shared" si="1"/>
        <v>77</v>
      </c>
    </row>
    <row r="80" spans="1:1" x14ac:dyDescent="0.35">
      <c r="A80" s="3">
        <f t="shared" si="1"/>
        <v>78</v>
      </c>
    </row>
    <row r="81" spans="1:1" x14ac:dyDescent="0.35">
      <c r="A81" s="3">
        <f t="shared" si="1"/>
        <v>79</v>
      </c>
    </row>
    <row r="82" spans="1:1" x14ac:dyDescent="0.35">
      <c r="A82" s="3">
        <f t="shared" si="1"/>
        <v>80</v>
      </c>
    </row>
    <row r="83" spans="1:1" x14ac:dyDescent="0.35">
      <c r="A83" s="3">
        <f t="shared" si="1"/>
        <v>81</v>
      </c>
    </row>
    <row r="84" spans="1:1" x14ac:dyDescent="0.35">
      <c r="A84" s="3">
        <f t="shared" si="1"/>
        <v>82</v>
      </c>
    </row>
    <row r="85" spans="1:1" x14ac:dyDescent="0.35">
      <c r="A85" s="3">
        <f t="shared" si="1"/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ref="A140:A203" si="2">A139+1</f>
        <v>138</v>
      </c>
    </row>
    <row r="141" spans="1:1" x14ac:dyDescent="0.35">
      <c r="A141" s="3">
        <f t="shared" si="2"/>
        <v>139</v>
      </c>
    </row>
    <row r="142" spans="1:1" x14ac:dyDescent="0.35">
      <c r="A142" s="3">
        <f t="shared" si="2"/>
        <v>140</v>
      </c>
    </row>
    <row r="143" spans="1:1" x14ac:dyDescent="0.35">
      <c r="A143" s="3">
        <f t="shared" si="2"/>
        <v>141</v>
      </c>
    </row>
    <row r="144" spans="1:1" x14ac:dyDescent="0.35">
      <c r="A144" s="3">
        <f t="shared" si="2"/>
        <v>142</v>
      </c>
    </row>
    <row r="145" spans="1:1" x14ac:dyDescent="0.35">
      <c r="A145" s="3">
        <f t="shared" si="2"/>
        <v>143</v>
      </c>
    </row>
    <row r="146" spans="1:1" x14ac:dyDescent="0.35">
      <c r="A146" s="3">
        <f t="shared" si="2"/>
        <v>144</v>
      </c>
    </row>
    <row r="147" spans="1:1" x14ac:dyDescent="0.35">
      <c r="A147" s="3">
        <f t="shared" si="2"/>
        <v>145</v>
      </c>
    </row>
    <row r="148" spans="1:1" x14ac:dyDescent="0.35">
      <c r="A148" s="3">
        <f t="shared" si="2"/>
        <v>146</v>
      </c>
    </row>
    <row r="149" spans="1:1" x14ac:dyDescent="0.35">
      <c r="A149" s="3">
        <f t="shared" si="2"/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ref="A204:A230" si="3">A203+1</f>
        <v>202</v>
      </c>
    </row>
    <row r="205" spans="1:1" x14ac:dyDescent="0.35">
      <c r="A205" s="3">
        <f t="shared" si="3"/>
        <v>203</v>
      </c>
    </row>
    <row r="206" spans="1:1" x14ac:dyDescent="0.35">
      <c r="A206" s="3">
        <f t="shared" si="3"/>
        <v>204</v>
      </c>
    </row>
    <row r="207" spans="1:1" x14ac:dyDescent="0.35">
      <c r="A207" s="3">
        <f t="shared" si="3"/>
        <v>205</v>
      </c>
    </row>
    <row r="208" spans="1:1" x14ac:dyDescent="0.35">
      <c r="A208" s="3">
        <f t="shared" si="3"/>
        <v>206</v>
      </c>
    </row>
    <row r="209" spans="1:1" x14ac:dyDescent="0.35">
      <c r="A209" s="3">
        <f t="shared" si="3"/>
        <v>207</v>
      </c>
    </row>
    <row r="210" spans="1:1" x14ac:dyDescent="0.35">
      <c r="A210" s="3">
        <f t="shared" si="3"/>
        <v>208</v>
      </c>
    </row>
    <row r="211" spans="1:1" x14ac:dyDescent="0.35">
      <c r="A211" s="3">
        <f t="shared" si="3"/>
        <v>209</v>
      </c>
    </row>
    <row r="212" spans="1:1" x14ac:dyDescent="0.35">
      <c r="A212" s="3">
        <f t="shared" si="3"/>
        <v>210</v>
      </c>
    </row>
    <row r="213" spans="1:1" x14ac:dyDescent="0.35">
      <c r="A213" s="3">
        <f t="shared" si="3"/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B3:H13"/>
  <sheetViews>
    <sheetView workbookViewId="0">
      <selection activeCell="E10" sqref="E10"/>
    </sheetView>
  </sheetViews>
  <sheetFormatPr defaultRowHeight="21" x14ac:dyDescent="0.35"/>
  <cols>
    <col min="3" max="3" width="17.85546875" style="7" customWidth="1"/>
    <col min="4" max="4" width="6.28515625" customWidth="1"/>
    <col min="5" max="5" width="20" style="7" customWidth="1"/>
    <col min="6" max="6" width="29.85546875" customWidth="1"/>
    <col min="7" max="7" width="22.7109375" customWidth="1"/>
  </cols>
  <sheetData>
    <row r="3" spans="2:8" ht="15" x14ac:dyDescent="0.25">
      <c r="B3" s="181" t="s">
        <v>55</v>
      </c>
      <c r="C3" s="181"/>
      <c r="D3" s="181"/>
      <c r="E3" s="182" t="s">
        <v>7</v>
      </c>
      <c r="F3" s="178" t="s">
        <v>282</v>
      </c>
      <c r="G3" s="178" t="s">
        <v>283</v>
      </c>
    </row>
    <row r="4" spans="2:8" ht="15" x14ac:dyDescent="0.25">
      <c r="B4" s="181"/>
      <c r="C4" s="181"/>
      <c r="D4" s="181"/>
      <c r="E4" s="182"/>
      <c r="F4" s="178"/>
      <c r="G4" s="178"/>
    </row>
    <row r="5" spans="2:8" x14ac:dyDescent="0.35">
      <c r="B5" s="21">
        <v>1</v>
      </c>
      <c r="C5" s="22" t="s">
        <v>56</v>
      </c>
      <c r="D5" s="23"/>
      <c r="E5" s="7">
        <f>'Rana Arts '!G3</f>
        <v>-26558</v>
      </c>
      <c r="F5" s="7">
        <f>'Rana Arts '!H3</f>
        <v>1940108</v>
      </c>
      <c r="G5" s="7">
        <f>'Rana Arts '!I3</f>
        <v>1913550</v>
      </c>
    </row>
    <row r="6" spans="2:8" x14ac:dyDescent="0.35">
      <c r="B6" s="21">
        <v>2</v>
      </c>
      <c r="C6" s="22" t="s">
        <v>59</v>
      </c>
      <c r="D6" s="23"/>
      <c r="E6" s="7">
        <f>'Art Line'!G3</f>
        <v>-71675</v>
      </c>
      <c r="F6" s="7">
        <f>'Art Line'!H3</f>
        <v>3749950</v>
      </c>
      <c r="G6" s="7">
        <f>'Art Line'!I3</f>
        <v>3678275</v>
      </c>
    </row>
    <row r="7" spans="2:8" x14ac:dyDescent="0.35">
      <c r="B7" s="21">
        <v>3</v>
      </c>
      <c r="C7" s="22" t="s">
        <v>57</v>
      </c>
      <c r="D7" s="23"/>
      <c r="E7" s="7">
        <f>'Shahid Tawaqal'!G3</f>
        <v>-261510</v>
      </c>
      <c r="F7" s="7">
        <f>'Shahid Tawaqal'!H3</f>
        <v>7147450</v>
      </c>
      <c r="G7" s="7">
        <f>'Shahid Tawaqal'!I3</f>
        <v>6885940</v>
      </c>
    </row>
    <row r="8" spans="2:8" x14ac:dyDescent="0.35">
      <c r="B8" s="21">
        <v>4</v>
      </c>
      <c r="C8" s="22" t="s">
        <v>58</v>
      </c>
      <c r="D8" s="23"/>
      <c r="E8" s="7">
        <f>'Ashfaq Burka'!G3</f>
        <v>-1165</v>
      </c>
      <c r="F8" s="7">
        <f>'Ashfaq Burka'!H3</f>
        <v>1014075</v>
      </c>
      <c r="G8" s="7">
        <f>'Ashfaq Burka'!I3</f>
        <v>1012910</v>
      </c>
    </row>
    <row r="10" spans="2:8" x14ac:dyDescent="0.35">
      <c r="C10" s="9" t="s">
        <v>72</v>
      </c>
      <c r="D10" s="14"/>
      <c r="E10" s="9">
        <f>SUM(E5:E8)</f>
        <v>-360908</v>
      </c>
      <c r="F10" s="9">
        <f>SUM(F5:F8)</f>
        <v>13851583</v>
      </c>
      <c r="G10" s="9">
        <f>SUM(G5:G8)</f>
        <v>13490675</v>
      </c>
      <c r="H10" s="9"/>
    </row>
    <row r="13" spans="2:8" x14ac:dyDescent="0.35">
      <c r="E13" s="13"/>
    </row>
  </sheetData>
  <mergeCells count="4">
    <mergeCell ref="B3:D4"/>
    <mergeCell ref="E3:E4"/>
    <mergeCell ref="F3:F4"/>
    <mergeCell ref="G3:G4"/>
  </mergeCells>
  <hyperlinks>
    <hyperlink ref="C6" location="'ART LINE'!A1" display="Art line"/>
    <hyperlink ref="C7" location="'SHAHID TAWAQAL'!A1" display="Shahid Tawaqal"/>
    <hyperlink ref="C8" location="'ASHFAQ BURKA'!A1" display="Ashfaq Burka"/>
    <hyperlink ref="C5" location="'Rana Arts '!A1" display="Rana Arts Karachi"/>
  </hyperlinks>
  <printOptions horizontalCentered="1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zoomScale="90" zoomScaleNormal="90" workbookViewId="0">
      <pane ySplit="3" topLeftCell="A162" activePane="bottomLeft" state="frozen"/>
      <selection pane="bottomLeft" activeCell="F174" sqref="F174"/>
    </sheetView>
  </sheetViews>
  <sheetFormatPr defaultRowHeight="21" x14ac:dyDescent="0.35"/>
  <cols>
    <col min="1" max="1" width="20.7109375" style="3" customWidth="1"/>
    <col min="2" max="4" width="20.7109375" style="4" customWidth="1"/>
    <col min="5" max="5" width="20.140625" style="4" bestFit="1" customWidth="1"/>
    <col min="6" max="6" width="20.7109375" style="4" customWidth="1"/>
    <col min="7" max="7" width="19.5703125" style="4" customWidth="1"/>
    <col min="8" max="8" width="16.5703125" style="4" bestFit="1" customWidth="1"/>
    <col min="9" max="9" width="16.42578125" style="4" customWidth="1"/>
    <col min="10" max="10" width="16.140625" style="4" customWidth="1"/>
    <col min="11" max="11" width="16.42578125" style="4" customWidth="1"/>
    <col min="12" max="16384" width="9.140625" style="4"/>
  </cols>
  <sheetData>
    <row r="1" spans="1:11" ht="31.5" x14ac:dyDescent="0.5">
      <c r="A1" s="207" t="s">
        <v>83</v>
      </c>
      <c r="B1" s="207"/>
      <c r="C1" s="207"/>
      <c r="D1" s="207"/>
      <c r="E1" s="207"/>
      <c r="F1" s="207"/>
      <c r="G1" s="207"/>
    </row>
    <row r="2" spans="1:11" s="73" customFormat="1" ht="19.5" thickBot="1" x14ac:dyDescent="0.3">
      <c r="A2" s="73" t="s">
        <v>0</v>
      </c>
      <c r="B2" s="73" t="s">
        <v>1</v>
      </c>
      <c r="C2" s="73" t="s">
        <v>2</v>
      </c>
      <c r="D2" s="73" t="s">
        <v>47</v>
      </c>
      <c r="E2" s="73" t="s">
        <v>60</v>
      </c>
      <c r="F2" s="73" t="s">
        <v>61</v>
      </c>
      <c r="G2" s="73" t="s">
        <v>3</v>
      </c>
      <c r="H2" s="73" t="s">
        <v>282</v>
      </c>
      <c r="I2" s="73" t="s">
        <v>283</v>
      </c>
      <c r="J2" s="73" t="s">
        <v>300</v>
      </c>
      <c r="K2" s="73" t="s">
        <v>329</v>
      </c>
    </row>
    <row r="3" spans="1:11" ht="22.5" thickTop="1" thickBot="1" x14ac:dyDescent="0.4">
      <c r="A3" s="3">
        <v>1</v>
      </c>
      <c r="B3" s="45">
        <v>40909</v>
      </c>
      <c r="E3" s="43">
        <v>552635</v>
      </c>
      <c r="F3" s="82">
        <v>0</v>
      </c>
      <c r="G3" s="39">
        <f>SUM(F3:F2000)-SUM(E3:E2000)</f>
        <v>-363941</v>
      </c>
      <c r="H3" s="44">
        <f>SUM(E3:E2000)</f>
        <v>27180871</v>
      </c>
      <c r="I3" s="44">
        <f>SUM(F3:F2000)</f>
        <v>26816930</v>
      </c>
      <c r="J3" s="44">
        <f>SUM(J4:J2000)-2234500</f>
        <v>893802</v>
      </c>
      <c r="K3" s="4">
        <f>J3+G3</f>
        <v>529861</v>
      </c>
    </row>
    <row r="4" spans="1:11" ht="21.75" thickTop="1" x14ac:dyDescent="0.35">
      <c r="B4" s="15">
        <v>40911</v>
      </c>
      <c r="C4" s="4">
        <v>10</v>
      </c>
      <c r="E4" s="50">
        <v>385310</v>
      </c>
      <c r="F4" s="50"/>
    </row>
    <row r="5" spans="1:11" x14ac:dyDescent="0.35">
      <c r="A5" s="3">
        <v>2</v>
      </c>
      <c r="B5" s="15">
        <v>40911</v>
      </c>
      <c r="E5" s="4">
        <v>156195</v>
      </c>
      <c r="F5" s="4">
        <v>450000</v>
      </c>
    </row>
    <row r="6" spans="1:11" x14ac:dyDescent="0.35">
      <c r="A6" s="3">
        <v>3</v>
      </c>
      <c r="B6" s="15">
        <v>40910</v>
      </c>
      <c r="C6" s="4" t="s">
        <v>77</v>
      </c>
      <c r="E6" s="4">
        <v>86320</v>
      </c>
      <c r="F6" s="4">
        <v>7360</v>
      </c>
    </row>
    <row r="7" spans="1:11" x14ac:dyDescent="0.35">
      <c r="A7" s="3">
        <v>4</v>
      </c>
      <c r="B7" s="15">
        <v>40910</v>
      </c>
      <c r="C7" s="4" t="s">
        <v>77</v>
      </c>
      <c r="F7" s="4">
        <v>13800</v>
      </c>
    </row>
    <row r="8" spans="1:11" x14ac:dyDescent="0.35">
      <c r="A8" s="3">
        <v>5</v>
      </c>
      <c r="B8" s="15">
        <v>41153</v>
      </c>
      <c r="C8" s="4">
        <v>126</v>
      </c>
      <c r="E8" s="4">
        <v>235900</v>
      </c>
    </row>
    <row r="9" spans="1:11" x14ac:dyDescent="0.35">
      <c r="A9" s="3">
        <v>6</v>
      </c>
      <c r="B9" s="15">
        <v>40919</v>
      </c>
      <c r="F9" s="4">
        <v>300000</v>
      </c>
    </row>
    <row r="10" spans="1:11" x14ac:dyDescent="0.35">
      <c r="A10" s="3">
        <v>7</v>
      </c>
      <c r="B10" s="15">
        <v>40919</v>
      </c>
      <c r="C10" s="4" t="s">
        <v>77</v>
      </c>
      <c r="F10" s="4">
        <v>24840</v>
      </c>
    </row>
    <row r="11" spans="1:11" x14ac:dyDescent="0.35">
      <c r="A11" s="3">
        <v>8</v>
      </c>
      <c r="B11" s="15">
        <v>40920</v>
      </c>
      <c r="C11" s="4">
        <v>161</v>
      </c>
      <c r="E11" s="4">
        <v>140940</v>
      </c>
    </row>
    <row r="12" spans="1:11" x14ac:dyDescent="0.35">
      <c r="A12" s="3">
        <v>9</v>
      </c>
      <c r="B12" s="15">
        <v>40920</v>
      </c>
      <c r="F12" s="4">
        <v>115310</v>
      </c>
    </row>
    <row r="13" spans="1:11" x14ac:dyDescent="0.35">
      <c r="A13" s="3">
        <v>10</v>
      </c>
      <c r="B13" s="15">
        <v>40924</v>
      </c>
      <c r="C13" s="4">
        <v>195</v>
      </c>
      <c r="E13" s="4">
        <v>31320</v>
      </c>
    </row>
    <row r="14" spans="1:11" x14ac:dyDescent="0.35">
      <c r="A14" s="3">
        <v>11</v>
      </c>
      <c r="B14" s="15">
        <v>40924</v>
      </c>
      <c r="C14" s="4">
        <v>205</v>
      </c>
      <c r="E14" s="4">
        <v>111140</v>
      </c>
    </row>
    <row r="15" spans="1:11" x14ac:dyDescent="0.35">
      <c r="A15" s="3">
        <v>12</v>
      </c>
      <c r="B15" s="15">
        <v>40928</v>
      </c>
      <c r="F15" s="4">
        <v>300000</v>
      </c>
    </row>
    <row r="16" spans="1:11" x14ac:dyDescent="0.35">
      <c r="A16" s="3">
        <v>13</v>
      </c>
      <c r="B16" s="15">
        <v>40929</v>
      </c>
      <c r="C16" s="4" t="s">
        <v>77</v>
      </c>
      <c r="F16" s="4">
        <v>18772</v>
      </c>
    </row>
    <row r="17" spans="1:10" x14ac:dyDescent="0.35">
      <c r="A17" s="3">
        <v>14</v>
      </c>
      <c r="B17" s="15">
        <v>40929</v>
      </c>
      <c r="C17" s="4" t="s">
        <v>90</v>
      </c>
      <c r="E17" s="4">
        <v>85000</v>
      </c>
    </row>
    <row r="18" spans="1:10" x14ac:dyDescent="0.35">
      <c r="A18" s="3">
        <v>15</v>
      </c>
      <c r="B18" s="15">
        <v>40932</v>
      </c>
      <c r="C18" s="4">
        <v>275</v>
      </c>
      <c r="E18" s="4">
        <v>201954</v>
      </c>
    </row>
    <row r="19" spans="1:10" x14ac:dyDescent="0.35">
      <c r="A19" s="3">
        <v>16</v>
      </c>
      <c r="B19" s="15">
        <v>40935</v>
      </c>
      <c r="C19" s="4" t="s">
        <v>77</v>
      </c>
      <c r="F19" s="4">
        <v>2616</v>
      </c>
    </row>
    <row r="20" spans="1:10" x14ac:dyDescent="0.35">
      <c r="A20" s="3">
        <v>17</v>
      </c>
      <c r="B20" s="15">
        <v>40935</v>
      </c>
      <c r="F20" s="4">
        <v>200000</v>
      </c>
    </row>
    <row r="21" spans="1:10" x14ac:dyDescent="0.35">
      <c r="A21" s="3">
        <v>18</v>
      </c>
      <c r="B21" s="15">
        <v>40938</v>
      </c>
      <c r="C21" s="4" t="s">
        <v>77</v>
      </c>
      <c r="F21" s="4">
        <f>14403+13800</f>
        <v>28203</v>
      </c>
    </row>
    <row r="22" spans="1:10" x14ac:dyDescent="0.35">
      <c r="A22" s="3">
        <v>19</v>
      </c>
      <c r="B22" s="15">
        <v>40939</v>
      </c>
      <c r="C22" s="4" t="s">
        <v>77</v>
      </c>
      <c r="F22" s="4">
        <v>1478</v>
      </c>
    </row>
    <row r="23" spans="1:10" x14ac:dyDescent="0.35">
      <c r="A23" s="3">
        <v>20</v>
      </c>
      <c r="B23" s="15">
        <v>40939</v>
      </c>
      <c r="C23" s="4">
        <v>331</v>
      </c>
      <c r="E23" s="4">
        <v>92400</v>
      </c>
    </row>
    <row r="24" spans="1:10" x14ac:dyDescent="0.35">
      <c r="A24" s="3">
        <v>21</v>
      </c>
      <c r="B24" s="15">
        <v>40939</v>
      </c>
      <c r="C24" s="4">
        <v>329</v>
      </c>
      <c r="D24" s="4" t="s">
        <v>99</v>
      </c>
      <c r="E24" s="4">
        <v>337500</v>
      </c>
      <c r="F24" s="4">
        <v>450000</v>
      </c>
    </row>
    <row r="25" spans="1:10" x14ac:dyDescent="0.35">
      <c r="A25" s="3">
        <v>22</v>
      </c>
      <c r="B25" s="15">
        <v>40952</v>
      </c>
      <c r="D25" s="4" t="s">
        <v>135</v>
      </c>
      <c r="F25" s="4">
        <v>780502</v>
      </c>
    </row>
    <row r="26" spans="1:10" x14ac:dyDescent="0.35">
      <c r="A26" s="3">
        <v>23</v>
      </c>
      <c r="B26" s="15">
        <v>40967</v>
      </c>
      <c r="C26" s="4">
        <v>222</v>
      </c>
      <c r="D26" s="4" t="s">
        <v>99</v>
      </c>
      <c r="E26" s="4">
        <v>331560</v>
      </c>
      <c r="F26" s="4">
        <v>200000</v>
      </c>
      <c r="J26" s="4">
        <v>36840</v>
      </c>
    </row>
    <row r="27" spans="1:10" x14ac:dyDescent="0.35">
      <c r="A27" s="3">
        <v>24</v>
      </c>
      <c r="B27" s="15">
        <v>40970</v>
      </c>
      <c r="C27" s="4">
        <v>32</v>
      </c>
      <c r="E27" s="4">
        <v>397750</v>
      </c>
      <c r="J27" s="4">
        <v>47730</v>
      </c>
    </row>
    <row r="28" spans="1:10" x14ac:dyDescent="0.35">
      <c r="A28" s="3">
        <v>25</v>
      </c>
      <c r="B28" s="15">
        <v>40973</v>
      </c>
      <c r="D28" s="4" t="s">
        <v>115</v>
      </c>
      <c r="F28" s="4">
        <v>300000</v>
      </c>
    </row>
    <row r="29" spans="1:10" x14ac:dyDescent="0.35">
      <c r="A29" s="3">
        <v>26</v>
      </c>
      <c r="B29" s="15">
        <v>40978</v>
      </c>
      <c r="C29" s="4">
        <v>202</v>
      </c>
      <c r="E29" s="4">
        <v>136800</v>
      </c>
      <c r="J29" s="4">
        <v>16416</v>
      </c>
    </row>
    <row r="30" spans="1:10" x14ac:dyDescent="0.35">
      <c r="A30" s="3">
        <v>27</v>
      </c>
      <c r="B30" s="15">
        <v>40978</v>
      </c>
      <c r="C30" s="4" t="s">
        <v>181</v>
      </c>
      <c r="E30" s="4">
        <v>28764</v>
      </c>
    </row>
    <row r="31" spans="1:10" x14ac:dyDescent="0.35">
      <c r="A31" s="3">
        <v>28</v>
      </c>
      <c r="B31" s="15">
        <v>40978</v>
      </c>
      <c r="C31" s="4" t="s">
        <v>184</v>
      </c>
      <c r="E31" s="4">
        <v>50000</v>
      </c>
    </row>
    <row r="32" spans="1:10" x14ac:dyDescent="0.35">
      <c r="A32" s="3">
        <v>29</v>
      </c>
      <c r="B32" s="15">
        <v>40984</v>
      </c>
      <c r="C32" s="4">
        <v>367</v>
      </c>
      <c r="E32" s="4">
        <v>535920</v>
      </c>
      <c r="J32" s="29">
        <v>55440</v>
      </c>
    </row>
    <row r="33" spans="1:10" x14ac:dyDescent="0.35">
      <c r="A33" s="3">
        <v>30</v>
      </c>
      <c r="B33" s="15">
        <v>40984</v>
      </c>
      <c r="C33" s="4">
        <v>373</v>
      </c>
      <c r="E33" s="4">
        <v>716880</v>
      </c>
      <c r="J33" s="29">
        <v>74160</v>
      </c>
    </row>
    <row r="34" spans="1:10" x14ac:dyDescent="0.35">
      <c r="A34" s="3">
        <v>31</v>
      </c>
      <c r="B34" s="15">
        <v>40984</v>
      </c>
      <c r="C34" s="4">
        <v>405</v>
      </c>
      <c r="E34" s="4">
        <v>290000</v>
      </c>
      <c r="J34" s="29">
        <v>30000</v>
      </c>
    </row>
    <row r="35" spans="1:10" x14ac:dyDescent="0.35">
      <c r="A35" s="3">
        <v>32</v>
      </c>
      <c r="B35" s="15">
        <v>40992</v>
      </c>
      <c r="D35" s="4" t="s">
        <v>91</v>
      </c>
      <c r="F35" s="4">
        <v>675</v>
      </c>
    </row>
    <row r="36" spans="1:10" x14ac:dyDescent="0.35">
      <c r="A36" s="3">
        <v>33</v>
      </c>
      <c r="B36" s="15">
        <v>40994</v>
      </c>
      <c r="F36" s="4">
        <v>800000</v>
      </c>
    </row>
    <row r="37" spans="1:10" x14ac:dyDescent="0.35">
      <c r="A37" s="3">
        <v>34</v>
      </c>
      <c r="B37" s="15">
        <v>40995</v>
      </c>
      <c r="F37" s="4">
        <v>450000</v>
      </c>
    </row>
    <row r="38" spans="1:10" x14ac:dyDescent="0.35">
      <c r="A38" s="3">
        <v>35</v>
      </c>
      <c r="B38" s="15">
        <v>41001</v>
      </c>
      <c r="C38" s="4">
        <v>16</v>
      </c>
      <c r="D38" s="4" t="s">
        <v>115</v>
      </c>
      <c r="E38" s="4">
        <v>715882</v>
      </c>
      <c r="F38" s="4">
        <v>800000</v>
      </c>
      <c r="J38" s="4">
        <v>99461</v>
      </c>
    </row>
    <row r="39" spans="1:10" x14ac:dyDescent="0.35">
      <c r="A39" s="3">
        <v>36</v>
      </c>
      <c r="B39" s="15"/>
      <c r="C39" s="4" t="s">
        <v>201</v>
      </c>
      <c r="E39" s="4">
        <v>12800</v>
      </c>
    </row>
    <row r="40" spans="1:10" x14ac:dyDescent="0.35">
      <c r="A40" s="3">
        <v>37</v>
      </c>
      <c r="B40" s="15">
        <v>41009</v>
      </c>
      <c r="C40" s="4">
        <v>193</v>
      </c>
      <c r="E40" s="4">
        <v>774773</v>
      </c>
      <c r="J40" s="4">
        <v>110927</v>
      </c>
    </row>
    <row r="41" spans="1:10" x14ac:dyDescent="0.35">
      <c r="A41" s="3">
        <v>38</v>
      </c>
      <c r="B41" s="15">
        <v>41009</v>
      </c>
      <c r="C41" s="4" t="s">
        <v>77</v>
      </c>
      <c r="F41" s="4">
        <v>1425</v>
      </c>
    </row>
    <row r="42" spans="1:10" x14ac:dyDescent="0.35">
      <c r="A42" s="3">
        <v>39</v>
      </c>
      <c r="B42" s="15">
        <v>41009</v>
      </c>
      <c r="C42" s="4" t="s">
        <v>228</v>
      </c>
      <c r="E42" s="4">
        <v>69000</v>
      </c>
    </row>
    <row r="43" spans="1:10" x14ac:dyDescent="0.35">
      <c r="A43" s="3">
        <v>40</v>
      </c>
      <c r="B43" s="15">
        <v>41009</v>
      </c>
      <c r="D43" s="4" t="s">
        <v>211</v>
      </c>
      <c r="F43" s="4">
        <v>750000</v>
      </c>
    </row>
    <row r="44" spans="1:10" x14ac:dyDescent="0.35">
      <c r="A44" s="3">
        <v>41</v>
      </c>
      <c r="B44" s="15">
        <v>41024</v>
      </c>
      <c r="C44" s="4" t="s">
        <v>77</v>
      </c>
      <c r="F44" s="4">
        <v>3582</v>
      </c>
    </row>
    <row r="45" spans="1:10" x14ac:dyDescent="0.35">
      <c r="A45" s="3">
        <v>42</v>
      </c>
      <c r="B45" s="15" t="s">
        <v>235</v>
      </c>
      <c r="C45" s="4">
        <v>12</v>
      </c>
      <c r="E45" s="4">
        <v>327332</v>
      </c>
      <c r="J45" s="4">
        <v>44636</v>
      </c>
    </row>
    <row r="46" spans="1:10" x14ac:dyDescent="0.35">
      <c r="A46" s="3">
        <v>43</v>
      </c>
      <c r="B46" s="15" t="s">
        <v>235</v>
      </c>
      <c r="C46" s="4">
        <v>496</v>
      </c>
      <c r="E46" s="4">
        <v>45000</v>
      </c>
      <c r="J46" s="4">
        <v>6500</v>
      </c>
    </row>
    <row r="47" spans="1:10" x14ac:dyDescent="0.35">
      <c r="A47" s="3">
        <v>44</v>
      </c>
      <c r="B47" s="15" t="s">
        <v>235</v>
      </c>
      <c r="C47" s="4">
        <v>447</v>
      </c>
      <c r="E47" s="4">
        <v>22500</v>
      </c>
      <c r="J47" s="4">
        <v>3250</v>
      </c>
    </row>
    <row r="48" spans="1:10" x14ac:dyDescent="0.35">
      <c r="A48" s="3">
        <v>45</v>
      </c>
      <c r="B48" s="15" t="s">
        <v>235</v>
      </c>
      <c r="C48" s="4">
        <v>406</v>
      </c>
      <c r="E48" s="4">
        <v>33592</v>
      </c>
      <c r="J48" s="4">
        <v>4852</v>
      </c>
    </row>
    <row r="49" spans="1:10" x14ac:dyDescent="0.35">
      <c r="A49" s="3">
        <v>46</v>
      </c>
      <c r="B49" s="15">
        <v>41033</v>
      </c>
      <c r="F49" s="4">
        <v>400000</v>
      </c>
    </row>
    <row r="50" spans="1:10" x14ac:dyDescent="0.35">
      <c r="A50" s="3">
        <v>47</v>
      </c>
      <c r="B50" s="15">
        <v>41037</v>
      </c>
      <c r="C50" s="4">
        <v>150</v>
      </c>
      <c r="E50" s="4">
        <v>1266728</v>
      </c>
      <c r="J50" s="4">
        <v>165150</v>
      </c>
    </row>
    <row r="51" spans="1:10" x14ac:dyDescent="0.35">
      <c r="A51" s="3">
        <v>48</v>
      </c>
      <c r="B51" s="15">
        <v>41037</v>
      </c>
      <c r="D51" s="4" t="s">
        <v>211</v>
      </c>
      <c r="F51" s="4">
        <v>1200000</v>
      </c>
    </row>
    <row r="52" spans="1:10" x14ac:dyDescent="0.35">
      <c r="A52" s="3">
        <v>49</v>
      </c>
      <c r="B52" s="15">
        <v>41037</v>
      </c>
      <c r="C52" s="4" t="s">
        <v>77</v>
      </c>
      <c r="F52" s="4">
        <v>13638</v>
      </c>
    </row>
    <row r="53" spans="1:10" x14ac:dyDescent="0.35">
      <c r="A53" s="3">
        <v>50</v>
      </c>
      <c r="B53" s="15">
        <v>41041</v>
      </c>
      <c r="C53" s="4">
        <v>213</v>
      </c>
      <c r="E53" s="4">
        <v>113782</v>
      </c>
      <c r="J53" s="4">
        <v>12642</v>
      </c>
    </row>
    <row r="54" spans="1:10" x14ac:dyDescent="0.35">
      <c r="A54" s="3">
        <v>51</v>
      </c>
      <c r="B54" s="15">
        <v>41044</v>
      </c>
      <c r="C54" s="4">
        <v>293</v>
      </c>
      <c r="E54" s="4">
        <v>95948</v>
      </c>
      <c r="J54" s="4">
        <v>13083</v>
      </c>
    </row>
    <row r="55" spans="1:10" x14ac:dyDescent="0.35">
      <c r="A55" s="3">
        <v>52</v>
      </c>
      <c r="B55" s="15">
        <v>41047</v>
      </c>
      <c r="C55" s="4" t="s">
        <v>246</v>
      </c>
      <c r="D55" s="4" t="s">
        <v>127</v>
      </c>
      <c r="F55" s="4">
        <v>600000</v>
      </c>
    </row>
    <row r="56" spans="1:10" x14ac:dyDescent="0.35">
      <c r="A56" s="3">
        <v>53</v>
      </c>
      <c r="B56" s="15">
        <v>41048</v>
      </c>
      <c r="C56" s="4">
        <v>374</v>
      </c>
      <c r="E56" s="4">
        <v>380650</v>
      </c>
      <c r="J56" s="4">
        <v>57097</v>
      </c>
    </row>
    <row r="57" spans="1:10" x14ac:dyDescent="0.35">
      <c r="A57" s="3">
        <v>54</v>
      </c>
      <c r="B57" s="15">
        <v>41048</v>
      </c>
      <c r="C57" s="4">
        <v>421</v>
      </c>
      <c r="E57" s="4">
        <v>196790</v>
      </c>
      <c r="J57" s="4">
        <v>26835</v>
      </c>
    </row>
    <row r="58" spans="1:10" x14ac:dyDescent="0.35">
      <c r="A58" s="3">
        <v>55</v>
      </c>
      <c r="B58" s="15">
        <v>41051</v>
      </c>
      <c r="C58" s="4" t="s">
        <v>249</v>
      </c>
      <c r="E58" s="4">
        <v>23750</v>
      </c>
    </row>
    <row r="59" spans="1:10" x14ac:dyDescent="0.35">
      <c r="A59" s="3">
        <v>56</v>
      </c>
      <c r="B59" s="15">
        <v>41051</v>
      </c>
      <c r="C59" s="4">
        <v>450</v>
      </c>
      <c r="E59" s="4">
        <v>688305</v>
      </c>
      <c r="J59" s="4">
        <v>93765</v>
      </c>
    </row>
    <row r="60" spans="1:10" x14ac:dyDescent="0.35">
      <c r="A60" s="3">
        <v>57</v>
      </c>
      <c r="B60" s="15">
        <v>41051</v>
      </c>
      <c r="C60" s="4">
        <v>429</v>
      </c>
      <c r="E60" s="4">
        <v>174845</v>
      </c>
      <c r="J60" s="4">
        <v>23842</v>
      </c>
    </row>
    <row r="61" spans="1:10" x14ac:dyDescent="0.35">
      <c r="A61" s="3">
        <v>58</v>
      </c>
      <c r="B61" s="15">
        <v>41051</v>
      </c>
      <c r="D61" s="4" t="s">
        <v>250</v>
      </c>
      <c r="F61" s="4">
        <v>850000</v>
      </c>
    </row>
    <row r="62" spans="1:10" x14ac:dyDescent="0.35">
      <c r="A62" s="3">
        <v>59</v>
      </c>
      <c r="B62" s="15">
        <v>41051</v>
      </c>
      <c r="C62" s="4" t="s">
        <v>91</v>
      </c>
      <c r="F62" s="4">
        <v>5850</v>
      </c>
    </row>
    <row r="63" spans="1:10" x14ac:dyDescent="0.35">
      <c r="A63" s="3">
        <v>60</v>
      </c>
      <c r="B63" s="15">
        <v>41053</v>
      </c>
      <c r="C63" s="4">
        <v>529</v>
      </c>
      <c r="E63" s="4">
        <v>128782</v>
      </c>
      <c r="J63" s="4">
        <v>17561</v>
      </c>
    </row>
    <row r="64" spans="1:10" x14ac:dyDescent="0.35">
      <c r="A64" s="3">
        <v>61</v>
      </c>
      <c r="B64" s="15">
        <v>41057</v>
      </c>
      <c r="D64" s="4" t="s">
        <v>127</v>
      </c>
      <c r="F64" s="4">
        <v>400000</v>
      </c>
    </row>
    <row r="65" spans="1:10" x14ac:dyDescent="0.35">
      <c r="A65" s="3">
        <v>62</v>
      </c>
      <c r="B65" s="15">
        <v>41057</v>
      </c>
      <c r="C65" s="4">
        <v>633</v>
      </c>
      <c r="E65" s="4">
        <v>632730</v>
      </c>
      <c r="J65" s="4">
        <v>75498</v>
      </c>
    </row>
    <row r="66" spans="1:10" x14ac:dyDescent="0.35">
      <c r="A66" s="3">
        <v>63</v>
      </c>
      <c r="B66" s="15">
        <v>41057</v>
      </c>
      <c r="C66" s="4">
        <v>642</v>
      </c>
      <c r="E66" s="4">
        <v>48000</v>
      </c>
      <c r="J66" s="4">
        <v>4500</v>
      </c>
    </row>
    <row r="67" spans="1:10" x14ac:dyDescent="0.35">
      <c r="A67" s="3">
        <v>64</v>
      </c>
      <c r="B67" s="15">
        <v>41057</v>
      </c>
      <c r="C67" s="4" t="s">
        <v>91</v>
      </c>
      <c r="F67" s="4">
        <v>1425</v>
      </c>
    </row>
    <row r="68" spans="1:10" x14ac:dyDescent="0.35">
      <c r="A68" s="3">
        <v>65</v>
      </c>
      <c r="B68" s="15">
        <v>41057</v>
      </c>
      <c r="D68" s="4" t="s">
        <v>99</v>
      </c>
      <c r="F68" s="4">
        <v>675000</v>
      </c>
    </row>
    <row r="69" spans="1:10" x14ac:dyDescent="0.35">
      <c r="A69" s="3">
        <v>66</v>
      </c>
      <c r="B69" s="15">
        <v>41057</v>
      </c>
      <c r="C69" s="4">
        <v>645</v>
      </c>
      <c r="E69" s="28">
        <v>64600</v>
      </c>
      <c r="F69" s="28"/>
      <c r="J69" s="4">
        <v>10200</v>
      </c>
    </row>
    <row r="70" spans="1:10" x14ac:dyDescent="0.35">
      <c r="A70" s="3">
        <v>67</v>
      </c>
      <c r="B70" s="15">
        <v>41065</v>
      </c>
      <c r="C70" s="4">
        <v>42</v>
      </c>
      <c r="E70" s="28">
        <v>1010740</v>
      </c>
      <c r="F70" s="28"/>
      <c r="J70" s="4">
        <v>132003</v>
      </c>
    </row>
    <row r="71" spans="1:10" x14ac:dyDescent="0.35">
      <c r="A71" s="3">
        <v>68</v>
      </c>
      <c r="B71" s="15">
        <v>41065</v>
      </c>
      <c r="C71" s="4">
        <v>757</v>
      </c>
      <c r="E71" s="28">
        <v>65340</v>
      </c>
      <c r="F71" s="28"/>
      <c r="J71" s="4">
        <v>8910</v>
      </c>
    </row>
    <row r="72" spans="1:10" x14ac:dyDescent="0.35">
      <c r="A72" s="3">
        <v>69</v>
      </c>
      <c r="B72" s="15">
        <v>41065</v>
      </c>
      <c r="D72" s="4" t="s">
        <v>99</v>
      </c>
      <c r="E72" s="28"/>
      <c r="F72" s="28">
        <v>1000000</v>
      </c>
    </row>
    <row r="73" spans="1:10" x14ac:dyDescent="0.35">
      <c r="A73" s="3">
        <v>70</v>
      </c>
      <c r="B73" s="15">
        <v>41065</v>
      </c>
      <c r="C73" s="4" t="s">
        <v>125</v>
      </c>
      <c r="E73" s="28"/>
      <c r="F73" s="28">
        <v>8075</v>
      </c>
    </row>
    <row r="74" spans="1:10" x14ac:dyDescent="0.35">
      <c r="A74" s="3">
        <v>71</v>
      </c>
      <c r="B74" s="15">
        <v>41071</v>
      </c>
      <c r="C74" s="4">
        <v>252</v>
      </c>
      <c r="E74" s="28">
        <v>981650</v>
      </c>
      <c r="F74" s="28"/>
      <c r="J74" s="4">
        <v>127256</v>
      </c>
    </row>
    <row r="75" spans="1:10" x14ac:dyDescent="0.35">
      <c r="A75" s="3">
        <v>72</v>
      </c>
      <c r="B75" s="15">
        <v>41071</v>
      </c>
      <c r="D75" s="4" t="s">
        <v>99</v>
      </c>
      <c r="E75" s="28"/>
      <c r="F75" s="28">
        <v>1000000</v>
      </c>
    </row>
    <row r="76" spans="1:10" x14ac:dyDescent="0.35">
      <c r="A76" s="3">
        <v>73</v>
      </c>
      <c r="B76" s="15">
        <v>41071</v>
      </c>
      <c r="C76" s="4" t="s">
        <v>91</v>
      </c>
      <c r="E76" s="28"/>
      <c r="F76" s="28">
        <v>40439</v>
      </c>
    </row>
    <row r="77" spans="1:10" x14ac:dyDescent="0.35">
      <c r="A77" s="3">
        <v>74</v>
      </c>
      <c r="B77" s="15">
        <v>41079</v>
      </c>
      <c r="C77" s="4">
        <v>510</v>
      </c>
      <c r="E77" s="28">
        <v>732475</v>
      </c>
      <c r="F77" s="28"/>
      <c r="J77" s="4">
        <v>93806</v>
      </c>
    </row>
    <row r="78" spans="1:10" x14ac:dyDescent="0.35">
      <c r="A78" s="3">
        <v>75</v>
      </c>
      <c r="B78" s="15">
        <v>41079</v>
      </c>
      <c r="C78" s="4">
        <v>503</v>
      </c>
      <c r="E78" s="28">
        <v>130680</v>
      </c>
      <c r="F78" s="28"/>
      <c r="J78" s="4">
        <v>17820</v>
      </c>
    </row>
    <row r="79" spans="1:10" x14ac:dyDescent="0.35">
      <c r="A79" s="3">
        <v>76</v>
      </c>
      <c r="B79" s="15">
        <v>41079</v>
      </c>
      <c r="D79" s="4" t="s">
        <v>99</v>
      </c>
      <c r="E79" s="28"/>
      <c r="F79" s="28">
        <v>900000</v>
      </c>
    </row>
    <row r="80" spans="1:10" x14ac:dyDescent="0.35">
      <c r="A80" s="3">
        <v>77</v>
      </c>
      <c r="B80" s="15">
        <v>41079</v>
      </c>
      <c r="C80" s="4" t="s">
        <v>182</v>
      </c>
      <c r="E80" s="28"/>
      <c r="F80" s="64">
        <v>7990</v>
      </c>
    </row>
    <row r="81" spans="1:10" x14ac:dyDescent="0.35">
      <c r="A81" s="3">
        <v>78</v>
      </c>
      <c r="B81" s="15">
        <v>41084</v>
      </c>
      <c r="C81" s="4">
        <v>624</v>
      </c>
      <c r="E81" s="28">
        <v>37400</v>
      </c>
      <c r="F81" s="28"/>
      <c r="J81" s="4">
        <v>5100</v>
      </c>
    </row>
    <row r="82" spans="1:10" x14ac:dyDescent="0.35">
      <c r="A82" s="3">
        <v>79</v>
      </c>
      <c r="B82" s="15">
        <v>41084</v>
      </c>
      <c r="C82" s="4">
        <v>628</v>
      </c>
      <c r="E82" s="28">
        <v>37290</v>
      </c>
      <c r="F82" s="28"/>
      <c r="J82" s="4">
        <v>5085</v>
      </c>
    </row>
    <row r="83" spans="1:10" x14ac:dyDescent="0.35">
      <c r="A83" s="3">
        <v>80</v>
      </c>
      <c r="B83" s="15">
        <v>41087</v>
      </c>
      <c r="C83" s="4">
        <v>775</v>
      </c>
      <c r="D83" s="4" t="s">
        <v>127</v>
      </c>
      <c r="E83" s="28">
        <v>74634</v>
      </c>
      <c r="F83" s="28">
        <v>200000</v>
      </c>
      <c r="J83" s="4">
        <v>10175</v>
      </c>
    </row>
    <row r="84" spans="1:10" x14ac:dyDescent="0.35">
      <c r="A84" s="3">
        <v>81</v>
      </c>
      <c r="B84" s="15">
        <v>41093</v>
      </c>
      <c r="C84" s="4">
        <v>44</v>
      </c>
      <c r="E84" s="28">
        <v>156530</v>
      </c>
      <c r="F84" s="28"/>
      <c r="J84" s="4">
        <v>21345</v>
      </c>
    </row>
    <row r="85" spans="1:10" x14ac:dyDescent="0.35">
      <c r="A85" s="3">
        <v>82</v>
      </c>
      <c r="B85" s="15">
        <v>41093</v>
      </c>
      <c r="C85" s="4">
        <v>56</v>
      </c>
      <c r="E85" s="28">
        <v>1188600</v>
      </c>
      <c r="F85" s="28"/>
      <c r="J85" s="4">
        <v>150875</v>
      </c>
    </row>
    <row r="86" spans="1:10" x14ac:dyDescent="0.35">
      <c r="A86" s="3">
        <v>83</v>
      </c>
      <c r="B86" s="15">
        <v>41093</v>
      </c>
      <c r="D86" s="4" t="s">
        <v>99</v>
      </c>
      <c r="E86" s="28"/>
      <c r="F86" s="28">
        <v>1350000</v>
      </c>
    </row>
    <row r="87" spans="1:10" x14ac:dyDescent="0.35">
      <c r="A87" s="3">
        <v>84</v>
      </c>
      <c r="B87" s="15">
        <v>41093</v>
      </c>
      <c r="C87" s="4" t="s">
        <v>87</v>
      </c>
      <c r="E87" s="28"/>
      <c r="F87" s="28">
        <v>24802</v>
      </c>
    </row>
    <row r="88" spans="1:10" x14ac:dyDescent="0.35">
      <c r="A88" s="3">
        <v>85</v>
      </c>
      <c r="B88" s="15">
        <v>41093</v>
      </c>
      <c r="C88" s="4" t="s">
        <v>87</v>
      </c>
      <c r="E88" s="28"/>
      <c r="F88" s="28">
        <v>2911</v>
      </c>
    </row>
    <row r="89" spans="1:10" x14ac:dyDescent="0.35">
      <c r="A89" s="3">
        <v>86</v>
      </c>
      <c r="B89" s="15">
        <v>41093</v>
      </c>
      <c r="C89" s="4" t="s">
        <v>313</v>
      </c>
      <c r="E89" s="28">
        <v>24990</v>
      </c>
      <c r="F89" s="28"/>
    </row>
    <row r="90" spans="1:10" x14ac:dyDescent="0.35">
      <c r="A90" s="3">
        <v>87</v>
      </c>
      <c r="B90" s="15">
        <v>41094</v>
      </c>
      <c r="C90" s="4">
        <v>143</v>
      </c>
      <c r="E90" s="28">
        <v>93225</v>
      </c>
      <c r="F90" s="28"/>
      <c r="J90" s="4">
        <v>13125</v>
      </c>
    </row>
    <row r="91" spans="1:10" x14ac:dyDescent="0.35">
      <c r="A91" s="3">
        <v>88</v>
      </c>
      <c r="B91" s="15" t="s">
        <v>315</v>
      </c>
      <c r="C91" s="4" t="s">
        <v>309</v>
      </c>
      <c r="E91" s="28"/>
      <c r="F91" s="28">
        <v>341</v>
      </c>
    </row>
    <row r="92" spans="1:10" x14ac:dyDescent="0.35">
      <c r="A92" s="3">
        <v>89</v>
      </c>
      <c r="B92" s="15">
        <v>41100</v>
      </c>
      <c r="C92" s="4">
        <v>242</v>
      </c>
      <c r="E92" s="4">
        <v>248805</v>
      </c>
      <c r="J92" s="4">
        <v>27382</v>
      </c>
    </row>
    <row r="93" spans="1:10" x14ac:dyDescent="0.35">
      <c r="A93" s="3">
        <v>90</v>
      </c>
      <c r="B93" s="15">
        <v>41100</v>
      </c>
      <c r="C93" s="4">
        <v>316</v>
      </c>
      <c r="E93" s="4">
        <v>580450</v>
      </c>
      <c r="J93" s="4">
        <v>77287</v>
      </c>
    </row>
    <row r="94" spans="1:10" x14ac:dyDescent="0.35">
      <c r="A94" s="3">
        <v>91</v>
      </c>
      <c r="B94" s="15">
        <v>41100</v>
      </c>
      <c r="D94" s="4" t="s">
        <v>127</v>
      </c>
      <c r="F94" s="4">
        <v>950000</v>
      </c>
    </row>
    <row r="95" spans="1:10" x14ac:dyDescent="0.35">
      <c r="A95" s="3">
        <v>92</v>
      </c>
      <c r="B95" s="15">
        <v>41100</v>
      </c>
      <c r="C95" s="4" t="s">
        <v>320</v>
      </c>
      <c r="F95" s="4">
        <v>20347</v>
      </c>
    </row>
    <row r="96" spans="1:10" x14ac:dyDescent="0.35">
      <c r="A96" s="3">
        <v>93</v>
      </c>
      <c r="B96" s="15">
        <v>41100</v>
      </c>
      <c r="C96" s="65" t="s">
        <v>321</v>
      </c>
      <c r="E96" s="4">
        <v>30600</v>
      </c>
    </row>
    <row r="97" spans="1:10" x14ac:dyDescent="0.35">
      <c r="A97" s="3">
        <v>94</v>
      </c>
      <c r="B97" s="15">
        <v>41101</v>
      </c>
      <c r="C97" s="4">
        <v>337</v>
      </c>
      <c r="E97" s="4">
        <v>93390</v>
      </c>
      <c r="J97" s="4">
        <v>12735</v>
      </c>
    </row>
    <row r="98" spans="1:10" x14ac:dyDescent="0.35">
      <c r="A98" s="3">
        <v>95</v>
      </c>
      <c r="B98" s="15">
        <v>41102</v>
      </c>
      <c r="C98" s="4">
        <v>381</v>
      </c>
      <c r="E98" s="4">
        <v>121440</v>
      </c>
      <c r="J98" s="4">
        <v>16560</v>
      </c>
    </row>
    <row r="99" spans="1:10" x14ac:dyDescent="0.35">
      <c r="A99" s="3">
        <v>96</v>
      </c>
      <c r="B99" s="15">
        <v>41104</v>
      </c>
      <c r="C99" s="4">
        <v>445</v>
      </c>
      <c r="E99" s="4">
        <v>111870</v>
      </c>
      <c r="J99" s="4">
        <v>15255</v>
      </c>
    </row>
    <row r="100" spans="1:10" x14ac:dyDescent="0.35">
      <c r="A100" s="3">
        <v>97</v>
      </c>
      <c r="B100" s="15">
        <v>41106</v>
      </c>
      <c r="D100" s="4" t="s">
        <v>127</v>
      </c>
      <c r="F100" s="4">
        <v>300000</v>
      </c>
    </row>
    <row r="101" spans="1:10" x14ac:dyDescent="0.35">
      <c r="A101" s="3">
        <f>A100+1</f>
        <v>98</v>
      </c>
      <c r="B101" s="15">
        <v>41108</v>
      </c>
      <c r="C101" s="4">
        <v>579</v>
      </c>
      <c r="E101" s="4">
        <v>220081</v>
      </c>
      <c r="J101" s="4">
        <v>30212</v>
      </c>
    </row>
    <row r="102" spans="1:10" x14ac:dyDescent="0.35">
      <c r="A102" s="3">
        <f t="shared" ref="A102:A165" si="0">A101+1</f>
        <v>99</v>
      </c>
      <c r="B102" s="15">
        <v>41110</v>
      </c>
      <c r="D102" s="4" t="s">
        <v>127</v>
      </c>
      <c r="F102" s="4">
        <v>400000</v>
      </c>
    </row>
    <row r="103" spans="1:10" x14ac:dyDescent="0.35">
      <c r="A103" s="3">
        <f t="shared" si="0"/>
        <v>100</v>
      </c>
      <c r="B103" s="15">
        <v>41111</v>
      </c>
      <c r="C103" s="4">
        <v>646</v>
      </c>
      <c r="E103" s="4">
        <v>93335</v>
      </c>
      <c r="J103" s="4">
        <v>12727</v>
      </c>
    </row>
    <row r="104" spans="1:10" x14ac:dyDescent="0.35">
      <c r="A104" s="3">
        <f t="shared" si="0"/>
        <v>101</v>
      </c>
      <c r="B104" s="15">
        <v>41112</v>
      </c>
      <c r="C104" s="4" t="s">
        <v>91</v>
      </c>
      <c r="F104" s="4">
        <v>807</v>
      </c>
    </row>
    <row r="105" spans="1:10" x14ac:dyDescent="0.35">
      <c r="A105" s="3">
        <f t="shared" si="0"/>
        <v>102</v>
      </c>
      <c r="B105" s="15">
        <v>41115</v>
      </c>
      <c r="C105" s="4" t="s">
        <v>220</v>
      </c>
      <c r="E105" s="4">
        <v>10000</v>
      </c>
    </row>
    <row r="106" spans="1:10" x14ac:dyDescent="0.35">
      <c r="A106" s="3">
        <f t="shared" si="0"/>
        <v>103</v>
      </c>
      <c r="B106" s="15">
        <v>41115</v>
      </c>
      <c r="C106" s="4">
        <v>764</v>
      </c>
      <c r="E106" s="4">
        <v>111870</v>
      </c>
      <c r="J106" s="4">
        <v>15262</v>
      </c>
    </row>
    <row r="107" spans="1:10" x14ac:dyDescent="0.35">
      <c r="A107" s="3">
        <f t="shared" si="0"/>
        <v>104</v>
      </c>
      <c r="B107" s="15">
        <v>41118</v>
      </c>
      <c r="C107" s="4">
        <v>807</v>
      </c>
      <c r="E107" s="4">
        <v>130790</v>
      </c>
      <c r="J107" s="4">
        <v>17835</v>
      </c>
    </row>
    <row r="108" spans="1:10" x14ac:dyDescent="0.35">
      <c r="A108" s="3">
        <f t="shared" si="0"/>
        <v>105</v>
      </c>
      <c r="B108" s="15">
        <v>41118</v>
      </c>
      <c r="C108" s="4" t="s">
        <v>345</v>
      </c>
      <c r="F108" s="4">
        <v>3847</v>
      </c>
    </row>
    <row r="109" spans="1:10" x14ac:dyDescent="0.35">
      <c r="A109" s="3">
        <f t="shared" si="0"/>
        <v>106</v>
      </c>
      <c r="B109" s="15">
        <v>41119</v>
      </c>
      <c r="C109" s="4">
        <v>861</v>
      </c>
      <c r="E109" s="4">
        <v>244575</v>
      </c>
      <c r="J109" s="4">
        <v>30948</v>
      </c>
    </row>
    <row r="110" spans="1:10" x14ac:dyDescent="0.35">
      <c r="A110" s="3">
        <f t="shared" si="0"/>
        <v>107</v>
      </c>
      <c r="B110" s="15">
        <v>41120</v>
      </c>
      <c r="D110" s="4" t="s">
        <v>127</v>
      </c>
      <c r="F110" s="4">
        <v>400000</v>
      </c>
    </row>
    <row r="111" spans="1:10" x14ac:dyDescent="0.35">
      <c r="A111" s="3">
        <f t="shared" si="0"/>
        <v>108</v>
      </c>
      <c r="B111" s="15">
        <v>41121</v>
      </c>
      <c r="C111" s="4" t="s">
        <v>249</v>
      </c>
      <c r="E111" s="4">
        <v>17047</v>
      </c>
    </row>
    <row r="112" spans="1:10" x14ac:dyDescent="0.35">
      <c r="A112" s="3">
        <f t="shared" si="0"/>
        <v>109</v>
      </c>
      <c r="B112" s="15">
        <v>41121</v>
      </c>
      <c r="C112" s="4">
        <v>902</v>
      </c>
      <c r="D112" s="4" t="s">
        <v>99</v>
      </c>
      <c r="E112" s="4">
        <v>653228</v>
      </c>
      <c r="F112" s="4">
        <v>600000</v>
      </c>
      <c r="J112" s="4">
        <v>94108</v>
      </c>
    </row>
    <row r="113" spans="1:10" x14ac:dyDescent="0.35">
      <c r="A113" s="3">
        <f t="shared" si="0"/>
        <v>110</v>
      </c>
      <c r="B113" s="15">
        <v>41121</v>
      </c>
      <c r="C113" s="4" t="s">
        <v>87</v>
      </c>
      <c r="F113" s="4">
        <v>2702</v>
      </c>
    </row>
    <row r="114" spans="1:10" x14ac:dyDescent="0.35">
      <c r="A114" s="3">
        <f t="shared" si="0"/>
        <v>111</v>
      </c>
      <c r="B114" s="15">
        <v>41123</v>
      </c>
      <c r="C114" s="4">
        <v>22</v>
      </c>
      <c r="E114" s="4">
        <v>55990</v>
      </c>
      <c r="J114" s="4">
        <v>7635</v>
      </c>
    </row>
    <row r="115" spans="1:10" x14ac:dyDescent="0.35">
      <c r="A115" s="3">
        <f t="shared" si="0"/>
        <v>112</v>
      </c>
      <c r="B115" s="15">
        <v>41124</v>
      </c>
      <c r="C115" s="4">
        <v>76</v>
      </c>
      <c r="D115" s="4" t="s">
        <v>127</v>
      </c>
      <c r="E115" s="4">
        <v>93390</v>
      </c>
      <c r="F115" s="4">
        <v>300000</v>
      </c>
      <c r="J115" s="28">
        <v>12735</v>
      </c>
    </row>
    <row r="116" spans="1:10" x14ac:dyDescent="0.35">
      <c r="A116" s="3">
        <f t="shared" si="0"/>
        <v>113</v>
      </c>
      <c r="B116" s="15">
        <v>41128</v>
      </c>
      <c r="C116" s="4">
        <v>119</v>
      </c>
      <c r="E116" s="4">
        <v>74745</v>
      </c>
      <c r="J116" s="4">
        <v>10185</v>
      </c>
    </row>
    <row r="117" spans="1:10" x14ac:dyDescent="0.35">
      <c r="A117" s="3">
        <f t="shared" si="0"/>
        <v>114</v>
      </c>
      <c r="B117" s="15">
        <v>41128</v>
      </c>
      <c r="C117" s="4">
        <v>185</v>
      </c>
      <c r="E117" s="4">
        <v>586255</v>
      </c>
      <c r="F117" s="4">
        <v>650000</v>
      </c>
      <c r="J117" s="4">
        <v>79147</v>
      </c>
    </row>
    <row r="118" spans="1:10" x14ac:dyDescent="0.35">
      <c r="A118" s="3">
        <f t="shared" si="0"/>
        <v>115</v>
      </c>
      <c r="B118" s="15">
        <v>41128</v>
      </c>
      <c r="C118" s="4" t="s">
        <v>91</v>
      </c>
      <c r="F118" s="4">
        <v>33232</v>
      </c>
    </row>
    <row r="119" spans="1:10" x14ac:dyDescent="0.35">
      <c r="A119" s="3">
        <f t="shared" si="0"/>
        <v>116</v>
      </c>
      <c r="B119" s="15">
        <v>41133</v>
      </c>
      <c r="C119" s="4">
        <v>300</v>
      </c>
      <c r="E119" s="4">
        <v>74580</v>
      </c>
      <c r="J119" s="4">
        <v>10170</v>
      </c>
    </row>
    <row r="120" spans="1:10" x14ac:dyDescent="0.35">
      <c r="A120" s="3">
        <f t="shared" si="0"/>
        <v>117</v>
      </c>
      <c r="B120" s="15">
        <v>41133</v>
      </c>
      <c r="C120" s="4">
        <v>322</v>
      </c>
      <c r="E120" s="4">
        <v>186505</v>
      </c>
      <c r="J120" s="4">
        <v>25432</v>
      </c>
    </row>
    <row r="121" spans="1:10" x14ac:dyDescent="0.35">
      <c r="A121" s="3">
        <f t="shared" si="0"/>
        <v>118</v>
      </c>
      <c r="B121" s="15">
        <v>41137</v>
      </c>
      <c r="C121" s="4">
        <v>368</v>
      </c>
      <c r="E121" s="4">
        <v>578010</v>
      </c>
      <c r="J121" s="4">
        <v>74677</v>
      </c>
    </row>
    <row r="122" spans="1:10" x14ac:dyDescent="0.35">
      <c r="A122" s="3">
        <f t="shared" si="0"/>
        <v>119</v>
      </c>
      <c r="B122" s="15">
        <v>41137</v>
      </c>
      <c r="C122" s="4">
        <v>380</v>
      </c>
      <c r="E122" s="4">
        <v>130570</v>
      </c>
      <c r="J122" s="4">
        <v>17805</v>
      </c>
    </row>
    <row r="123" spans="1:10" x14ac:dyDescent="0.35">
      <c r="A123" s="3">
        <f t="shared" si="0"/>
        <v>120</v>
      </c>
      <c r="B123" s="15">
        <v>41137</v>
      </c>
      <c r="D123" s="4" t="s">
        <v>160</v>
      </c>
      <c r="F123" s="4">
        <v>900000</v>
      </c>
    </row>
    <row r="124" spans="1:10" x14ac:dyDescent="0.35">
      <c r="A124" s="3">
        <f t="shared" si="0"/>
        <v>121</v>
      </c>
      <c r="B124" s="15">
        <v>41137</v>
      </c>
      <c r="C124" s="4">
        <v>387</v>
      </c>
      <c r="E124" s="4">
        <v>130515</v>
      </c>
      <c r="J124" s="4">
        <v>17797</v>
      </c>
    </row>
    <row r="125" spans="1:10" x14ac:dyDescent="0.35">
      <c r="A125" s="3">
        <f t="shared" si="0"/>
        <v>122</v>
      </c>
      <c r="B125" s="15">
        <v>41137</v>
      </c>
      <c r="C125" s="4" t="s">
        <v>320</v>
      </c>
      <c r="F125" s="4">
        <v>21755</v>
      </c>
    </row>
    <row r="126" spans="1:10" x14ac:dyDescent="0.35">
      <c r="A126" s="3">
        <f t="shared" si="0"/>
        <v>123</v>
      </c>
      <c r="B126" s="15">
        <v>41138</v>
      </c>
      <c r="C126" s="4">
        <v>408</v>
      </c>
      <c r="E126" s="4">
        <v>84000</v>
      </c>
      <c r="J126" s="4">
        <v>12600</v>
      </c>
    </row>
    <row r="127" spans="1:10" x14ac:dyDescent="0.35">
      <c r="A127" s="3">
        <f t="shared" si="0"/>
        <v>124</v>
      </c>
      <c r="B127" s="15">
        <v>41150</v>
      </c>
      <c r="C127" s="4" t="s">
        <v>91</v>
      </c>
      <c r="F127" s="4">
        <v>18672</v>
      </c>
    </row>
    <row r="128" spans="1:10" x14ac:dyDescent="0.35">
      <c r="A128" s="3">
        <f t="shared" si="0"/>
        <v>125</v>
      </c>
      <c r="B128" s="15">
        <v>41156</v>
      </c>
      <c r="C128" s="4">
        <v>45</v>
      </c>
      <c r="E128" s="4">
        <v>403939</v>
      </c>
      <c r="J128" s="28">
        <v>35391</v>
      </c>
    </row>
    <row r="129" spans="1:10" x14ac:dyDescent="0.35">
      <c r="A129" s="3">
        <f t="shared" si="0"/>
        <v>126</v>
      </c>
      <c r="B129" s="15">
        <v>41156</v>
      </c>
      <c r="C129" s="4">
        <v>48</v>
      </c>
      <c r="E129" s="4">
        <v>173250</v>
      </c>
      <c r="J129" s="28">
        <v>23625</v>
      </c>
    </row>
    <row r="130" spans="1:10" x14ac:dyDescent="0.35">
      <c r="A130" s="3">
        <f t="shared" si="0"/>
        <v>127</v>
      </c>
      <c r="B130" s="15">
        <v>41156</v>
      </c>
      <c r="C130" s="81" t="s">
        <v>300</v>
      </c>
      <c r="F130" s="28">
        <v>2234500</v>
      </c>
    </row>
    <row r="131" spans="1:10" x14ac:dyDescent="0.35">
      <c r="A131" s="3">
        <f t="shared" si="0"/>
        <v>128</v>
      </c>
      <c r="B131" s="15">
        <v>41160</v>
      </c>
      <c r="C131" s="4">
        <v>109</v>
      </c>
      <c r="E131" s="4">
        <v>78000</v>
      </c>
      <c r="J131" s="4">
        <v>9000</v>
      </c>
    </row>
    <row r="132" spans="1:10" x14ac:dyDescent="0.35">
      <c r="A132" s="3">
        <f t="shared" si="0"/>
        <v>129</v>
      </c>
      <c r="B132" s="15">
        <v>41177</v>
      </c>
      <c r="C132" s="4" t="s">
        <v>321</v>
      </c>
      <c r="E132" s="4">
        <v>33116</v>
      </c>
    </row>
    <row r="133" spans="1:10" x14ac:dyDescent="0.35">
      <c r="A133" s="3">
        <f t="shared" si="0"/>
        <v>130</v>
      </c>
      <c r="B133" s="15">
        <v>41177</v>
      </c>
      <c r="C133" s="4">
        <v>374</v>
      </c>
      <c r="E133" s="4">
        <v>660580</v>
      </c>
      <c r="J133" s="4">
        <v>72504</v>
      </c>
    </row>
    <row r="134" spans="1:10" x14ac:dyDescent="0.35">
      <c r="A134" s="3">
        <f t="shared" si="0"/>
        <v>131</v>
      </c>
      <c r="B134" s="15">
        <v>41177</v>
      </c>
      <c r="C134" s="4">
        <v>376</v>
      </c>
      <c r="D134" s="117" t="s">
        <v>488</v>
      </c>
      <c r="E134" s="4">
        <v>19200</v>
      </c>
      <c r="F134" s="4">
        <v>50000</v>
      </c>
      <c r="J134" s="4">
        <v>1600</v>
      </c>
    </row>
    <row r="135" spans="1:10" x14ac:dyDescent="0.35">
      <c r="A135" s="3">
        <f t="shared" si="0"/>
        <v>132</v>
      </c>
      <c r="B135" s="15">
        <v>41184</v>
      </c>
      <c r="C135" s="4">
        <v>24</v>
      </c>
      <c r="E135" s="4">
        <v>249252</v>
      </c>
      <c r="J135" s="4">
        <v>25646</v>
      </c>
    </row>
    <row r="136" spans="1:10" x14ac:dyDescent="0.35">
      <c r="A136" s="3">
        <f t="shared" si="0"/>
        <v>133</v>
      </c>
      <c r="B136" s="15">
        <v>41192</v>
      </c>
      <c r="C136" s="4">
        <v>152</v>
      </c>
      <c r="E136" s="4">
        <v>534212</v>
      </c>
      <c r="J136" s="4">
        <v>70995</v>
      </c>
    </row>
    <row r="137" spans="1:10" x14ac:dyDescent="0.35">
      <c r="A137" s="3">
        <f t="shared" si="0"/>
        <v>134</v>
      </c>
      <c r="B137" s="15">
        <v>41192</v>
      </c>
      <c r="D137" s="4" t="s">
        <v>358</v>
      </c>
      <c r="F137" s="4">
        <v>400000</v>
      </c>
    </row>
    <row r="138" spans="1:10" x14ac:dyDescent="0.35">
      <c r="A138" s="3">
        <f t="shared" si="0"/>
        <v>135</v>
      </c>
      <c r="B138" s="15">
        <v>41192</v>
      </c>
      <c r="C138" s="4" t="s">
        <v>91</v>
      </c>
      <c r="F138" s="4">
        <v>5967</v>
      </c>
    </row>
    <row r="139" spans="1:10" x14ac:dyDescent="0.35">
      <c r="A139" s="3">
        <f t="shared" si="0"/>
        <v>136</v>
      </c>
      <c r="B139" s="15">
        <v>41200</v>
      </c>
      <c r="C139" s="4">
        <v>309</v>
      </c>
      <c r="E139" s="4">
        <v>213082</v>
      </c>
      <c r="J139" s="4">
        <v>23917</v>
      </c>
    </row>
    <row r="140" spans="1:10" x14ac:dyDescent="0.35">
      <c r="A140" s="3">
        <f t="shared" si="0"/>
        <v>137</v>
      </c>
      <c r="B140" s="15">
        <v>41201</v>
      </c>
      <c r="D140" s="4" t="s">
        <v>127</v>
      </c>
      <c r="F140" s="4">
        <v>300000</v>
      </c>
    </row>
    <row r="141" spans="1:10" x14ac:dyDescent="0.35">
      <c r="A141" s="3">
        <f t="shared" si="0"/>
        <v>138</v>
      </c>
      <c r="B141" s="15">
        <v>41204</v>
      </c>
      <c r="C141" s="4">
        <v>419</v>
      </c>
      <c r="E141" s="4">
        <v>60255</v>
      </c>
      <c r="J141" s="4">
        <v>7395</v>
      </c>
    </row>
    <row r="142" spans="1:10" x14ac:dyDescent="0.35">
      <c r="A142" s="3">
        <f t="shared" si="0"/>
        <v>139</v>
      </c>
      <c r="B142" s="15">
        <v>41204</v>
      </c>
      <c r="C142" s="4">
        <v>410</v>
      </c>
      <c r="E142" s="4">
        <v>612790</v>
      </c>
      <c r="J142" s="4">
        <v>77512</v>
      </c>
    </row>
    <row r="143" spans="1:10" x14ac:dyDescent="0.35">
      <c r="A143" s="3">
        <f t="shared" si="0"/>
        <v>140</v>
      </c>
      <c r="B143" s="15">
        <v>41204</v>
      </c>
      <c r="D143" s="4" t="s">
        <v>99</v>
      </c>
      <c r="F143" s="4">
        <v>625000</v>
      </c>
    </row>
    <row r="144" spans="1:10" x14ac:dyDescent="0.35">
      <c r="A144" s="3">
        <f t="shared" si="0"/>
        <v>141</v>
      </c>
      <c r="B144" s="15">
        <v>41205</v>
      </c>
      <c r="C144" s="4" t="s">
        <v>552</v>
      </c>
      <c r="F144" s="4">
        <v>1612</v>
      </c>
    </row>
    <row r="145" spans="1:10" x14ac:dyDescent="0.35">
      <c r="A145" s="3">
        <f t="shared" si="0"/>
        <v>142</v>
      </c>
      <c r="B145" s="15">
        <v>41206</v>
      </c>
      <c r="C145" s="4">
        <v>450</v>
      </c>
      <c r="E145" s="4">
        <v>243100</v>
      </c>
      <c r="J145" s="4">
        <v>36465</v>
      </c>
    </row>
    <row r="146" spans="1:10" x14ac:dyDescent="0.35">
      <c r="A146" s="3">
        <f t="shared" si="0"/>
        <v>143</v>
      </c>
      <c r="B146" s="15">
        <v>41212</v>
      </c>
      <c r="C146" s="4">
        <v>471</v>
      </c>
      <c r="D146" s="4" t="s">
        <v>358</v>
      </c>
      <c r="E146" s="4">
        <v>83825</v>
      </c>
      <c r="F146" s="4">
        <v>270000</v>
      </c>
      <c r="J146" s="4">
        <v>11362</v>
      </c>
    </row>
    <row r="147" spans="1:10" x14ac:dyDescent="0.35">
      <c r="A147" s="3">
        <f t="shared" si="0"/>
        <v>144</v>
      </c>
      <c r="B147" s="15">
        <v>41214</v>
      </c>
      <c r="C147" s="4">
        <v>485</v>
      </c>
      <c r="E147" s="4">
        <v>187532</v>
      </c>
      <c r="J147" s="4">
        <v>25440</v>
      </c>
    </row>
    <row r="148" spans="1:10" x14ac:dyDescent="0.35">
      <c r="A148" s="3">
        <f t="shared" si="0"/>
        <v>145</v>
      </c>
      <c r="B148" s="15">
        <v>41218</v>
      </c>
      <c r="D148" s="4" t="s">
        <v>127</v>
      </c>
      <c r="F148" s="4">
        <v>300000</v>
      </c>
    </row>
    <row r="149" spans="1:10" x14ac:dyDescent="0.35">
      <c r="A149" s="3">
        <f t="shared" si="0"/>
        <v>146</v>
      </c>
      <c r="B149" s="15">
        <v>41218</v>
      </c>
      <c r="D149" s="4" t="s">
        <v>91</v>
      </c>
      <c r="F149" s="4">
        <v>2180</v>
      </c>
    </row>
    <row r="150" spans="1:10" x14ac:dyDescent="0.35">
      <c r="A150" s="3">
        <f t="shared" si="0"/>
        <v>147</v>
      </c>
      <c r="B150" s="15">
        <v>41220</v>
      </c>
      <c r="C150" s="4">
        <v>110</v>
      </c>
      <c r="E150" s="4">
        <v>258255</v>
      </c>
      <c r="J150" s="4">
        <v>25651</v>
      </c>
    </row>
    <row r="151" spans="1:10" x14ac:dyDescent="0.35">
      <c r="A151" s="3">
        <f t="shared" si="0"/>
        <v>148</v>
      </c>
      <c r="B151" s="15">
        <v>41220</v>
      </c>
      <c r="C151" s="4">
        <v>123</v>
      </c>
      <c r="E151" s="4">
        <v>82500</v>
      </c>
      <c r="J151" s="4">
        <v>11250</v>
      </c>
    </row>
    <row r="152" spans="1:10" x14ac:dyDescent="0.35">
      <c r="A152" s="3">
        <f t="shared" si="0"/>
        <v>149</v>
      </c>
      <c r="B152" s="15">
        <v>41221</v>
      </c>
      <c r="C152" s="4">
        <v>129</v>
      </c>
      <c r="E152" s="4">
        <v>82576</v>
      </c>
      <c r="J152" s="4">
        <v>11250</v>
      </c>
    </row>
    <row r="153" spans="1:10" x14ac:dyDescent="0.35">
      <c r="A153" s="3">
        <f t="shared" si="0"/>
        <v>150</v>
      </c>
      <c r="B153" s="15">
        <v>41225</v>
      </c>
      <c r="F153" s="4">
        <v>400000</v>
      </c>
    </row>
    <row r="154" spans="1:10" x14ac:dyDescent="0.35">
      <c r="A154" s="3">
        <f t="shared" si="0"/>
        <v>151</v>
      </c>
      <c r="B154" s="15">
        <v>41226</v>
      </c>
      <c r="C154" s="4">
        <v>231</v>
      </c>
      <c r="E154" s="4">
        <v>773104</v>
      </c>
      <c r="J154" s="4">
        <v>97145</v>
      </c>
    </row>
    <row r="155" spans="1:10" x14ac:dyDescent="0.35">
      <c r="A155" s="3">
        <f t="shared" si="0"/>
        <v>152</v>
      </c>
      <c r="B155" s="15">
        <v>41226</v>
      </c>
      <c r="C155" s="4">
        <v>236</v>
      </c>
      <c r="E155" s="4">
        <v>28160</v>
      </c>
      <c r="J155" s="4">
        <v>3840</v>
      </c>
    </row>
    <row r="156" spans="1:10" x14ac:dyDescent="0.35">
      <c r="A156" s="3">
        <f t="shared" si="0"/>
        <v>153</v>
      </c>
      <c r="B156" s="15">
        <v>41226</v>
      </c>
      <c r="C156" s="4">
        <v>239</v>
      </c>
      <c r="E156" s="4">
        <v>112640</v>
      </c>
      <c r="J156" s="4">
        <v>15360</v>
      </c>
    </row>
    <row r="157" spans="1:10" x14ac:dyDescent="0.35">
      <c r="A157" s="3">
        <f t="shared" si="0"/>
        <v>154</v>
      </c>
      <c r="B157" s="15">
        <v>41226</v>
      </c>
      <c r="C157" s="4">
        <v>240</v>
      </c>
      <c r="D157" s="4" t="s">
        <v>358</v>
      </c>
      <c r="E157" s="4">
        <v>23400</v>
      </c>
      <c r="F157" s="4">
        <v>750000</v>
      </c>
      <c r="J157" s="4">
        <v>2700</v>
      </c>
    </row>
    <row r="158" spans="1:10" x14ac:dyDescent="0.35">
      <c r="A158" s="3">
        <f t="shared" si="0"/>
        <v>155</v>
      </c>
      <c r="B158" s="15">
        <v>41233</v>
      </c>
      <c r="C158" s="4" t="s">
        <v>595</v>
      </c>
      <c r="E158" s="4">
        <v>5300</v>
      </c>
    </row>
    <row r="159" spans="1:10" x14ac:dyDescent="0.35">
      <c r="A159" s="3">
        <f t="shared" si="0"/>
        <v>156</v>
      </c>
      <c r="B159" s="15">
        <v>41241</v>
      </c>
      <c r="D159" s="4" t="s">
        <v>127</v>
      </c>
      <c r="F159" s="4">
        <v>225000</v>
      </c>
    </row>
    <row r="160" spans="1:10" x14ac:dyDescent="0.35">
      <c r="A160" s="3">
        <f t="shared" si="0"/>
        <v>157</v>
      </c>
      <c r="B160" s="15">
        <v>41244</v>
      </c>
      <c r="C160" s="4">
        <v>432</v>
      </c>
      <c r="E160" s="4">
        <v>210880</v>
      </c>
      <c r="J160" s="4">
        <v>27610</v>
      </c>
    </row>
    <row r="161" spans="1:10" x14ac:dyDescent="0.35">
      <c r="A161" s="3">
        <f t="shared" si="0"/>
        <v>158</v>
      </c>
      <c r="B161" s="15">
        <v>41246</v>
      </c>
      <c r="D161" s="4" t="s">
        <v>127</v>
      </c>
      <c r="F161" s="4">
        <v>200000</v>
      </c>
    </row>
    <row r="162" spans="1:10" x14ac:dyDescent="0.35">
      <c r="A162" s="3">
        <f t="shared" si="0"/>
        <v>159</v>
      </c>
      <c r="B162" s="15">
        <v>41248</v>
      </c>
      <c r="C162" s="4" t="s">
        <v>605</v>
      </c>
      <c r="E162" s="4">
        <v>450</v>
      </c>
    </row>
    <row r="163" spans="1:10" x14ac:dyDescent="0.35">
      <c r="A163" s="3">
        <f>A162+1</f>
        <v>160</v>
      </c>
      <c r="B163" s="15">
        <v>41248</v>
      </c>
      <c r="C163" s="4" t="s">
        <v>606</v>
      </c>
      <c r="E163" s="4">
        <v>30400</v>
      </c>
      <c r="F163" s="4">
        <v>920</v>
      </c>
    </row>
    <row r="164" spans="1:10" x14ac:dyDescent="0.35">
      <c r="A164" s="3">
        <f t="shared" si="0"/>
        <v>161</v>
      </c>
      <c r="B164" s="15">
        <v>41248</v>
      </c>
      <c r="C164" s="4">
        <v>61</v>
      </c>
      <c r="D164" s="4" t="s">
        <v>160</v>
      </c>
      <c r="E164" s="4">
        <v>541102</v>
      </c>
      <c r="F164" s="4">
        <v>500000</v>
      </c>
      <c r="J164" s="4">
        <v>68078</v>
      </c>
    </row>
    <row r="165" spans="1:10" x14ac:dyDescent="0.35">
      <c r="A165" s="3">
        <f t="shared" si="0"/>
        <v>162</v>
      </c>
      <c r="B165" s="15">
        <v>41255</v>
      </c>
      <c r="C165" s="4">
        <v>184</v>
      </c>
      <c r="E165" s="4">
        <v>425343</v>
      </c>
      <c r="F165" s="4">
        <v>425000</v>
      </c>
      <c r="J165" s="4">
        <v>56882</v>
      </c>
    </row>
    <row r="166" spans="1:10" x14ac:dyDescent="0.35">
      <c r="A166" s="3">
        <f t="shared" ref="A166:A199" si="1">A165+1</f>
        <v>163</v>
      </c>
      <c r="B166" s="15">
        <v>41262</v>
      </c>
      <c r="C166" s="4">
        <v>282</v>
      </c>
      <c r="D166" s="4" t="s">
        <v>91</v>
      </c>
      <c r="E166" s="4">
        <v>99880</v>
      </c>
      <c r="F166" s="4">
        <v>6900</v>
      </c>
      <c r="J166" s="4">
        <v>13620</v>
      </c>
    </row>
    <row r="167" spans="1:10" x14ac:dyDescent="0.35">
      <c r="A167" s="3">
        <f t="shared" si="1"/>
        <v>164</v>
      </c>
      <c r="B167" s="15">
        <v>41262</v>
      </c>
      <c r="D167" s="4" t="s">
        <v>127</v>
      </c>
      <c r="F167" s="4">
        <v>100000</v>
      </c>
    </row>
    <row r="168" spans="1:10" x14ac:dyDescent="0.35">
      <c r="A168" s="3">
        <f t="shared" si="1"/>
        <v>165</v>
      </c>
      <c r="B168" s="15">
        <v>41266</v>
      </c>
      <c r="C168" s="4">
        <v>359</v>
      </c>
      <c r="E168" s="4">
        <v>324562</v>
      </c>
      <c r="J168" s="4">
        <v>42945</v>
      </c>
    </row>
    <row r="169" spans="1:10" x14ac:dyDescent="0.35">
      <c r="A169" s="3">
        <f t="shared" si="1"/>
        <v>166</v>
      </c>
      <c r="B169" s="15">
        <v>41267</v>
      </c>
      <c r="D169" s="4" t="s">
        <v>127</v>
      </c>
      <c r="F169" s="4">
        <v>300000</v>
      </c>
    </row>
    <row r="170" spans="1:10" x14ac:dyDescent="0.35">
      <c r="A170" s="3">
        <f t="shared" si="1"/>
        <v>167</v>
      </c>
      <c r="B170" s="15">
        <v>41271</v>
      </c>
      <c r="C170" s="4">
        <v>393</v>
      </c>
      <c r="E170" s="4">
        <v>200932</v>
      </c>
      <c r="J170" s="4">
        <v>25590</v>
      </c>
    </row>
    <row r="171" spans="1:10" x14ac:dyDescent="0.35">
      <c r="A171" s="3">
        <f t="shared" si="1"/>
        <v>168</v>
      </c>
      <c r="B171" s="15">
        <v>41272</v>
      </c>
      <c r="C171" s="4">
        <v>396</v>
      </c>
      <c r="E171" s="4">
        <v>54560</v>
      </c>
      <c r="J171" s="4">
        <v>7440</v>
      </c>
    </row>
    <row r="172" spans="1:10" x14ac:dyDescent="0.35">
      <c r="A172" s="3">
        <f t="shared" si="1"/>
        <v>169</v>
      </c>
      <c r="B172" s="15">
        <v>41274</v>
      </c>
      <c r="C172" s="4">
        <v>451</v>
      </c>
      <c r="E172" s="4">
        <v>459022</v>
      </c>
      <c r="J172" s="4">
        <v>63710</v>
      </c>
    </row>
    <row r="173" spans="1:10" x14ac:dyDescent="0.35">
      <c r="A173" s="3">
        <f t="shared" si="1"/>
        <v>170</v>
      </c>
      <c r="B173" s="15">
        <v>41274</v>
      </c>
      <c r="F173" s="4">
        <v>425000</v>
      </c>
    </row>
    <row r="174" spans="1:10" x14ac:dyDescent="0.35">
      <c r="A174" s="3">
        <f t="shared" si="1"/>
        <v>171</v>
      </c>
      <c r="B174" s="15">
        <v>41274</v>
      </c>
      <c r="D174" s="4" t="s">
        <v>87</v>
      </c>
      <c r="F174" s="4">
        <v>14455</v>
      </c>
    </row>
    <row r="175" spans="1:10" x14ac:dyDescent="0.35">
      <c r="A175" s="3">
        <f t="shared" si="1"/>
        <v>172</v>
      </c>
    </row>
    <row r="176" spans="1:10" x14ac:dyDescent="0.35">
      <c r="A176" s="3">
        <f t="shared" si="1"/>
        <v>173</v>
      </c>
    </row>
    <row r="177" spans="1:1" x14ac:dyDescent="0.35">
      <c r="A177" s="3">
        <f t="shared" si="1"/>
        <v>174</v>
      </c>
    </row>
    <row r="178" spans="1:1" x14ac:dyDescent="0.35">
      <c r="A178" s="3">
        <f t="shared" si="1"/>
        <v>175</v>
      </c>
    </row>
    <row r="179" spans="1:1" x14ac:dyDescent="0.35">
      <c r="A179" s="3">
        <f t="shared" si="1"/>
        <v>176</v>
      </c>
    </row>
    <row r="180" spans="1:1" x14ac:dyDescent="0.35">
      <c r="A180" s="3">
        <f t="shared" si="1"/>
        <v>177</v>
      </c>
    </row>
    <row r="181" spans="1:1" x14ac:dyDescent="0.35">
      <c r="A181" s="3">
        <f t="shared" si="1"/>
        <v>178</v>
      </c>
    </row>
    <row r="182" spans="1:1" x14ac:dyDescent="0.35">
      <c r="A182" s="3">
        <f t="shared" si="1"/>
        <v>179</v>
      </c>
    </row>
    <row r="183" spans="1:1" x14ac:dyDescent="0.35">
      <c r="A183" s="3">
        <f t="shared" si="1"/>
        <v>180</v>
      </c>
    </row>
    <row r="184" spans="1:1" x14ac:dyDescent="0.35">
      <c r="A184" s="3">
        <f t="shared" si="1"/>
        <v>181</v>
      </c>
    </row>
    <row r="185" spans="1:1" x14ac:dyDescent="0.35">
      <c r="A185" s="3">
        <f t="shared" si="1"/>
        <v>182</v>
      </c>
    </row>
    <row r="186" spans="1:1" x14ac:dyDescent="0.35">
      <c r="A186" s="3">
        <f t="shared" si="1"/>
        <v>183</v>
      </c>
    </row>
    <row r="187" spans="1:1" x14ac:dyDescent="0.35">
      <c r="A187" s="3">
        <f t="shared" si="1"/>
        <v>184</v>
      </c>
    </row>
    <row r="188" spans="1:1" x14ac:dyDescent="0.35">
      <c r="A188" s="3">
        <f t="shared" si="1"/>
        <v>185</v>
      </c>
    </row>
    <row r="189" spans="1:1" x14ac:dyDescent="0.35">
      <c r="A189" s="3">
        <f t="shared" si="1"/>
        <v>186</v>
      </c>
    </row>
    <row r="190" spans="1:1" x14ac:dyDescent="0.35">
      <c r="A190" s="3">
        <f t="shared" si="1"/>
        <v>187</v>
      </c>
    </row>
    <row r="191" spans="1:1" x14ac:dyDescent="0.35">
      <c r="A191" s="3">
        <f t="shared" si="1"/>
        <v>188</v>
      </c>
    </row>
    <row r="192" spans="1:1" x14ac:dyDescent="0.35">
      <c r="A192" s="3">
        <f t="shared" si="1"/>
        <v>189</v>
      </c>
    </row>
    <row r="193" spans="1:1" x14ac:dyDescent="0.35">
      <c r="A193" s="3">
        <f t="shared" si="1"/>
        <v>190</v>
      </c>
    </row>
    <row r="194" spans="1:1" x14ac:dyDescent="0.35">
      <c r="A194" s="3">
        <f t="shared" si="1"/>
        <v>191</v>
      </c>
    </row>
    <row r="195" spans="1:1" x14ac:dyDescent="0.35">
      <c r="A195" s="3">
        <f t="shared" si="1"/>
        <v>192</v>
      </c>
    </row>
    <row r="196" spans="1:1" x14ac:dyDescent="0.35">
      <c r="A196" s="3">
        <f t="shared" si="1"/>
        <v>193</v>
      </c>
    </row>
    <row r="197" spans="1:1" x14ac:dyDescent="0.35">
      <c r="A197" s="3">
        <f t="shared" si="1"/>
        <v>194</v>
      </c>
    </row>
    <row r="198" spans="1:1" x14ac:dyDescent="0.35">
      <c r="A198" s="3">
        <f t="shared" si="1"/>
        <v>195</v>
      </c>
    </row>
    <row r="199" spans="1:1" x14ac:dyDescent="0.35">
      <c r="A199" s="3">
        <f t="shared" si="1"/>
        <v>196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6"/>
  <sheetViews>
    <sheetView workbookViewId="0">
      <pane ySplit="3" topLeftCell="A80" activePane="bottomLeft" state="frozen"/>
      <selection pane="bottomLeft" activeCell="D97" sqref="D97"/>
    </sheetView>
  </sheetViews>
  <sheetFormatPr defaultRowHeight="21" x14ac:dyDescent="0.35"/>
  <cols>
    <col min="1" max="1" width="11.85546875" style="3" customWidth="1"/>
    <col min="2" max="2" width="21.28515625" style="4" customWidth="1"/>
    <col min="3" max="3" width="20.140625" style="4" customWidth="1"/>
    <col min="4" max="4" width="22.5703125" style="4" customWidth="1"/>
    <col min="5" max="5" width="28.42578125" style="4" customWidth="1"/>
    <col min="6" max="6" width="24.28515625" style="4" customWidth="1"/>
    <col min="7" max="7" width="24.7109375" style="4" customWidth="1"/>
    <col min="8" max="9" width="16.85546875" style="4" customWidth="1"/>
    <col min="10" max="16384" width="9.140625" style="4"/>
  </cols>
  <sheetData>
    <row r="1" spans="1:9" ht="31.5" x14ac:dyDescent="0.5">
      <c r="A1" s="207" t="s">
        <v>34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42">
        <v>40909</v>
      </c>
      <c r="E3" s="48">
        <v>236812</v>
      </c>
      <c r="G3" s="39">
        <f>SUM(F3:F2000)-SUM(E3:E2000)</f>
        <v>-178957</v>
      </c>
      <c r="H3" s="44">
        <f>SUM(E3:E2000)</f>
        <v>7302570</v>
      </c>
      <c r="I3" s="44">
        <f>SUM(F3:F2000)</f>
        <v>7123613</v>
      </c>
    </row>
    <row r="4" spans="1:9" ht="21.75" thickTop="1" x14ac:dyDescent="0.35">
      <c r="A4" s="3">
        <v>2</v>
      </c>
      <c r="B4" s="15">
        <v>40912</v>
      </c>
      <c r="F4" s="4">
        <v>4725</v>
      </c>
    </row>
    <row r="5" spans="1:9" x14ac:dyDescent="0.35">
      <c r="A5" s="3">
        <v>3</v>
      </c>
      <c r="B5" s="15">
        <v>40912</v>
      </c>
      <c r="C5" s="4">
        <v>91</v>
      </c>
      <c r="E5" s="4">
        <v>167495</v>
      </c>
    </row>
    <row r="6" spans="1:9" x14ac:dyDescent="0.35">
      <c r="A6" s="3">
        <v>4</v>
      </c>
      <c r="B6" s="15">
        <v>40912</v>
      </c>
      <c r="C6" s="4" t="s">
        <v>88</v>
      </c>
      <c r="E6" s="4">
        <v>39500</v>
      </c>
      <c r="F6" s="4">
        <v>450000</v>
      </c>
    </row>
    <row r="7" spans="1:9" x14ac:dyDescent="0.35">
      <c r="A7" s="3">
        <v>5</v>
      </c>
      <c r="B7" s="15">
        <v>40920</v>
      </c>
      <c r="C7" s="4" t="s">
        <v>77</v>
      </c>
      <c r="F7" s="4">
        <v>3525</v>
      </c>
    </row>
    <row r="8" spans="1:9" x14ac:dyDescent="0.35">
      <c r="A8" s="3">
        <v>6</v>
      </c>
      <c r="B8" s="15">
        <v>40931</v>
      </c>
      <c r="C8" s="4" t="s">
        <v>77</v>
      </c>
      <c r="F8" s="4">
        <v>2150</v>
      </c>
    </row>
    <row r="9" spans="1:9" x14ac:dyDescent="0.35">
      <c r="A9" s="3">
        <v>7</v>
      </c>
      <c r="B9" s="15">
        <v>40931</v>
      </c>
      <c r="C9" s="4">
        <v>40</v>
      </c>
      <c r="D9" s="4" t="s">
        <v>102</v>
      </c>
      <c r="E9" s="4">
        <v>65920</v>
      </c>
      <c r="F9" s="4">
        <v>50000</v>
      </c>
    </row>
    <row r="10" spans="1:9" x14ac:dyDescent="0.35">
      <c r="A10" s="3">
        <v>8</v>
      </c>
      <c r="B10" s="15">
        <v>40932</v>
      </c>
      <c r="C10" s="4">
        <v>43</v>
      </c>
      <c r="E10" s="4">
        <v>108472</v>
      </c>
    </row>
    <row r="11" spans="1:9" x14ac:dyDescent="0.35">
      <c r="A11" s="3">
        <v>9</v>
      </c>
      <c r="B11" s="15">
        <v>40935</v>
      </c>
      <c r="D11" s="4" t="s">
        <v>115</v>
      </c>
      <c r="F11" s="4">
        <v>100000</v>
      </c>
    </row>
    <row r="12" spans="1:9" x14ac:dyDescent="0.35">
      <c r="A12" s="3">
        <v>10</v>
      </c>
      <c r="B12" s="15">
        <v>40952</v>
      </c>
      <c r="C12" s="4">
        <v>36</v>
      </c>
      <c r="D12" s="4" t="s">
        <v>136</v>
      </c>
      <c r="E12" s="4">
        <v>230750</v>
      </c>
      <c r="F12" s="4">
        <v>225000</v>
      </c>
    </row>
    <row r="13" spans="1:9" x14ac:dyDescent="0.35">
      <c r="A13" s="3">
        <v>11</v>
      </c>
      <c r="B13" s="15">
        <v>40957</v>
      </c>
      <c r="D13" s="4" t="s">
        <v>161</v>
      </c>
      <c r="F13" s="4">
        <v>1100</v>
      </c>
    </row>
    <row r="14" spans="1:9" x14ac:dyDescent="0.35">
      <c r="A14" s="3">
        <v>12</v>
      </c>
      <c r="B14" s="15">
        <v>40970</v>
      </c>
      <c r="C14" s="4">
        <v>27</v>
      </c>
      <c r="E14" s="4">
        <v>295000</v>
      </c>
    </row>
    <row r="15" spans="1:9" x14ac:dyDescent="0.35">
      <c r="A15" s="3">
        <v>13</v>
      </c>
      <c r="B15" s="15">
        <v>40970</v>
      </c>
      <c r="C15" s="4" t="s">
        <v>77</v>
      </c>
      <c r="F15" s="4">
        <v>17600</v>
      </c>
    </row>
    <row r="16" spans="1:9" x14ac:dyDescent="0.35">
      <c r="A16" s="3">
        <v>14</v>
      </c>
      <c r="B16" s="15">
        <v>40981</v>
      </c>
      <c r="D16" s="4" t="s">
        <v>115</v>
      </c>
      <c r="F16" s="4">
        <v>289849</v>
      </c>
    </row>
    <row r="17" spans="1:6" x14ac:dyDescent="0.35">
      <c r="A17" s="3">
        <v>15</v>
      </c>
      <c r="B17" s="15">
        <v>40985</v>
      </c>
      <c r="E17" s="4">
        <v>166600</v>
      </c>
    </row>
    <row r="18" spans="1:6" x14ac:dyDescent="0.35">
      <c r="A18" s="3">
        <v>16</v>
      </c>
      <c r="B18" s="15">
        <v>40992</v>
      </c>
      <c r="C18" s="4" t="s">
        <v>77</v>
      </c>
      <c r="F18" s="4">
        <v>31050</v>
      </c>
    </row>
    <row r="19" spans="1:6" x14ac:dyDescent="0.35">
      <c r="A19" s="3">
        <v>17</v>
      </c>
      <c r="B19" s="15">
        <v>40993</v>
      </c>
      <c r="C19" s="4">
        <v>21</v>
      </c>
      <c r="E19" s="4">
        <v>201100</v>
      </c>
      <c r="F19" s="4">
        <v>37000</v>
      </c>
    </row>
    <row r="20" spans="1:6" x14ac:dyDescent="0.35">
      <c r="A20" s="3">
        <v>18</v>
      </c>
      <c r="B20" s="15">
        <v>40995</v>
      </c>
      <c r="F20" s="4">
        <v>350000</v>
      </c>
    </row>
    <row r="21" spans="1:6" x14ac:dyDescent="0.35">
      <c r="A21" s="3">
        <v>19</v>
      </c>
      <c r="B21" s="15">
        <v>40997</v>
      </c>
      <c r="C21" s="4">
        <v>43</v>
      </c>
      <c r="E21" s="4">
        <v>2599</v>
      </c>
    </row>
    <row r="22" spans="1:6" x14ac:dyDescent="0.35">
      <c r="A22" s="3">
        <v>20</v>
      </c>
      <c r="B22" s="15">
        <v>41001</v>
      </c>
      <c r="E22" s="4">
        <v>86800</v>
      </c>
    </row>
    <row r="23" spans="1:6" x14ac:dyDescent="0.35">
      <c r="A23" s="3">
        <v>21</v>
      </c>
      <c r="B23" s="15">
        <v>41008</v>
      </c>
      <c r="C23" s="4" t="s">
        <v>77</v>
      </c>
      <c r="F23" s="4">
        <v>5550</v>
      </c>
    </row>
    <row r="24" spans="1:6" x14ac:dyDescent="0.35">
      <c r="A24" s="3">
        <v>22</v>
      </c>
      <c r="B24" s="15">
        <v>41008</v>
      </c>
      <c r="E24" s="4">
        <v>131200</v>
      </c>
    </row>
    <row r="25" spans="1:6" x14ac:dyDescent="0.35">
      <c r="A25" s="3">
        <v>23</v>
      </c>
      <c r="B25" s="15">
        <v>41008</v>
      </c>
      <c r="F25" s="4">
        <v>150000</v>
      </c>
    </row>
    <row r="26" spans="1:6" x14ac:dyDescent="0.35">
      <c r="A26" s="3">
        <v>24</v>
      </c>
      <c r="B26" s="15">
        <v>41009</v>
      </c>
      <c r="C26" s="4" t="s">
        <v>212</v>
      </c>
      <c r="F26" s="4">
        <v>5550</v>
      </c>
    </row>
    <row r="27" spans="1:6" x14ac:dyDescent="0.35">
      <c r="A27" s="3">
        <v>25</v>
      </c>
      <c r="B27" s="15">
        <v>41009</v>
      </c>
      <c r="C27" s="4">
        <v>17</v>
      </c>
      <c r="E27" s="4">
        <v>63600</v>
      </c>
    </row>
    <row r="28" spans="1:6" x14ac:dyDescent="0.35">
      <c r="A28" s="3">
        <v>26</v>
      </c>
      <c r="B28" s="15">
        <v>41009</v>
      </c>
      <c r="C28" s="4" t="s">
        <v>216</v>
      </c>
      <c r="F28" s="4">
        <v>2450</v>
      </c>
    </row>
    <row r="29" spans="1:6" x14ac:dyDescent="0.35">
      <c r="A29" s="3">
        <v>27</v>
      </c>
      <c r="B29" s="15">
        <v>41011</v>
      </c>
      <c r="E29" s="4">
        <v>81600</v>
      </c>
    </row>
    <row r="30" spans="1:6" x14ac:dyDescent="0.35">
      <c r="A30" s="3">
        <v>28</v>
      </c>
      <c r="B30" s="15">
        <v>41012</v>
      </c>
      <c r="E30" s="4">
        <v>82215</v>
      </c>
    </row>
    <row r="31" spans="1:6" x14ac:dyDescent="0.35">
      <c r="A31" s="3">
        <v>29</v>
      </c>
      <c r="B31" s="15">
        <v>41022</v>
      </c>
      <c r="F31" s="4">
        <v>225000</v>
      </c>
    </row>
    <row r="32" spans="1:6" x14ac:dyDescent="0.35">
      <c r="A32" s="3">
        <v>30</v>
      </c>
      <c r="B32" s="15">
        <v>41037</v>
      </c>
      <c r="C32" s="4" t="s">
        <v>239</v>
      </c>
      <c r="E32" s="4">
        <v>5550</v>
      </c>
    </row>
    <row r="33" spans="1:6" x14ac:dyDescent="0.35">
      <c r="A33" s="3">
        <v>31</v>
      </c>
      <c r="C33" s="4">
        <v>73</v>
      </c>
      <c r="E33" s="4">
        <v>102600</v>
      </c>
    </row>
    <row r="34" spans="1:6" x14ac:dyDescent="0.35">
      <c r="A34" s="3">
        <v>32</v>
      </c>
      <c r="B34" s="15">
        <v>41044</v>
      </c>
      <c r="C34" s="4">
        <v>62</v>
      </c>
      <c r="E34" s="4">
        <v>81800</v>
      </c>
    </row>
    <row r="35" spans="1:6" x14ac:dyDescent="0.35">
      <c r="A35" s="3">
        <v>33</v>
      </c>
      <c r="B35" s="15">
        <v>41048</v>
      </c>
      <c r="C35" s="4">
        <v>33</v>
      </c>
      <c r="E35" s="4">
        <v>47700</v>
      </c>
    </row>
    <row r="36" spans="1:6" x14ac:dyDescent="0.35">
      <c r="A36" s="3">
        <v>34</v>
      </c>
      <c r="B36" s="15">
        <v>41048</v>
      </c>
      <c r="C36" s="4" t="s">
        <v>91</v>
      </c>
      <c r="F36" s="4">
        <v>6100</v>
      </c>
    </row>
    <row r="37" spans="1:6" x14ac:dyDescent="0.35">
      <c r="A37" s="3">
        <v>35</v>
      </c>
      <c r="B37" s="15">
        <v>41051</v>
      </c>
      <c r="E37" s="4">
        <v>16500</v>
      </c>
    </row>
    <row r="38" spans="1:6" x14ac:dyDescent="0.35">
      <c r="A38" s="3">
        <v>36</v>
      </c>
      <c r="B38" s="15">
        <v>41051</v>
      </c>
      <c r="D38" s="4" t="s">
        <v>99</v>
      </c>
      <c r="F38" s="4">
        <v>250000</v>
      </c>
    </row>
    <row r="39" spans="1:6" x14ac:dyDescent="0.35">
      <c r="A39" s="3">
        <v>37</v>
      </c>
      <c r="B39" s="15">
        <v>41051</v>
      </c>
      <c r="C39" s="4">
        <v>66</v>
      </c>
      <c r="E39" s="4">
        <v>265905</v>
      </c>
    </row>
    <row r="40" spans="1:6" x14ac:dyDescent="0.35">
      <c r="A40" s="3">
        <v>38</v>
      </c>
      <c r="B40" s="15">
        <v>41051</v>
      </c>
      <c r="C40" s="4">
        <v>67</v>
      </c>
      <c r="E40" s="4">
        <v>82050</v>
      </c>
    </row>
    <row r="41" spans="1:6" x14ac:dyDescent="0.35">
      <c r="A41" s="3">
        <v>39</v>
      </c>
      <c r="B41" s="15">
        <v>41051</v>
      </c>
      <c r="C41" s="4">
        <v>68</v>
      </c>
      <c r="E41" s="4">
        <v>65550</v>
      </c>
    </row>
    <row r="42" spans="1:6" x14ac:dyDescent="0.35">
      <c r="A42" s="3">
        <v>40</v>
      </c>
      <c r="B42" s="15">
        <v>41057</v>
      </c>
      <c r="C42" s="4" t="s">
        <v>87</v>
      </c>
      <c r="F42" s="4">
        <v>3075</v>
      </c>
    </row>
    <row r="43" spans="1:6" x14ac:dyDescent="0.35">
      <c r="A43" s="3">
        <v>41</v>
      </c>
      <c r="B43" s="15">
        <v>41057</v>
      </c>
      <c r="D43" s="4" t="s">
        <v>99</v>
      </c>
      <c r="F43" s="4">
        <v>400000</v>
      </c>
    </row>
    <row r="44" spans="1:6" x14ac:dyDescent="0.35">
      <c r="A44" s="3">
        <v>42</v>
      </c>
      <c r="B44" s="15">
        <v>41057</v>
      </c>
      <c r="C44" s="4">
        <v>72</v>
      </c>
      <c r="E44" s="4">
        <v>517560</v>
      </c>
    </row>
    <row r="45" spans="1:6" x14ac:dyDescent="0.35">
      <c r="A45" s="3">
        <v>43</v>
      </c>
      <c r="B45" s="15">
        <v>41057</v>
      </c>
      <c r="C45" s="4">
        <v>73</v>
      </c>
      <c r="E45" s="4">
        <v>58140</v>
      </c>
    </row>
    <row r="46" spans="1:6" x14ac:dyDescent="0.35">
      <c r="A46" s="3">
        <v>44</v>
      </c>
      <c r="B46" s="15">
        <v>41065</v>
      </c>
      <c r="D46" s="4" t="s">
        <v>115</v>
      </c>
      <c r="F46" s="4">
        <v>400000</v>
      </c>
    </row>
    <row r="47" spans="1:6" x14ac:dyDescent="0.35">
      <c r="A47" s="3">
        <v>45</v>
      </c>
      <c r="B47" s="15">
        <v>41065</v>
      </c>
      <c r="C47" s="4">
        <v>76</v>
      </c>
      <c r="E47" s="4">
        <v>262770</v>
      </c>
    </row>
    <row r="48" spans="1:6" x14ac:dyDescent="0.35">
      <c r="A48" s="3">
        <v>46</v>
      </c>
      <c r="B48" s="15">
        <v>41065</v>
      </c>
      <c r="C48" s="4" t="s">
        <v>266</v>
      </c>
      <c r="F48" s="4">
        <v>26078</v>
      </c>
    </row>
    <row r="49" spans="1:6" x14ac:dyDescent="0.35">
      <c r="A49" s="3">
        <v>47</v>
      </c>
      <c r="B49" s="15">
        <v>41065</v>
      </c>
      <c r="C49" s="4" t="s">
        <v>267</v>
      </c>
      <c r="F49" s="4">
        <v>6877</v>
      </c>
    </row>
    <row r="50" spans="1:6" x14ac:dyDescent="0.35">
      <c r="A50" s="3">
        <v>48</v>
      </c>
      <c r="B50" s="15">
        <v>41068</v>
      </c>
      <c r="F50" s="4">
        <v>250000</v>
      </c>
    </row>
    <row r="51" spans="1:6" x14ac:dyDescent="0.35">
      <c r="A51" s="3">
        <v>49</v>
      </c>
      <c r="B51" s="15">
        <v>41069</v>
      </c>
      <c r="C51" s="4">
        <v>78</v>
      </c>
      <c r="E51" s="4">
        <v>103360</v>
      </c>
    </row>
    <row r="52" spans="1:6" x14ac:dyDescent="0.35">
      <c r="A52" s="3">
        <v>50</v>
      </c>
      <c r="B52" s="15">
        <v>41071</v>
      </c>
      <c r="C52" s="4">
        <v>81</v>
      </c>
      <c r="E52" s="4">
        <v>327560</v>
      </c>
    </row>
    <row r="53" spans="1:6" x14ac:dyDescent="0.35">
      <c r="A53" s="3">
        <f>A52+1</f>
        <v>51</v>
      </c>
      <c r="B53" s="15" t="s">
        <v>298</v>
      </c>
      <c r="C53" s="4" t="s">
        <v>278</v>
      </c>
      <c r="F53" s="4">
        <v>49000</v>
      </c>
    </row>
    <row r="54" spans="1:6" x14ac:dyDescent="0.35">
      <c r="A54" s="3">
        <f t="shared" ref="A54:A117" si="0">A53+1</f>
        <v>52</v>
      </c>
      <c r="B54" s="15">
        <v>41074</v>
      </c>
      <c r="C54" s="4">
        <v>82</v>
      </c>
      <c r="D54" s="4" t="s">
        <v>115</v>
      </c>
      <c r="E54" s="4">
        <v>185820</v>
      </c>
      <c r="F54" s="4">
        <v>435000</v>
      </c>
    </row>
    <row r="55" spans="1:6" x14ac:dyDescent="0.35">
      <c r="A55" s="3">
        <f t="shared" si="0"/>
        <v>53</v>
      </c>
      <c r="B55" s="15">
        <v>41077</v>
      </c>
      <c r="C55" s="4">
        <v>17</v>
      </c>
      <c r="E55" s="4">
        <v>80125</v>
      </c>
    </row>
    <row r="56" spans="1:6" x14ac:dyDescent="0.35">
      <c r="A56" s="3">
        <f t="shared" si="0"/>
        <v>54</v>
      </c>
      <c r="B56" s="15">
        <v>41079</v>
      </c>
      <c r="C56" s="4" t="s">
        <v>87</v>
      </c>
      <c r="E56" s="4">
        <v>2990</v>
      </c>
      <c r="F56" s="4">
        <v>17195</v>
      </c>
    </row>
    <row r="57" spans="1:6" x14ac:dyDescent="0.35">
      <c r="A57" s="3">
        <f t="shared" si="0"/>
        <v>55</v>
      </c>
      <c r="B57" s="15">
        <v>41080</v>
      </c>
      <c r="D57" s="4" t="s">
        <v>302</v>
      </c>
      <c r="F57" s="4">
        <v>350000</v>
      </c>
    </row>
    <row r="58" spans="1:6" x14ac:dyDescent="0.35">
      <c r="A58" s="3">
        <f t="shared" si="0"/>
        <v>56</v>
      </c>
      <c r="B58" s="15">
        <v>41093</v>
      </c>
      <c r="C58" s="4">
        <v>15</v>
      </c>
      <c r="E58" s="4">
        <v>542400</v>
      </c>
    </row>
    <row r="59" spans="1:6" x14ac:dyDescent="0.35">
      <c r="A59" s="3">
        <f t="shared" si="0"/>
        <v>57</v>
      </c>
      <c r="B59" s="15">
        <v>41093</v>
      </c>
      <c r="D59" s="4" t="s">
        <v>302</v>
      </c>
      <c r="F59" s="4">
        <v>450000</v>
      </c>
    </row>
    <row r="60" spans="1:6" x14ac:dyDescent="0.35">
      <c r="A60" s="3">
        <f t="shared" si="0"/>
        <v>58</v>
      </c>
      <c r="B60" s="15">
        <v>41093</v>
      </c>
      <c r="C60" s="4" t="s">
        <v>87</v>
      </c>
      <c r="F60" s="4">
        <v>900</v>
      </c>
    </row>
    <row r="61" spans="1:6" x14ac:dyDescent="0.35">
      <c r="A61" s="3">
        <f t="shared" si="0"/>
        <v>59</v>
      </c>
      <c r="B61" s="15">
        <v>41098</v>
      </c>
      <c r="C61" s="4">
        <v>22</v>
      </c>
      <c r="E61" s="4">
        <v>67150</v>
      </c>
    </row>
    <row r="62" spans="1:6" x14ac:dyDescent="0.35">
      <c r="A62" s="3">
        <f t="shared" si="0"/>
        <v>60</v>
      </c>
      <c r="B62" s="15">
        <v>41098</v>
      </c>
      <c r="C62" s="4">
        <v>13</v>
      </c>
      <c r="E62" s="4">
        <v>213000</v>
      </c>
    </row>
    <row r="63" spans="1:6" x14ac:dyDescent="0.35">
      <c r="A63" s="3">
        <f t="shared" si="0"/>
        <v>61</v>
      </c>
      <c r="B63" s="15">
        <v>41100</v>
      </c>
      <c r="D63" s="4" t="s">
        <v>302</v>
      </c>
      <c r="F63" s="4">
        <v>350000</v>
      </c>
    </row>
    <row r="64" spans="1:6" x14ac:dyDescent="0.35">
      <c r="A64" s="3">
        <f t="shared" si="0"/>
        <v>62</v>
      </c>
      <c r="B64" s="15">
        <v>41100</v>
      </c>
    </row>
    <row r="65" spans="1:6" x14ac:dyDescent="0.35">
      <c r="A65" s="3">
        <f t="shared" si="0"/>
        <v>63</v>
      </c>
      <c r="B65" s="15">
        <v>41118</v>
      </c>
      <c r="C65" s="4" t="s">
        <v>347</v>
      </c>
      <c r="F65" s="4">
        <v>1275</v>
      </c>
    </row>
    <row r="66" spans="1:6" x14ac:dyDescent="0.35">
      <c r="A66" s="3">
        <f t="shared" si="0"/>
        <v>64</v>
      </c>
      <c r="B66" s="15">
        <v>41127</v>
      </c>
      <c r="C66" s="4">
        <v>53</v>
      </c>
      <c r="D66" s="4" t="s">
        <v>160</v>
      </c>
      <c r="E66" s="4">
        <v>153900</v>
      </c>
      <c r="F66" s="4">
        <v>200000</v>
      </c>
    </row>
    <row r="67" spans="1:6" x14ac:dyDescent="0.35">
      <c r="A67" s="3">
        <f t="shared" si="0"/>
        <v>65</v>
      </c>
      <c r="B67" s="15">
        <v>41137</v>
      </c>
      <c r="C67" s="4">
        <v>1</v>
      </c>
      <c r="E67" s="4">
        <v>241117</v>
      </c>
    </row>
    <row r="68" spans="1:6" x14ac:dyDescent="0.35">
      <c r="A68" s="3">
        <f t="shared" si="0"/>
        <v>66</v>
      </c>
      <c r="B68" s="15">
        <v>41137</v>
      </c>
      <c r="F68" s="4">
        <v>264000</v>
      </c>
    </row>
    <row r="69" spans="1:6" x14ac:dyDescent="0.35">
      <c r="A69" s="3">
        <f t="shared" si="0"/>
        <v>67</v>
      </c>
      <c r="B69" s="15">
        <v>41156</v>
      </c>
      <c r="C69" s="4" t="s">
        <v>91</v>
      </c>
      <c r="F69" s="4">
        <v>1500</v>
      </c>
    </row>
    <row r="70" spans="1:6" x14ac:dyDescent="0.35">
      <c r="A70" s="3">
        <f t="shared" si="0"/>
        <v>68</v>
      </c>
      <c r="B70" s="15">
        <v>41177</v>
      </c>
      <c r="C70" s="4">
        <v>15</v>
      </c>
      <c r="E70" s="4">
        <v>144780</v>
      </c>
    </row>
    <row r="71" spans="1:6" x14ac:dyDescent="0.35">
      <c r="A71" s="3">
        <f t="shared" si="0"/>
        <v>69</v>
      </c>
      <c r="B71" s="15">
        <v>41183</v>
      </c>
      <c r="D71" s="4" t="s">
        <v>127</v>
      </c>
      <c r="F71" s="4">
        <v>100000</v>
      </c>
    </row>
    <row r="72" spans="1:6" x14ac:dyDescent="0.35">
      <c r="A72" s="3">
        <f t="shared" si="0"/>
        <v>70</v>
      </c>
      <c r="B72" s="15">
        <v>41183</v>
      </c>
      <c r="C72" s="4">
        <v>20</v>
      </c>
      <c r="E72" s="4">
        <v>61655</v>
      </c>
    </row>
    <row r="73" spans="1:6" x14ac:dyDescent="0.35">
      <c r="A73" s="3">
        <f t="shared" si="0"/>
        <v>71</v>
      </c>
      <c r="B73" s="15">
        <v>41184</v>
      </c>
      <c r="C73" s="4" t="s">
        <v>91</v>
      </c>
      <c r="F73" s="4">
        <v>900</v>
      </c>
    </row>
    <row r="74" spans="1:6" x14ac:dyDescent="0.35">
      <c r="A74" s="3">
        <f t="shared" si="0"/>
        <v>72</v>
      </c>
      <c r="B74" s="15">
        <v>41192</v>
      </c>
      <c r="C74" s="4">
        <v>16</v>
      </c>
      <c r="E74" s="4">
        <v>182448</v>
      </c>
    </row>
    <row r="75" spans="1:6" x14ac:dyDescent="0.35">
      <c r="A75" s="3">
        <f t="shared" si="0"/>
        <v>73</v>
      </c>
      <c r="B75" s="15">
        <v>41192</v>
      </c>
      <c r="C75" s="4" t="s">
        <v>531</v>
      </c>
      <c r="F75" s="4">
        <v>1146</v>
      </c>
    </row>
    <row r="76" spans="1:6" x14ac:dyDescent="0.35">
      <c r="A76" s="3">
        <f t="shared" si="0"/>
        <v>74</v>
      </c>
      <c r="B76" s="15">
        <v>41192</v>
      </c>
      <c r="D76" s="4" t="s">
        <v>358</v>
      </c>
      <c r="F76" s="4">
        <v>250000</v>
      </c>
    </row>
    <row r="77" spans="1:6" x14ac:dyDescent="0.35">
      <c r="A77" s="3">
        <f t="shared" si="0"/>
        <v>75</v>
      </c>
      <c r="B77" s="15">
        <v>41204</v>
      </c>
      <c r="C77" s="4" t="s">
        <v>182</v>
      </c>
      <c r="F77" s="4">
        <v>1140</v>
      </c>
    </row>
    <row r="78" spans="1:6" x14ac:dyDescent="0.35">
      <c r="A78" s="3">
        <f t="shared" si="0"/>
        <v>76</v>
      </c>
      <c r="B78" s="15">
        <v>41212</v>
      </c>
      <c r="C78" s="4" t="s">
        <v>91</v>
      </c>
      <c r="F78" s="4">
        <v>1894</v>
      </c>
    </row>
    <row r="79" spans="1:6" x14ac:dyDescent="0.35">
      <c r="A79" s="3">
        <f t="shared" si="0"/>
        <v>77</v>
      </c>
      <c r="B79" s="15">
        <v>41242</v>
      </c>
      <c r="C79" s="4" t="s">
        <v>600</v>
      </c>
      <c r="F79" s="4">
        <v>5464</v>
      </c>
    </row>
    <row r="80" spans="1:6" x14ac:dyDescent="0.35">
      <c r="A80" s="3">
        <f t="shared" si="0"/>
        <v>78</v>
      </c>
      <c r="B80" s="15">
        <v>41248</v>
      </c>
      <c r="C80" s="4">
        <v>52</v>
      </c>
      <c r="E80" s="4">
        <v>220115</v>
      </c>
    </row>
    <row r="81" spans="1:6" x14ac:dyDescent="0.35">
      <c r="A81" s="3">
        <f t="shared" si="0"/>
        <v>79</v>
      </c>
      <c r="B81" s="15">
        <v>41248</v>
      </c>
      <c r="C81" s="4">
        <v>53</v>
      </c>
      <c r="E81" s="4">
        <v>180880</v>
      </c>
    </row>
    <row r="82" spans="1:6" x14ac:dyDescent="0.35">
      <c r="A82" s="3">
        <f t="shared" si="0"/>
        <v>80</v>
      </c>
      <c r="B82" s="15">
        <v>41248</v>
      </c>
      <c r="C82" s="4">
        <v>54</v>
      </c>
      <c r="E82" s="4">
        <v>812752</v>
      </c>
    </row>
    <row r="83" spans="1:6" x14ac:dyDescent="0.35">
      <c r="A83" s="3">
        <f t="shared" si="0"/>
        <v>81</v>
      </c>
      <c r="B83" s="15">
        <v>41248</v>
      </c>
      <c r="D83" s="4" t="s">
        <v>607</v>
      </c>
      <c r="F83" s="4">
        <v>1200000</v>
      </c>
    </row>
    <row r="84" spans="1:6" x14ac:dyDescent="0.35">
      <c r="A84" s="3">
        <f t="shared" si="0"/>
        <v>82</v>
      </c>
      <c r="B84" s="15">
        <v>41248</v>
      </c>
      <c r="C84" s="4">
        <v>32</v>
      </c>
      <c r="E84" s="4">
        <v>105450</v>
      </c>
    </row>
    <row r="85" spans="1:6" x14ac:dyDescent="0.35">
      <c r="A85" s="3">
        <f t="shared" si="0"/>
        <v>83</v>
      </c>
      <c r="B85" s="15">
        <v>41258</v>
      </c>
      <c r="C85" s="4">
        <v>58</v>
      </c>
      <c r="E85" s="4">
        <v>28000</v>
      </c>
    </row>
    <row r="86" spans="1:6" x14ac:dyDescent="0.35">
      <c r="A86" s="3">
        <f t="shared" si="0"/>
        <v>84</v>
      </c>
      <c r="B86" s="15">
        <v>41260</v>
      </c>
      <c r="D86" s="4" t="s">
        <v>127</v>
      </c>
      <c r="F86" s="4">
        <v>150000</v>
      </c>
    </row>
    <row r="87" spans="1:6" x14ac:dyDescent="0.35">
      <c r="A87" s="3">
        <f t="shared" si="0"/>
        <v>85</v>
      </c>
      <c r="B87" s="15">
        <v>41263</v>
      </c>
      <c r="C87" s="4">
        <v>87</v>
      </c>
      <c r="E87" s="4">
        <v>67760</v>
      </c>
    </row>
    <row r="88" spans="1:6" x14ac:dyDescent="0.35">
      <c r="A88" s="3">
        <f t="shared" si="0"/>
        <v>86</v>
      </c>
      <c r="B88" s="15">
        <v>41274</v>
      </c>
      <c r="C88" s="4" t="s">
        <v>633</v>
      </c>
      <c r="F88" s="4">
        <v>1520</v>
      </c>
    </row>
    <row r="89" spans="1:6" x14ac:dyDescent="0.35">
      <c r="A89" s="3">
        <f t="shared" si="0"/>
        <v>87</v>
      </c>
      <c r="B89" s="15">
        <v>41274</v>
      </c>
      <c r="C89" s="4">
        <v>62</v>
      </c>
      <c r="E89" s="4">
        <v>115520</v>
      </c>
    </row>
    <row r="90" spans="1:6" x14ac:dyDescent="0.35">
      <c r="A90" s="3">
        <f t="shared" si="0"/>
        <v>88</v>
      </c>
    </row>
    <row r="91" spans="1:6" x14ac:dyDescent="0.35">
      <c r="A91" s="3">
        <f t="shared" si="0"/>
        <v>89</v>
      </c>
    </row>
    <row r="92" spans="1:6" x14ac:dyDescent="0.35">
      <c r="A92" s="3">
        <f t="shared" si="0"/>
        <v>90</v>
      </c>
    </row>
    <row r="93" spans="1:6" x14ac:dyDescent="0.35">
      <c r="A93" s="3">
        <f t="shared" si="0"/>
        <v>91</v>
      </c>
    </row>
    <row r="94" spans="1:6" x14ac:dyDescent="0.35">
      <c r="A94" s="3">
        <f t="shared" si="0"/>
        <v>92</v>
      </c>
    </row>
    <row r="95" spans="1:6" x14ac:dyDescent="0.35">
      <c r="A95" s="3">
        <f t="shared" si="0"/>
        <v>93</v>
      </c>
    </row>
    <row r="96" spans="1:6" x14ac:dyDescent="0.35">
      <c r="A96" s="3">
        <f t="shared" si="0"/>
        <v>94</v>
      </c>
    </row>
    <row r="97" spans="1:1" x14ac:dyDescent="0.35">
      <c r="A97" s="3">
        <f t="shared" si="0"/>
        <v>95</v>
      </c>
    </row>
    <row r="98" spans="1:1" x14ac:dyDescent="0.35">
      <c r="A98" s="3">
        <f t="shared" si="0"/>
        <v>96</v>
      </c>
    </row>
    <row r="99" spans="1:1" x14ac:dyDescent="0.35">
      <c r="A99" s="3">
        <f t="shared" si="0"/>
        <v>97</v>
      </c>
    </row>
    <row r="100" spans="1:1" x14ac:dyDescent="0.35">
      <c r="A100" s="3">
        <f t="shared" si="0"/>
        <v>98</v>
      </c>
    </row>
    <row r="101" spans="1:1" x14ac:dyDescent="0.35">
      <c r="A101" s="3">
        <f t="shared" si="0"/>
        <v>99</v>
      </c>
    </row>
    <row r="102" spans="1:1" x14ac:dyDescent="0.35">
      <c r="A102" s="3">
        <f t="shared" si="0"/>
        <v>100</v>
      </c>
    </row>
    <row r="103" spans="1:1" x14ac:dyDescent="0.35">
      <c r="A103" s="3">
        <f t="shared" si="0"/>
        <v>101</v>
      </c>
    </row>
    <row r="104" spans="1:1" x14ac:dyDescent="0.35">
      <c r="A104" s="3">
        <f t="shared" si="0"/>
        <v>102</v>
      </c>
    </row>
    <row r="105" spans="1:1" x14ac:dyDescent="0.35">
      <c r="A105" s="3">
        <f t="shared" si="0"/>
        <v>103</v>
      </c>
    </row>
    <row r="106" spans="1:1" x14ac:dyDescent="0.35">
      <c r="A106" s="3">
        <f t="shared" si="0"/>
        <v>104</v>
      </c>
    </row>
    <row r="107" spans="1:1" x14ac:dyDescent="0.35">
      <c r="A107" s="3">
        <f t="shared" si="0"/>
        <v>105</v>
      </c>
    </row>
    <row r="108" spans="1:1" x14ac:dyDescent="0.35">
      <c r="A108" s="3">
        <f t="shared" si="0"/>
        <v>106</v>
      </c>
    </row>
    <row r="109" spans="1:1" x14ac:dyDescent="0.35">
      <c r="A109" s="3">
        <f t="shared" si="0"/>
        <v>107</v>
      </c>
    </row>
    <row r="110" spans="1:1" x14ac:dyDescent="0.35">
      <c r="A110" s="3">
        <f t="shared" si="0"/>
        <v>108</v>
      </c>
    </row>
    <row r="111" spans="1:1" x14ac:dyDescent="0.35">
      <c r="A111" s="3">
        <f t="shared" si="0"/>
        <v>109</v>
      </c>
    </row>
    <row r="112" spans="1:1" x14ac:dyDescent="0.35">
      <c r="A112" s="3">
        <f t="shared" si="0"/>
        <v>110</v>
      </c>
    </row>
    <row r="113" spans="1:1" x14ac:dyDescent="0.35">
      <c r="A113" s="3">
        <f t="shared" si="0"/>
        <v>111</v>
      </c>
    </row>
    <row r="114" spans="1:1" x14ac:dyDescent="0.35">
      <c r="A114" s="3">
        <f t="shared" si="0"/>
        <v>112</v>
      </c>
    </row>
    <row r="115" spans="1:1" x14ac:dyDescent="0.35">
      <c r="A115" s="3">
        <f t="shared" si="0"/>
        <v>113</v>
      </c>
    </row>
    <row r="116" spans="1:1" x14ac:dyDescent="0.35">
      <c r="A116" s="3">
        <f t="shared" si="0"/>
        <v>114</v>
      </c>
    </row>
    <row r="117" spans="1:1" x14ac:dyDescent="0.35">
      <c r="A117" s="3">
        <f t="shared" si="0"/>
        <v>115</v>
      </c>
    </row>
    <row r="118" spans="1:1" x14ac:dyDescent="0.35">
      <c r="A118" s="3">
        <f t="shared" ref="A118:A181" si="1">A117+1</f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si="1"/>
        <v>142</v>
      </c>
    </row>
    <row r="145" spans="1:1" x14ac:dyDescent="0.35">
      <c r="A145" s="3">
        <f t="shared" si="1"/>
        <v>143</v>
      </c>
    </row>
    <row r="146" spans="1:1" x14ac:dyDescent="0.35">
      <c r="A146" s="3">
        <f t="shared" si="1"/>
        <v>144</v>
      </c>
    </row>
    <row r="147" spans="1:1" x14ac:dyDescent="0.35">
      <c r="A147" s="3">
        <f t="shared" si="1"/>
        <v>145</v>
      </c>
    </row>
    <row r="148" spans="1:1" x14ac:dyDescent="0.35">
      <c r="A148" s="3">
        <f t="shared" si="1"/>
        <v>146</v>
      </c>
    </row>
    <row r="149" spans="1:1" x14ac:dyDescent="0.35">
      <c r="A149" s="3">
        <f t="shared" si="1"/>
        <v>147</v>
      </c>
    </row>
    <row r="150" spans="1:1" x14ac:dyDescent="0.35">
      <c r="A150" s="3">
        <f t="shared" si="1"/>
        <v>148</v>
      </c>
    </row>
    <row r="151" spans="1:1" x14ac:dyDescent="0.35">
      <c r="A151" s="3">
        <f t="shared" si="1"/>
        <v>149</v>
      </c>
    </row>
    <row r="152" spans="1:1" x14ac:dyDescent="0.35">
      <c r="A152" s="3">
        <f t="shared" si="1"/>
        <v>150</v>
      </c>
    </row>
    <row r="153" spans="1:1" x14ac:dyDescent="0.35">
      <c r="A153" s="3">
        <f t="shared" si="1"/>
        <v>151</v>
      </c>
    </row>
    <row r="154" spans="1:1" x14ac:dyDescent="0.35">
      <c r="A154" s="3">
        <f t="shared" si="1"/>
        <v>152</v>
      </c>
    </row>
    <row r="155" spans="1:1" x14ac:dyDescent="0.35">
      <c r="A155" s="3">
        <f t="shared" si="1"/>
        <v>153</v>
      </c>
    </row>
    <row r="156" spans="1:1" x14ac:dyDescent="0.35">
      <c r="A156" s="3">
        <f t="shared" si="1"/>
        <v>154</v>
      </c>
    </row>
    <row r="157" spans="1:1" x14ac:dyDescent="0.35">
      <c r="A157" s="3">
        <f t="shared" si="1"/>
        <v>155</v>
      </c>
    </row>
    <row r="158" spans="1:1" x14ac:dyDescent="0.35">
      <c r="A158" s="3">
        <f t="shared" si="1"/>
        <v>156</v>
      </c>
    </row>
    <row r="159" spans="1:1" x14ac:dyDescent="0.35">
      <c r="A159" s="3">
        <f t="shared" si="1"/>
        <v>157</v>
      </c>
    </row>
    <row r="160" spans="1:1" x14ac:dyDescent="0.35">
      <c r="A160" s="3">
        <f t="shared" si="1"/>
        <v>158</v>
      </c>
    </row>
    <row r="161" spans="1:1" x14ac:dyDescent="0.35">
      <c r="A161" s="3">
        <f t="shared" si="1"/>
        <v>159</v>
      </c>
    </row>
    <row r="162" spans="1:1" x14ac:dyDescent="0.35">
      <c r="A162" s="3">
        <f t="shared" si="1"/>
        <v>160</v>
      </c>
    </row>
    <row r="163" spans="1:1" x14ac:dyDescent="0.35">
      <c r="A163" s="3">
        <f t="shared" si="1"/>
        <v>161</v>
      </c>
    </row>
    <row r="164" spans="1:1" x14ac:dyDescent="0.35">
      <c r="A164" s="3">
        <f t="shared" si="1"/>
        <v>162</v>
      </c>
    </row>
    <row r="165" spans="1:1" x14ac:dyDescent="0.35">
      <c r="A165" s="3">
        <f t="shared" si="1"/>
        <v>163</v>
      </c>
    </row>
    <row r="166" spans="1:1" x14ac:dyDescent="0.35">
      <c r="A166" s="3">
        <f t="shared" si="1"/>
        <v>164</v>
      </c>
    </row>
    <row r="167" spans="1:1" x14ac:dyDescent="0.35">
      <c r="A167" s="3">
        <f t="shared" si="1"/>
        <v>165</v>
      </c>
    </row>
    <row r="168" spans="1:1" x14ac:dyDescent="0.35">
      <c r="A168" s="3">
        <f t="shared" si="1"/>
        <v>166</v>
      </c>
    </row>
    <row r="169" spans="1:1" x14ac:dyDescent="0.35">
      <c r="A169" s="3">
        <f t="shared" si="1"/>
        <v>167</v>
      </c>
    </row>
    <row r="170" spans="1:1" x14ac:dyDescent="0.35">
      <c r="A170" s="3">
        <f t="shared" si="1"/>
        <v>168</v>
      </c>
    </row>
    <row r="171" spans="1:1" x14ac:dyDescent="0.35">
      <c r="A171" s="3">
        <f t="shared" si="1"/>
        <v>169</v>
      </c>
    </row>
    <row r="172" spans="1:1" x14ac:dyDescent="0.35">
      <c r="A172" s="3">
        <f t="shared" si="1"/>
        <v>170</v>
      </c>
    </row>
    <row r="173" spans="1:1" x14ac:dyDescent="0.35">
      <c r="A173" s="3">
        <f t="shared" si="1"/>
        <v>171</v>
      </c>
    </row>
    <row r="174" spans="1:1" x14ac:dyDescent="0.35">
      <c r="A174" s="3">
        <f t="shared" si="1"/>
        <v>172</v>
      </c>
    </row>
    <row r="175" spans="1:1" x14ac:dyDescent="0.35">
      <c r="A175" s="3">
        <f t="shared" si="1"/>
        <v>173</v>
      </c>
    </row>
    <row r="176" spans="1:1" x14ac:dyDescent="0.35">
      <c r="A176" s="3">
        <f t="shared" si="1"/>
        <v>174</v>
      </c>
    </row>
    <row r="177" spans="1:1" x14ac:dyDescent="0.35">
      <c r="A177" s="3">
        <f t="shared" si="1"/>
        <v>175</v>
      </c>
    </row>
    <row r="178" spans="1:1" x14ac:dyDescent="0.35">
      <c r="A178" s="3">
        <f t="shared" si="1"/>
        <v>176</v>
      </c>
    </row>
    <row r="179" spans="1:1" x14ac:dyDescent="0.35">
      <c r="A179" s="3">
        <f t="shared" si="1"/>
        <v>177</v>
      </c>
    </row>
    <row r="180" spans="1:1" x14ac:dyDescent="0.35">
      <c r="A180" s="3">
        <f t="shared" si="1"/>
        <v>178</v>
      </c>
    </row>
    <row r="181" spans="1:1" x14ac:dyDescent="0.35">
      <c r="A181" s="3">
        <f t="shared" si="1"/>
        <v>179</v>
      </c>
    </row>
    <row r="182" spans="1:1" x14ac:dyDescent="0.35">
      <c r="A182" s="3">
        <f t="shared" ref="A182:A245" si="2">A181+1</f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si="2"/>
        <v>206</v>
      </c>
    </row>
    <row r="209" spans="1:1" x14ac:dyDescent="0.35">
      <c r="A209" s="3">
        <f t="shared" si="2"/>
        <v>207</v>
      </c>
    </row>
    <row r="210" spans="1:1" x14ac:dyDescent="0.35">
      <c r="A210" s="3">
        <f t="shared" si="2"/>
        <v>208</v>
      </c>
    </row>
    <row r="211" spans="1:1" x14ac:dyDescent="0.35">
      <c r="A211" s="3">
        <f t="shared" si="2"/>
        <v>209</v>
      </c>
    </row>
    <row r="212" spans="1:1" x14ac:dyDescent="0.35">
      <c r="A212" s="3">
        <f t="shared" si="2"/>
        <v>210</v>
      </c>
    </row>
    <row r="213" spans="1:1" x14ac:dyDescent="0.35">
      <c r="A213" s="3">
        <f t="shared" si="2"/>
        <v>211</v>
      </c>
    </row>
    <row r="214" spans="1:1" x14ac:dyDescent="0.35">
      <c r="A214" s="3">
        <f t="shared" si="2"/>
        <v>212</v>
      </c>
    </row>
    <row r="215" spans="1:1" x14ac:dyDescent="0.35">
      <c r="A215" s="3">
        <f t="shared" si="2"/>
        <v>213</v>
      </c>
    </row>
    <row r="216" spans="1:1" x14ac:dyDescent="0.35">
      <c r="A216" s="3">
        <f t="shared" si="2"/>
        <v>214</v>
      </c>
    </row>
    <row r="217" spans="1:1" x14ac:dyDescent="0.35">
      <c r="A217" s="3">
        <f t="shared" si="2"/>
        <v>215</v>
      </c>
    </row>
    <row r="218" spans="1:1" x14ac:dyDescent="0.35">
      <c r="A218" s="3">
        <f t="shared" si="2"/>
        <v>216</v>
      </c>
    </row>
    <row r="219" spans="1:1" x14ac:dyDescent="0.35">
      <c r="A219" s="3">
        <f t="shared" si="2"/>
        <v>217</v>
      </c>
    </row>
    <row r="220" spans="1:1" x14ac:dyDescent="0.35">
      <c r="A220" s="3">
        <f t="shared" si="2"/>
        <v>218</v>
      </c>
    </row>
    <row r="221" spans="1:1" x14ac:dyDescent="0.35">
      <c r="A221" s="3">
        <f t="shared" si="2"/>
        <v>219</v>
      </c>
    </row>
    <row r="222" spans="1:1" x14ac:dyDescent="0.35">
      <c r="A222" s="3">
        <f t="shared" si="2"/>
        <v>220</v>
      </c>
    </row>
    <row r="223" spans="1:1" x14ac:dyDescent="0.35">
      <c r="A223" s="3">
        <f t="shared" si="2"/>
        <v>221</v>
      </c>
    </row>
    <row r="224" spans="1:1" x14ac:dyDescent="0.35">
      <c r="A224" s="3">
        <f t="shared" si="2"/>
        <v>222</v>
      </c>
    </row>
    <row r="225" spans="1:1" x14ac:dyDescent="0.35">
      <c r="A225" s="3">
        <f t="shared" si="2"/>
        <v>223</v>
      </c>
    </row>
    <row r="226" spans="1:1" x14ac:dyDescent="0.35">
      <c r="A226" s="3">
        <f t="shared" si="2"/>
        <v>224</v>
      </c>
    </row>
    <row r="227" spans="1:1" x14ac:dyDescent="0.35">
      <c r="A227" s="3">
        <f t="shared" si="2"/>
        <v>225</v>
      </c>
    </row>
    <row r="228" spans="1:1" x14ac:dyDescent="0.35">
      <c r="A228" s="3">
        <f t="shared" si="2"/>
        <v>226</v>
      </c>
    </row>
    <row r="229" spans="1:1" x14ac:dyDescent="0.35">
      <c r="A229" s="3">
        <f t="shared" si="2"/>
        <v>227</v>
      </c>
    </row>
    <row r="230" spans="1:1" x14ac:dyDescent="0.35">
      <c r="A230" s="3">
        <f t="shared" si="2"/>
        <v>228</v>
      </c>
    </row>
    <row r="231" spans="1:1" x14ac:dyDescent="0.35">
      <c r="A231" s="3">
        <f t="shared" si="2"/>
        <v>229</v>
      </c>
    </row>
    <row r="232" spans="1:1" x14ac:dyDescent="0.35">
      <c r="A232" s="3">
        <f t="shared" si="2"/>
        <v>230</v>
      </c>
    </row>
    <row r="233" spans="1:1" x14ac:dyDescent="0.35">
      <c r="A233" s="3">
        <f t="shared" si="2"/>
        <v>231</v>
      </c>
    </row>
    <row r="234" spans="1:1" x14ac:dyDescent="0.35">
      <c r="A234" s="3">
        <f t="shared" si="2"/>
        <v>232</v>
      </c>
    </row>
    <row r="235" spans="1:1" x14ac:dyDescent="0.35">
      <c r="A235" s="3">
        <f t="shared" si="2"/>
        <v>233</v>
      </c>
    </row>
    <row r="236" spans="1:1" x14ac:dyDescent="0.35">
      <c r="A236" s="3">
        <f t="shared" si="2"/>
        <v>234</v>
      </c>
    </row>
    <row r="237" spans="1:1" x14ac:dyDescent="0.35">
      <c r="A237" s="3">
        <f t="shared" si="2"/>
        <v>235</v>
      </c>
    </row>
    <row r="238" spans="1:1" x14ac:dyDescent="0.35">
      <c r="A238" s="3">
        <f t="shared" si="2"/>
        <v>236</v>
      </c>
    </row>
    <row r="239" spans="1:1" x14ac:dyDescent="0.35">
      <c r="A239" s="3">
        <f t="shared" si="2"/>
        <v>237</v>
      </c>
    </row>
    <row r="240" spans="1:1" x14ac:dyDescent="0.35">
      <c r="A240" s="3">
        <f t="shared" si="2"/>
        <v>238</v>
      </c>
    </row>
    <row r="241" spans="1:1" x14ac:dyDescent="0.35">
      <c r="A241" s="3">
        <f t="shared" si="2"/>
        <v>239</v>
      </c>
    </row>
    <row r="242" spans="1:1" x14ac:dyDescent="0.35">
      <c r="A242" s="3">
        <f t="shared" si="2"/>
        <v>240</v>
      </c>
    </row>
    <row r="243" spans="1:1" x14ac:dyDescent="0.35">
      <c r="A243" s="3">
        <f t="shared" si="2"/>
        <v>241</v>
      </c>
    </row>
    <row r="244" spans="1:1" x14ac:dyDescent="0.35">
      <c r="A244" s="3">
        <f t="shared" si="2"/>
        <v>242</v>
      </c>
    </row>
    <row r="245" spans="1:1" x14ac:dyDescent="0.35">
      <c r="A245" s="3">
        <f t="shared" si="2"/>
        <v>243</v>
      </c>
    </row>
    <row r="246" spans="1:1" x14ac:dyDescent="0.35">
      <c r="A246" s="3">
        <f t="shared" ref="A246:A286" si="3">A245+1</f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si="3"/>
        <v>268</v>
      </c>
    </row>
    <row r="271" spans="1:1" x14ac:dyDescent="0.35">
      <c r="A271" s="3">
        <f t="shared" si="3"/>
        <v>269</v>
      </c>
    </row>
    <row r="272" spans="1:1" x14ac:dyDescent="0.35">
      <c r="A272" s="3">
        <f t="shared" si="3"/>
        <v>270</v>
      </c>
    </row>
    <row r="273" spans="1:1" x14ac:dyDescent="0.35">
      <c r="A273" s="3">
        <f t="shared" si="3"/>
        <v>271</v>
      </c>
    </row>
    <row r="274" spans="1:1" x14ac:dyDescent="0.35">
      <c r="A274" s="3">
        <f t="shared" si="3"/>
        <v>272</v>
      </c>
    </row>
    <row r="275" spans="1:1" x14ac:dyDescent="0.35">
      <c r="A275" s="3">
        <f t="shared" si="3"/>
        <v>273</v>
      </c>
    </row>
    <row r="276" spans="1:1" x14ac:dyDescent="0.35">
      <c r="A276" s="3">
        <f t="shared" si="3"/>
        <v>274</v>
      </c>
    </row>
    <row r="277" spans="1:1" x14ac:dyDescent="0.35">
      <c r="A277" s="3">
        <f t="shared" si="3"/>
        <v>275</v>
      </c>
    </row>
    <row r="278" spans="1:1" x14ac:dyDescent="0.35">
      <c r="A278" s="3">
        <f t="shared" si="3"/>
        <v>276</v>
      </c>
    </row>
    <row r="279" spans="1:1" x14ac:dyDescent="0.35">
      <c r="A279" s="3">
        <f t="shared" si="3"/>
        <v>277</v>
      </c>
    </row>
    <row r="280" spans="1:1" x14ac:dyDescent="0.35">
      <c r="A280" s="3">
        <f t="shared" si="3"/>
        <v>278</v>
      </c>
    </row>
    <row r="281" spans="1:1" x14ac:dyDescent="0.35">
      <c r="A281" s="3">
        <f t="shared" si="3"/>
        <v>279</v>
      </c>
    </row>
    <row r="282" spans="1:1" x14ac:dyDescent="0.35">
      <c r="A282" s="3">
        <f t="shared" si="3"/>
        <v>280</v>
      </c>
    </row>
    <row r="283" spans="1:1" x14ac:dyDescent="0.35">
      <c r="A283" s="3">
        <f t="shared" si="3"/>
        <v>281</v>
      </c>
    </row>
    <row r="284" spans="1:1" x14ac:dyDescent="0.35">
      <c r="A284" s="3">
        <f t="shared" si="3"/>
        <v>282</v>
      </c>
    </row>
    <row r="285" spans="1:1" x14ac:dyDescent="0.35">
      <c r="A285" s="3">
        <f t="shared" si="3"/>
        <v>283</v>
      </c>
    </row>
    <row r="286" spans="1:1" x14ac:dyDescent="0.35">
      <c r="A286" s="3">
        <f t="shared" si="3"/>
        <v>284</v>
      </c>
    </row>
  </sheetData>
  <mergeCells count="1">
    <mergeCell ref="A1:G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1"/>
  <sheetViews>
    <sheetView workbookViewId="0">
      <pane ySplit="3" topLeftCell="A134" activePane="bottomLeft" state="frozen"/>
      <selection pane="bottomLeft" activeCell="B147" sqref="B147"/>
    </sheetView>
  </sheetViews>
  <sheetFormatPr defaultRowHeight="21" x14ac:dyDescent="0.35"/>
  <cols>
    <col min="1" max="1" width="11.85546875" style="3" customWidth="1"/>
    <col min="2" max="2" width="22.28515625" style="4" customWidth="1"/>
    <col min="3" max="3" width="18.42578125" style="4" customWidth="1"/>
    <col min="4" max="4" width="25.85546875" style="4" customWidth="1"/>
    <col min="5" max="5" width="28" style="4" customWidth="1"/>
    <col min="6" max="6" width="25.28515625" style="4" customWidth="1"/>
    <col min="7" max="7" width="23" style="4" customWidth="1"/>
    <col min="8" max="8" width="17.42578125" style="4" customWidth="1"/>
    <col min="9" max="9" width="15.140625" style="4" customWidth="1"/>
    <col min="10" max="10" width="10.7109375" style="4" bestFit="1" customWidth="1"/>
    <col min="11" max="16384" width="9.140625" style="4"/>
  </cols>
  <sheetData>
    <row r="1" spans="1:9" ht="31.5" x14ac:dyDescent="0.5">
      <c r="A1" s="207" t="s">
        <v>78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45">
        <v>40909</v>
      </c>
      <c r="E3" s="51">
        <v>1099614</v>
      </c>
      <c r="G3" s="39">
        <f>SUM(F3:F1999)-SUM(E3:E1999)</f>
        <v>383447</v>
      </c>
      <c r="H3" s="44">
        <f>SUM(E3:E1999)</f>
        <v>20009199</v>
      </c>
      <c r="I3" s="44">
        <f>SUM(F3:F1999)</f>
        <v>20392646</v>
      </c>
    </row>
    <row r="4" spans="1:9" ht="21.75" thickTop="1" x14ac:dyDescent="0.35">
      <c r="A4" s="3">
        <v>2</v>
      </c>
      <c r="B4" s="15">
        <v>40910</v>
      </c>
      <c r="C4" s="4">
        <v>3382</v>
      </c>
      <c r="E4" s="4">
        <v>379900</v>
      </c>
    </row>
    <row r="5" spans="1:9" x14ac:dyDescent="0.35">
      <c r="A5" s="3">
        <v>3</v>
      </c>
      <c r="B5" s="15">
        <v>40912</v>
      </c>
      <c r="F5" s="4">
        <v>400000</v>
      </c>
    </row>
    <row r="6" spans="1:9" x14ac:dyDescent="0.35">
      <c r="A6" s="3">
        <v>4</v>
      </c>
      <c r="B6" s="15">
        <v>40910</v>
      </c>
      <c r="C6" s="4" t="s">
        <v>77</v>
      </c>
      <c r="F6" s="4">
        <f>3195+19790+1100+19110</f>
        <v>43195</v>
      </c>
    </row>
    <row r="7" spans="1:9" x14ac:dyDescent="0.35">
      <c r="A7" s="3">
        <v>5</v>
      </c>
      <c r="B7" s="15">
        <v>40917</v>
      </c>
      <c r="C7" s="4">
        <v>3716</v>
      </c>
      <c r="E7" s="4">
        <v>52900</v>
      </c>
    </row>
    <row r="8" spans="1:9" x14ac:dyDescent="0.35">
      <c r="A8" s="3">
        <v>6</v>
      </c>
      <c r="B8" s="15">
        <v>40919</v>
      </c>
      <c r="C8" s="4" t="s">
        <v>77</v>
      </c>
      <c r="F8" s="4">
        <v>17787</v>
      </c>
    </row>
    <row r="9" spans="1:9" x14ac:dyDescent="0.35">
      <c r="A9" s="3">
        <v>7</v>
      </c>
      <c r="B9" s="15">
        <v>40928</v>
      </c>
      <c r="F9" s="4">
        <v>200000</v>
      </c>
    </row>
    <row r="10" spans="1:9" x14ac:dyDescent="0.35">
      <c r="A10" s="3">
        <v>8</v>
      </c>
      <c r="B10" s="15">
        <v>40929</v>
      </c>
      <c r="C10" s="4">
        <v>4144</v>
      </c>
      <c r="E10" s="4">
        <v>81360</v>
      </c>
    </row>
    <row r="11" spans="1:9" x14ac:dyDescent="0.35">
      <c r="A11" s="3">
        <v>9</v>
      </c>
      <c r="B11" s="15">
        <v>40929</v>
      </c>
      <c r="C11" s="4" t="s">
        <v>77</v>
      </c>
      <c r="F11" s="4">
        <v>2600</v>
      </c>
    </row>
    <row r="12" spans="1:9" x14ac:dyDescent="0.35">
      <c r="A12" s="3">
        <v>10</v>
      </c>
      <c r="B12" s="15">
        <v>40929</v>
      </c>
      <c r="C12" s="4">
        <v>4269</v>
      </c>
      <c r="E12" s="4">
        <v>189510</v>
      </c>
    </row>
    <row r="13" spans="1:9" x14ac:dyDescent="0.35">
      <c r="A13" s="3">
        <v>11</v>
      </c>
      <c r="B13" s="15">
        <v>40932</v>
      </c>
      <c r="C13" s="4">
        <v>4353</v>
      </c>
      <c r="E13" s="4">
        <v>41880</v>
      </c>
    </row>
    <row r="14" spans="1:9" x14ac:dyDescent="0.35">
      <c r="A14" s="3">
        <v>12</v>
      </c>
      <c r="B14" s="15">
        <v>40931</v>
      </c>
      <c r="C14" s="4">
        <v>4289</v>
      </c>
      <c r="D14" s="4" t="s">
        <v>103</v>
      </c>
      <c r="E14" s="4">
        <v>158670</v>
      </c>
      <c r="F14" s="4">
        <v>400000</v>
      </c>
    </row>
    <row r="15" spans="1:9" x14ac:dyDescent="0.35">
      <c r="A15" s="3">
        <v>13</v>
      </c>
      <c r="B15" s="15">
        <v>40929</v>
      </c>
      <c r="C15" s="4">
        <v>4309</v>
      </c>
      <c r="E15" s="4">
        <v>42500</v>
      </c>
    </row>
    <row r="16" spans="1:9" x14ac:dyDescent="0.35">
      <c r="A16" s="3">
        <v>14</v>
      </c>
      <c r="B16" s="15">
        <v>40929</v>
      </c>
      <c r="C16" s="4">
        <v>4269</v>
      </c>
      <c r="E16" s="4">
        <v>44660</v>
      </c>
    </row>
    <row r="17" spans="1:6" x14ac:dyDescent="0.35">
      <c r="A17" s="3">
        <v>15</v>
      </c>
      <c r="B17" s="15">
        <v>40939</v>
      </c>
      <c r="C17" s="4">
        <v>4532</v>
      </c>
      <c r="D17" s="4" t="s">
        <v>99</v>
      </c>
      <c r="E17" s="28">
        <v>376040</v>
      </c>
      <c r="F17" s="28">
        <v>400000</v>
      </c>
    </row>
    <row r="18" spans="1:6" x14ac:dyDescent="0.35">
      <c r="A18" s="3">
        <v>16</v>
      </c>
      <c r="B18" s="15">
        <v>40952</v>
      </c>
      <c r="C18" s="4">
        <v>4788</v>
      </c>
      <c r="D18" s="4" t="s">
        <v>138</v>
      </c>
      <c r="E18" s="28">
        <v>693112</v>
      </c>
      <c r="F18" s="28">
        <v>700000</v>
      </c>
    </row>
    <row r="19" spans="1:6" x14ac:dyDescent="0.35">
      <c r="A19" s="3">
        <v>17</v>
      </c>
      <c r="B19" s="15">
        <v>40952</v>
      </c>
      <c r="C19" s="4" t="s">
        <v>137</v>
      </c>
      <c r="E19" s="28"/>
      <c r="F19" s="28">
        <v>6290</v>
      </c>
    </row>
    <row r="20" spans="1:6" x14ac:dyDescent="0.35">
      <c r="A20" s="3">
        <v>18</v>
      </c>
      <c r="B20" s="15">
        <v>40957</v>
      </c>
      <c r="C20" s="4">
        <v>5631</v>
      </c>
      <c r="E20" s="28">
        <v>146900</v>
      </c>
      <c r="F20" s="28">
        <v>17000</v>
      </c>
    </row>
    <row r="21" spans="1:6" x14ac:dyDescent="0.35">
      <c r="A21" s="3">
        <v>19</v>
      </c>
      <c r="B21" s="15">
        <v>40964</v>
      </c>
      <c r="C21" s="4">
        <v>5629</v>
      </c>
      <c r="E21" s="28">
        <v>248080</v>
      </c>
      <c r="F21" s="28">
        <v>7800</v>
      </c>
    </row>
    <row r="22" spans="1:6" x14ac:dyDescent="0.35">
      <c r="A22" s="3">
        <v>20</v>
      </c>
      <c r="B22" s="15">
        <v>40966</v>
      </c>
      <c r="C22" s="4">
        <v>5628</v>
      </c>
      <c r="E22" s="28">
        <v>300730</v>
      </c>
      <c r="F22" s="28">
        <v>20876</v>
      </c>
    </row>
    <row r="23" spans="1:6" x14ac:dyDescent="0.35">
      <c r="A23" s="3">
        <v>21</v>
      </c>
      <c r="B23" s="15">
        <v>40966</v>
      </c>
      <c r="C23" s="4">
        <v>5630</v>
      </c>
      <c r="E23" s="28">
        <v>407860</v>
      </c>
      <c r="F23" s="28">
        <v>1100000</v>
      </c>
    </row>
    <row r="24" spans="1:6" x14ac:dyDescent="0.35">
      <c r="A24" s="3">
        <v>22</v>
      </c>
      <c r="B24" s="15">
        <v>40981</v>
      </c>
      <c r="C24" s="4">
        <v>6544</v>
      </c>
      <c r="E24" s="28">
        <v>396000</v>
      </c>
      <c r="F24" s="28"/>
    </row>
    <row r="25" spans="1:6" x14ac:dyDescent="0.35">
      <c r="A25" s="3">
        <v>23</v>
      </c>
      <c r="B25" s="15">
        <v>40981</v>
      </c>
      <c r="C25" s="4">
        <v>6543</v>
      </c>
      <c r="E25" s="28">
        <v>239100</v>
      </c>
      <c r="F25" s="28"/>
    </row>
    <row r="26" spans="1:6" x14ac:dyDescent="0.35">
      <c r="A26" s="3">
        <v>24</v>
      </c>
      <c r="B26" s="15">
        <v>40981</v>
      </c>
      <c r="C26" s="4">
        <v>6542</v>
      </c>
      <c r="E26" s="28">
        <v>334400</v>
      </c>
      <c r="F26" s="28"/>
    </row>
    <row r="27" spans="1:6" x14ac:dyDescent="0.35">
      <c r="A27" s="3">
        <v>25</v>
      </c>
      <c r="B27" s="15">
        <v>40981</v>
      </c>
      <c r="C27" s="4" t="s">
        <v>77</v>
      </c>
      <c r="E27" s="28"/>
      <c r="F27" s="28">
        <v>13545</v>
      </c>
    </row>
    <row r="28" spans="1:6" x14ac:dyDescent="0.35">
      <c r="A28" s="3">
        <v>26</v>
      </c>
      <c r="B28" s="15">
        <v>40981</v>
      </c>
      <c r="C28" s="4" t="s">
        <v>147</v>
      </c>
      <c r="E28" s="28"/>
      <c r="F28" s="28">
        <v>950000</v>
      </c>
    </row>
    <row r="29" spans="1:6" x14ac:dyDescent="0.35">
      <c r="A29" s="3">
        <v>27</v>
      </c>
      <c r="B29" s="15">
        <v>40981</v>
      </c>
      <c r="C29" s="4" t="s">
        <v>182</v>
      </c>
      <c r="E29" s="28"/>
      <c r="F29" s="28">
        <v>99515</v>
      </c>
    </row>
    <row r="30" spans="1:6" x14ac:dyDescent="0.35">
      <c r="A30" s="3">
        <v>28</v>
      </c>
      <c r="B30" s="15">
        <v>40955</v>
      </c>
      <c r="C30" s="4" t="s">
        <v>182</v>
      </c>
      <c r="E30" s="28"/>
      <c r="F30" s="28">
        <v>9993</v>
      </c>
    </row>
    <row r="31" spans="1:6" x14ac:dyDescent="0.35">
      <c r="A31" s="3">
        <v>29</v>
      </c>
      <c r="B31" s="15">
        <v>40992</v>
      </c>
      <c r="C31" s="4" t="s">
        <v>190</v>
      </c>
      <c r="E31" s="28"/>
      <c r="F31" s="28">
        <v>84350</v>
      </c>
    </row>
    <row r="32" spans="1:6" x14ac:dyDescent="0.35">
      <c r="A32" s="3">
        <v>30</v>
      </c>
      <c r="B32" s="15">
        <v>40992</v>
      </c>
      <c r="C32" s="4" t="s">
        <v>87</v>
      </c>
      <c r="E32" s="28"/>
      <c r="F32" s="28">
        <v>15380</v>
      </c>
    </row>
    <row r="33" spans="1:6" x14ac:dyDescent="0.35">
      <c r="A33" s="3">
        <v>31</v>
      </c>
      <c r="B33" s="15">
        <v>41001</v>
      </c>
      <c r="C33" s="4">
        <v>7957</v>
      </c>
      <c r="E33" s="28">
        <v>547770</v>
      </c>
      <c r="F33" s="28"/>
    </row>
    <row r="34" spans="1:6" x14ac:dyDescent="0.35">
      <c r="A34" s="3">
        <v>32</v>
      </c>
      <c r="B34" s="15">
        <v>41001</v>
      </c>
      <c r="C34" s="4">
        <v>7956</v>
      </c>
      <c r="E34" s="28">
        <v>301200</v>
      </c>
      <c r="F34" s="28"/>
    </row>
    <row r="35" spans="1:6" x14ac:dyDescent="0.35">
      <c r="A35" s="3">
        <v>33</v>
      </c>
      <c r="B35" s="15">
        <v>41001</v>
      </c>
      <c r="C35" s="4">
        <v>9718</v>
      </c>
      <c r="D35" s="4" t="s">
        <v>160</v>
      </c>
      <c r="E35" s="28">
        <v>88750</v>
      </c>
      <c r="F35" s="28">
        <v>950000</v>
      </c>
    </row>
    <row r="36" spans="1:6" x14ac:dyDescent="0.35">
      <c r="A36" s="3">
        <v>34</v>
      </c>
      <c r="B36" s="15">
        <v>40992</v>
      </c>
      <c r="C36" s="4" t="s">
        <v>91</v>
      </c>
      <c r="E36" s="28"/>
      <c r="F36" s="28">
        <v>1725</v>
      </c>
    </row>
    <row r="37" spans="1:6" x14ac:dyDescent="0.35">
      <c r="A37" s="3">
        <v>35</v>
      </c>
      <c r="B37" s="15">
        <v>41009</v>
      </c>
      <c r="C37" s="4">
        <v>8397</v>
      </c>
      <c r="E37" s="28">
        <v>172000</v>
      </c>
      <c r="F37" s="28"/>
    </row>
    <row r="38" spans="1:6" x14ac:dyDescent="0.35">
      <c r="A38" s="3">
        <v>36</v>
      </c>
      <c r="B38" s="15">
        <v>41009</v>
      </c>
      <c r="C38" s="4">
        <v>8558</v>
      </c>
      <c r="E38" s="28">
        <v>263600</v>
      </c>
      <c r="F38" s="28"/>
    </row>
    <row r="39" spans="1:6" x14ac:dyDescent="0.35">
      <c r="A39" s="3">
        <v>37</v>
      </c>
      <c r="B39" s="15">
        <v>41009</v>
      </c>
      <c r="C39" s="4">
        <v>8396</v>
      </c>
      <c r="E39" s="28">
        <v>403100</v>
      </c>
      <c r="F39" s="28"/>
    </row>
    <row r="40" spans="1:6" x14ac:dyDescent="0.35">
      <c r="A40" s="3">
        <v>38</v>
      </c>
      <c r="B40" s="15">
        <v>41009</v>
      </c>
      <c r="C40" s="4">
        <v>9789</v>
      </c>
      <c r="E40" s="28">
        <v>99700</v>
      </c>
      <c r="F40" s="28"/>
    </row>
    <row r="41" spans="1:6" x14ac:dyDescent="0.35">
      <c r="A41" s="3">
        <v>39</v>
      </c>
      <c r="B41" s="15">
        <v>41009</v>
      </c>
      <c r="C41" s="4" t="s">
        <v>213</v>
      </c>
      <c r="E41" s="28"/>
      <c r="F41" s="28">
        <v>22280</v>
      </c>
    </row>
    <row r="42" spans="1:6" x14ac:dyDescent="0.35">
      <c r="A42" s="3">
        <v>40</v>
      </c>
      <c r="B42" s="15">
        <v>41009</v>
      </c>
      <c r="C42" s="4" t="s">
        <v>214</v>
      </c>
      <c r="E42" s="28"/>
      <c r="F42" s="28">
        <v>26905</v>
      </c>
    </row>
    <row r="43" spans="1:6" x14ac:dyDescent="0.35">
      <c r="A43" s="3">
        <v>41</v>
      </c>
      <c r="B43" s="15">
        <v>41009</v>
      </c>
      <c r="D43" s="4" t="s">
        <v>99</v>
      </c>
      <c r="E43" s="28"/>
      <c r="F43" s="28">
        <v>950000</v>
      </c>
    </row>
    <row r="44" spans="1:6" x14ac:dyDescent="0.35">
      <c r="A44" s="3">
        <v>42</v>
      </c>
      <c r="B44" s="15">
        <v>41011</v>
      </c>
      <c r="E44" s="28">
        <v>42410</v>
      </c>
      <c r="F44" s="28"/>
    </row>
    <row r="45" spans="1:6" x14ac:dyDescent="0.35">
      <c r="A45" s="3">
        <v>43</v>
      </c>
      <c r="B45" s="15">
        <v>41018</v>
      </c>
      <c r="C45" s="4">
        <v>9115</v>
      </c>
      <c r="E45" s="28">
        <v>62400</v>
      </c>
      <c r="F45" s="28"/>
    </row>
    <row r="46" spans="1:6" x14ac:dyDescent="0.35">
      <c r="A46" s="3">
        <v>44</v>
      </c>
      <c r="B46" s="15">
        <v>41017</v>
      </c>
      <c r="C46" s="4" t="s">
        <v>91</v>
      </c>
      <c r="E46" s="28"/>
      <c r="F46" s="28">
        <v>28100</v>
      </c>
    </row>
    <row r="47" spans="1:6" x14ac:dyDescent="0.35">
      <c r="A47" s="3">
        <v>45</v>
      </c>
      <c r="B47" s="15">
        <v>41022</v>
      </c>
      <c r="C47" s="4">
        <v>9192</v>
      </c>
      <c r="E47" s="28">
        <v>70200</v>
      </c>
      <c r="F47" s="28"/>
    </row>
    <row r="48" spans="1:6" x14ac:dyDescent="0.35">
      <c r="A48" s="3">
        <v>46</v>
      </c>
      <c r="B48" s="15">
        <v>41024</v>
      </c>
      <c r="C48" s="4" t="s">
        <v>91</v>
      </c>
      <c r="E48" s="28">
        <v>549735</v>
      </c>
      <c r="F48" s="28">
        <v>19945</v>
      </c>
    </row>
    <row r="49" spans="1:9" x14ac:dyDescent="0.35">
      <c r="A49" s="3">
        <v>47</v>
      </c>
      <c r="B49" s="15">
        <v>41024</v>
      </c>
      <c r="E49" s="28">
        <v>152540</v>
      </c>
      <c r="F49" s="28"/>
    </row>
    <row r="50" spans="1:9" x14ac:dyDescent="0.35">
      <c r="A50" s="3">
        <v>48</v>
      </c>
      <c r="B50" s="15">
        <v>41033</v>
      </c>
      <c r="C50" s="4" t="s">
        <v>236</v>
      </c>
      <c r="E50" s="28"/>
      <c r="F50" s="28">
        <v>700000</v>
      </c>
    </row>
    <row r="51" spans="1:9" x14ac:dyDescent="0.35">
      <c r="A51" s="3">
        <v>49</v>
      </c>
      <c r="B51" s="15">
        <v>41037</v>
      </c>
      <c r="C51" s="4" t="s">
        <v>242</v>
      </c>
      <c r="E51" s="28"/>
      <c r="F51" s="28">
        <v>26865</v>
      </c>
    </row>
    <row r="52" spans="1:9" x14ac:dyDescent="0.35">
      <c r="A52" s="3">
        <v>50</v>
      </c>
      <c r="B52" s="15">
        <v>41037</v>
      </c>
      <c r="C52" s="4" t="s">
        <v>241</v>
      </c>
      <c r="E52" s="28"/>
      <c r="F52" s="28">
        <v>6300</v>
      </c>
    </row>
    <row r="53" spans="1:9" x14ac:dyDescent="0.35">
      <c r="A53" s="3">
        <v>51</v>
      </c>
      <c r="B53" s="15">
        <v>41037</v>
      </c>
      <c r="E53" s="28">
        <v>471170</v>
      </c>
      <c r="F53" s="28"/>
    </row>
    <row r="54" spans="1:9" x14ac:dyDescent="0.35">
      <c r="A54" s="3">
        <v>52</v>
      </c>
      <c r="B54" s="15">
        <v>41037</v>
      </c>
      <c r="D54" s="4" t="s">
        <v>99</v>
      </c>
      <c r="E54" s="28"/>
      <c r="F54" s="28">
        <v>450000</v>
      </c>
    </row>
    <row r="55" spans="1:9" x14ac:dyDescent="0.35">
      <c r="A55" s="3">
        <v>53</v>
      </c>
      <c r="B55" s="15">
        <v>41041</v>
      </c>
      <c r="C55" s="4">
        <v>638</v>
      </c>
      <c r="E55" s="28">
        <v>64800</v>
      </c>
      <c r="F55" s="28"/>
    </row>
    <row r="56" spans="1:9" x14ac:dyDescent="0.35">
      <c r="A56" s="3">
        <v>54</v>
      </c>
      <c r="B56" s="15">
        <v>41041</v>
      </c>
      <c r="C56" s="4">
        <v>711</v>
      </c>
      <c r="E56" s="28">
        <v>34075</v>
      </c>
      <c r="F56" s="28"/>
    </row>
    <row r="57" spans="1:9" x14ac:dyDescent="0.35">
      <c r="A57" s="3">
        <v>55</v>
      </c>
      <c r="B57" s="15">
        <v>41044</v>
      </c>
      <c r="C57" s="4">
        <v>1057</v>
      </c>
      <c r="E57" s="28">
        <v>264880</v>
      </c>
      <c r="F57" s="28"/>
    </row>
    <row r="58" spans="1:9" x14ac:dyDescent="0.35">
      <c r="A58" s="3">
        <v>56</v>
      </c>
      <c r="B58" s="15">
        <v>41045</v>
      </c>
      <c r="F58" s="4">
        <v>1672</v>
      </c>
      <c r="H58" s="208"/>
      <c r="I58" s="208"/>
    </row>
    <row r="59" spans="1:9" x14ac:dyDescent="0.35">
      <c r="A59" s="3">
        <v>57</v>
      </c>
      <c r="B59" s="15">
        <v>41047</v>
      </c>
      <c r="D59" s="4" t="s">
        <v>127</v>
      </c>
      <c r="F59" s="4">
        <v>300000</v>
      </c>
    </row>
    <row r="60" spans="1:9" x14ac:dyDescent="0.35">
      <c r="A60" s="3">
        <v>58</v>
      </c>
      <c r="B60" s="15">
        <v>41051</v>
      </c>
      <c r="C60" s="4" t="s">
        <v>87</v>
      </c>
      <c r="E60" s="4">
        <v>488500</v>
      </c>
      <c r="F60" s="4">
        <v>6300</v>
      </c>
    </row>
    <row r="61" spans="1:9" x14ac:dyDescent="0.35">
      <c r="A61" s="3">
        <v>59</v>
      </c>
      <c r="B61" s="15">
        <v>41051</v>
      </c>
      <c r="D61" s="4" t="s">
        <v>160</v>
      </c>
      <c r="F61" s="4">
        <v>450000</v>
      </c>
    </row>
    <row r="62" spans="1:9" x14ac:dyDescent="0.35">
      <c r="A62" s="3">
        <v>60</v>
      </c>
      <c r="B62" s="15">
        <v>41052</v>
      </c>
      <c r="E62" s="4">
        <v>31600</v>
      </c>
    </row>
    <row r="63" spans="1:9" x14ac:dyDescent="0.35">
      <c r="A63" s="3">
        <v>61</v>
      </c>
      <c r="B63" s="15">
        <v>41057</v>
      </c>
      <c r="C63" s="4">
        <v>1896</v>
      </c>
      <c r="E63" s="4">
        <v>675000</v>
      </c>
    </row>
    <row r="64" spans="1:9" x14ac:dyDescent="0.35">
      <c r="A64" s="3">
        <v>62</v>
      </c>
      <c r="B64" s="15">
        <v>41057</v>
      </c>
      <c r="D64" s="4" t="s">
        <v>99</v>
      </c>
      <c r="F64" s="4">
        <v>700000</v>
      </c>
    </row>
    <row r="65" spans="1:6" x14ac:dyDescent="0.35">
      <c r="A65" s="3">
        <v>63</v>
      </c>
      <c r="B65" s="15">
        <v>41057</v>
      </c>
      <c r="C65" s="4" t="s">
        <v>87</v>
      </c>
      <c r="F65" s="4">
        <v>5380</v>
      </c>
    </row>
    <row r="66" spans="1:6" x14ac:dyDescent="0.35">
      <c r="A66" s="3">
        <v>64</v>
      </c>
      <c r="B66" s="15">
        <v>41065</v>
      </c>
      <c r="E66" s="4">
        <v>556492</v>
      </c>
    </row>
    <row r="67" spans="1:6" x14ac:dyDescent="0.35">
      <c r="A67" s="3">
        <v>65</v>
      </c>
      <c r="B67" s="15">
        <v>41065</v>
      </c>
      <c r="D67" s="4" t="s">
        <v>99</v>
      </c>
      <c r="F67" s="4">
        <v>550000</v>
      </c>
    </row>
    <row r="68" spans="1:6" x14ac:dyDescent="0.35">
      <c r="A68" s="3">
        <v>66</v>
      </c>
      <c r="B68" s="15">
        <v>41065</v>
      </c>
      <c r="C68" s="4" t="s">
        <v>269</v>
      </c>
      <c r="F68" s="4">
        <v>8225</v>
      </c>
    </row>
    <row r="69" spans="1:6" x14ac:dyDescent="0.35">
      <c r="A69" s="3">
        <v>67</v>
      </c>
      <c r="B69" s="15">
        <v>41070</v>
      </c>
      <c r="C69" s="4">
        <v>2769</v>
      </c>
      <c r="E69" s="4">
        <v>144000</v>
      </c>
    </row>
    <row r="70" spans="1:6" x14ac:dyDescent="0.35">
      <c r="A70" s="3">
        <v>68</v>
      </c>
      <c r="B70" s="15">
        <v>41071</v>
      </c>
      <c r="C70" s="4">
        <v>2599</v>
      </c>
      <c r="E70" s="4">
        <v>640035</v>
      </c>
    </row>
    <row r="71" spans="1:6" x14ac:dyDescent="0.35">
      <c r="A71" s="3">
        <v>69</v>
      </c>
      <c r="B71" s="15">
        <v>41071</v>
      </c>
      <c r="C71" s="4">
        <v>2802</v>
      </c>
      <c r="E71" s="4">
        <v>69230</v>
      </c>
    </row>
    <row r="72" spans="1:6" x14ac:dyDescent="0.35">
      <c r="A72" s="3">
        <v>70</v>
      </c>
      <c r="B72" s="15">
        <v>41071</v>
      </c>
      <c r="D72" s="4" t="s">
        <v>99</v>
      </c>
      <c r="F72" s="4">
        <v>800000</v>
      </c>
    </row>
    <row r="73" spans="1:6" x14ac:dyDescent="0.35">
      <c r="A73" s="3">
        <v>71</v>
      </c>
      <c r="B73" s="15">
        <v>41071</v>
      </c>
      <c r="C73" s="4" t="s">
        <v>279</v>
      </c>
      <c r="F73" s="4">
        <v>34825</v>
      </c>
    </row>
    <row r="74" spans="1:6" x14ac:dyDescent="0.35">
      <c r="A74" s="3">
        <v>72</v>
      </c>
      <c r="B74" s="15">
        <v>41077</v>
      </c>
      <c r="C74" s="4">
        <v>3343</v>
      </c>
      <c r="E74" s="28">
        <v>141135</v>
      </c>
    </row>
    <row r="75" spans="1:6" x14ac:dyDescent="0.35">
      <c r="A75" s="3">
        <v>73</v>
      </c>
      <c r="B75" s="15">
        <v>41079</v>
      </c>
      <c r="C75" s="4" t="s">
        <v>296</v>
      </c>
      <c r="F75" s="4">
        <v>44520</v>
      </c>
    </row>
    <row r="76" spans="1:6" x14ac:dyDescent="0.35">
      <c r="A76" s="3">
        <v>74</v>
      </c>
      <c r="B76" s="15">
        <v>41079</v>
      </c>
      <c r="C76" s="4">
        <v>3399</v>
      </c>
      <c r="E76" s="4">
        <v>754328</v>
      </c>
    </row>
    <row r="77" spans="1:6" x14ac:dyDescent="0.35">
      <c r="A77" s="3">
        <v>75</v>
      </c>
      <c r="B77" s="15">
        <v>41079</v>
      </c>
      <c r="D77" s="4" t="s">
        <v>99</v>
      </c>
      <c r="F77" s="4">
        <v>850000</v>
      </c>
    </row>
    <row r="78" spans="1:6" x14ac:dyDescent="0.35">
      <c r="A78" s="3">
        <v>76</v>
      </c>
      <c r="B78" s="15">
        <v>41084</v>
      </c>
      <c r="C78" s="4">
        <v>3489</v>
      </c>
      <c r="E78" s="4">
        <v>103197</v>
      </c>
    </row>
    <row r="79" spans="1:6" x14ac:dyDescent="0.35">
      <c r="A79" s="3">
        <v>77</v>
      </c>
      <c r="B79" s="15">
        <v>41086</v>
      </c>
      <c r="C79" s="4">
        <v>3816</v>
      </c>
      <c r="E79" s="4">
        <v>190789</v>
      </c>
    </row>
    <row r="80" spans="1:6" x14ac:dyDescent="0.35">
      <c r="A80" s="3">
        <v>78</v>
      </c>
      <c r="B80" s="15">
        <v>41088</v>
      </c>
      <c r="D80" s="4" t="s">
        <v>127</v>
      </c>
      <c r="F80" s="4">
        <v>300000</v>
      </c>
    </row>
    <row r="81" spans="1:6" x14ac:dyDescent="0.35">
      <c r="A81" s="3">
        <v>79</v>
      </c>
      <c r="B81" s="15">
        <v>41093</v>
      </c>
      <c r="C81" s="4" t="s">
        <v>311</v>
      </c>
      <c r="F81" s="4">
        <v>52615</v>
      </c>
    </row>
    <row r="82" spans="1:6" x14ac:dyDescent="0.35">
      <c r="A82" s="3">
        <v>80</v>
      </c>
      <c r="B82" s="15">
        <v>41093</v>
      </c>
      <c r="C82" s="4">
        <v>4052</v>
      </c>
      <c r="E82" s="4">
        <v>718562</v>
      </c>
    </row>
    <row r="83" spans="1:6" x14ac:dyDescent="0.35">
      <c r="A83" s="3">
        <v>81</v>
      </c>
      <c r="B83" s="15">
        <v>41093</v>
      </c>
      <c r="D83" s="4" t="s">
        <v>127</v>
      </c>
      <c r="F83" s="4">
        <v>750000</v>
      </c>
    </row>
    <row r="84" spans="1:6" x14ac:dyDescent="0.35">
      <c r="A84" s="3">
        <v>82</v>
      </c>
      <c r="B84" s="15">
        <v>41093</v>
      </c>
      <c r="C84" s="4" t="s">
        <v>312</v>
      </c>
      <c r="F84" s="4">
        <v>3900</v>
      </c>
    </row>
    <row r="85" spans="1:6" x14ac:dyDescent="0.35">
      <c r="A85" s="3">
        <v>83</v>
      </c>
      <c r="B85" s="15">
        <v>41096</v>
      </c>
      <c r="C85" s="4" t="s">
        <v>300</v>
      </c>
      <c r="F85" s="4">
        <v>20358</v>
      </c>
    </row>
    <row r="86" spans="1:6" x14ac:dyDescent="0.35">
      <c r="A86" s="3">
        <v>84</v>
      </c>
      <c r="B86" s="15">
        <v>41100</v>
      </c>
      <c r="C86" s="4">
        <v>4527</v>
      </c>
      <c r="E86" s="4">
        <v>16400</v>
      </c>
    </row>
    <row r="87" spans="1:6" x14ac:dyDescent="0.35">
      <c r="A87" s="3">
        <v>85</v>
      </c>
      <c r="B87" s="15">
        <v>41100</v>
      </c>
      <c r="C87" s="4" t="s">
        <v>319</v>
      </c>
      <c r="F87" s="4">
        <v>37065</v>
      </c>
    </row>
    <row r="88" spans="1:6" x14ac:dyDescent="0.35">
      <c r="A88" s="3">
        <f>A87+1</f>
        <v>86</v>
      </c>
      <c r="B88" s="15">
        <v>41107</v>
      </c>
      <c r="C88" s="4">
        <v>4791</v>
      </c>
      <c r="E88" s="4">
        <v>123000</v>
      </c>
    </row>
    <row r="89" spans="1:6" x14ac:dyDescent="0.35">
      <c r="A89" s="3">
        <f t="shared" ref="A89:A151" si="0">A88+1</f>
        <v>87</v>
      </c>
      <c r="B89" s="15">
        <v>41109</v>
      </c>
      <c r="C89" s="4">
        <v>5123</v>
      </c>
      <c r="E89" s="4">
        <v>290655</v>
      </c>
    </row>
    <row r="90" spans="1:6" x14ac:dyDescent="0.35">
      <c r="A90" s="3">
        <f t="shared" si="0"/>
        <v>88</v>
      </c>
      <c r="B90" s="15">
        <v>41112</v>
      </c>
      <c r="C90" s="4" t="s">
        <v>334</v>
      </c>
      <c r="F90" s="4">
        <v>31105</v>
      </c>
    </row>
    <row r="91" spans="1:6" x14ac:dyDescent="0.35">
      <c r="A91" s="3">
        <f t="shared" si="0"/>
        <v>89</v>
      </c>
      <c r="B91" s="15">
        <v>41114</v>
      </c>
      <c r="F91" s="4">
        <v>400000</v>
      </c>
    </row>
    <row r="92" spans="1:6" x14ac:dyDescent="0.35">
      <c r="A92" s="3">
        <f t="shared" si="0"/>
        <v>90</v>
      </c>
      <c r="B92" s="15">
        <v>41118</v>
      </c>
      <c r="C92" s="4" t="s">
        <v>346</v>
      </c>
      <c r="F92" s="4">
        <v>30320</v>
      </c>
    </row>
    <row r="93" spans="1:6" x14ac:dyDescent="0.35">
      <c r="A93" s="3">
        <f t="shared" si="0"/>
        <v>91</v>
      </c>
      <c r="B93" s="15">
        <v>41121</v>
      </c>
      <c r="C93" s="4">
        <v>5849</v>
      </c>
      <c r="E93" s="4">
        <v>152300</v>
      </c>
    </row>
    <row r="94" spans="1:6" x14ac:dyDescent="0.35">
      <c r="A94" s="3">
        <f t="shared" si="0"/>
        <v>92</v>
      </c>
      <c r="B94" s="15">
        <v>41121</v>
      </c>
      <c r="C94" s="4">
        <v>5882</v>
      </c>
      <c r="E94" s="4">
        <v>455000</v>
      </c>
    </row>
    <row r="95" spans="1:6" x14ac:dyDescent="0.35">
      <c r="A95" s="3">
        <f t="shared" si="0"/>
        <v>93</v>
      </c>
      <c r="B95" s="15">
        <v>41121</v>
      </c>
      <c r="C95" s="4" t="s">
        <v>349</v>
      </c>
      <c r="F95" s="4">
        <v>9835</v>
      </c>
    </row>
    <row r="96" spans="1:6" x14ac:dyDescent="0.35">
      <c r="A96" s="3">
        <f t="shared" si="0"/>
        <v>94</v>
      </c>
      <c r="B96" s="15">
        <v>41121</v>
      </c>
      <c r="D96" s="4" t="s">
        <v>99</v>
      </c>
      <c r="F96" s="4">
        <v>650000</v>
      </c>
    </row>
    <row r="97" spans="1:6" x14ac:dyDescent="0.35">
      <c r="A97" s="3">
        <f t="shared" si="0"/>
        <v>95</v>
      </c>
      <c r="B97" s="15">
        <v>41121</v>
      </c>
      <c r="C97" s="4">
        <v>6784</v>
      </c>
      <c r="D97" s="4" t="s">
        <v>358</v>
      </c>
      <c r="E97" s="4">
        <v>60900</v>
      </c>
      <c r="F97" s="4">
        <v>100000</v>
      </c>
    </row>
    <row r="98" spans="1:6" x14ac:dyDescent="0.35">
      <c r="A98" s="3">
        <f t="shared" si="0"/>
        <v>96</v>
      </c>
      <c r="B98" s="15">
        <v>41128</v>
      </c>
      <c r="C98" s="4" t="s">
        <v>359</v>
      </c>
      <c r="F98" s="4">
        <v>21960</v>
      </c>
    </row>
    <row r="99" spans="1:6" x14ac:dyDescent="0.35">
      <c r="A99" s="3">
        <f t="shared" si="0"/>
        <v>97</v>
      </c>
      <c r="B99" s="15">
        <v>41128</v>
      </c>
      <c r="C99" s="4">
        <v>7141</v>
      </c>
      <c r="E99" s="4">
        <v>16400</v>
      </c>
    </row>
    <row r="100" spans="1:6" x14ac:dyDescent="0.35">
      <c r="A100" s="3">
        <f t="shared" si="0"/>
        <v>98</v>
      </c>
      <c r="B100" s="15">
        <v>41137</v>
      </c>
      <c r="C100" s="4">
        <v>7278</v>
      </c>
      <c r="E100" s="4">
        <v>193140</v>
      </c>
    </row>
    <row r="101" spans="1:6" x14ac:dyDescent="0.35">
      <c r="A101" s="3">
        <f t="shared" si="0"/>
        <v>99</v>
      </c>
      <c r="B101" s="15">
        <v>41137</v>
      </c>
      <c r="D101" s="4" t="s">
        <v>160</v>
      </c>
      <c r="F101" s="4">
        <v>200000</v>
      </c>
    </row>
    <row r="102" spans="1:6" x14ac:dyDescent="0.35">
      <c r="A102" s="3">
        <f t="shared" si="0"/>
        <v>100</v>
      </c>
      <c r="B102" s="15">
        <v>41137</v>
      </c>
      <c r="C102" s="4" t="s">
        <v>376</v>
      </c>
      <c r="E102" s="28"/>
      <c r="F102" s="28">
        <v>8935</v>
      </c>
    </row>
    <row r="103" spans="1:6" x14ac:dyDescent="0.35">
      <c r="A103" s="3">
        <f t="shared" si="0"/>
        <v>101</v>
      </c>
      <c r="B103" s="15">
        <v>41149</v>
      </c>
      <c r="C103" s="4">
        <v>7408</v>
      </c>
      <c r="E103" s="28">
        <v>48000</v>
      </c>
      <c r="F103" s="28"/>
    </row>
    <row r="104" spans="1:6" x14ac:dyDescent="0.35">
      <c r="A104" s="3">
        <f t="shared" si="0"/>
        <v>102</v>
      </c>
      <c r="B104" s="15">
        <v>41150</v>
      </c>
      <c r="C104" s="4">
        <v>7899</v>
      </c>
      <c r="E104" s="28"/>
      <c r="F104" s="28">
        <v>12105</v>
      </c>
    </row>
    <row r="105" spans="1:6" x14ac:dyDescent="0.35">
      <c r="A105" s="3">
        <f t="shared" si="0"/>
        <v>103</v>
      </c>
      <c r="B105" s="15">
        <v>41156</v>
      </c>
      <c r="C105" s="4" t="s">
        <v>393</v>
      </c>
      <c r="E105" s="28"/>
      <c r="F105" s="28">
        <v>6290</v>
      </c>
    </row>
    <row r="106" spans="1:6" x14ac:dyDescent="0.35">
      <c r="A106" s="3">
        <f t="shared" si="0"/>
        <v>104</v>
      </c>
      <c r="B106" s="15">
        <v>41156</v>
      </c>
      <c r="C106" s="4">
        <v>8942</v>
      </c>
      <c r="D106" s="4" t="s">
        <v>160</v>
      </c>
      <c r="E106" s="28">
        <v>455900</v>
      </c>
      <c r="F106" s="28">
        <v>400000</v>
      </c>
    </row>
    <row r="107" spans="1:6" x14ac:dyDescent="0.35">
      <c r="A107" s="3">
        <f t="shared" si="0"/>
        <v>105</v>
      </c>
      <c r="B107" s="15">
        <v>41172</v>
      </c>
      <c r="C107" s="4">
        <v>9378</v>
      </c>
      <c r="E107" s="28">
        <v>43984</v>
      </c>
      <c r="F107" s="28"/>
    </row>
    <row r="108" spans="1:6" x14ac:dyDescent="0.35">
      <c r="A108" s="3">
        <f t="shared" si="0"/>
        <v>106</v>
      </c>
      <c r="B108" s="15">
        <v>41177</v>
      </c>
      <c r="C108" s="4">
        <v>9658</v>
      </c>
      <c r="E108" s="28">
        <v>202730</v>
      </c>
      <c r="F108" s="28"/>
    </row>
    <row r="109" spans="1:6" x14ac:dyDescent="0.35">
      <c r="A109" s="3">
        <f t="shared" si="0"/>
        <v>107</v>
      </c>
      <c r="B109" s="15">
        <v>41177</v>
      </c>
      <c r="C109" s="4">
        <v>9659</v>
      </c>
      <c r="E109" s="28">
        <v>446233</v>
      </c>
      <c r="F109" s="28"/>
    </row>
    <row r="110" spans="1:6" x14ac:dyDescent="0.35">
      <c r="A110" s="3">
        <f t="shared" si="0"/>
        <v>108</v>
      </c>
      <c r="B110" s="15">
        <v>41177</v>
      </c>
      <c r="D110" s="4" t="s">
        <v>160</v>
      </c>
      <c r="E110" s="28"/>
      <c r="F110" s="28">
        <v>620000</v>
      </c>
    </row>
    <row r="111" spans="1:6" x14ac:dyDescent="0.35">
      <c r="A111" s="3">
        <f t="shared" si="0"/>
        <v>109</v>
      </c>
      <c r="B111" s="15">
        <v>41184</v>
      </c>
      <c r="C111" s="4" t="s">
        <v>522</v>
      </c>
      <c r="E111" s="28"/>
      <c r="F111" s="28">
        <v>17630</v>
      </c>
    </row>
    <row r="112" spans="1:6" x14ac:dyDescent="0.35">
      <c r="A112" s="3">
        <f t="shared" si="0"/>
        <v>110</v>
      </c>
      <c r="B112" s="15">
        <v>41187</v>
      </c>
      <c r="C112" s="4">
        <v>7671</v>
      </c>
      <c r="E112" s="28">
        <v>211000</v>
      </c>
      <c r="F112" s="28"/>
    </row>
    <row r="113" spans="1:6" x14ac:dyDescent="0.35">
      <c r="A113" s="3">
        <f t="shared" si="0"/>
        <v>111</v>
      </c>
      <c r="B113" s="15">
        <v>41190</v>
      </c>
      <c r="D113" s="4" t="s">
        <v>127</v>
      </c>
      <c r="E113" s="28"/>
      <c r="F113" s="28">
        <v>300000</v>
      </c>
    </row>
    <row r="114" spans="1:6" x14ac:dyDescent="0.35">
      <c r="A114" s="3">
        <f t="shared" si="0"/>
        <v>112</v>
      </c>
      <c r="B114" s="15">
        <v>41192</v>
      </c>
      <c r="C114" s="4">
        <v>7768</v>
      </c>
      <c r="E114" s="28">
        <v>298125</v>
      </c>
      <c r="F114" s="28"/>
    </row>
    <row r="115" spans="1:6" x14ac:dyDescent="0.35">
      <c r="A115" s="3">
        <f t="shared" si="0"/>
        <v>113</v>
      </c>
      <c r="B115" s="15">
        <v>41192</v>
      </c>
      <c r="C115" s="4">
        <v>7770</v>
      </c>
      <c r="E115" s="28">
        <v>408870</v>
      </c>
      <c r="F115" s="28"/>
    </row>
    <row r="116" spans="1:6" x14ac:dyDescent="0.35">
      <c r="A116" s="3">
        <f t="shared" si="0"/>
        <v>114</v>
      </c>
      <c r="B116" s="15">
        <v>41192</v>
      </c>
      <c r="C116" s="4">
        <v>7875</v>
      </c>
      <c r="E116" s="28">
        <v>357850</v>
      </c>
      <c r="F116" s="28"/>
    </row>
    <row r="117" spans="1:6" x14ac:dyDescent="0.35">
      <c r="A117" s="3">
        <f t="shared" si="0"/>
        <v>115</v>
      </c>
      <c r="B117" s="15">
        <v>41192</v>
      </c>
      <c r="C117" s="4">
        <v>7877</v>
      </c>
      <c r="E117" s="28">
        <v>244500</v>
      </c>
      <c r="F117" s="28"/>
    </row>
    <row r="118" spans="1:6" x14ac:dyDescent="0.35">
      <c r="A118" s="3">
        <f t="shared" si="0"/>
        <v>116</v>
      </c>
      <c r="B118" s="15">
        <v>41192</v>
      </c>
      <c r="C118" s="4">
        <v>7878</v>
      </c>
      <c r="E118" s="28">
        <v>68200</v>
      </c>
      <c r="F118" s="28"/>
    </row>
    <row r="119" spans="1:6" x14ac:dyDescent="0.35">
      <c r="A119" s="3">
        <f t="shared" si="0"/>
        <v>117</v>
      </c>
      <c r="B119" s="15">
        <v>41192</v>
      </c>
      <c r="D119" s="4" t="s">
        <v>358</v>
      </c>
      <c r="E119" s="28"/>
      <c r="F119" s="28">
        <v>1200000</v>
      </c>
    </row>
    <row r="120" spans="1:6" x14ac:dyDescent="0.35">
      <c r="A120" s="3">
        <f t="shared" si="0"/>
        <v>118</v>
      </c>
      <c r="B120" s="15">
        <v>41192</v>
      </c>
      <c r="C120" s="4" t="s">
        <v>532</v>
      </c>
      <c r="E120" s="28"/>
      <c r="F120" s="28">
        <v>2595</v>
      </c>
    </row>
    <row r="121" spans="1:6" x14ac:dyDescent="0.35">
      <c r="A121" s="3">
        <f t="shared" si="0"/>
        <v>119</v>
      </c>
      <c r="B121" s="15">
        <v>41198</v>
      </c>
      <c r="C121" s="4" t="s">
        <v>550</v>
      </c>
      <c r="E121" s="28"/>
      <c r="F121" s="28">
        <v>39835</v>
      </c>
    </row>
    <row r="122" spans="1:6" x14ac:dyDescent="0.35">
      <c r="A122" s="3">
        <f t="shared" si="0"/>
        <v>120</v>
      </c>
      <c r="B122" s="15">
        <v>41200</v>
      </c>
      <c r="C122" s="4">
        <v>1207</v>
      </c>
      <c r="E122" s="28">
        <v>287720</v>
      </c>
      <c r="F122" s="28"/>
    </row>
    <row r="123" spans="1:6" x14ac:dyDescent="0.35">
      <c r="A123" s="3">
        <f t="shared" si="0"/>
        <v>121</v>
      </c>
      <c r="B123" s="15">
        <v>41202</v>
      </c>
      <c r="D123" s="4" t="s">
        <v>127</v>
      </c>
      <c r="E123" s="28"/>
      <c r="F123" s="28">
        <v>300000</v>
      </c>
    </row>
    <row r="124" spans="1:6" x14ac:dyDescent="0.35">
      <c r="A124" s="3">
        <f t="shared" si="0"/>
        <v>122</v>
      </c>
      <c r="B124" s="15">
        <v>41204</v>
      </c>
      <c r="C124" s="4">
        <v>1443</v>
      </c>
      <c r="E124" s="28">
        <v>310700</v>
      </c>
      <c r="F124" s="28"/>
    </row>
    <row r="125" spans="1:6" x14ac:dyDescent="0.35">
      <c r="A125" s="3">
        <f t="shared" si="0"/>
        <v>123</v>
      </c>
      <c r="B125" s="15">
        <v>41204</v>
      </c>
      <c r="D125" s="4" t="s">
        <v>127</v>
      </c>
      <c r="E125" s="28"/>
      <c r="F125" s="28">
        <v>450000</v>
      </c>
    </row>
    <row r="126" spans="1:6" x14ac:dyDescent="0.35">
      <c r="A126" s="3">
        <f t="shared" si="0"/>
        <v>124</v>
      </c>
      <c r="B126" s="15">
        <v>41204</v>
      </c>
      <c r="C126" s="4">
        <v>1385</v>
      </c>
      <c r="E126" s="28">
        <v>140148</v>
      </c>
      <c r="F126" s="28"/>
    </row>
    <row r="127" spans="1:6" x14ac:dyDescent="0.35">
      <c r="A127" s="3">
        <f t="shared" si="0"/>
        <v>125</v>
      </c>
      <c r="B127" s="15">
        <v>41217</v>
      </c>
      <c r="C127" s="4">
        <v>1966</v>
      </c>
      <c r="E127" s="28">
        <v>49442</v>
      </c>
      <c r="F127" s="28"/>
    </row>
    <row r="128" spans="1:6" x14ac:dyDescent="0.35">
      <c r="A128" s="3">
        <f t="shared" si="0"/>
        <v>126</v>
      </c>
      <c r="B128" s="15">
        <v>41219</v>
      </c>
      <c r="D128" s="4" t="s">
        <v>127</v>
      </c>
      <c r="E128" s="28"/>
      <c r="F128" s="28">
        <v>400000</v>
      </c>
    </row>
    <row r="129" spans="1:10" x14ac:dyDescent="0.35">
      <c r="A129" s="3">
        <f t="shared" si="0"/>
        <v>127</v>
      </c>
      <c r="B129" s="15">
        <v>41219</v>
      </c>
      <c r="C129" s="4" t="s">
        <v>91</v>
      </c>
      <c r="E129" s="28"/>
      <c r="F129" s="28">
        <v>1750</v>
      </c>
    </row>
    <row r="130" spans="1:10" x14ac:dyDescent="0.35">
      <c r="A130" s="3">
        <f t="shared" si="0"/>
        <v>128</v>
      </c>
      <c r="B130" s="15">
        <v>41226</v>
      </c>
      <c r="C130" s="4">
        <v>579</v>
      </c>
      <c r="E130" s="28">
        <v>491170</v>
      </c>
      <c r="F130" s="28"/>
    </row>
    <row r="131" spans="1:10" x14ac:dyDescent="0.35">
      <c r="A131" s="3">
        <f t="shared" si="0"/>
        <v>129</v>
      </c>
      <c r="B131" s="15">
        <v>41226</v>
      </c>
      <c r="D131" s="4" t="s">
        <v>99</v>
      </c>
      <c r="E131" s="4">
        <v>101</v>
      </c>
      <c r="F131" s="4">
        <v>400000</v>
      </c>
      <c r="H131" s="144" t="s">
        <v>7</v>
      </c>
      <c r="I131" s="144" t="s">
        <v>603</v>
      </c>
      <c r="J131" s="143"/>
    </row>
    <row r="132" spans="1:10" x14ac:dyDescent="0.35">
      <c r="A132" s="3">
        <f t="shared" si="0"/>
        <v>130</v>
      </c>
      <c r="B132" s="15">
        <v>41248</v>
      </c>
      <c r="C132" s="4">
        <v>1718</v>
      </c>
      <c r="E132" s="4">
        <v>331000</v>
      </c>
    </row>
    <row r="133" spans="1:10" x14ac:dyDescent="0.35">
      <c r="A133" s="3">
        <f t="shared" si="0"/>
        <v>131</v>
      </c>
      <c r="B133" s="15">
        <v>41248</v>
      </c>
      <c r="C133" s="4">
        <v>1719</v>
      </c>
      <c r="E133" s="4">
        <v>213000</v>
      </c>
      <c r="F133" s="4">
        <v>600000</v>
      </c>
    </row>
    <row r="134" spans="1:10" x14ac:dyDescent="0.35">
      <c r="A134" s="3">
        <f t="shared" si="0"/>
        <v>132</v>
      </c>
      <c r="B134" s="15">
        <v>41248</v>
      </c>
      <c r="C134" s="4" t="s">
        <v>608</v>
      </c>
      <c r="F134" s="4">
        <v>9090</v>
      </c>
    </row>
    <row r="135" spans="1:10" x14ac:dyDescent="0.35">
      <c r="A135" s="3">
        <f t="shared" si="0"/>
        <v>133</v>
      </c>
      <c r="B135" s="15">
        <v>41253</v>
      </c>
      <c r="D135" s="4" t="s">
        <v>127</v>
      </c>
      <c r="F135" s="4">
        <v>240000</v>
      </c>
    </row>
    <row r="136" spans="1:10" x14ac:dyDescent="0.35">
      <c r="A136" s="3">
        <f t="shared" si="0"/>
        <v>134</v>
      </c>
      <c r="B136" s="15">
        <v>41255</v>
      </c>
      <c r="C136" s="4">
        <v>2245</v>
      </c>
      <c r="D136" s="4" t="s">
        <v>91</v>
      </c>
      <c r="E136" s="4">
        <v>136717</v>
      </c>
      <c r="F136" s="4">
        <v>1550</v>
      </c>
    </row>
    <row r="137" spans="1:10" x14ac:dyDescent="0.35">
      <c r="A137" s="3">
        <f t="shared" si="0"/>
        <v>135</v>
      </c>
      <c r="B137" s="15">
        <v>41255</v>
      </c>
      <c r="D137" s="4" t="s">
        <v>99</v>
      </c>
      <c r="F137" s="4">
        <v>150000</v>
      </c>
    </row>
    <row r="138" spans="1:10" x14ac:dyDescent="0.35">
      <c r="A138" s="3">
        <f t="shared" si="0"/>
        <v>136</v>
      </c>
      <c r="B138" s="15">
        <v>41257</v>
      </c>
      <c r="D138" s="4" t="s">
        <v>127</v>
      </c>
      <c r="F138" s="4">
        <v>200000</v>
      </c>
    </row>
    <row r="139" spans="1:10" x14ac:dyDescent="0.35">
      <c r="A139" s="3">
        <f t="shared" si="0"/>
        <v>137</v>
      </c>
      <c r="B139" s="15">
        <v>41262</v>
      </c>
      <c r="D139" s="4" t="s">
        <v>91</v>
      </c>
      <c r="F139" s="4">
        <v>4335</v>
      </c>
    </row>
    <row r="140" spans="1:10" x14ac:dyDescent="0.35">
      <c r="A140" s="3">
        <f t="shared" si="0"/>
        <v>138</v>
      </c>
      <c r="B140" s="15">
        <v>41262</v>
      </c>
      <c r="C140" s="4">
        <v>2768</v>
      </c>
      <c r="E140" s="4">
        <v>291000</v>
      </c>
    </row>
    <row r="141" spans="1:10" x14ac:dyDescent="0.35">
      <c r="A141" s="3">
        <f t="shared" si="0"/>
        <v>139</v>
      </c>
      <c r="B141" s="15">
        <v>41262</v>
      </c>
      <c r="F141" s="4">
        <v>300000</v>
      </c>
    </row>
    <row r="142" spans="1:10" x14ac:dyDescent="0.35">
      <c r="A142" s="3">
        <f t="shared" si="0"/>
        <v>140</v>
      </c>
      <c r="B142" s="15">
        <v>41271</v>
      </c>
      <c r="C142" s="4">
        <v>3412</v>
      </c>
      <c r="E142" s="4">
        <v>109800</v>
      </c>
    </row>
    <row r="143" spans="1:10" x14ac:dyDescent="0.35">
      <c r="A143" s="3">
        <f t="shared" si="0"/>
        <v>141</v>
      </c>
      <c r="B143" s="15">
        <v>41274</v>
      </c>
      <c r="C143" s="4">
        <v>3580</v>
      </c>
      <c r="E143" s="4">
        <v>220800</v>
      </c>
    </row>
    <row r="144" spans="1:10" x14ac:dyDescent="0.35">
      <c r="A144" s="3">
        <f t="shared" si="0"/>
        <v>142</v>
      </c>
      <c r="B144" s="15">
        <v>41274</v>
      </c>
      <c r="D144" s="4" t="s">
        <v>127</v>
      </c>
      <c r="F144" s="4">
        <v>300000</v>
      </c>
    </row>
    <row r="145" spans="1:6" x14ac:dyDescent="0.35">
      <c r="A145" s="3">
        <f t="shared" si="0"/>
        <v>143</v>
      </c>
      <c r="B145" s="15">
        <v>41274</v>
      </c>
      <c r="D145" s="4" t="s">
        <v>99</v>
      </c>
      <c r="F145" s="4">
        <v>400000</v>
      </c>
    </row>
    <row r="146" spans="1:6" x14ac:dyDescent="0.35">
      <c r="A146" s="3">
        <f t="shared" si="0"/>
        <v>144</v>
      </c>
    </row>
    <row r="147" spans="1:6" x14ac:dyDescent="0.35">
      <c r="A147" s="3">
        <f t="shared" si="0"/>
        <v>145</v>
      </c>
    </row>
    <row r="148" spans="1:6" x14ac:dyDescent="0.35">
      <c r="A148" s="3">
        <f t="shared" si="0"/>
        <v>146</v>
      </c>
    </row>
    <row r="149" spans="1:6" x14ac:dyDescent="0.35">
      <c r="A149" s="3">
        <f t="shared" si="0"/>
        <v>147</v>
      </c>
    </row>
    <row r="150" spans="1:6" x14ac:dyDescent="0.35">
      <c r="A150" s="3">
        <f t="shared" si="0"/>
        <v>148</v>
      </c>
    </row>
    <row r="151" spans="1:6" x14ac:dyDescent="0.35">
      <c r="A151" s="3">
        <f t="shared" si="0"/>
        <v>149</v>
      </c>
    </row>
    <row r="152" spans="1:6" x14ac:dyDescent="0.35">
      <c r="A152" s="3">
        <f t="shared" ref="A152:A215" si="1">A151+1</f>
        <v>150</v>
      </c>
    </row>
    <row r="153" spans="1:6" x14ac:dyDescent="0.35">
      <c r="A153" s="3">
        <f t="shared" si="1"/>
        <v>151</v>
      </c>
    </row>
    <row r="154" spans="1:6" x14ac:dyDescent="0.35">
      <c r="A154" s="3">
        <f t="shared" si="1"/>
        <v>152</v>
      </c>
    </row>
    <row r="155" spans="1:6" x14ac:dyDescent="0.35">
      <c r="A155" s="3">
        <f t="shared" si="1"/>
        <v>153</v>
      </c>
    </row>
    <row r="156" spans="1:6" x14ac:dyDescent="0.35">
      <c r="A156" s="3">
        <f t="shared" si="1"/>
        <v>154</v>
      </c>
    </row>
    <row r="157" spans="1:6" x14ac:dyDescent="0.35">
      <c r="A157" s="3">
        <f t="shared" si="1"/>
        <v>155</v>
      </c>
    </row>
    <row r="158" spans="1:6" x14ac:dyDescent="0.35">
      <c r="A158" s="3">
        <f t="shared" si="1"/>
        <v>156</v>
      </c>
    </row>
    <row r="159" spans="1:6" x14ac:dyDescent="0.35">
      <c r="A159" s="3">
        <f t="shared" si="1"/>
        <v>157</v>
      </c>
    </row>
    <row r="160" spans="1:6" x14ac:dyDescent="0.35">
      <c r="A160" s="3">
        <f t="shared" si="1"/>
        <v>158</v>
      </c>
    </row>
    <row r="161" spans="1:1" x14ac:dyDescent="0.35">
      <c r="A161" s="3">
        <f t="shared" si="1"/>
        <v>159</v>
      </c>
    </row>
    <row r="162" spans="1:1" x14ac:dyDescent="0.35">
      <c r="A162" s="3">
        <f t="shared" si="1"/>
        <v>160</v>
      </c>
    </row>
    <row r="163" spans="1:1" x14ac:dyDescent="0.35">
      <c r="A163" s="3">
        <f t="shared" si="1"/>
        <v>161</v>
      </c>
    </row>
    <row r="164" spans="1:1" x14ac:dyDescent="0.35">
      <c r="A164" s="3">
        <f t="shared" si="1"/>
        <v>162</v>
      </c>
    </row>
    <row r="165" spans="1:1" x14ac:dyDescent="0.35">
      <c r="A165" s="3">
        <f t="shared" si="1"/>
        <v>163</v>
      </c>
    </row>
    <row r="166" spans="1:1" x14ac:dyDescent="0.35">
      <c r="A166" s="3">
        <f t="shared" si="1"/>
        <v>164</v>
      </c>
    </row>
    <row r="167" spans="1:1" x14ac:dyDescent="0.35">
      <c r="A167" s="3">
        <f t="shared" si="1"/>
        <v>165</v>
      </c>
    </row>
    <row r="168" spans="1:1" x14ac:dyDescent="0.35">
      <c r="A168" s="3">
        <f t="shared" si="1"/>
        <v>166</v>
      </c>
    </row>
    <row r="169" spans="1:1" x14ac:dyDescent="0.35">
      <c r="A169" s="3">
        <f t="shared" si="1"/>
        <v>167</v>
      </c>
    </row>
    <row r="170" spans="1:1" x14ac:dyDescent="0.35">
      <c r="A170" s="3">
        <f t="shared" si="1"/>
        <v>168</v>
      </c>
    </row>
    <row r="171" spans="1:1" x14ac:dyDescent="0.35">
      <c r="A171" s="3">
        <f t="shared" si="1"/>
        <v>169</v>
      </c>
    </row>
    <row r="172" spans="1:1" x14ac:dyDescent="0.35">
      <c r="A172" s="3">
        <f t="shared" si="1"/>
        <v>170</v>
      </c>
    </row>
    <row r="173" spans="1:1" x14ac:dyDescent="0.35">
      <c r="A173" s="3">
        <f t="shared" si="1"/>
        <v>171</v>
      </c>
    </row>
    <row r="174" spans="1:1" x14ac:dyDescent="0.35">
      <c r="A174" s="3">
        <f t="shared" si="1"/>
        <v>172</v>
      </c>
    </row>
    <row r="175" spans="1:1" x14ac:dyDescent="0.35">
      <c r="A175" s="3">
        <f t="shared" si="1"/>
        <v>173</v>
      </c>
    </row>
    <row r="176" spans="1:1" x14ac:dyDescent="0.35">
      <c r="A176" s="3">
        <f t="shared" si="1"/>
        <v>174</v>
      </c>
    </row>
    <row r="177" spans="1:1" x14ac:dyDescent="0.35">
      <c r="A177" s="3">
        <f t="shared" si="1"/>
        <v>175</v>
      </c>
    </row>
    <row r="178" spans="1:1" x14ac:dyDescent="0.35">
      <c r="A178" s="3">
        <f t="shared" si="1"/>
        <v>176</v>
      </c>
    </row>
    <row r="179" spans="1:1" x14ac:dyDescent="0.35">
      <c r="A179" s="3">
        <f t="shared" si="1"/>
        <v>177</v>
      </c>
    </row>
    <row r="180" spans="1:1" x14ac:dyDescent="0.35">
      <c r="A180" s="3">
        <f t="shared" si="1"/>
        <v>178</v>
      </c>
    </row>
    <row r="181" spans="1:1" x14ac:dyDescent="0.35">
      <c r="A181" s="3">
        <f t="shared" si="1"/>
        <v>179</v>
      </c>
    </row>
    <row r="182" spans="1:1" x14ac:dyDescent="0.35">
      <c r="A182" s="3">
        <f t="shared" si="1"/>
        <v>180</v>
      </c>
    </row>
    <row r="183" spans="1:1" x14ac:dyDescent="0.35">
      <c r="A183" s="3">
        <f t="shared" si="1"/>
        <v>181</v>
      </c>
    </row>
    <row r="184" spans="1:1" x14ac:dyDescent="0.35">
      <c r="A184" s="3">
        <f t="shared" si="1"/>
        <v>182</v>
      </c>
    </row>
    <row r="185" spans="1:1" x14ac:dyDescent="0.35">
      <c r="A185" s="3">
        <f t="shared" si="1"/>
        <v>183</v>
      </c>
    </row>
    <row r="186" spans="1:1" x14ac:dyDescent="0.35">
      <c r="A186" s="3">
        <f t="shared" si="1"/>
        <v>184</v>
      </c>
    </row>
    <row r="187" spans="1:1" x14ac:dyDescent="0.35">
      <c r="A187" s="3">
        <f t="shared" si="1"/>
        <v>185</v>
      </c>
    </row>
    <row r="188" spans="1:1" x14ac:dyDescent="0.35">
      <c r="A188" s="3">
        <f t="shared" si="1"/>
        <v>186</v>
      </c>
    </row>
    <row r="189" spans="1:1" x14ac:dyDescent="0.35">
      <c r="A189" s="3">
        <f t="shared" si="1"/>
        <v>187</v>
      </c>
    </row>
    <row r="190" spans="1:1" x14ac:dyDescent="0.35">
      <c r="A190" s="3">
        <f t="shared" si="1"/>
        <v>188</v>
      </c>
    </row>
    <row r="191" spans="1:1" x14ac:dyDescent="0.35">
      <c r="A191" s="3">
        <f t="shared" si="1"/>
        <v>189</v>
      </c>
    </row>
    <row r="192" spans="1:1" x14ac:dyDescent="0.35">
      <c r="A192" s="3">
        <f t="shared" si="1"/>
        <v>190</v>
      </c>
    </row>
    <row r="193" spans="1:1" x14ac:dyDescent="0.35">
      <c r="A193" s="3">
        <f t="shared" si="1"/>
        <v>191</v>
      </c>
    </row>
    <row r="194" spans="1:1" x14ac:dyDescent="0.35">
      <c r="A194" s="3">
        <f t="shared" si="1"/>
        <v>192</v>
      </c>
    </row>
    <row r="195" spans="1:1" x14ac:dyDescent="0.35">
      <c r="A195" s="3">
        <f t="shared" si="1"/>
        <v>193</v>
      </c>
    </row>
    <row r="196" spans="1:1" x14ac:dyDescent="0.35">
      <c r="A196" s="3">
        <f t="shared" si="1"/>
        <v>194</v>
      </c>
    </row>
    <row r="197" spans="1:1" x14ac:dyDescent="0.35">
      <c r="A197" s="3">
        <f t="shared" si="1"/>
        <v>195</v>
      </c>
    </row>
    <row r="198" spans="1:1" x14ac:dyDescent="0.35">
      <c r="A198" s="3">
        <f t="shared" si="1"/>
        <v>196</v>
      </c>
    </row>
    <row r="199" spans="1:1" x14ac:dyDescent="0.35">
      <c r="A199" s="3">
        <f t="shared" si="1"/>
        <v>197</v>
      </c>
    </row>
    <row r="200" spans="1:1" x14ac:dyDescent="0.35">
      <c r="A200" s="3">
        <f t="shared" si="1"/>
        <v>198</v>
      </c>
    </row>
    <row r="201" spans="1:1" x14ac:dyDescent="0.35">
      <c r="A201" s="3">
        <f t="shared" si="1"/>
        <v>199</v>
      </c>
    </row>
    <row r="202" spans="1:1" x14ac:dyDescent="0.35">
      <c r="A202" s="3">
        <f t="shared" si="1"/>
        <v>200</v>
      </c>
    </row>
    <row r="203" spans="1:1" x14ac:dyDescent="0.35">
      <c r="A203" s="3">
        <f t="shared" si="1"/>
        <v>201</v>
      </c>
    </row>
    <row r="204" spans="1:1" x14ac:dyDescent="0.35">
      <c r="A204" s="3">
        <f t="shared" si="1"/>
        <v>202</v>
      </c>
    </row>
    <row r="205" spans="1:1" x14ac:dyDescent="0.35">
      <c r="A205" s="3">
        <f t="shared" si="1"/>
        <v>203</v>
      </c>
    </row>
    <row r="206" spans="1:1" x14ac:dyDescent="0.35">
      <c r="A206" s="3">
        <f t="shared" si="1"/>
        <v>204</v>
      </c>
    </row>
    <row r="207" spans="1:1" x14ac:dyDescent="0.35">
      <c r="A207" s="3">
        <f t="shared" si="1"/>
        <v>205</v>
      </c>
    </row>
    <row r="208" spans="1:1" x14ac:dyDescent="0.35">
      <c r="A208" s="3">
        <f t="shared" si="1"/>
        <v>206</v>
      </c>
    </row>
    <row r="209" spans="1:1" x14ac:dyDescent="0.35">
      <c r="A209" s="3">
        <f t="shared" si="1"/>
        <v>207</v>
      </c>
    </row>
    <row r="210" spans="1:1" x14ac:dyDescent="0.35">
      <c r="A210" s="3">
        <f t="shared" si="1"/>
        <v>208</v>
      </c>
    </row>
    <row r="211" spans="1:1" x14ac:dyDescent="0.35">
      <c r="A211" s="3">
        <f t="shared" si="1"/>
        <v>209</v>
      </c>
    </row>
    <row r="212" spans="1:1" x14ac:dyDescent="0.35">
      <c r="A212" s="3">
        <f t="shared" si="1"/>
        <v>210</v>
      </c>
    </row>
    <row r="213" spans="1:1" x14ac:dyDescent="0.35">
      <c r="A213" s="3">
        <f t="shared" si="1"/>
        <v>211</v>
      </c>
    </row>
    <row r="214" spans="1:1" x14ac:dyDescent="0.35">
      <c r="A214" s="3">
        <f t="shared" si="1"/>
        <v>212</v>
      </c>
    </row>
    <row r="215" spans="1:1" x14ac:dyDescent="0.35">
      <c r="A215" s="3">
        <f t="shared" si="1"/>
        <v>213</v>
      </c>
    </row>
    <row r="216" spans="1:1" x14ac:dyDescent="0.35">
      <c r="A216" s="3">
        <f t="shared" ref="A216:A279" si="2">A215+1</f>
        <v>214</v>
      </c>
    </row>
    <row r="217" spans="1:1" x14ac:dyDescent="0.35">
      <c r="A217" s="3">
        <f t="shared" si="2"/>
        <v>215</v>
      </c>
    </row>
    <row r="218" spans="1:1" x14ac:dyDescent="0.35">
      <c r="A218" s="3">
        <f t="shared" si="2"/>
        <v>216</v>
      </c>
    </row>
    <row r="219" spans="1:1" x14ac:dyDescent="0.35">
      <c r="A219" s="3">
        <f t="shared" si="2"/>
        <v>217</v>
      </c>
    </row>
    <row r="220" spans="1:1" x14ac:dyDescent="0.35">
      <c r="A220" s="3">
        <f t="shared" si="2"/>
        <v>218</v>
      </c>
    </row>
    <row r="221" spans="1:1" x14ac:dyDescent="0.35">
      <c r="A221" s="3">
        <f t="shared" si="2"/>
        <v>219</v>
      </c>
    </row>
    <row r="222" spans="1:1" x14ac:dyDescent="0.35">
      <c r="A222" s="3">
        <f t="shared" si="2"/>
        <v>220</v>
      </c>
    </row>
    <row r="223" spans="1:1" x14ac:dyDescent="0.35">
      <c r="A223" s="3">
        <f t="shared" si="2"/>
        <v>221</v>
      </c>
    </row>
    <row r="224" spans="1:1" x14ac:dyDescent="0.35">
      <c r="A224" s="3">
        <f t="shared" si="2"/>
        <v>222</v>
      </c>
    </row>
    <row r="225" spans="1:1" x14ac:dyDescent="0.35">
      <c r="A225" s="3">
        <f t="shared" si="2"/>
        <v>223</v>
      </c>
    </row>
    <row r="226" spans="1:1" x14ac:dyDescent="0.35">
      <c r="A226" s="3">
        <f t="shared" si="2"/>
        <v>224</v>
      </c>
    </row>
    <row r="227" spans="1:1" x14ac:dyDescent="0.35">
      <c r="A227" s="3">
        <f t="shared" si="2"/>
        <v>225</v>
      </c>
    </row>
    <row r="228" spans="1:1" x14ac:dyDescent="0.35">
      <c r="A228" s="3">
        <f t="shared" si="2"/>
        <v>226</v>
      </c>
    </row>
    <row r="229" spans="1:1" x14ac:dyDescent="0.35">
      <c r="A229" s="3">
        <f t="shared" si="2"/>
        <v>227</v>
      </c>
    </row>
    <row r="230" spans="1:1" x14ac:dyDescent="0.35">
      <c r="A230" s="3">
        <f t="shared" si="2"/>
        <v>228</v>
      </c>
    </row>
    <row r="231" spans="1:1" x14ac:dyDescent="0.35">
      <c r="A231" s="3">
        <f t="shared" si="2"/>
        <v>229</v>
      </c>
    </row>
    <row r="232" spans="1:1" x14ac:dyDescent="0.35">
      <c r="A232" s="3">
        <f t="shared" si="2"/>
        <v>230</v>
      </c>
    </row>
    <row r="233" spans="1:1" x14ac:dyDescent="0.35">
      <c r="A233" s="3">
        <f t="shared" si="2"/>
        <v>231</v>
      </c>
    </row>
    <row r="234" spans="1:1" x14ac:dyDescent="0.35">
      <c r="A234" s="3">
        <f t="shared" si="2"/>
        <v>232</v>
      </c>
    </row>
    <row r="235" spans="1:1" x14ac:dyDescent="0.35">
      <c r="A235" s="3">
        <f t="shared" si="2"/>
        <v>233</v>
      </c>
    </row>
    <row r="236" spans="1:1" x14ac:dyDescent="0.35">
      <c r="A236" s="3">
        <f t="shared" si="2"/>
        <v>234</v>
      </c>
    </row>
    <row r="237" spans="1:1" x14ac:dyDescent="0.35">
      <c r="A237" s="3">
        <f t="shared" si="2"/>
        <v>235</v>
      </c>
    </row>
    <row r="238" spans="1:1" x14ac:dyDescent="0.35">
      <c r="A238" s="3">
        <f t="shared" si="2"/>
        <v>236</v>
      </c>
    </row>
    <row r="239" spans="1:1" x14ac:dyDescent="0.35">
      <c r="A239" s="3">
        <f t="shared" si="2"/>
        <v>237</v>
      </c>
    </row>
    <row r="240" spans="1:1" x14ac:dyDescent="0.35">
      <c r="A240" s="3">
        <f t="shared" si="2"/>
        <v>238</v>
      </c>
    </row>
    <row r="241" spans="1:1" x14ac:dyDescent="0.35">
      <c r="A241" s="3">
        <f t="shared" si="2"/>
        <v>239</v>
      </c>
    </row>
    <row r="242" spans="1:1" x14ac:dyDescent="0.35">
      <c r="A242" s="3">
        <f t="shared" si="2"/>
        <v>240</v>
      </c>
    </row>
    <row r="243" spans="1:1" x14ac:dyDescent="0.35">
      <c r="A243" s="3">
        <f t="shared" si="2"/>
        <v>241</v>
      </c>
    </row>
    <row r="244" spans="1:1" x14ac:dyDescent="0.35">
      <c r="A244" s="3">
        <f t="shared" si="2"/>
        <v>242</v>
      </c>
    </row>
    <row r="245" spans="1:1" x14ac:dyDescent="0.35">
      <c r="A245" s="3">
        <f t="shared" si="2"/>
        <v>243</v>
      </c>
    </row>
    <row r="246" spans="1:1" x14ac:dyDescent="0.35">
      <c r="A246" s="3">
        <f t="shared" si="2"/>
        <v>244</v>
      </c>
    </row>
    <row r="247" spans="1:1" x14ac:dyDescent="0.35">
      <c r="A247" s="3">
        <f t="shared" si="2"/>
        <v>245</v>
      </c>
    </row>
    <row r="248" spans="1:1" x14ac:dyDescent="0.35">
      <c r="A248" s="3">
        <f t="shared" si="2"/>
        <v>246</v>
      </c>
    </row>
    <row r="249" spans="1:1" x14ac:dyDescent="0.35">
      <c r="A249" s="3">
        <f t="shared" si="2"/>
        <v>247</v>
      </c>
    </row>
    <row r="250" spans="1:1" x14ac:dyDescent="0.35">
      <c r="A250" s="3">
        <f t="shared" si="2"/>
        <v>248</v>
      </c>
    </row>
    <row r="251" spans="1:1" x14ac:dyDescent="0.35">
      <c r="A251" s="3">
        <f t="shared" si="2"/>
        <v>249</v>
      </c>
    </row>
    <row r="252" spans="1:1" x14ac:dyDescent="0.35">
      <c r="A252" s="3">
        <f t="shared" si="2"/>
        <v>250</v>
      </c>
    </row>
    <row r="253" spans="1:1" x14ac:dyDescent="0.35">
      <c r="A253" s="3">
        <f t="shared" si="2"/>
        <v>251</v>
      </c>
    </row>
    <row r="254" spans="1:1" x14ac:dyDescent="0.35">
      <c r="A254" s="3">
        <f t="shared" si="2"/>
        <v>252</v>
      </c>
    </row>
    <row r="255" spans="1:1" x14ac:dyDescent="0.35">
      <c r="A255" s="3">
        <f t="shared" si="2"/>
        <v>253</v>
      </c>
    </row>
    <row r="256" spans="1:1" x14ac:dyDescent="0.35">
      <c r="A256" s="3">
        <f t="shared" si="2"/>
        <v>254</v>
      </c>
    </row>
    <row r="257" spans="1:1" x14ac:dyDescent="0.35">
      <c r="A257" s="3">
        <f t="shared" si="2"/>
        <v>255</v>
      </c>
    </row>
    <row r="258" spans="1:1" x14ac:dyDescent="0.35">
      <c r="A258" s="3">
        <f t="shared" si="2"/>
        <v>256</v>
      </c>
    </row>
    <row r="259" spans="1:1" x14ac:dyDescent="0.35">
      <c r="A259" s="3">
        <f t="shared" si="2"/>
        <v>257</v>
      </c>
    </row>
    <row r="260" spans="1:1" x14ac:dyDescent="0.35">
      <c r="A260" s="3">
        <f t="shared" si="2"/>
        <v>258</v>
      </c>
    </row>
    <row r="261" spans="1:1" x14ac:dyDescent="0.35">
      <c r="A261" s="3">
        <f t="shared" si="2"/>
        <v>259</v>
      </c>
    </row>
    <row r="262" spans="1:1" x14ac:dyDescent="0.35">
      <c r="A262" s="3">
        <f t="shared" si="2"/>
        <v>260</v>
      </c>
    </row>
    <row r="263" spans="1:1" x14ac:dyDescent="0.35">
      <c r="A263" s="3">
        <f t="shared" si="2"/>
        <v>261</v>
      </c>
    </row>
    <row r="264" spans="1:1" x14ac:dyDescent="0.35">
      <c r="A264" s="3">
        <f t="shared" si="2"/>
        <v>262</v>
      </c>
    </row>
    <row r="265" spans="1:1" x14ac:dyDescent="0.35">
      <c r="A265" s="3">
        <f t="shared" si="2"/>
        <v>263</v>
      </c>
    </row>
    <row r="266" spans="1:1" x14ac:dyDescent="0.35">
      <c r="A266" s="3">
        <f t="shared" si="2"/>
        <v>264</v>
      </c>
    </row>
    <row r="267" spans="1:1" x14ac:dyDescent="0.35">
      <c r="A267" s="3">
        <f t="shared" si="2"/>
        <v>265</v>
      </c>
    </row>
    <row r="268" spans="1:1" x14ac:dyDescent="0.35">
      <c r="A268" s="3">
        <f t="shared" si="2"/>
        <v>266</v>
      </c>
    </row>
    <row r="269" spans="1:1" x14ac:dyDescent="0.35">
      <c r="A269" s="3">
        <f t="shared" si="2"/>
        <v>267</v>
      </c>
    </row>
    <row r="270" spans="1:1" x14ac:dyDescent="0.35">
      <c r="A270" s="3">
        <f t="shared" si="2"/>
        <v>268</v>
      </c>
    </row>
    <row r="271" spans="1:1" x14ac:dyDescent="0.35">
      <c r="A271" s="3">
        <f t="shared" si="2"/>
        <v>269</v>
      </c>
    </row>
    <row r="272" spans="1:1" x14ac:dyDescent="0.35">
      <c r="A272" s="3">
        <f t="shared" si="2"/>
        <v>270</v>
      </c>
    </row>
    <row r="273" spans="1:1" x14ac:dyDescent="0.35">
      <c r="A273" s="3">
        <f t="shared" si="2"/>
        <v>271</v>
      </c>
    </row>
    <row r="274" spans="1:1" x14ac:dyDescent="0.35">
      <c r="A274" s="3">
        <f t="shared" si="2"/>
        <v>272</v>
      </c>
    </row>
    <row r="275" spans="1:1" x14ac:dyDescent="0.35">
      <c r="A275" s="3">
        <f t="shared" si="2"/>
        <v>273</v>
      </c>
    </row>
    <row r="276" spans="1:1" x14ac:dyDescent="0.35">
      <c r="A276" s="3">
        <f t="shared" si="2"/>
        <v>274</v>
      </c>
    </row>
    <row r="277" spans="1:1" x14ac:dyDescent="0.35">
      <c r="A277" s="3">
        <f t="shared" si="2"/>
        <v>275</v>
      </c>
    </row>
    <row r="278" spans="1:1" x14ac:dyDescent="0.35">
      <c r="A278" s="3">
        <f t="shared" si="2"/>
        <v>276</v>
      </c>
    </row>
    <row r="279" spans="1:1" x14ac:dyDescent="0.35">
      <c r="A279" s="3">
        <f t="shared" si="2"/>
        <v>277</v>
      </c>
    </row>
    <row r="280" spans="1:1" x14ac:dyDescent="0.35">
      <c r="A280" s="3">
        <f t="shared" ref="A280:A343" si="3">A279+1</f>
        <v>278</v>
      </c>
    </row>
    <row r="281" spans="1:1" x14ac:dyDescent="0.35">
      <c r="A281" s="3">
        <f t="shared" si="3"/>
        <v>279</v>
      </c>
    </row>
    <row r="282" spans="1:1" x14ac:dyDescent="0.35">
      <c r="A282" s="3">
        <f t="shared" si="3"/>
        <v>280</v>
      </c>
    </row>
    <row r="283" spans="1:1" x14ac:dyDescent="0.35">
      <c r="A283" s="3">
        <f t="shared" si="3"/>
        <v>281</v>
      </c>
    </row>
    <row r="284" spans="1:1" x14ac:dyDescent="0.35">
      <c r="A284" s="3">
        <f t="shared" si="3"/>
        <v>282</v>
      </c>
    </row>
    <row r="285" spans="1:1" x14ac:dyDescent="0.35">
      <c r="A285" s="3">
        <f t="shared" si="3"/>
        <v>283</v>
      </c>
    </row>
    <row r="286" spans="1:1" x14ac:dyDescent="0.35">
      <c r="A286" s="3">
        <f t="shared" si="3"/>
        <v>284</v>
      </c>
    </row>
    <row r="287" spans="1:1" x14ac:dyDescent="0.35">
      <c r="A287" s="3">
        <f t="shared" si="3"/>
        <v>285</v>
      </c>
    </row>
    <row r="288" spans="1:1" x14ac:dyDescent="0.35">
      <c r="A288" s="3">
        <f t="shared" si="3"/>
        <v>286</v>
      </c>
    </row>
    <row r="289" spans="1:1" x14ac:dyDescent="0.35">
      <c r="A289" s="3">
        <f t="shared" si="3"/>
        <v>287</v>
      </c>
    </row>
    <row r="290" spans="1:1" x14ac:dyDescent="0.35">
      <c r="A290" s="3">
        <f t="shared" si="3"/>
        <v>288</v>
      </c>
    </row>
    <row r="291" spans="1:1" x14ac:dyDescent="0.35">
      <c r="A291" s="3">
        <f t="shared" si="3"/>
        <v>289</v>
      </c>
    </row>
    <row r="292" spans="1:1" x14ac:dyDescent="0.35">
      <c r="A292" s="3">
        <f t="shared" si="3"/>
        <v>290</v>
      </c>
    </row>
    <row r="293" spans="1:1" x14ac:dyDescent="0.35">
      <c r="A293" s="3">
        <f t="shared" si="3"/>
        <v>291</v>
      </c>
    </row>
    <row r="294" spans="1:1" x14ac:dyDescent="0.35">
      <c r="A294" s="3">
        <f t="shared" si="3"/>
        <v>292</v>
      </c>
    </row>
    <row r="295" spans="1:1" x14ac:dyDescent="0.35">
      <c r="A295" s="3">
        <f t="shared" si="3"/>
        <v>293</v>
      </c>
    </row>
    <row r="296" spans="1:1" x14ac:dyDescent="0.35">
      <c r="A296" s="3">
        <f t="shared" si="3"/>
        <v>294</v>
      </c>
    </row>
    <row r="297" spans="1:1" x14ac:dyDescent="0.35">
      <c r="A297" s="3">
        <f t="shared" si="3"/>
        <v>295</v>
      </c>
    </row>
    <row r="298" spans="1:1" x14ac:dyDescent="0.35">
      <c r="A298" s="3">
        <f t="shared" si="3"/>
        <v>296</v>
      </c>
    </row>
    <row r="299" spans="1:1" x14ac:dyDescent="0.35">
      <c r="A299" s="3">
        <f t="shared" si="3"/>
        <v>297</v>
      </c>
    </row>
    <row r="300" spans="1:1" x14ac:dyDescent="0.35">
      <c r="A300" s="3">
        <f t="shared" si="3"/>
        <v>298</v>
      </c>
    </row>
    <row r="301" spans="1:1" x14ac:dyDescent="0.35">
      <c r="A301" s="3">
        <f t="shared" si="3"/>
        <v>299</v>
      </c>
    </row>
    <row r="302" spans="1:1" x14ac:dyDescent="0.35">
      <c r="A302" s="3">
        <f t="shared" si="3"/>
        <v>300</v>
      </c>
    </row>
    <row r="303" spans="1:1" x14ac:dyDescent="0.35">
      <c r="A303" s="3">
        <f t="shared" si="3"/>
        <v>301</v>
      </c>
    </row>
    <row r="304" spans="1:1" x14ac:dyDescent="0.35">
      <c r="A304" s="3">
        <f t="shared" si="3"/>
        <v>302</v>
      </c>
    </row>
    <row r="305" spans="1:1" x14ac:dyDescent="0.35">
      <c r="A305" s="3">
        <f t="shared" si="3"/>
        <v>303</v>
      </c>
    </row>
    <row r="306" spans="1:1" x14ac:dyDescent="0.35">
      <c r="A306" s="3">
        <f t="shared" si="3"/>
        <v>304</v>
      </c>
    </row>
    <row r="307" spans="1:1" x14ac:dyDescent="0.35">
      <c r="A307" s="3">
        <f t="shared" si="3"/>
        <v>305</v>
      </c>
    </row>
    <row r="308" spans="1:1" x14ac:dyDescent="0.35">
      <c r="A308" s="3">
        <f t="shared" si="3"/>
        <v>306</v>
      </c>
    </row>
    <row r="309" spans="1:1" x14ac:dyDescent="0.35">
      <c r="A309" s="3">
        <f t="shared" si="3"/>
        <v>307</v>
      </c>
    </row>
    <row r="310" spans="1:1" x14ac:dyDescent="0.35">
      <c r="A310" s="3">
        <f t="shared" si="3"/>
        <v>308</v>
      </c>
    </row>
    <row r="311" spans="1:1" x14ac:dyDescent="0.35">
      <c r="A311" s="3">
        <f t="shared" si="3"/>
        <v>309</v>
      </c>
    </row>
    <row r="312" spans="1:1" x14ac:dyDescent="0.35">
      <c r="A312" s="3">
        <f t="shared" si="3"/>
        <v>310</v>
      </c>
    </row>
    <row r="313" spans="1:1" x14ac:dyDescent="0.35">
      <c r="A313" s="3">
        <f t="shared" si="3"/>
        <v>311</v>
      </c>
    </row>
    <row r="314" spans="1:1" x14ac:dyDescent="0.35">
      <c r="A314" s="3">
        <f t="shared" si="3"/>
        <v>312</v>
      </c>
    </row>
    <row r="315" spans="1:1" x14ac:dyDescent="0.35">
      <c r="A315" s="3">
        <f t="shared" si="3"/>
        <v>313</v>
      </c>
    </row>
    <row r="316" spans="1:1" x14ac:dyDescent="0.35">
      <c r="A316" s="3">
        <f t="shared" si="3"/>
        <v>314</v>
      </c>
    </row>
    <row r="317" spans="1:1" x14ac:dyDescent="0.35">
      <c r="A317" s="3">
        <f t="shared" si="3"/>
        <v>315</v>
      </c>
    </row>
    <row r="318" spans="1:1" x14ac:dyDescent="0.35">
      <c r="A318" s="3">
        <f t="shared" si="3"/>
        <v>316</v>
      </c>
    </row>
    <row r="319" spans="1:1" x14ac:dyDescent="0.35">
      <c r="A319" s="3">
        <f t="shared" si="3"/>
        <v>317</v>
      </c>
    </row>
    <row r="320" spans="1:1" x14ac:dyDescent="0.35">
      <c r="A320" s="3">
        <f t="shared" si="3"/>
        <v>318</v>
      </c>
    </row>
    <row r="321" spans="1:1" x14ac:dyDescent="0.35">
      <c r="A321" s="3">
        <f t="shared" si="3"/>
        <v>319</v>
      </c>
    </row>
    <row r="322" spans="1:1" x14ac:dyDescent="0.35">
      <c r="A322" s="3">
        <f t="shared" si="3"/>
        <v>320</v>
      </c>
    </row>
    <row r="323" spans="1:1" x14ac:dyDescent="0.35">
      <c r="A323" s="3">
        <f t="shared" si="3"/>
        <v>321</v>
      </c>
    </row>
    <row r="324" spans="1:1" x14ac:dyDescent="0.35">
      <c r="A324" s="3">
        <f t="shared" si="3"/>
        <v>322</v>
      </c>
    </row>
    <row r="325" spans="1:1" x14ac:dyDescent="0.35">
      <c r="A325" s="3">
        <f t="shared" si="3"/>
        <v>323</v>
      </c>
    </row>
    <row r="326" spans="1:1" x14ac:dyDescent="0.35">
      <c r="A326" s="3">
        <f t="shared" si="3"/>
        <v>324</v>
      </c>
    </row>
    <row r="327" spans="1:1" x14ac:dyDescent="0.35">
      <c r="A327" s="3">
        <f t="shared" si="3"/>
        <v>325</v>
      </c>
    </row>
    <row r="328" spans="1:1" x14ac:dyDescent="0.35">
      <c r="A328" s="3">
        <f t="shared" si="3"/>
        <v>326</v>
      </c>
    </row>
    <row r="329" spans="1:1" x14ac:dyDescent="0.35">
      <c r="A329" s="3">
        <f t="shared" si="3"/>
        <v>327</v>
      </c>
    </row>
    <row r="330" spans="1:1" x14ac:dyDescent="0.35">
      <c r="A330" s="3">
        <f t="shared" si="3"/>
        <v>328</v>
      </c>
    </row>
    <row r="331" spans="1:1" x14ac:dyDescent="0.35">
      <c r="A331" s="3">
        <f t="shared" si="3"/>
        <v>329</v>
      </c>
    </row>
    <row r="332" spans="1:1" x14ac:dyDescent="0.35">
      <c r="A332" s="3">
        <f t="shared" si="3"/>
        <v>330</v>
      </c>
    </row>
    <row r="333" spans="1:1" x14ac:dyDescent="0.35">
      <c r="A333" s="3">
        <f t="shared" si="3"/>
        <v>331</v>
      </c>
    </row>
    <row r="334" spans="1:1" x14ac:dyDescent="0.35">
      <c r="A334" s="3">
        <f t="shared" si="3"/>
        <v>332</v>
      </c>
    </row>
    <row r="335" spans="1:1" x14ac:dyDescent="0.35">
      <c r="A335" s="3">
        <f t="shared" si="3"/>
        <v>333</v>
      </c>
    </row>
    <row r="336" spans="1:1" x14ac:dyDescent="0.35">
      <c r="A336" s="3">
        <f t="shared" si="3"/>
        <v>334</v>
      </c>
    </row>
    <row r="337" spans="1:1" x14ac:dyDescent="0.35">
      <c r="A337" s="3">
        <f t="shared" si="3"/>
        <v>335</v>
      </c>
    </row>
    <row r="338" spans="1:1" x14ac:dyDescent="0.35">
      <c r="A338" s="3">
        <f t="shared" si="3"/>
        <v>336</v>
      </c>
    </row>
    <row r="339" spans="1:1" x14ac:dyDescent="0.35">
      <c r="A339" s="3">
        <f t="shared" si="3"/>
        <v>337</v>
      </c>
    </row>
    <row r="340" spans="1:1" x14ac:dyDescent="0.35">
      <c r="A340" s="3">
        <f t="shared" si="3"/>
        <v>338</v>
      </c>
    </row>
    <row r="341" spans="1:1" x14ac:dyDescent="0.35">
      <c r="A341" s="3">
        <f t="shared" si="3"/>
        <v>339</v>
      </c>
    </row>
    <row r="342" spans="1:1" x14ac:dyDescent="0.35">
      <c r="A342" s="3">
        <f t="shared" si="3"/>
        <v>340</v>
      </c>
    </row>
    <row r="343" spans="1:1" x14ac:dyDescent="0.35">
      <c r="A343" s="3">
        <f t="shared" si="3"/>
        <v>341</v>
      </c>
    </row>
    <row r="344" spans="1:1" x14ac:dyDescent="0.35">
      <c r="A344" s="3">
        <f t="shared" ref="A344:A407" si="4">A343+1</f>
        <v>342</v>
      </c>
    </row>
    <row r="345" spans="1:1" x14ac:dyDescent="0.35">
      <c r="A345" s="3">
        <f t="shared" si="4"/>
        <v>343</v>
      </c>
    </row>
    <row r="346" spans="1:1" x14ac:dyDescent="0.35">
      <c r="A346" s="3">
        <f t="shared" si="4"/>
        <v>344</v>
      </c>
    </row>
    <row r="347" spans="1:1" x14ac:dyDescent="0.35">
      <c r="A347" s="3">
        <f t="shared" si="4"/>
        <v>345</v>
      </c>
    </row>
    <row r="348" spans="1:1" x14ac:dyDescent="0.35">
      <c r="A348" s="3">
        <f t="shared" si="4"/>
        <v>346</v>
      </c>
    </row>
    <row r="349" spans="1:1" x14ac:dyDescent="0.35">
      <c r="A349" s="3">
        <f t="shared" si="4"/>
        <v>347</v>
      </c>
    </row>
    <row r="350" spans="1:1" x14ac:dyDescent="0.35">
      <c r="A350" s="3">
        <f t="shared" si="4"/>
        <v>348</v>
      </c>
    </row>
    <row r="351" spans="1:1" x14ac:dyDescent="0.35">
      <c r="A351" s="3">
        <f t="shared" si="4"/>
        <v>349</v>
      </c>
    </row>
    <row r="352" spans="1:1" x14ac:dyDescent="0.35">
      <c r="A352" s="3">
        <f t="shared" si="4"/>
        <v>350</v>
      </c>
    </row>
    <row r="353" spans="1:1" x14ac:dyDescent="0.35">
      <c r="A353" s="3">
        <f t="shared" si="4"/>
        <v>351</v>
      </c>
    </row>
    <row r="354" spans="1:1" x14ac:dyDescent="0.35">
      <c r="A354" s="3">
        <f t="shared" si="4"/>
        <v>352</v>
      </c>
    </row>
    <row r="355" spans="1:1" x14ac:dyDescent="0.35">
      <c r="A355" s="3">
        <f t="shared" si="4"/>
        <v>353</v>
      </c>
    </row>
    <row r="356" spans="1:1" x14ac:dyDescent="0.35">
      <c r="A356" s="3">
        <f t="shared" si="4"/>
        <v>354</v>
      </c>
    </row>
    <row r="357" spans="1:1" x14ac:dyDescent="0.35">
      <c r="A357" s="3">
        <f t="shared" si="4"/>
        <v>355</v>
      </c>
    </row>
    <row r="358" spans="1:1" x14ac:dyDescent="0.35">
      <c r="A358" s="3">
        <f t="shared" si="4"/>
        <v>356</v>
      </c>
    </row>
    <row r="359" spans="1:1" x14ac:dyDescent="0.35">
      <c r="A359" s="3">
        <f t="shared" si="4"/>
        <v>357</v>
      </c>
    </row>
    <row r="360" spans="1:1" x14ac:dyDescent="0.35">
      <c r="A360" s="3">
        <f t="shared" si="4"/>
        <v>358</v>
      </c>
    </row>
    <row r="361" spans="1:1" x14ac:dyDescent="0.35">
      <c r="A361" s="3">
        <f t="shared" si="4"/>
        <v>359</v>
      </c>
    </row>
    <row r="362" spans="1:1" x14ac:dyDescent="0.35">
      <c r="A362" s="3">
        <f t="shared" si="4"/>
        <v>360</v>
      </c>
    </row>
    <row r="363" spans="1:1" x14ac:dyDescent="0.35">
      <c r="A363" s="3">
        <f t="shared" si="4"/>
        <v>361</v>
      </c>
    </row>
    <row r="364" spans="1:1" x14ac:dyDescent="0.35">
      <c r="A364" s="3">
        <f t="shared" si="4"/>
        <v>362</v>
      </c>
    </row>
    <row r="365" spans="1:1" x14ac:dyDescent="0.35">
      <c r="A365" s="3">
        <f t="shared" si="4"/>
        <v>363</v>
      </c>
    </row>
    <row r="366" spans="1:1" x14ac:dyDescent="0.35">
      <c r="A366" s="3">
        <f t="shared" si="4"/>
        <v>364</v>
      </c>
    </row>
    <row r="367" spans="1:1" x14ac:dyDescent="0.35">
      <c r="A367" s="3">
        <f t="shared" si="4"/>
        <v>365</v>
      </c>
    </row>
    <row r="368" spans="1:1" x14ac:dyDescent="0.35">
      <c r="A368" s="3">
        <f t="shared" si="4"/>
        <v>366</v>
      </c>
    </row>
    <row r="369" spans="1:1" x14ac:dyDescent="0.35">
      <c r="A369" s="3">
        <f t="shared" si="4"/>
        <v>367</v>
      </c>
    </row>
    <row r="370" spans="1:1" x14ac:dyDescent="0.35">
      <c r="A370" s="3">
        <f t="shared" si="4"/>
        <v>368</v>
      </c>
    </row>
    <row r="371" spans="1:1" x14ac:dyDescent="0.35">
      <c r="A371" s="3">
        <f t="shared" si="4"/>
        <v>369</v>
      </c>
    </row>
    <row r="372" spans="1:1" x14ac:dyDescent="0.35">
      <c r="A372" s="3">
        <f t="shared" si="4"/>
        <v>370</v>
      </c>
    </row>
    <row r="373" spans="1:1" x14ac:dyDescent="0.35">
      <c r="A373" s="3">
        <f t="shared" si="4"/>
        <v>371</v>
      </c>
    </row>
    <row r="374" spans="1:1" x14ac:dyDescent="0.35">
      <c r="A374" s="3">
        <f t="shared" si="4"/>
        <v>372</v>
      </c>
    </row>
    <row r="375" spans="1:1" x14ac:dyDescent="0.35">
      <c r="A375" s="3">
        <f t="shared" si="4"/>
        <v>373</v>
      </c>
    </row>
    <row r="376" spans="1:1" x14ac:dyDescent="0.35">
      <c r="A376" s="3">
        <f t="shared" si="4"/>
        <v>374</v>
      </c>
    </row>
    <row r="377" spans="1:1" x14ac:dyDescent="0.35">
      <c r="A377" s="3">
        <f t="shared" si="4"/>
        <v>375</v>
      </c>
    </row>
    <row r="378" spans="1:1" x14ac:dyDescent="0.35">
      <c r="A378" s="3">
        <f t="shared" si="4"/>
        <v>376</v>
      </c>
    </row>
    <row r="379" spans="1:1" x14ac:dyDescent="0.35">
      <c r="A379" s="3">
        <f t="shared" si="4"/>
        <v>377</v>
      </c>
    </row>
    <row r="380" spans="1:1" x14ac:dyDescent="0.35">
      <c r="A380" s="3">
        <f t="shared" si="4"/>
        <v>378</v>
      </c>
    </row>
    <row r="381" spans="1:1" x14ac:dyDescent="0.35">
      <c r="A381" s="3">
        <f t="shared" si="4"/>
        <v>379</v>
      </c>
    </row>
    <row r="382" spans="1:1" x14ac:dyDescent="0.35">
      <c r="A382" s="3">
        <f t="shared" si="4"/>
        <v>380</v>
      </c>
    </row>
    <row r="383" spans="1:1" x14ac:dyDescent="0.35">
      <c r="A383" s="3">
        <f t="shared" si="4"/>
        <v>381</v>
      </c>
    </row>
    <row r="384" spans="1:1" x14ac:dyDescent="0.35">
      <c r="A384" s="3">
        <f t="shared" si="4"/>
        <v>382</v>
      </c>
    </row>
    <row r="385" spans="1:1" x14ac:dyDescent="0.35">
      <c r="A385" s="3">
        <f t="shared" si="4"/>
        <v>383</v>
      </c>
    </row>
    <row r="386" spans="1:1" x14ac:dyDescent="0.35">
      <c r="A386" s="3">
        <f t="shared" si="4"/>
        <v>384</v>
      </c>
    </row>
    <row r="387" spans="1:1" x14ac:dyDescent="0.35">
      <c r="A387" s="3">
        <f t="shared" si="4"/>
        <v>385</v>
      </c>
    </row>
    <row r="388" spans="1:1" x14ac:dyDescent="0.35">
      <c r="A388" s="3">
        <f t="shared" si="4"/>
        <v>386</v>
      </c>
    </row>
    <row r="389" spans="1:1" x14ac:dyDescent="0.35">
      <c r="A389" s="3">
        <f t="shared" si="4"/>
        <v>387</v>
      </c>
    </row>
    <row r="390" spans="1:1" x14ac:dyDescent="0.35">
      <c r="A390" s="3">
        <f t="shared" si="4"/>
        <v>388</v>
      </c>
    </row>
    <row r="391" spans="1:1" x14ac:dyDescent="0.35">
      <c r="A391" s="3">
        <f t="shared" si="4"/>
        <v>389</v>
      </c>
    </row>
    <row r="392" spans="1:1" x14ac:dyDescent="0.35">
      <c r="A392" s="3">
        <f t="shared" si="4"/>
        <v>390</v>
      </c>
    </row>
    <row r="393" spans="1:1" x14ac:dyDescent="0.35">
      <c r="A393" s="3">
        <f t="shared" si="4"/>
        <v>391</v>
      </c>
    </row>
    <row r="394" spans="1:1" x14ac:dyDescent="0.35">
      <c r="A394" s="3">
        <f t="shared" si="4"/>
        <v>392</v>
      </c>
    </row>
    <row r="395" spans="1:1" x14ac:dyDescent="0.35">
      <c r="A395" s="3">
        <f t="shared" si="4"/>
        <v>393</v>
      </c>
    </row>
    <row r="396" spans="1:1" x14ac:dyDescent="0.35">
      <c r="A396" s="3">
        <f t="shared" si="4"/>
        <v>394</v>
      </c>
    </row>
    <row r="397" spans="1:1" x14ac:dyDescent="0.35">
      <c r="A397" s="3">
        <f t="shared" si="4"/>
        <v>395</v>
      </c>
    </row>
    <row r="398" spans="1:1" x14ac:dyDescent="0.35">
      <c r="A398" s="3">
        <f t="shared" si="4"/>
        <v>396</v>
      </c>
    </row>
    <row r="399" spans="1:1" x14ac:dyDescent="0.35">
      <c r="A399" s="3">
        <f t="shared" si="4"/>
        <v>397</v>
      </c>
    </row>
    <row r="400" spans="1:1" x14ac:dyDescent="0.35">
      <c r="A400" s="3">
        <f t="shared" si="4"/>
        <v>398</v>
      </c>
    </row>
    <row r="401" spans="1:1" x14ac:dyDescent="0.35">
      <c r="A401" s="3">
        <f t="shared" si="4"/>
        <v>399</v>
      </c>
    </row>
    <row r="402" spans="1:1" x14ac:dyDescent="0.35">
      <c r="A402" s="3">
        <f t="shared" si="4"/>
        <v>400</v>
      </c>
    </row>
    <row r="403" spans="1:1" x14ac:dyDescent="0.35">
      <c r="A403" s="3">
        <f t="shared" si="4"/>
        <v>401</v>
      </c>
    </row>
    <row r="404" spans="1:1" x14ac:dyDescent="0.35">
      <c r="A404" s="3">
        <f t="shared" si="4"/>
        <v>402</v>
      </c>
    </row>
    <row r="405" spans="1:1" x14ac:dyDescent="0.35">
      <c r="A405" s="3">
        <f t="shared" si="4"/>
        <v>403</v>
      </c>
    </row>
    <row r="406" spans="1:1" x14ac:dyDescent="0.35">
      <c r="A406" s="3">
        <f t="shared" si="4"/>
        <v>404</v>
      </c>
    </row>
    <row r="407" spans="1:1" x14ac:dyDescent="0.35">
      <c r="A407" s="3">
        <f t="shared" si="4"/>
        <v>405</v>
      </c>
    </row>
    <row r="408" spans="1:1" x14ac:dyDescent="0.35">
      <c r="A408" s="3">
        <f t="shared" ref="A408:A411" si="5">A407+1</f>
        <v>406</v>
      </c>
    </row>
    <row r="409" spans="1:1" x14ac:dyDescent="0.35">
      <c r="A409" s="3">
        <f t="shared" si="5"/>
        <v>407</v>
      </c>
    </row>
    <row r="410" spans="1:1" x14ac:dyDescent="0.35">
      <c r="A410" s="3">
        <f t="shared" si="5"/>
        <v>408</v>
      </c>
    </row>
    <row r="411" spans="1:1" x14ac:dyDescent="0.35">
      <c r="A411" s="3">
        <f t="shared" si="5"/>
        <v>409</v>
      </c>
    </row>
  </sheetData>
  <mergeCells count="2">
    <mergeCell ref="A1:G1"/>
    <mergeCell ref="H58:I58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"/>
  <sheetViews>
    <sheetView workbookViewId="0">
      <pane ySplit="3" topLeftCell="A13" activePane="bottomLeft" state="frozen"/>
      <selection pane="bottomLeft" activeCell="B18" sqref="B18"/>
    </sheetView>
  </sheetViews>
  <sheetFormatPr defaultRowHeight="21" x14ac:dyDescent="0.35"/>
  <cols>
    <col min="1" max="1" width="11.85546875" style="3" customWidth="1"/>
    <col min="2" max="2" width="23.140625" style="4" customWidth="1"/>
    <col min="3" max="3" width="17.28515625" style="4" customWidth="1"/>
    <col min="4" max="4" width="23" style="4" customWidth="1"/>
    <col min="5" max="5" width="30.85546875" style="4" customWidth="1"/>
    <col min="6" max="6" width="25.42578125" style="4" customWidth="1"/>
    <col min="7" max="7" width="23.5703125" style="4" customWidth="1"/>
    <col min="8" max="8" width="16.5703125" style="4" customWidth="1"/>
    <col min="9" max="9" width="15.85546875" style="4" customWidth="1"/>
    <col min="10" max="16384" width="9.140625" style="4"/>
  </cols>
  <sheetData>
    <row r="1" spans="1:9" ht="31.5" x14ac:dyDescent="0.5">
      <c r="A1" s="207" t="s">
        <v>36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15">
        <v>40909</v>
      </c>
      <c r="E3" s="4">
        <v>641672</v>
      </c>
      <c r="G3" s="39">
        <f>SUM(F3:F2000)-SUM(E3:E2000)</f>
        <v>0</v>
      </c>
      <c r="H3" s="44">
        <f>SUM(E3:E2000)</f>
        <v>1282572</v>
      </c>
      <c r="I3" s="44">
        <f>SUM(F3:F2000)</f>
        <v>1282572</v>
      </c>
    </row>
    <row r="4" spans="1:9" ht="21.75" thickTop="1" x14ac:dyDescent="0.35">
      <c r="A4" s="3">
        <v>2</v>
      </c>
      <c r="B4" s="15">
        <v>40911</v>
      </c>
      <c r="F4" s="4">
        <v>200000</v>
      </c>
    </row>
    <row r="5" spans="1:9" x14ac:dyDescent="0.35">
      <c r="A5" s="3">
        <v>3</v>
      </c>
      <c r="B5" s="15">
        <v>40919</v>
      </c>
      <c r="C5" s="4" t="s">
        <v>77</v>
      </c>
      <c r="F5" s="4">
        <v>4500</v>
      </c>
    </row>
    <row r="6" spans="1:9" x14ac:dyDescent="0.35">
      <c r="A6" s="3">
        <v>4</v>
      </c>
      <c r="B6" s="15">
        <v>40929</v>
      </c>
      <c r="C6" s="4" t="s">
        <v>77</v>
      </c>
      <c r="F6" s="4">
        <v>1600</v>
      </c>
    </row>
    <row r="7" spans="1:9" x14ac:dyDescent="0.35">
      <c r="A7" s="3">
        <v>5</v>
      </c>
      <c r="B7" s="15">
        <v>40931</v>
      </c>
      <c r="D7" s="4" t="s">
        <v>104</v>
      </c>
      <c r="F7" s="4">
        <v>200000</v>
      </c>
    </row>
    <row r="8" spans="1:9" x14ac:dyDescent="0.35">
      <c r="A8" s="3">
        <v>6</v>
      </c>
      <c r="B8" s="15">
        <v>40939</v>
      </c>
      <c r="D8" s="4" t="s">
        <v>99</v>
      </c>
      <c r="F8" s="4">
        <v>100000</v>
      </c>
    </row>
    <row r="9" spans="1:9" x14ac:dyDescent="0.35">
      <c r="A9" s="3">
        <v>7</v>
      </c>
      <c r="B9" s="15">
        <v>40952</v>
      </c>
      <c r="D9" s="4" t="s">
        <v>104</v>
      </c>
      <c r="F9" s="4">
        <v>100000</v>
      </c>
    </row>
    <row r="10" spans="1:9" x14ac:dyDescent="0.35">
      <c r="A10" s="3">
        <v>8</v>
      </c>
      <c r="B10" s="15">
        <v>40981</v>
      </c>
      <c r="F10" s="4">
        <v>35572</v>
      </c>
    </row>
    <row r="11" spans="1:9" x14ac:dyDescent="0.35">
      <c r="A11" s="3">
        <v>9</v>
      </c>
      <c r="B11" s="15">
        <v>41057</v>
      </c>
      <c r="C11" s="4">
        <v>5445</v>
      </c>
      <c r="E11" s="4">
        <v>330900</v>
      </c>
    </row>
    <row r="12" spans="1:9" x14ac:dyDescent="0.35">
      <c r="A12" s="3">
        <v>10</v>
      </c>
      <c r="B12" s="15">
        <v>41057</v>
      </c>
      <c r="D12" s="4" t="s">
        <v>104</v>
      </c>
      <c r="F12" s="4">
        <v>200000</v>
      </c>
    </row>
    <row r="13" spans="1:9" x14ac:dyDescent="0.35">
      <c r="A13" s="3">
        <v>11</v>
      </c>
      <c r="B13" s="15">
        <v>41065</v>
      </c>
      <c r="D13" s="4" t="s">
        <v>122</v>
      </c>
      <c r="F13" s="4">
        <v>100000</v>
      </c>
    </row>
    <row r="14" spans="1:9" x14ac:dyDescent="0.35">
      <c r="A14" s="3">
        <v>12</v>
      </c>
      <c r="B14" s="15">
        <v>41065</v>
      </c>
      <c r="C14" s="4" t="s">
        <v>77</v>
      </c>
      <c r="F14" s="4">
        <v>7500</v>
      </c>
    </row>
    <row r="15" spans="1:9" x14ac:dyDescent="0.35">
      <c r="A15" s="3">
        <v>13</v>
      </c>
      <c r="B15" s="15">
        <v>41071</v>
      </c>
      <c r="C15" s="4" t="s">
        <v>77</v>
      </c>
      <c r="F15" s="4">
        <v>6750</v>
      </c>
    </row>
    <row r="16" spans="1:9" x14ac:dyDescent="0.35">
      <c r="A16" s="3">
        <v>14</v>
      </c>
      <c r="B16" s="15">
        <v>41100</v>
      </c>
      <c r="F16" s="4">
        <v>16650</v>
      </c>
    </row>
    <row r="17" spans="1:6" x14ac:dyDescent="0.35">
      <c r="A17" s="3">
        <f>A16+1</f>
        <v>15</v>
      </c>
      <c r="B17" s="15">
        <v>41244</v>
      </c>
      <c r="C17" s="4">
        <v>2508</v>
      </c>
      <c r="E17" s="4">
        <v>310000</v>
      </c>
    </row>
    <row r="18" spans="1:6" x14ac:dyDescent="0.35">
      <c r="A18" s="3">
        <f t="shared" ref="A18:A81" si="0">A17+1</f>
        <v>16</v>
      </c>
      <c r="B18" s="15">
        <v>41253</v>
      </c>
      <c r="F18" s="4">
        <v>310000</v>
      </c>
    </row>
    <row r="19" spans="1:6" x14ac:dyDescent="0.35">
      <c r="A19" s="3">
        <f t="shared" si="0"/>
        <v>17</v>
      </c>
    </row>
    <row r="20" spans="1:6" x14ac:dyDescent="0.35">
      <c r="A20" s="3">
        <f t="shared" si="0"/>
        <v>18</v>
      </c>
    </row>
    <row r="21" spans="1:6" x14ac:dyDescent="0.35">
      <c r="A21" s="3">
        <f t="shared" si="0"/>
        <v>19</v>
      </c>
    </row>
    <row r="22" spans="1:6" x14ac:dyDescent="0.35">
      <c r="A22" s="3">
        <f t="shared" si="0"/>
        <v>20</v>
      </c>
    </row>
    <row r="23" spans="1:6" x14ac:dyDescent="0.35">
      <c r="A23" s="3">
        <f t="shared" si="0"/>
        <v>21</v>
      </c>
    </row>
    <row r="24" spans="1:6" x14ac:dyDescent="0.35">
      <c r="A24" s="3">
        <f t="shared" si="0"/>
        <v>22</v>
      </c>
    </row>
    <row r="25" spans="1:6" x14ac:dyDescent="0.35">
      <c r="A25" s="3">
        <f t="shared" si="0"/>
        <v>23</v>
      </c>
    </row>
    <row r="26" spans="1:6" x14ac:dyDescent="0.35">
      <c r="A26" s="3">
        <f t="shared" si="0"/>
        <v>24</v>
      </c>
    </row>
    <row r="27" spans="1:6" x14ac:dyDescent="0.35">
      <c r="A27" s="3">
        <f t="shared" si="0"/>
        <v>25</v>
      </c>
    </row>
    <row r="28" spans="1:6" x14ac:dyDescent="0.35">
      <c r="A28" s="3">
        <f t="shared" si="0"/>
        <v>26</v>
      </c>
    </row>
    <row r="29" spans="1:6" x14ac:dyDescent="0.35">
      <c r="A29" s="3">
        <f t="shared" si="0"/>
        <v>27</v>
      </c>
    </row>
    <row r="30" spans="1:6" x14ac:dyDescent="0.35">
      <c r="A30" s="3">
        <f t="shared" si="0"/>
        <v>28</v>
      </c>
    </row>
    <row r="31" spans="1:6" x14ac:dyDescent="0.35">
      <c r="A31" s="3">
        <f t="shared" si="0"/>
        <v>29</v>
      </c>
    </row>
    <row r="32" spans="1:6" x14ac:dyDescent="0.35">
      <c r="A32" s="3">
        <f t="shared" si="0"/>
        <v>30</v>
      </c>
    </row>
    <row r="33" spans="1:1" x14ac:dyDescent="0.35">
      <c r="A33" s="3">
        <f t="shared" si="0"/>
        <v>31</v>
      </c>
    </row>
    <row r="34" spans="1:1" x14ac:dyDescent="0.35">
      <c r="A34" s="3">
        <f t="shared" si="0"/>
        <v>32</v>
      </c>
    </row>
    <row r="35" spans="1:1" x14ac:dyDescent="0.35">
      <c r="A35" s="3">
        <f t="shared" si="0"/>
        <v>33</v>
      </c>
    </row>
    <row r="36" spans="1:1" x14ac:dyDescent="0.35">
      <c r="A36" s="3">
        <f t="shared" si="0"/>
        <v>34</v>
      </c>
    </row>
    <row r="37" spans="1:1" x14ac:dyDescent="0.35">
      <c r="A37" s="3">
        <f t="shared" si="0"/>
        <v>35</v>
      </c>
    </row>
    <row r="38" spans="1:1" x14ac:dyDescent="0.35">
      <c r="A38" s="3">
        <f t="shared" si="0"/>
        <v>36</v>
      </c>
    </row>
    <row r="39" spans="1:1" x14ac:dyDescent="0.35">
      <c r="A39" s="3">
        <f t="shared" si="0"/>
        <v>37</v>
      </c>
    </row>
    <row r="40" spans="1:1" x14ac:dyDescent="0.35">
      <c r="A40" s="3">
        <f t="shared" si="0"/>
        <v>38</v>
      </c>
    </row>
    <row r="41" spans="1:1" x14ac:dyDescent="0.35">
      <c r="A41" s="3">
        <f t="shared" si="0"/>
        <v>39</v>
      </c>
    </row>
    <row r="42" spans="1:1" x14ac:dyDescent="0.35">
      <c r="A42" s="3">
        <f t="shared" si="0"/>
        <v>40</v>
      </c>
    </row>
    <row r="43" spans="1:1" x14ac:dyDescent="0.35">
      <c r="A43" s="3">
        <f t="shared" si="0"/>
        <v>41</v>
      </c>
    </row>
    <row r="44" spans="1:1" x14ac:dyDescent="0.35">
      <c r="A44" s="3">
        <f t="shared" si="0"/>
        <v>42</v>
      </c>
    </row>
    <row r="45" spans="1:1" x14ac:dyDescent="0.35">
      <c r="A45" s="3">
        <f t="shared" si="0"/>
        <v>43</v>
      </c>
    </row>
    <row r="46" spans="1:1" x14ac:dyDescent="0.35">
      <c r="A46" s="3">
        <f t="shared" si="0"/>
        <v>44</v>
      </c>
    </row>
    <row r="47" spans="1:1" x14ac:dyDescent="0.35">
      <c r="A47" s="3">
        <f t="shared" si="0"/>
        <v>45</v>
      </c>
    </row>
    <row r="48" spans="1:1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si="0"/>
        <v>74</v>
      </c>
    </row>
    <row r="77" spans="1:1" x14ac:dyDescent="0.35">
      <c r="A77" s="3">
        <f t="shared" si="0"/>
        <v>75</v>
      </c>
    </row>
    <row r="78" spans="1:1" x14ac:dyDescent="0.35">
      <c r="A78" s="3">
        <f t="shared" si="0"/>
        <v>76</v>
      </c>
    </row>
    <row r="79" spans="1:1" x14ac:dyDescent="0.35">
      <c r="A79" s="3">
        <f t="shared" si="0"/>
        <v>77</v>
      </c>
    </row>
    <row r="80" spans="1:1" x14ac:dyDescent="0.35">
      <c r="A80" s="3">
        <f t="shared" si="0"/>
        <v>78</v>
      </c>
    </row>
    <row r="81" spans="1:1" x14ac:dyDescent="0.35">
      <c r="A81" s="3">
        <f t="shared" si="0"/>
        <v>79</v>
      </c>
    </row>
    <row r="82" spans="1:1" x14ac:dyDescent="0.35">
      <c r="A82" s="3">
        <f t="shared" ref="A82:A145" si="1">A81+1</f>
        <v>80</v>
      </c>
    </row>
    <row r="83" spans="1:1" x14ac:dyDescent="0.35">
      <c r="A83" s="3">
        <f t="shared" si="1"/>
        <v>81</v>
      </c>
    </row>
    <row r="84" spans="1:1" x14ac:dyDescent="0.35">
      <c r="A84" s="3">
        <f t="shared" si="1"/>
        <v>82</v>
      </c>
    </row>
    <row r="85" spans="1:1" x14ac:dyDescent="0.35">
      <c r="A85" s="3">
        <f t="shared" si="1"/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si="1"/>
        <v>142</v>
      </c>
    </row>
    <row r="145" spans="1:1" x14ac:dyDescent="0.35">
      <c r="A145" s="3">
        <f t="shared" si="1"/>
        <v>143</v>
      </c>
    </row>
    <row r="146" spans="1:1" x14ac:dyDescent="0.35">
      <c r="A146" s="3">
        <f t="shared" ref="A146:A209" si="2">A145+1</f>
        <v>144</v>
      </c>
    </row>
    <row r="147" spans="1:1" x14ac:dyDescent="0.35">
      <c r="A147" s="3">
        <f t="shared" si="2"/>
        <v>145</v>
      </c>
    </row>
    <row r="148" spans="1:1" x14ac:dyDescent="0.35">
      <c r="A148" s="3">
        <f t="shared" si="2"/>
        <v>146</v>
      </c>
    </row>
    <row r="149" spans="1:1" x14ac:dyDescent="0.35">
      <c r="A149" s="3">
        <f t="shared" si="2"/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si="2"/>
        <v>206</v>
      </c>
    </row>
    <row r="209" spans="1:1" x14ac:dyDescent="0.35">
      <c r="A209" s="3">
        <f t="shared" si="2"/>
        <v>207</v>
      </c>
    </row>
    <row r="210" spans="1:1" x14ac:dyDescent="0.35">
      <c r="A210" s="3">
        <f t="shared" ref="A210:A273" si="3">A209+1</f>
        <v>208</v>
      </c>
    </row>
    <row r="211" spans="1:1" x14ac:dyDescent="0.35">
      <c r="A211" s="3">
        <f t="shared" si="3"/>
        <v>209</v>
      </c>
    </row>
    <row r="212" spans="1:1" x14ac:dyDescent="0.35">
      <c r="A212" s="3">
        <f t="shared" si="3"/>
        <v>210</v>
      </c>
    </row>
    <row r="213" spans="1:1" x14ac:dyDescent="0.35">
      <c r="A213" s="3">
        <f t="shared" si="3"/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si="3"/>
        <v>268</v>
      </c>
    </row>
    <row r="271" spans="1:1" x14ac:dyDescent="0.35">
      <c r="A271" s="3">
        <f t="shared" si="3"/>
        <v>269</v>
      </c>
    </row>
    <row r="272" spans="1:1" x14ac:dyDescent="0.35">
      <c r="A272" s="3">
        <f t="shared" si="3"/>
        <v>270</v>
      </c>
    </row>
    <row r="273" spans="1:1" x14ac:dyDescent="0.35">
      <c r="A273" s="3">
        <f t="shared" si="3"/>
        <v>271</v>
      </c>
    </row>
    <row r="274" spans="1:1" x14ac:dyDescent="0.35">
      <c r="A274" s="3">
        <f t="shared" ref="A274:A297" si="4">A273+1</f>
        <v>272</v>
      </c>
    </row>
    <row r="275" spans="1:1" x14ac:dyDescent="0.35">
      <c r="A275" s="3">
        <f t="shared" si="4"/>
        <v>273</v>
      </c>
    </row>
    <row r="276" spans="1:1" x14ac:dyDescent="0.35">
      <c r="A276" s="3">
        <f t="shared" si="4"/>
        <v>274</v>
      </c>
    </row>
    <row r="277" spans="1:1" x14ac:dyDescent="0.35">
      <c r="A277" s="3">
        <f t="shared" si="4"/>
        <v>275</v>
      </c>
    </row>
    <row r="278" spans="1:1" x14ac:dyDescent="0.35">
      <c r="A278" s="3">
        <f t="shared" si="4"/>
        <v>276</v>
      </c>
    </row>
    <row r="279" spans="1:1" x14ac:dyDescent="0.35">
      <c r="A279" s="3">
        <f t="shared" si="4"/>
        <v>277</v>
      </c>
    </row>
    <row r="280" spans="1:1" x14ac:dyDescent="0.35">
      <c r="A280" s="3">
        <f t="shared" si="4"/>
        <v>278</v>
      </c>
    </row>
    <row r="281" spans="1:1" x14ac:dyDescent="0.35">
      <c r="A281" s="3">
        <f t="shared" si="4"/>
        <v>279</v>
      </c>
    </row>
    <row r="282" spans="1:1" x14ac:dyDescent="0.35">
      <c r="A282" s="3">
        <f t="shared" si="4"/>
        <v>280</v>
      </c>
    </row>
    <row r="283" spans="1:1" x14ac:dyDescent="0.35">
      <c r="A283" s="3">
        <f t="shared" si="4"/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</sheetData>
  <mergeCells count="1">
    <mergeCell ref="A1:G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9"/>
  <sheetViews>
    <sheetView workbookViewId="0">
      <pane ySplit="3" topLeftCell="A52" activePane="bottomLeft" state="frozen"/>
      <selection pane="bottomLeft" activeCell="B61" sqref="B61"/>
    </sheetView>
  </sheetViews>
  <sheetFormatPr defaultRowHeight="21" x14ac:dyDescent="0.35"/>
  <cols>
    <col min="1" max="1" width="11.85546875" style="3" customWidth="1"/>
    <col min="2" max="2" width="19.28515625" style="4" customWidth="1"/>
    <col min="3" max="3" width="19.42578125" style="4" customWidth="1"/>
    <col min="4" max="4" width="22.7109375" style="4" customWidth="1"/>
    <col min="5" max="5" width="30.42578125" style="4" customWidth="1"/>
    <col min="6" max="6" width="25" style="4" customWidth="1"/>
    <col min="7" max="7" width="24.140625" style="4" customWidth="1"/>
    <col min="8" max="8" width="16.140625" style="4" customWidth="1"/>
    <col min="9" max="9" width="16" style="4" customWidth="1"/>
    <col min="10" max="16384" width="9.140625" style="4"/>
  </cols>
  <sheetData>
    <row r="1" spans="1:9" ht="31.5" x14ac:dyDescent="0.5">
      <c r="A1" s="207" t="s">
        <v>37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45">
        <v>40909</v>
      </c>
      <c r="E3" s="46">
        <v>279500</v>
      </c>
      <c r="G3" s="39">
        <f>SUM(F3:F2000)-SUM(E3:E2000)</f>
        <v>-6900</v>
      </c>
      <c r="H3" s="44">
        <f>SUM(E3:E2000)</f>
        <v>7452700</v>
      </c>
      <c r="I3" s="44">
        <f>SUM(F3:F2000)</f>
        <v>7445800</v>
      </c>
    </row>
    <row r="4" spans="1:9" ht="21.75" thickTop="1" x14ac:dyDescent="0.35">
      <c r="A4" s="3">
        <v>2</v>
      </c>
      <c r="B4" s="15">
        <v>40912</v>
      </c>
      <c r="E4" s="4">
        <v>750</v>
      </c>
    </row>
    <row r="5" spans="1:9" x14ac:dyDescent="0.35">
      <c r="A5" s="3">
        <v>3</v>
      </c>
      <c r="B5" s="15">
        <v>40912</v>
      </c>
      <c r="C5" s="4">
        <v>10</v>
      </c>
      <c r="E5" s="4">
        <v>208500</v>
      </c>
      <c r="F5" s="4">
        <v>200000</v>
      </c>
    </row>
    <row r="6" spans="1:9" x14ac:dyDescent="0.35">
      <c r="A6" s="3">
        <v>4</v>
      </c>
      <c r="B6" s="15">
        <v>40910</v>
      </c>
      <c r="C6" s="4" t="s">
        <v>77</v>
      </c>
      <c r="F6" s="4">
        <v>1400</v>
      </c>
    </row>
    <row r="7" spans="1:9" x14ac:dyDescent="0.35">
      <c r="A7" s="3">
        <v>5</v>
      </c>
      <c r="B7" s="15">
        <v>40919</v>
      </c>
      <c r="C7" s="4" t="s">
        <v>77</v>
      </c>
      <c r="F7" s="4">
        <v>2100</v>
      </c>
    </row>
    <row r="8" spans="1:9" x14ac:dyDescent="0.35">
      <c r="A8" s="3">
        <v>6</v>
      </c>
      <c r="B8" s="15">
        <v>40929</v>
      </c>
      <c r="C8" s="4" t="s">
        <v>77</v>
      </c>
      <c r="F8" s="4">
        <v>3200</v>
      </c>
    </row>
    <row r="9" spans="1:9" x14ac:dyDescent="0.35">
      <c r="A9" s="3">
        <v>7</v>
      </c>
      <c r="B9" s="15">
        <v>40931</v>
      </c>
      <c r="C9" s="4" t="s">
        <v>105</v>
      </c>
      <c r="F9" s="4">
        <v>3750</v>
      </c>
    </row>
    <row r="10" spans="1:9" x14ac:dyDescent="0.35">
      <c r="A10" s="3">
        <v>8</v>
      </c>
      <c r="B10" s="15">
        <v>40931</v>
      </c>
      <c r="C10" s="4">
        <v>22</v>
      </c>
      <c r="D10" s="4" t="s">
        <v>202</v>
      </c>
      <c r="E10" s="4">
        <v>170000</v>
      </c>
      <c r="F10" s="4">
        <v>350000</v>
      </c>
    </row>
    <row r="11" spans="1:9" x14ac:dyDescent="0.35">
      <c r="A11" s="3">
        <v>9</v>
      </c>
      <c r="B11" s="15">
        <v>40931</v>
      </c>
      <c r="C11" s="4">
        <v>23</v>
      </c>
      <c r="E11" s="4">
        <v>154150</v>
      </c>
    </row>
    <row r="12" spans="1:9" x14ac:dyDescent="0.35">
      <c r="A12" s="3">
        <v>10</v>
      </c>
      <c r="B12" s="15">
        <v>40936</v>
      </c>
      <c r="C12" s="4" t="s">
        <v>123</v>
      </c>
      <c r="F12" s="4">
        <v>35050</v>
      </c>
    </row>
    <row r="13" spans="1:9" x14ac:dyDescent="0.35">
      <c r="A13" s="3">
        <v>11</v>
      </c>
      <c r="B13" s="15">
        <v>40936</v>
      </c>
      <c r="C13" s="4" t="s">
        <v>124</v>
      </c>
      <c r="F13" s="4">
        <v>1800</v>
      </c>
    </row>
    <row r="14" spans="1:9" x14ac:dyDescent="0.35">
      <c r="A14" s="3">
        <v>12</v>
      </c>
      <c r="B14" s="15">
        <v>40952</v>
      </c>
      <c r="C14" s="26">
        <v>41033</v>
      </c>
      <c r="D14" s="4" t="s">
        <v>120</v>
      </c>
      <c r="E14" s="4">
        <v>340050</v>
      </c>
      <c r="F14" s="4">
        <v>375000</v>
      </c>
    </row>
    <row r="15" spans="1:9" x14ac:dyDescent="0.35">
      <c r="A15" s="3">
        <v>13</v>
      </c>
      <c r="B15" s="15">
        <v>40952</v>
      </c>
      <c r="C15" s="4" t="s">
        <v>139</v>
      </c>
      <c r="F15" s="4">
        <v>2300</v>
      </c>
    </row>
    <row r="16" spans="1:9" x14ac:dyDescent="0.35">
      <c r="A16" s="3">
        <v>14</v>
      </c>
      <c r="B16" s="4" t="s">
        <v>146</v>
      </c>
      <c r="C16" s="4">
        <v>6</v>
      </c>
      <c r="E16" s="4">
        <v>292200</v>
      </c>
    </row>
    <row r="17" spans="1:6" x14ac:dyDescent="0.35">
      <c r="A17" s="3">
        <v>15</v>
      </c>
      <c r="B17" s="4" t="s">
        <v>162</v>
      </c>
      <c r="C17" s="4" t="s">
        <v>182</v>
      </c>
      <c r="F17" s="4">
        <v>13600</v>
      </c>
    </row>
    <row r="18" spans="1:6" x14ac:dyDescent="0.35">
      <c r="A18" s="3">
        <v>16</v>
      </c>
      <c r="B18" s="15">
        <v>40971</v>
      </c>
      <c r="C18" s="4" t="s">
        <v>182</v>
      </c>
      <c r="F18" s="4">
        <v>46100</v>
      </c>
    </row>
    <row r="19" spans="1:6" x14ac:dyDescent="0.35">
      <c r="A19" s="3">
        <v>17</v>
      </c>
      <c r="B19" s="15">
        <v>40966</v>
      </c>
      <c r="E19" s="4">
        <v>516700</v>
      </c>
      <c r="F19" s="4">
        <v>600000</v>
      </c>
    </row>
    <row r="20" spans="1:6" x14ac:dyDescent="0.35">
      <c r="A20" s="3">
        <v>18</v>
      </c>
      <c r="C20" s="4" t="s">
        <v>182</v>
      </c>
      <c r="F20" s="4">
        <v>2500</v>
      </c>
    </row>
    <row r="21" spans="1:6" x14ac:dyDescent="0.35">
      <c r="A21" s="3">
        <v>19</v>
      </c>
      <c r="C21" s="4" t="s">
        <v>182</v>
      </c>
      <c r="F21" s="4">
        <v>35600</v>
      </c>
    </row>
    <row r="22" spans="1:6" x14ac:dyDescent="0.35">
      <c r="A22" s="3">
        <v>20</v>
      </c>
      <c r="B22" s="15">
        <v>40981</v>
      </c>
      <c r="C22" s="4">
        <v>66</v>
      </c>
      <c r="E22" s="4">
        <v>182950</v>
      </c>
      <c r="F22" s="4">
        <v>200000</v>
      </c>
    </row>
    <row r="23" spans="1:6" x14ac:dyDescent="0.35">
      <c r="A23" s="3">
        <v>21</v>
      </c>
      <c r="B23" s="15">
        <v>40987</v>
      </c>
      <c r="C23" s="26"/>
      <c r="E23" s="4">
        <v>348550</v>
      </c>
    </row>
    <row r="24" spans="1:6" x14ac:dyDescent="0.35">
      <c r="A24" s="3">
        <v>22</v>
      </c>
      <c r="B24" s="15">
        <v>40987</v>
      </c>
      <c r="C24" s="4" t="s">
        <v>125</v>
      </c>
      <c r="F24" s="4">
        <v>15600</v>
      </c>
    </row>
    <row r="25" spans="1:6" x14ac:dyDescent="0.35">
      <c r="A25" s="3">
        <v>23</v>
      </c>
      <c r="B25" s="15">
        <v>40990</v>
      </c>
      <c r="D25" s="4" t="s">
        <v>114</v>
      </c>
      <c r="F25" s="4">
        <v>350000</v>
      </c>
    </row>
    <row r="26" spans="1:6" x14ac:dyDescent="0.35">
      <c r="A26" s="3">
        <v>24</v>
      </c>
      <c r="B26" s="15">
        <v>41357</v>
      </c>
      <c r="C26" s="4" t="s">
        <v>87</v>
      </c>
      <c r="F26" s="4">
        <v>48500</v>
      </c>
    </row>
    <row r="27" spans="1:6" x14ac:dyDescent="0.35">
      <c r="A27" s="3">
        <v>25</v>
      </c>
      <c r="B27" s="15">
        <v>40993</v>
      </c>
      <c r="E27" s="4">
        <v>227500</v>
      </c>
    </row>
    <row r="28" spans="1:6" x14ac:dyDescent="0.35">
      <c r="A28" s="3">
        <v>26</v>
      </c>
      <c r="B28" s="15">
        <v>41001</v>
      </c>
      <c r="D28" s="4" t="s">
        <v>114</v>
      </c>
      <c r="E28" s="4">
        <v>285700</v>
      </c>
      <c r="F28" s="4">
        <v>375000</v>
      </c>
    </row>
    <row r="29" spans="1:6" x14ac:dyDescent="0.35">
      <c r="A29" s="3">
        <v>27</v>
      </c>
      <c r="B29" s="15">
        <v>41002</v>
      </c>
      <c r="C29" s="4" t="s">
        <v>215</v>
      </c>
      <c r="F29" s="4">
        <v>26400</v>
      </c>
    </row>
    <row r="30" spans="1:6" x14ac:dyDescent="0.35">
      <c r="A30" s="3">
        <v>28</v>
      </c>
      <c r="B30" s="15">
        <v>41009</v>
      </c>
      <c r="C30" s="4">
        <v>4</v>
      </c>
      <c r="D30" s="4" t="s">
        <v>114</v>
      </c>
      <c r="E30" s="4">
        <v>438100</v>
      </c>
      <c r="F30" s="4">
        <v>400000</v>
      </c>
    </row>
    <row r="31" spans="1:6" x14ac:dyDescent="0.35">
      <c r="A31" s="3">
        <v>29</v>
      </c>
      <c r="B31" s="15">
        <v>41017</v>
      </c>
      <c r="C31" s="4">
        <v>60</v>
      </c>
      <c r="F31" s="4">
        <v>108400</v>
      </c>
    </row>
    <row r="32" spans="1:6" x14ac:dyDescent="0.35">
      <c r="A32" s="3">
        <v>30</v>
      </c>
      <c r="B32" s="15">
        <v>41037</v>
      </c>
      <c r="C32" s="4">
        <v>4</v>
      </c>
      <c r="E32" s="4">
        <v>287250</v>
      </c>
    </row>
    <row r="33" spans="1:6" x14ac:dyDescent="0.35">
      <c r="A33" s="3">
        <v>31</v>
      </c>
      <c r="B33" s="15">
        <v>41037</v>
      </c>
      <c r="F33" s="4">
        <v>290000</v>
      </c>
    </row>
    <row r="34" spans="1:6" x14ac:dyDescent="0.35">
      <c r="A34" s="3">
        <v>32</v>
      </c>
      <c r="B34" s="15">
        <v>41057</v>
      </c>
      <c r="C34" s="4" t="s">
        <v>255</v>
      </c>
      <c r="E34" s="4">
        <v>333100</v>
      </c>
    </row>
    <row r="35" spans="1:6" x14ac:dyDescent="0.35">
      <c r="A35" s="3">
        <v>33</v>
      </c>
      <c r="B35" s="15">
        <v>41057</v>
      </c>
      <c r="D35" s="4" t="s">
        <v>127</v>
      </c>
      <c r="F35" s="4">
        <v>350000</v>
      </c>
    </row>
    <row r="36" spans="1:6" x14ac:dyDescent="0.35">
      <c r="A36" s="3">
        <v>34</v>
      </c>
      <c r="B36" s="15">
        <v>41065</v>
      </c>
      <c r="C36" s="4">
        <v>6</v>
      </c>
      <c r="E36" s="4">
        <v>100200</v>
      </c>
    </row>
    <row r="37" spans="1:6" x14ac:dyDescent="0.35">
      <c r="A37" s="3">
        <v>35</v>
      </c>
      <c r="B37" s="15">
        <v>41065</v>
      </c>
      <c r="D37" s="4" t="s">
        <v>127</v>
      </c>
      <c r="F37" s="4">
        <v>100000</v>
      </c>
    </row>
    <row r="38" spans="1:6" x14ac:dyDescent="0.35">
      <c r="A38" s="3">
        <v>36</v>
      </c>
      <c r="B38" s="15">
        <v>41079</v>
      </c>
      <c r="C38" s="4" t="s">
        <v>255</v>
      </c>
      <c r="E38" s="4">
        <v>555250</v>
      </c>
    </row>
    <row r="39" spans="1:6" x14ac:dyDescent="0.35">
      <c r="A39" s="3">
        <f>A38+1</f>
        <v>37</v>
      </c>
      <c r="B39" s="15">
        <v>41079</v>
      </c>
      <c r="C39" s="4" t="s">
        <v>297</v>
      </c>
      <c r="E39" s="4">
        <v>50000</v>
      </c>
    </row>
    <row r="40" spans="1:6" x14ac:dyDescent="0.35">
      <c r="A40" s="3">
        <f t="shared" ref="A40:A103" si="0">A39+1</f>
        <v>38</v>
      </c>
      <c r="B40" s="15">
        <v>41079</v>
      </c>
      <c r="D40" s="4" t="s">
        <v>127</v>
      </c>
      <c r="F40" s="4">
        <v>600000</v>
      </c>
    </row>
    <row r="41" spans="1:6" x14ac:dyDescent="0.35">
      <c r="A41" s="3">
        <f t="shared" si="0"/>
        <v>39</v>
      </c>
      <c r="B41" s="15">
        <v>41100</v>
      </c>
      <c r="C41" s="4">
        <v>2</v>
      </c>
      <c r="E41" s="4">
        <v>343800</v>
      </c>
    </row>
    <row r="42" spans="1:6" x14ac:dyDescent="0.35">
      <c r="A42" s="3">
        <f t="shared" si="0"/>
        <v>40</v>
      </c>
      <c r="B42" s="15">
        <v>41100</v>
      </c>
      <c r="D42" s="4" t="s">
        <v>127</v>
      </c>
      <c r="F42" s="4">
        <v>350000</v>
      </c>
    </row>
    <row r="43" spans="1:6" x14ac:dyDescent="0.35">
      <c r="A43" s="3">
        <f t="shared" si="0"/>
        <v>41</v>
      </c>
      <c r="B43" s="15">
        <v>41114</v>
      </c>
      <c r="D43" s="4" t="s">
        <v>127</v>
      </c>
      <c r="F43" s="4">
        <v>200000</v>
      </c>
    </row>
    <row r="44" spans="1:6" x14ac:dyDescent="0.35">
      <c r="A44" s="3">
        <f t="shared" si="0"/>
        <v>42</v>
      </c>
      <c r="B44" s="15">
        <v>41128</v>
      </c>
      <c r="C44" s="4">
        <v>8</v>
      </c>
      <c r="D44" s="4" t="s">
        <v>127</v>
      </c>
      <c r="E44" s="4">
        <v>164650</v>
      </c>
      <c r="F44" s="4">
        <v>175000</v>
      </c>
    </row>
    <row r="45" spans="1:6" x14ac:dyDescent="0.35">
      <c r="A45" s="3">
        <f t="shared" si="0"/>
        <v>43</v>
      </c>
      <c r="B45" s="15">
        <v>41137</v>
      </c>
      <c r="C45" s="4">
        <v>5</v>
      </c>
      <c r="E45" s="4">
        <v>301050</v>
      </c>
    </row>
    <row r="46" spans="1:6" x14ac:dyDescent="0.35">
      <c r="A46" s="3">
        <f t="shared" si="0"/>
        <v>44</v>
      </c>
      <c r="B46" s="15">
        <v>41137</v>
      </c>
      <c r="D46" s="4" t="s">
        <v>127</v>
      </c>
      <c r="F46" s="4">
        <v>300000</v>
      </c>
    </row>
    <row r="47" spans="1:6" x14ac:dyDescent="0.35">
      <c r="A47" s="3">
        <f t="shared" si="0"/>
        <v>45</v>
      </c>
      <c r="B47" s="15">
        <v>41177</v>
      </c>
      <c r="C47" s="4" t="s">
        <v>489</v>
      </c>
      <c r="E47" s="4">
        <v>569650</v>
      </c>
    </row>
    <row r="48" spans="1:6" x14ac:dyDescent="0.35">
      <c r="A48" s="3">
        <f t="shared" si="0"/>
        <v>46</v>
      </c>
      <c r="B48" s="15">
        <v>41177</v>
      </c>
      <c r="D48" s="4" t="s">
        <v>127</v>
      </c>
      <c r="F48" s="4">
        <v>550000</v>
      </c>
    </row>
    <row r="49" spans="1:6" x14ac:dyDescent="0.35">
      <c r="A49" s="3">
        <f t="shared" si="0"/>
        <v>47</v>
      </c>
      <c r="B49" s="15">
        <v>41192</v>
      </c>
      <c r="C49" s="4" t="s">
        <v>533</v>
      </c>
      <c r="E49" s="4">
        <v>359550</v>
      </c>
    </row>
    <row r="50" spans="1:6" x14ac:dyDescent="0.35">
      <c r="A50" s="3">
        <f t="shared" si="0"/>
        <v>48</v>
      </c>
      <c r="B50" s="15">
        <v>41192</v>
      </c>
      <c r="D50" s="4" t="s">
        <v>127</v>
      </c>
      <c r="F50" s="4">
        <v>350000</v>
      </c>
    </row>
    <row r="51" spans="1:6" x14ac:dyDescent="0.35">
      <c r="A51" s="3">
        <f t="shared" si="0"/>
        <v>49</v>
      </c>
      <c r="B51" s="15">
        <v>41204</v>
      </c>
      <c r="C51" s="4">
        <v>18</v>
      </c>
      <c r="E51" s="4">
        <v>280200</v>
      </c>
    </row>
    <row r="52" spans="1:6" x14ac:dyDescent="0.35">
      <c r="A52" s="3">
        <f t="shared" si="0"/>
        <v>50</v>
      </c>
      <c r="B52" s="15">
        <v>41204</v>
      </c>
      <c r="D52" s="4" t="s">
        <v>127</v>
      </c>
      <c r="F52" s="4">
        <v>300000</v>
      </c>
    </row>
    <row r="53" spans="1:6" x14ac:dyDescent="0.35">
      <c r="A53" s="3">
        <f t="shared" si="0"/>
        <v>51</v>
      </c>
      <c r="B53" s="15">
        <v>41217</v>
      </c>
      <c r="C53" s="4">
        <v>8</v>
      </c>
      <c r="E53" s="4">
        <v>118700</v>
      </c>
    </row>
    <row r="54" spans="1:6" x14ac:dyDescent="0.35">
      <c r="A54" s="3">
        <f t="shared" si="0"/>
        <v>52</v>
      </c>
      <c r="B54" s="15">
        <v>41217</v>
      </c>
      <c r="C54" s="4">
        <v>30</v>
      </c>
      <c r="E54" s="4">
        <v>246700</v>
      </c>
    </row>
    <row r="55" spans="1:6" x14ac:dyDescent="0.35">
      <c r="A55" s="3">
        <f t="shared" si="0"/>
        <v>53</v>
      </c>
      <c r="B55" s="15">
        <v>41221</v>
      </c>
      <c r="D55" s="4" t="s">
        <v>127</v>
      </c>
      <c r="F55" s="4">
        <v>300000</v>
      </c>
    </row>
    <row r="56" spans="1:6" x14ac:dyDescent="0.35">
      <c r="A56" s="3">
        <f t="shared" si="0"/>
        <v>54</v>
      </c>
      <c r="B56" s="15">
        <v>41226</v>
      </c>
      <c r="C56" s="26">
        <v>40972</v>
      </c>
      <c r="E56" s="4">
        <v>222250</v>
      </c>
    </row>
    <row r="57" spans="1:6" x14ac:dyDescent="0.35">
      <c r="A57" s="3">
        <f t="shared" si="0"/>
        <v>55</v>
      </c>
      <c r="B57" s="15">
        <v>41226</v>
      </c>
      <c r="D57" s="4" t="s">
        <v>127</v>
      </c>
      <c r="F57" s="4">
        <v>200000</v>
      </c>
    </row>
    <row r="58" spans="1:6" x14ac:dyDescent="0.35">
      <c r="A58" s="3">
        <f t="shared" si="0"/>
        <v>56</v>
      </c>
      <c r="B58" s="15">
        <v>41257</v>
      </c>
      <c r="D58" s="4" t="s">
        <v>127</v>
      </c>
      <c r="F58" s="4">
        <v>100000</v>
      </c>
    </row>
    <row r="59" spans="1:6" x14ac:dyDescent="0.35">
      <c r="A59" s="3">
        <f t="shared" si="0"/>
        <v>57</v>
      </c>
      <c r="B59" s="15">
        <v>41263</v>
      </c>
      <c r="D59" s="4" t="s">
        <v>91</v>
      </c>
      <c r="F59" s="4">
        <v>9500</v>
      </c>
    </row>
    <row r="60" spans="1:6" x14ac:dyDescent="0.35">
      <c r="A60" s="3">
        <f t="shared" si="0"/>
        <v>58</v>
      </c>
      <c r="B60" s="15">
        <v>41274</v>
      </c>
      <c r="C60" s="4">
        <v>6</v>
      </c>
      <c r="E60" s="4">
        <v>75700</v>
      </c>
    </row>
    <row r="61" spans="1:6" x14ac:dyDescent="0.35">
      <c r="A61" s="3">
        <f t="shared" si="0"/>
        <v>59</v>
      </c>
      <c r="B61" s="15">
        <v>41274</v>
      </c>
      <c r="D61" s="4" t="s">
        <v>127</v>
      </c>
      <c r="F61" s="4">
        <v>75000</v>
      </c>
    </row>
    <row r="62" spans="1:6" x14ac:dyDescent="0.35">
      <c r="A62" s="3">
        <f t="shared" si="0"/>
        <v>60</v>
      </c>
    </row>
    <row r="63" spans="1:6" x14ac:dyDescent="0.35">
      <c r="A63" s="3">
        <f t="shared" si="0"/>
        <v>61</v>
      </c>
    </row>
    <row r="64" spans="1:6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si="0"/>
        <v>74</v>
      </c>
    </row>
    <row r="77" spans="1:1" x14ac:dyDescent="0.35">
      <c r="A77" s="3">
        <f t="shared" si="0"/>
        <v>75</v>
      </c>
    </row>
    <row r="78" spans="1:1" x14ac:dyDescent="0.35">
      <c r="A78" s="3">
        <f t="shared" si="0"/>
        <v>76</v>
      </c>
    </row>
    <row r="79" spans="1:1" x14ac:dyDescent="0.35">
      <c r="A79" s="3">
        <f t="shared" si="0"/>
        <v>77</v>
      </c>
    </row>
    <row r="80" spans="1:1" x14ac:dyDescent="0.35">
      <c r="A80" s="3">
        <f t="shared" si="0"/>
        <v>78</v>
      </c>
    </row>
    <row r="81" spans="1:1" x14ac:dyDescent="0.35">
      <c r="A81" s="3">
        <f t="shared" si="0"/>
        <v>79</v>
      </c>
    </row>
    <row r="82" spans="1:1" x14ac:dyDescent="0.35">
      <c r="A82" s="3">
        <f t="shared" si="0"/>
        <v>80</v>
      </c>
    </row>
    <row r="83" spans="1:1" x14ac:dyDescent="0.35">
      <c r="A83" s="3">
        <f t="shared" si="0"/>
        <v>81</v>
      </c>
    </row>
    <row r="84" spans="1:1" x14ac:dyDescent="0.35">
      <c r="A84" s="3">
        <f t="shared" si="0"/>
        <v>82</v>
      </c>
    </row>
    <row r="85" spans="1:1" x14ac:dyDescent="0.35">
      <c r="A85" s="3">
        <f t="shared" si="0"/>
        <v>83</v>
      </c>
    </row>
    <row r="86" spans="1:1" x14ac:dyDescent="0.35">
      <c r="A86" s="3">
        <f t="shared" si="0"/>
        <v>84</v>
      </c>
    </row>
    <row r="87" spans="1:1" x14ac:dyDescent="0.35">
      <c r="A87" s="3">
        <f t="shared" si="0"/>
        <v>85</v>
      </c>
    </row>
    <row r="88" spans="1:1" x14ac:dyDescent="0.35">
      <c r="A88" s="3">
        <f t="shared" si="0"/>
        <v>86</v>
      </c>
    </row>
    <row r="89" spans="1:1" x14ac:dyDescent="0.35">
      <c r="A89" s="3">
        <f t="shared" si="0"/>
        <v>87</v>
      </c>
    </row>
    <row r="90" spans="1:1" x14ac:dyDescent="0.35">
      <c r="A90" s="3">
        <f t="shared" si="0"/>
        <v>88</v>
      </c>
    </row>
    <row r="91" spans="1:1" x14ac:dyDescent="0.35">
      <c r="A91" s="3">
        <f t="shared" si="0"/>
        <v>89</v>
      </c>
    </row>
    <row r="92" spans="1:1" x14ac:dyDescent="0.35">
      <c r="A92" s="3">
        <f t="shared" si="0"/>
        <v>90</v>
      </c>
    </row>
    <row r="93" spans="1:1" x14ac:dyDescent="0.35">
      <c r="A93" s="3">
        <f t="shared" si="0"/>
        <v>91</v>
      </c>
    </row>
    <row r="94" spans="1:1" x14ac:dyDescent="0.35">
      <c r="A94" s="3">
        <f t="shared" si="0"/>
        <v>92</v>
      </c>
    </row>
    <row r="95" spans="1:1" x14ac:dyDescent="0.35">
      <c r="A95" s="3">
        <f t="shared" si="0"/>
        <v>93</v>
      </c>
    </row>
    <row r="96" spans="1:1" x14ac:dyDescent="0.35">
      <c r="A96" s="3">
        <f t="shared" si="0"/>
        <v>94</v>
      </c>
    </row>
    <row r="97" spans="1:1" x14ac:dyDescent="0.35">
      <c r="A97" s="3">
        <f t="shared" si="0"/>
        <v>95</v>
      </c>
    </row>
    <row r="98" spans="1:1" x14ac:dyDescent="0.35">
      <c r="A98" s="3">
        <f t="shared" si="0"/>
        <v>96</v>
      </c>
    </row>
    <row r="99" spans="1:1" x14ac:dyDescent="0.35">
      <c r="A99" s="3">
        <f t="shared" si="0"/>
        <v>97</v>
      </c>
    </row>
    <row r="100" spans="1:1" x14ac:dyDescent="0.35">
      <c r="A100" s="3">
        <f t="shared" si="0"/>
        <v>98</v>
      </c>
    </row>
    <row r="101" spans="1:1" x14ac:dyDescent="0.35">
      <c r="A101" s="3">
        <f t="shared" si="0"/>
        <v>99</v>
      </c>
    </row>
    <row r="102" spans="1:1" x14ac:dyDescent="0.35">
      <c r="A102" s="3">
        <f t="shared" si="0"/>
        <v>100</v>
      </c>
    </row>
    <row r="103" spans="1:1" x14ac:dyDescent="0.35">
      <c r="A103" s="3">
        <f t="shared" si="0"/>
        <v>101</v>
      </c>
    </row>
    <row r="104" spans="1:1" x14ac:dyDescent="0.35">
      <c r="A104" s="3">
        <f t="shared" ref="A104:A167" si="1">A103+1</f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si="1"/>
        <v>142</v>
      </c>
    </row>
    <row r="145" spans="1:1" x14ac:dyDescent="0.35">
      <c r="A145" s="3">
        <f t="shared" si="1"/>
        <v>143</v>
      </c>
    </row>
    <row r="146" spans="1:1" x14ac:dyDescent="0.35">
      <c r="A146" s="3">
        <f t="shared" si="1"/>
        <v>144</v>
      </c>
    </row>
    <row r="147" spans="1:1" x14ac:dyDescent="0.35">
      <c r="A147" s="3">
        <f t="shared" si="1"/>
        <v>145</v>
      </c>
    </row>
    <row r="148" spans="1:1" x14ac:dyDescent="0.35">
      <c r="A148" s="3">
        <f t="shared" si="1"/>
        <v>146</v>
      </c>
    </row>
    <row r="149" spans="1:1" x14ac:dyDescent="0.35">
      <c r="A149" s="3">
        <f t="shared" si="1"/>
        <v>147</v>
      </c>
    </row>
    <row r="150" spans="1:1" x14ac:dyDescent="0.35">
      <c r="A150" s="3">
        <f t="shared" si="1"/>
        <v>148</v>
      </c>
    </row>
    <row r="151" spans="1:1" x14ac:dyDescent="0.35">
      <c r="A151" s="3">
        <f t="shared" si="1"/>
        <v>149</v>
      </c>
    </row>
    <row r="152" spans="1:1" x14ac:dyDescent="0.35">
      <c r="A152" s="3">
        <f t="shared" si="1"/>
        <v>150</v>
      </c>
    </row>
    <row r="153" spans="1:1" x14ac:dyDescent="0.35">
      <c r="A153" s="3">
        <f t="shared" si="1"/>
        <v>151</v>
      </c>
    </row>
    <row r="154" spans="1:1" x14ac:dyDescent="0.35">
      <c r="A154" s="3">
        <f t="shared" si="1"/>
        <v>152</v>
      </c>
    </row>
    <row r="155" spans="1:1" x14ac:dyDescent="0.35">
      <c r="A155" s="3">
        <f t="shared" si="1"/>
        <v>153</v>
      </c>
    </row>
    <row r="156" spans="1:1" x14ac:dyDescent="0.35">
      <c r="A156" s="3">
        <f t="shared" si="1"/>
        <v>154</v>
      </c>
    </row>
    <row r="157" spans="1:1" x14ac:dyDescent="0.35">
      <c r="A157" s="3">
        <f t="shared" si="1"/>
        <v>155</v>
      </c>
    </row>
    <row r="158" spans="1:1" x14ac:dyDescent="0.35">
      <c r="A158" s="3">
        <f t="shared" si="1"/>
        <v>156</v>
      </c>
    </row>
    <row r="159" spans="1:1" x14ac:dyDescent="0.35">
      <c r="A159" s="3">
        <f t="shared" si="1"/>
        <v>157</v>
      </c>
    </row>
    <row r="160" spans="1:1" x14ac:dyDescent="0.35">
      <c r="A160" s="3">
        <f t="shared" si="1"/>
        <v>158</v>
      </c>
    </row>
    <row r="161" spans="1:1" x14ac:dyDescent="0.35">
      <c r="A161" s="3">
        <f t="shared" si="1"/>
        <v>159</v>
      </c>
    </row>
    <row r="162" spans="1:1" x14ac:dyDescent="0.35">
      <c r="A162" s="3">
        <f t="shared" si="1"/>
        <v>160</v>
      </c>
    </row>
    <row r="163" spans="1:1" x14ac:dyDescent="0.35">
      <c r="A163" s="3">
        <f t="shared" si="1"/>
        <v>161</v>
      </c>
    </row>
    <row r="164" spans="1:1" x14ac:dyDescent="0.35">
      <c r="A164" s="3">
        <f t="shared" si="1"/>
        <v>162</v>
      </c>
    </row>
    <row r="165" spans="1:1" x14ac:dyDescent="0.35">
      <c r="A165" s="3">
        <f t="shared" si="1"/>
        <v>163</v>
      </c>
    </row>
    <row r="166" spans="1:1" x14ac:dyDescent="0.35">
      <c r="A166" s="3">
        <f t="shared" si="1"/>
        <v>164</v>
      </c>
    </row>
    <row r="167" spans="1:1" x14ac:dyDescent="0.35">
      <c r="A167" s="3">
        <f t="shared" si="1"/>
        <v>165</v>
      </c>
    </row>
    <row r="168" spans="1:1" x14ac:dyDescent="0.35">
      <c r="A168" s="3">
        <f t="shared" ref="A168:A231" si="2">A167+1</f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si="2"/>
        <v>206</v>
      </c>
    </row>
    <row r="209" spans="1:1" x14ac:dyDescent="0.35">
      <c r="A209" s="3">
        <f t="shared" si="2"/>
        <v>207</v>
      </c>
    </row>
    <row r="210" spans="1:1" x14ac:dyDescent="0.35">
      <c r="A210" s="3">
        <f t="shared" si="2"/>
        <v>208</v>
      </c>
    </row>
    <row r="211" spans="1:1" x14ac:dyDescent="0.35">
      <c r="A211" s="3">
        <f t="shared" si="2"/>
        <v>209</v>
      </c>
    </row>
    <row r="212" spans="1:1" x14ac:dyDescent="0.35">
      <c r="A212" s="3">
        <f t="shared" si="2"/>
        <v>210</v>
      </c>
    </row>
    <row r="213" spans="1:1" x14ac:dyDescent="0.35">
      <c r="A213" s="3">
        <f t="shared" si="2"/>
        <v>211</v>
      </c>
    </row>
    <row r="214" spans="1:1" x14ac:dyDescent="0.35">
      <c r="A214" s="3">
        <f t="shared" si="2"/>
        <v>212</v>
      </c>
    </row>
    <row r="215" spans="1:1" x14ac:dyDescent="0.35">
      <c r="A215" s="3">
        <f t="shared" si="2"/>
        <v>213</v>
      </c>
    </row>
    <row r="216" spans="1:1" x14ac:dyDescent="0.35">
      <c r="A216" s="3">
        <f t="shared" si="2"/>
        <v>214</v>
      </c>
    </row>
    <row r="217" spans="1:1" x14ac:dyDescent="0.35">
      <c r="A217" s="3">
        <f t="shared" si="2"/>
        <v>215</v>
      </c>
    </row>
    <row r="218" spans="1:1" x14ac:dyDescent="0.35">
      <c r="A218" s="3">
        <f t="shared" si="2"/>
        <v>216</v>
      </c>
    </row>
    <row r="219" spans="1:1" x14ac:dyDescent="0.35">
      <c r="A219" s="3">
        <f t="shared" si="2"/>
        <v>217</v>
      </c>
    </row>
    <row r="220" spans="1:1" x14ac:dyDescent="0.35">
      <c r="A220" s="3">
        <f t="shared" si="2"/>
        <v>218</v>
      </c>
    </row>
    <row r="221" spans="1:1" x14ac:dyDescent="0.35">
      <c r="A221" s="3">
        <f t="shared" si="2"/>
        <v>219</v>
      </c>
    </row>
    <row r="222" spans="1:1" x14ac:dyDescent="0.35">
      <c r="A222" s="3">
        <f t="shared" si="2"/>
        <v>220</v>
      </c>
    </row>
    <row r="223" spans="1:1" x14ac:dyDescent="0.35">
      <c r="A223" s="3">
        <f t="shared" si="2"/>
        <v>221</v>
      </c>
    </row>
    <row r="224" spans="1:1" x14ac:dyDescent="0.35">
      <c r="A224" s="3">
        <f t="shared" si="2"/>
        <v>222</v>
      </c>
    </row>
    <row r="225" spans="1:1" x14ac:dyDescent="0.35">
      <c r="A225" s="3">
        <f t="shared" si="2"/>
        <v>223</v>
      </c>
    </row>
    <row r="226" spans="1:1" x14ac:dyDescent="0.35">
      <c r="A226" s="3">
        <f t="shared" si="2"/>
        <v>224</v>
      </c>
    </row>
    <row r="227" spans="1:1" x14ac:dyDescent="0.35">
      <c r="A227" s="3">
        <f t="shared" si="2"/>
        <v>225</v>
      </c>
    </row>
    <row r="228" spans="1:1" x14ac:dyDescent="0.35">
      <c r="A228" s="3">
        <f t="shared" si="2"/>
        <v>226</v>
      </c>
    </row>
    <row r="229" spans="1:1" x14ac:dyDescent="0.35">
      <c r="A229" s="3">
        <f t="shared" si="2"/>
        <v>227</v>
      </c>
    </row>
    <row r="230" spans="1:1" x14ac:dyDescent="0.35">
      <c r="A230" s="3">
        <f t="shared" si="2"/>
        <v>228</v>
      </c>
    </row>
    <row r="231" spans="1:1" x14ac:dyDescent="0.35">
      <c r="A231" s="3">
        <f t="shared" si="2"/>
        <v>229</v>
      </c>
    </row>
    <row r="232" spans="1:1" x14ac:dyDescent="0.35">
      <c r="A232" s="3">
        <f t="shared" ref="A232:A269" si="3">A231+1</f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</sheetData>
  <mergeCells count="1">
    <mergeCell ref="A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0"/>
  <sheetViews>
    <sheetView workbookViewId="0">
      <pane ySplit="3" topLeftCell="A111" activePane="bottomLeft" state="frozen"/>
      <selection pane="bottomLeft" activeCell="B116" sqref="B116"/>
    </sheetView>
  </sheetViews>
  <sheetFormatPr defaultRowHeight="21" x14ac:dyDescent="0.35"/>
  <cols>
    <col min="1" max="1" width="11.85546875" style="3" customWidth="1"/>
    <col min="2" max="2" width="18.85546875" style="4" customWidth="1"/>
    <col min="3" max="3" width="19.7109375" style="4" customWidth="1"/>
    <col min="4" max="4" width="20.28515625" style="4" customWidth="1"/>
    <col min="5" max="5" width="29.140625" style="4" customWidth="1"/>
    <col min="6" max="6" width="28.28515625" style="4" customWidth="1"/>
    <col min="7" max="7" width="26.42578125" style="4" customWidth="1"/>
    <col min="8" max="8" width="16.7109375" style="4" customWidth="1"/>
    <col min="9" max="9" width="15.42578125" style="4" customWidth="1"/>
    <col min="10" max="16384" width="9.140625" style="4"/>
  </cols>
  <sheetData>
    <row r="1" spans="1:9" ht="31.5" x14ac:dyDescent="0.5">
      <c r="A1" s="207" t="s">
        <v>48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42">
        <v>40909</v>
      </c>
      <c r="E3" s="48">
        <v>587132</v>
      </c>
      <c r="G3" s="39">
        <f>SUM(F3:F2000)-SUM(E3:E2000)</f>
        <v>-58642</v>
      </c>
      <c r="H3" s="44">
        <f>SUM(E3:E2000)</f>
        <v>11410587</v>
      </c>
      <c r="I3" s="44">
        <f>SUM(F3:F2000)</f>
        <v>11351945</v>
      </c>
    </row>
    <row r="4" spans="1:9" ht="21.75" thickTop="1" x14ac:dyDescent="0.35">
      <c r="A4" s="3">
        <v>2</v>
      </c>
      <c r="B4" s="15">
        <v>40912</v>
      </c>
      <c r="C4" s="4" t="s">
        <v>89</v>
      </c>
      <c r="E4" s="4">
        <v>259650</v>
      </c>
      <c r="F4" s="4">
        <v>300000</v>
      </c>
    </row>
    <row r="5" spans="1:9" x14ac:dyDescent="0.35">
      <c r="A5" s="3">
        <v>3</v>
      </c>
      <c r="B5" s="15">
        <v>40913</v>
      </c>
      <c r="C5" s="4">
        <v>90</v>
      </c>
      <c r="E5" s="4">
        <v>13100</v>
      </c>
    </row>
    <row r="6" spans="1:9" x14ac:dyDescent="0.35">
      <c r="A6" s="3">
        <v>4</v>
      </c>
      <c r="B6" s="15">
        <v>40917</v>
      </c>
      <c r="F6" s="4">
        <v>150000</v>
      </c>
    </row>
    <row r="7" spans="1:9" x14ac:dyDescent="0.35">
      <c r="A7" s="3">
        <v>5</v>
      </c>
      <c r="B7" s="15">
        <v>40919</v>
      </c>
      <c r="C7" s="4" t="s">
        <v>91</v>
      </c>
      <c r="F7" s="4">
        <v>4300</v>
      </c>
    </row>
    <row r="8" spans="1:9" x14ac:dyDescent="0.35">
      <c r="A8" s="3">
        <v>6</v>
      </c>
      <c r="B8" s="15">
        <v>40929</v>
      </c>
      <c r="C8" s="4" t="s">
        <v>91</v>
      </c>
      <c r="F8" s="4">
        <v>3100</v>
      </c>
    </row>
    <row r="9" spans="1:9" x14ac:dyDescent="0.35">
      <c r="A9" s="3">
        <v>7</v>
      </c>
      <c r="B9" s="15">
        <v>40931</v>
      </c>
      <c r="C9" s="4" t="s">
        <v>91</v>
      </c>
      <c r="F9" s="4">
        <v>13600</v>
      </c>
    </row>
    <row r="10" spans="1:9" x14ac:dyDescent="0.35">
      <c r="A10" s="3">
        <v>8</v>
      </c>
      <c r="B10" s="15">
        <v>40931</v>
      </c>
      <c r="C10" s="4" t="s">
        <v>106</v>
      </c>
      <c r="D10" s="4" t="s">
        <v>107</v>
      </c>
      <c r="E10" s="4">
        <v>323200</v>
      </c>
      <c r="F10" s="4">
        <v>340000</v>
      </c>
    </row>
    <row r="11" spans="1:9" x14ac:dyDescent="0.35">
      <c r="A11" s="3">
        <v>9</v>
      </c>
      <c r="B11" s="15">
        <v>40936</v>
      </c>
      <c r="C11" s="4">
        <v>96</v>
      </c>
      <c r="E11" s="4">
        <v>48000</v>
      </c>
    </row>
    <row r="12" spans="1:9" x14ac:dyDescent="0.35">
      <c r="A12" s="3">
        <v>10</v>
      </c>
      <c r="B12" s="15">
        <v>40936</v>
      </c>
      <c r="C12" s="4" t="s">
        <v>91</v>
      </c>
      <c r="F12" s="4">
        <v>6300</v>
      </c>
    </row>
    <row r="13" spans="1:9" x14ac:dyDescent="0.35">
      <c r="A13" s="3">
        <v>11</v>
      </c>
      <c r="B13" s="15">
        <v>40939</v>
      </c>
      <c r="C13" s="4">
        <v>18</v>
      </c>
      <c r="E13" s="4">
        <v>567600</v>
      </c>
    </row>
    <row r="14" spans="1:9" x14ac:dyDescent="0.35">
      <c r="A14" s="3">
        <v>12</v>
      </c>
      <c r="B14" s="15">
        <v>40939</v>
      </c>
      <c r="C14" s="4">
        <v>23</v>
      </c>
      <c r="D14" s="4" t="s">
        <v>121</v>
      </c>
      <c r="E14" s="4">
        <v>35000</v>
      </c>
      <c r="F14" s="4">
        <v>625000</v>
      </c>
    </row>
    <row r="15" spans="1:9" x14ac:dyDescent="0.35">
      <c r="A15" s="3">
        <v>13</v>
      </c>
      <c r="B15" s="15">
        <v>40947</v>
      </c>
      <c r="C15" s="4">
        <v>69</v>
      </c>
      <c r="E15" s="4">
        <v>25200</v>
      </c>
    </row>
    <row r="16" spans="1:9" x14ac:dyDescent="0.35">
      <c r="A16" s="3">
        <v>14</v>
      </c>
      <c r="B16" s="15">
        <v>40947</v>
      </c>
      <c r="C16" s="4" t="s">
        <v>140</v>
      </c>
      <c r="E16" s="4">
        <v>48900</v>
      </c>
    </row>
    <row r="17" spans="1:6" x14ac:dyDescent="0.35">
      <c r="A17" s="3">
        <v>15</v>
      </c>
      <c r="B17" s="15">
        <v>40947</v>
      </c>
      <c r="C17" s="4" t="s">
        <v>91</v>
      </c>
      <c r="F17" s="4">
        <v>17500</v>
      </c>
    </row>
    <row r="18" spans="1:6" x14ac:dyDescent="0.35">
      <c r="A18" s="3">
        <v>16</v>
      </c>
      <c r="B18" s="15">
        <v>40952</v>
      </c>
      <c r="C18" s="4">
        <v>28</v>
      </c>
      <c r="E18" s="4">
        <v>271000</v>
      </c>
      <c r="F18" s="4">
        <v>350000</v>
      </c>
    </row>
    <row r="19" spans="1:6" x14ac:dyDescent="0.35">
      <c r="A19" s="3">
        <v>17</v>
      </c>
      <c r="B19" s="15">
        <v>40952</v>
      </c>
      <c r="C19" s="4" t="s">
        <v>91</v>
      </c>
      <c r="F19" s="4">
        <v>40150</v>
      </c>
    </row>
    <row r="20" spans="1:6" x14ac:dyDescent="0.35">
      <c r="A20" s="3">
        <v>18</v>
      </c>
      <c r="B20" s="15">
        <v>40957</v>
      </c>
      <c r="C20" s="4">
        <v>39</v>
      </c>
      <c r="E20" s="4">
        <v>27600</v>
      </c>
    </row>
    <row r="21" spans="1:6" x14ac:dyDescent="0.35">
      <c r="A21" s="3">
        <v>19</v>
      </c>
      <c r="B21" s="15">
        <v>40961</v>
      </c>
      <c r="C21" s="4">
        <v>87</v>
      </c>
      <c r="D21" s="4" t="s">
        <v>127</v>
      </c>
      <c r="E21" s="4">
        <v>182020</v>
      </c>
      <c r="F21" s="4">
        <v>250000</v>
      </c>
    </row>
    <row r="22" spans="1:6" x14ac:dyDescent="0.35">
      <c r="A22" s="3">
        <v>20</v>
      </c>
      <c r="B22" s="15">
        <v>40967</v>
      </c>
      <c r="C22" s="4" t="s">
        <v>163</v>
      </c>
      <c r="E22" s="4">
        <v>381670</v>
      </c>
      <c r="F22" s="4">
        <v>400000</v>
      </c>
    </row>
    <row r="23" spans="1:6" x14ac:dyDescent="0.35">
      <c r="A23" s="3">
        <v>21</v>
      </c>
      <c r="B23" s="15">
        <v>40967</v>
      </c>
      <c r="C23" s="4">
        <v>22</v>
      </c>
      <c r="E23" s="4">
        <v>40500</v>
      </c>
    </row>
    <row r="24" spans="1:6" x14ac:dyDescent="0.35">
      <c r="A24" s="3">
        <v>22</v>
      </c>
      <c r="B24" s="15">
        <v>40967</v>
      </c>
      <c r="C24" s="4">
        <v>24</v>
      </c>
      <c r="E24" s="4">
        <v>23500</v>
      </c>
    </row>
    <row r="25" spans="1:6" x14ac:dyDescent="0.35">
      <c r="A25" s="3">
        <v>23</v>
      </c>
      <c r="B25" s="15">
        <v>40974</v>
      </c>
      <c r="C25" s="4" t="s">
        <v>174</v>
      </c>
      <c r="D25" s="4" t="s">
        <v>127</v>
      </c>
      <c r="E25" s="4">
        <v>203840</v>
      </c>
      <c r="F25" s="4">
        <v>250000</v>
      </c>
    </row>
    <row r="26" spans="1:6" x14ac:dyDescent="0.35">
      <c r="A26" s="3">
        <v>24</v>
      </c>
      <c r="B26" s="15">
        <v>40981</v>
      </c>
      <c r="C26" s="4" t="s">
        <v>91</v>
      </c>
      <c r="F26" s="4">
        <v>35000</v>
      </c>
    </row>
    <row r="27" spans="1:6" x14ac:dyDescent="0.35">
      <c r="A27" s="3">
        <v>25</v>
      </c>
      <c r="B27" s="15">
        <v>40981</v>
      </c>
      <c r="C27" s="4" t="s">
        <v>91</v>
      </c>
      <c r="F27" s="4">
        <v>800</v>
      </c>
    </row>
    <row r="28" spans="1:6" x14ac:dyDescent="0.35">
      <c r="A28" s="3">
        <v>26</v>
      </c>
      <c r="B28" s="15">
        <v>40981</v>
      </c>
      <c r="C28" s="4" t="s">
        <v>183</v>
      </c>
      <c r="E28" s="4">
        <v>209600</v>
      </c>
    </row>
    <row r="29" spans="1:6" x14ac:dyDescent="0.35">
      <c r="A29" s="3">
        <v>27</v>
      </c>
      <c r="B29" s="15">
        <v>40981</v>
      </c>
      <c r="D29" s="4" t="s">
        <v>99</v>
      </c>
      <c r="F29" s="4">
        <v>250000</v>
      </c>
    </row>
    <row r="30" spans="1:6" x14ac:dyDescent="0.35">
      <c r="A30" s="3">
        <v>28</v>
      </c>
      <c r="B30" s="15">
        <v>40984</v>
      </c>
      <c r="C30" s="4">
        <v>77</v>
      </c>
      <c r="E30" s="4">
        <v>30300</v>
      </c>
    </row>
    <row r="31" spans="1:6" x14ac:dyDescent="0.35">
      <c r="A31" s="3">
        <v>29</v>
      </c>
      <c r="B31" s="15">
        <v>40987</v>
      </c>
      <c r="C31" s="4" t="s">
        <v>187</v>
      </c>
      <c r="E31" s="4">
        <v>130950</v>
      </c>
    </row>
    <row r="32" spans="1:6" x14ac:dyDescent="0.35">
      <c r="A32" s="3">
        <v>30</v>
      </c>
      <c r="B32" s="15">
        <v>40990</v>
      </c>
      <c r="D32" s="4" t="s">
        <v>127</v>
      </c>
      <c r="F32" s="4">
        <v>200000</v>
      </c>
    </row>
    <row r="33" spans="1:6" x14ac:dyDescent="0.35">
      <c r="A33" s="3">
        <v>31</v>
      </c>
      <c r="B33" s="15">
        <v>40993</v>
      </c>
      <c r="E33" s="4">
        <v>51000</v>
      </c>
    </row>
    <row r="34" spans="1:6" x14ac:dyDescent="0.35">
      <c r="A34" s="3">
        <v>32</v>
      </c>
      <c r="B34" s="15">
        <v>40995</v>
      </c>
      <c r="E34" s="4">
        <v>392270</v>
      </c>
    </row>
    <row r="35" spans="1:6" x14ac:dyDescent="0.35">
      <c r="A35" s="3">
        <v>33</v>
      </c>
      <c r="B35" s="15">
        <v>40996</v>
      </c>
      <c r="D35" s="4" t="s">
        <v>127</v>
      </c>
      <c r="F35" s="4">
        <v>400000</v>
      </c>
    </row>
    <row r="36" spans="1:6" x14ac:dyDescent="0.35">
      <c r="A36" s="3">
        <v>34</v>
      </c>
      <c r="B36" s="15">
        <v>40996</v>
      </c>
      <c r="C36" s="4">
        <v>38</v>
      </c>
      <c r="E36" s="4">
        <v>50500</v>
      </c>
    </row>
    <row r="37" spans="1:6" x14ac:dyDescent="0.35">
      <c r="A37" s="3">
        <v>35</v>
      </c>
      <c r="B37" s="15">
        <v>40996</v>
      </c>
      <c r="C37" s="4">
        <v>43</v>
      </c>
      <c r="E37" s="4">
        <v>146150</v>
      </c>
    </row>
    <row r="38" spans="1:6" x14ac:dyDescent="0.35">
      <c r="A38" s="3">
        <v>36</v>
      </c>
      <c r="B38" s="15">
        <v>41001</v>
      </c>
      <c r="C38" s="4" t="s">
        <v>91</v>
      </c>
      <c r="F38" s="4">
        <v>13980</v>
      </c>
    </row>
    <row r="39" spans="1:6" x14ac:dyDescent="0.35">
      <c r="A39" s="3">
        <v>37</v>
      </c>
      <c r="B39" s="15">
        <v>41001</v>
      </c>
      <c r="C39" s="4">
        <v>68</v>
      </c>
      <c r="E39" s="4">
        <v>198810</v>
      </c>
    </row>
    <row r="40" spans="1:6" x14ac:dyDescent="0.35">
      <c r="A40" s="3">
        <v>38</v>
      </c>
      <c r="B40" s="15">
        <v>41001</v>
      </c>
      <c r="C40" s="4">
        <v>55</v>
      </c>
      <c r="D40" s="4" t="s">
        <v>99</v>
      </c>
      <c r="E40" s="4">
        <v>56320</v>
      </c>
      <c r="F40" s="4">
        <v>300000</v>
      </c>
    </row>
    <row r="41" spans="1:6" x14ac:dyDescent="0.35">
      <c r="A41" s="3">
        <v>39</v>
      </c>
      <c r="B41" s="15">
        <v>41002</v>
      </c>
      <c r="C41" s="4">
        <v>84</v>
      </c>
      <c r="E41" s="4">
        <v>128370</v>
      </c>
    </row>
    <row r="42" spans="1:6" x14ac:dyDescent="0.35">
      <c r="A42" s="3">
        <v>40</v>
      </c>
      <c r="B42" s="15">
        <v>41005</v>
      </c>
      <c r="C42" s="4">
        <v>90</v>
      </c>
      <c r="E42" s="4">
        <v>114040</v>
      </c>
    </row>
    <row r="43" spans="1:6" x14ac:dyDescent="0.35">
      <c r="A43" s="3">
        <v>41</v>
      </c>
      <c r="B43" s="15">
        <v>41008</v>
      </c>
      <c r="D43" s="4" t="s">
        <v>127</v>
      </c>
      <c r="F43" s="4">
        <v>300000</v>
      </c>
    </row>
    <row r="44" spans="1:6" x14ac:dyDescent="0.35">
      <c r="A44" s="3">
        <v>42</v>
      </c>
      <c r="B44" s="15">
        <v>41008</v>
      </c>
      <c r="C44" s="4">
        <v>11</v>
      </c>
      <c r="E44" s="4">
        <v>216720</v>
      </c>
      <c r="F44" s="4">
        <v>56320</v>
      </c>
    </row>
    <row r="45" spans="1:6" x14ac:dyDescent="0.35">
      <c r="A45" s="3">
        <v>43</v>
      </c>
      <c r="B45" s="15">
        <v>41008</v>
      </c>
      <c r="C45" s="4">
        <v>10</v>
      </c>
      <c r="D45" s="4" t="s">
        <v>99</v>
      </c>
      <c r="F45" s="4">
        <v>200000</v>
      </c>
    </row>
    <row r="46" spans="1:6" x14ac:dyDescent="0.35">
      <c r="A46" s="3">
        <v>44</v>
      </c>
      <c r="B46" s="15">
        <v>41011</v>
      </c>
      <c r="C46" s="4">
        <v>26</v>
      </c>
      <c r="E46" s="4">
        <v>35200</v>
      </c>
    </row>
    <row r="47" spans="1:6" x14ac:dyDescent="0.35">
      <c r="A47" s="3">
        <v>45</v>
      </c>
      <c r="B47" s="15">
        <v>41017</v>
      </c>
      <c r="C47" s="4">
        <v>42</v>
      </c>
      <c r="E47" s="4">
        <v>8600</v>
      </c>
    </row>
    <row r="48" spans="1:6" x14ac:dyDescent="0.35">
      <c r="A48" s="3">
        <v>46</v>
      </c>
      <c r="B48" s="15">
        <v>41025</v>
      </c>
      <c r="C48" s="4">
        <v>66</v>
      </c>
      <c r="E48" s="4">
        <v>26000</v>
      </c>
    </row>
    <row r="49" spans="1:6" x14ac:dyDescent="0.35">
      <c r="A49" s="3">
        <v>47</v>
      </c>
      <c r="B49" s="15">
        <v>41037</v>
      </c>
      <c r="C49" s="4" t="s">
        <v>91</v>
      </c>
      <c r="F49" s="4">
        <v>5050</v>
      </c>
    </row>
    <row r="50" spans="1:6" x14ac:dyDescent="0.35">
      <c r="A50" s="3">
        <v>48</v>
      </c>
      <c r="B50" s="15">
        <v>41037</v>
      </c>
      <c r="C50" s="4">
        <v>9190</v>
      </c>
      <c r="E50" s="4">
        <v>291810</v>
      </c>
    </row>
    <row r="51" spans="1:6" x14ac:dyDescent="0.35">
      <c r="A51" s="3">
        <v>49</v>
      </c>
      <c r="B51" s="15">
        <v>41037</v>
      </c>
      <c r="D51" s="4" t="s">
        <v>99</v>
      </c>
      <c r="F51" s="4">
        <v>325000</v>
      </c>
    </row>
    <row r="52" spans="1:6" x14ac:dyDescent="0.35">
      <c r="A52" s="3">
        <v>50</v>
      </c>
      <c r="B52" s="15">
        <v>41051</v>
      </c>
      <c r="E52" s="4">
        <v>26500</v>
      </c>
    </row>
    <row r="53" spans="1:6" x14ac:dyDescent="0.35">
      <c r="A53" s="3">
        <v>51</v>
      </c>
      <c r="B53" s="15">
        <v>41051</v>
      </c>
      <c r="E53" s="4">
        <v>358330</v>
      </c>
    </row>
    <row r="54" spans="1:6" x14ac:dyDescent="0.35">
      <c r="A54" s="3">
        <v>52</v>
      </c>
      <c r="B54" s="15">
        <v>41051</v>
      </c>
      <c r="D54" s="4" t="s">
        <v>160</v>
      </c>
      <c r="F54" s="4">
        <v>400000</v>
      </c>
    </row>
    <row r="55" spans="1:6" x14ac:dyDescent="0.35">
      <c r="A55" s="3">
        <v>53</v>
      </c>
      <c r="B55" s="15">
        <v>41057</v>
      </c>
      <c r="C55" s="4">
        <v>43</v>
      </c>
      <c r="E55" s="4">
        <v>60550</v>
      </c>
    </row>
    <row r="56" spans="1:6" x14ac:dyDescent="0.35">
      <c r="A56" s="3">
        <v>54</v>
      </c>
      <c r="B56" s="15">
        <v>41057</v>
      </c>
      <c r="D56" s="4" t="s">
        <v>99</v>
      </c>
      <c r="F56" s="4">
        <v>100000</v>
      </c>
    </row>
    <row r="57" spans="1:6" x14ac:dyDescent="0.35">
      <c r="A57" s="3">
        <v>55</v>
      </c>
      <c r="B57" s="15">
        <v>41065</v>
      </c>
      <c r="C57" s="4">
        <v>57</v>
      </c>
      <c r="E57" s="4">
        <v>88660</v>
      </c>
    </row>
    <row r="58" spans="1:6" x14ac:dyDescent="0.35">
      <c r="A58" s="3">
        <v>56</v>
      </c>
      <c r="B58" s="15">
        <v>41065</v>
      </c>
      <c r="D58" s="4" t="s">
        <v>99</v>
      </c>
      <c r="F58" s="4">
        <v>100000</v>
      </c>
    </row>
    <row r="59" spans="1:6" x14ac:dyDescent="0.35">
      <c r="A59" s="3">
        <v>57</v>
      </c>
      <c r="B59" s="15">
        <v>41040</v>
      </c>
      <c r="C59" s="4">
        <v>71</v>
      </c>
      <c r="E59" s="4">
        <v>152900</v>
      </c>
    </row>
    <row r="60" spans="1:6" x14ac:dyDescent="0.35">
      <c r="A60" s="3">
        <v>58</v>
      </c>
      <c r="B60" s="15">
        <v>41040</v>
      </c>
      <c r="C60" s="4">
        <v>74</v>
      </c>
      <c r="E60" s="4">
        <v>3600</v>
      </c>
    </row>
    <row r="61" spans="1:6" x14ac:dyDescent="0.35">
      <c r="A61" s="3">
        <v>59</v>
      </c>
      <c r="B61" s="15">
        <v>41040</v>
      </c>
      <c r="C61" s="4" t="s">
        <v>91</v>
      </c>
      <c r="F61" s="4">
        <v>15000</v>
      </c>
    </row>
    <row r="62" spans="1:6" x14ac:dyDescent="0.35">
      <c r="A62" s="3">
        <v>60</v>
      </c>
      <c r="B62" s="15">
        <v>41040</v>
      </c>
      <c r="D62" s="4" t="s">
        <v>99</v>
      </c>
      <c r="F62" s="4">
        <v>150000</v>
      </c>
    </row>
    <row r="63" spans="1:6" x14ac:dyDescent="0.35">
      <c r="A63" s="3">
        <v>61</v>
      </c>
      <c r="B63" s="15">
        <v>41074</v>
      </c>
      <c r="C63" s="4">
        <v>76</v>
      </c>
      <c r="E63" s="4">
        <v>8850</v>
      </c>
    </row>
    <row r="64" spans="1:6" x14ac:dyDescent="0.35">
      <c r="A64" s="3">
        <v>62</v>
      </c>
      <c r="B64" s="15">
        <v>41079</v>
      </c>
      <c r="C64" s="4">
        <v>97</v>
      </c>
      <c r="E64" s="4">
        <v>315900</v>
      </c>
    </row>
    <row r="65" spans="1:6" x14ac:dyDescent="0.35">
      <c r="A65" s="3">
        <v>63</v>
      </c>
      <c r="B65" s="15">
        <v>41079</v>
      </c>
      <c r="C65" s="4">
        <v>98</v>
      </c>
      <c r="E65" s="4">
        <v>196500</v>
      </c>
    </row>
    <row r="66" spans="1:6" x14ac:dyDescent="0.35">
      <c r="A66" s="3">
        <v>64</v>
      </c>
      <c r="B66" s="15">
        <v>41079</v>
      </c>
      <c r="D66" s="4" t="s">
        <v>99</v>
      </c>
      <c r="F66" s="4">
        <v>550000</v>
      </c>
    </row>
    <row r="67" spans="1:6" x14ac:dyDescent="0.35">
      <c r="A67" s="3">
        <v>65</v>
      </c>
      <c r="B67" s="15">
        <v>41084</v>
      </c>
      <c r="C67" s="4">
        <v>12</v>
      </c>
      <c r="E67" s="4">
        <v>39100</v>
      </c>
    </row>
    <row r="68" spans="1:6" x14ac:dyDescent="0.35">
      <c r="A68" s="3">
        <v>66</v>
      </c>
      <c r="B68" s="15">
        <v>41088</v>
      </c>
      <c r="C68" s="4">
        <v>9</v>
      </c>
      <c r="E68" s="4">
        <v>44200</v>
      </c>
    </row>
    <row r="69" spans="1:6" x14ac:dyDescent="0.35">
      <c r="A69" s="3">
        <v>67</v>
      </c>
      <c r="B69" s="15">
        <v>41090</v>
      </c>
      <c r="C69" s="4">
        <v>30</v>
      </c>
      <c r="E69" s="4">
        <v>35050</v>
      </c>
    </row>
    <row r="70" spans="1:6" x14ac:dyDescent="0.35">
      <c r="A70" s="3">
        <v>68</v>
      </c>
      <c r="B70" s="15">
        <v>41093</v>
      </c>
      <c r="C70" s="4">
        <v>34</v>
      </c>
      <c r="E70" s="4">
        <v>37200</v>
      </c>
    </row>
    <row r="71" spans="1:6" x14ac:dyDescent="0.35">
      <c r="A71" s="3">
        <v>69</v>
      </c>
      <c r="B71" s="15">
        <v>41093</v>
      </c>
      <c r="D71" s="4" t="s">
        <v>99</v>
      </c>
      <c r="F71" s="4">
        <v>125000</v>
      </c>
    </row>
    <row r="72" spans="1:6" x14ac:dyDescent="0.35">
      <c r="A72" s="3">
        <v>70</v>
      </c>
      <c r="B72" s="15">
        <v>41100</v>
      </c>
      <c r="C72" s="4">
        <v>44</v>
      </c>
      <c r="E72" s="4">
        <v>257900</v>
      </c>
    </row>
    <row r="73" spans="1:6" x14ac:dyDescent="0.35">
      <c r="A73" s="3">
        <v>71</v>
      </c>
      <c r="B73" s="15">
        <v>41100</v>
      </c>
      <c r="D73" s="4" t="s">
        <v>160</v>
      </c>
      <c r="F73" s="4">
        <v>250000</v>
      </c>
    </row>
    <row r="74" spans="1:6" x14ac:dyDescent="0.35">
      <c r="A74" s="3">
        <f>A73+1</f>
        <v>72</v>
      </c>
      <c r="B74" s="15">
        <v>41121</v>
      </c>
      <c r="C74" s="4">
        <v>95</v>
      </c>
      <c r="D74" s="4" t="s">
        <v>99</v>
      </c>
      <c r="E74" s="4">
        <v>118450</v>
      </c>
      <c r="F74" s="4">
        <v>150000</v>
      </c>
    </row>
    <row r="75" spans="1:6" x14ac:dyDescent="0.35">
      <c r="A75" s="3">
        <f t="shared" ref="A75:A138" si="0">A74+1</f>
        <v>73</v>
      </c>
      <c r="B75" s="15">
        <v>41128</v>
      </c>
      <c r="C75" s="4">
        <v>5</v>
      </c>
      <c r="D75" s="4" t="s">
        <v>358</v>
      </c>
      <c r="E75" s="4">
        <v>83550</v>
      </c>
      <c r="F75" s="4">
        <v>100000</v>
      </c>
    </row>
    <row r="76" spans="1:6" x14ac:dyDescent="0.35">
      <c r="A76" s="3">
        <f t="shared" si="0"/>
        <v>74</v>
      </c>
      <c r="B76" s="15">
        <v>41137</v>
      </c>
      <c r="C76" s="4">
        <v>28</v>
      </c>
      <c r="E76" s="4">
        <v>98950</v>
      </c>
    </row>
    <row r="77" spans="1:6" x14ac:dyDescent="0.35">
      <c r="A77" s="3">
        <f t="shared" si="0"/>
        <v>75</v>
      </c>
      <c r="B77" s="15">
        <v>41137</v>
      </c>
      <c r="D77" s="4" t="s">
        <v>358</v>
      </c>
      <c r="F77" s="4">
        <v>100000</v>
      </c>
    </row>
    <row r="78" spans="1:6" x14ac:dyDescent="0.35">
      <c r="A78" s="3">
        <f t="shared" si="0"/>
        <v>76</v>
      </c>
      <c r="B78" s="15">
        <v>41152</v>
      </c>
      <c r="D78" s="4" t="s">
        <v>127</v>
      </c>
      <c r="F78" s="4">
        <v>300000</v>
      </c>
    </row>
    <row r="79" spans="1:6" x14ac:dyDescent="0.35">
      <c r="A79" s="3">
        <f t="shared" si="0"/>
        <v>77</v>
      </c>
      <c r="B79" s="15">
        <v>41153</v>
      </c>
      <c r="C79" s="4">
        <v>64</v>
      </c>
      <c r="E79" s="4">
        <v>184600</v>
      </c>
    </row>
    <row r="80" spans="1:6" x14ac:dyDescent="0.35">
      <c r="A80" s="3">
        <f t="shared" si="0"/>
        <v>78</v>
      </c>
      <c r="B80" s="15">
        <v>41156</v>
      </c>
      <c r="C80" s="4" t="s">
        <v>394</v>
      </c>
      <c r="E80" s="4">
        <v>528800</v>
      </c>
      <c r="F80" s="4">
        <v>550000</v>
      </c>
    </row>
    <row r="81" spans="1:6" x14ac:dyDescent="0.35">
      <c r="A81" s="3">
        <f t="shared" si="0"/>
        <v>79</v>
      </c>
      <c r="B81" s="15">
        <v>41163</v>
      </c>
      <c r="C81" s="4">
        <v>25</v>
      </c>
      <c r="E81" s="4">
        <v>252280</v>
      </c>
    </row>
    <row r="82" spans="1:6" x14ac:dyDescent="0.35">
      <c r="A82" s="3">
        <f t="shared" si="0"/>
        <v>80</v>
      </c>
      <c r="B82" s="15">
        <v>41166</v>
      </c>
      <c r="D82" s="4" t="s">
        <v>127</v>
      </c>
      <c r="F82" s="4">
        <v>250000</v>
      </c>
    </row>
    <row r="83" spans="1:6" x14ac:dyDescent="0.35">
      <c r="A83" s="3">
        <f t="shared" si="0"/>
        <v>81</v>
      </c>
      <c r="B83" s="15">
        <v>41166</v>
      </c>
      <c r="C83" s="4" t="s">
        <v>91</v>
      </c>
      <c r="F83" s="4">
        <v>18600</v>
      </c>
    </row>
    <row r="84" spans="1:6" x14ac:dyDescent="0.35">
      <c r="A84" s="3">
        <f t="shared" si="0"/>
        <v>82</v>
      </c>
      <c r="B84" s="15">
        <v>41177</v>
      </c>
      <c r="C84" s="4" t="s">
        <v>490</v>
      </c>
      <c r="E84" s="4">
        <v>838330</v>
      </c>
    </row>
    <row r="85" spans="1:6" x14ac:dyDescent="0.35">
      <c r="A85" s="3">
        <f t="shared" si="0"/>
        <v>83</v>
      </c>
      <c r="B85" s="15">
        <v>41177</v>
      </c>
      <c r="D85" s="4" t="s">
        <v>160</v>
      </c>
      <c r="F85" s="4">
        <v>600000</v>
      </c>
    </row>
    <row r="86" spans="1:6" x14ac:dyDescent="0.35">
      <c r="A86" s="3">
        <f t="shared" si="0"/>
        <v>84</v>
      </c>
      <c r="B86" s="15">
        <v>41177</v>
      </c>
      <c r="C86" s="4" t="s">
        <v>91</v>
      </c>
      <c r="F86" s="4">
        <v>75100</v>
      </c>
    </row>
    <row r="87" spans="1:6" x14ac:dyDescent="0.35">
      <c r="A87" s="3">
        <f t="shared" si="0"/>
        <v>85</v>
      </c>
      <c r="B87" s="15">
        <v>41183</v>
      </c>
      <c r="E87" s="4">
        <v>202550</v>
      </c>
    </row>
    <row r="88" spans="1:6" x14ac:dyDescent="0.35">
      <c r="A88" s="3">
        <f t="shared" si="0"/>
        <v>86</v>
      </c>
      <c r="B88" s="15">
        <v>41185</v>
      </c>
      <c r="D88" s="4" t="s">
        <v>127</v>
      </c>
      <c r="F88" s="4">
        <v>200000</v>
      </c>
    </row>
    <row r="89" spans="1:6" x14ac:dyDescent="0.35">
      <c r="A89" s="3">
        <f t="shared" si="0"/>
        <v>87</v>
      </c>
      <c r="B89" s="15">
        <v>41188</v>
      </c>
      <c r="C89" s="4">
        <v>60</v>
      </c>
      <c r="E89" s="4">
        <v>143450</v>
      </c>
    </row>
    <row r="90" spans="1:6" x14ac:dyDescent="0.35">
      <c r="A90" s="3">
        <f t="shared" si="0"/>
        <v>88</v>
      </c>
      <c r="B90" s="15">
        <v>41188</v>
      </c>
      <c r="C90" s="4" t="s">
        <v>220</v>
      </c>
      <c r="E90" s="4">
        <v>42000</v>
      </c>
    </row>
    <row r="91" spans="1:6" x14ac:dyDescent="0.35">
      <c r="A91" s="3">
        <f t="shared" si="0"/>
        <v>89</v>
      </c>
      <c r="B91" s="15">
        <v>41190</v>
      </c>
      <c r="C91" s="4">
        <v>90</v>
      </c>
      <c r="D91" s="4" t="s">
        <v>127</v>
      </c>
      <c r="E91" s="4">
        <v>50150</v>
      </c>
      <c r="F91" s="4">
        <v>400000</v>
      </c>
    </row>
    <row r="92" spans="1:6" x14ac:dyDescent="0.35">
      <c r="A92" s="3">
        <f t="shared" si="0"/>
        <v>90</v>
      </c>
      <c r="B92" s="15">
        <v>41192</v>
      </c>
      <c r="C92" s="4" t="s">
        <v>534</v>
      </c>
      <c r="E92" s="4">
        <v>511950</v>
      </c>
    </row>
    <row r="93" spans="1:6" x14ac:dyDescent="0.35">
      <c r="A93" s="3">
        <f t="shared" si="0"/>
        <v>91</v>
      </c>
      <c r="B93" s="15">
        <v>41192</v>
      </c>
      <c r="C93" s="4">
        <v>5</v>
      </c>
      <c r="E93" s="4">
        <v>16600</v>
      </c>
    </row>
    <row r="94" spans="1:6" x14ac:dyDescent="0.35">
      <c r="A94" s="3">
        <f t="shared" si="0"/>
        <v>92</v>
      </c>
      <c r="B94" s="15">
        <v>41192</v>
      </c>
      <c r="D94" s="4" t="s">
        <v>358</v>
      </c>
      <c r="F94" s="4">
        <v>300000</v>
      </c>
    </row>
    <row r="95" spans="1:6" x14ac:dyDescent="0.35">
      <c r="A95" s="3">
        <f t="shared" si="0"/>
        <v>93</v>
      </c>
      <c r="B95" s="15">
        <v>41192</v>
      </c>
      <c r="C95" s="4" t="s">
        <v>91</v>
      </c>
      <c r="F95" s="4">
        <v>13780</v>
      </c>
    </row>
    <row r="96" spans="1:6" x14ac:dyDescent="0.35">
      <c r="A96" s="3">
        <f t="shared" si="0"/>
        <v>94</v>
      </c>
      <c r="B96" s="15">
        <v>41198</v>
      </c>
      <c r="C96" s="4">
        <v>60</v>
      </c>
      <c r="E96" s="4">
        <v>162450</v>
      </c>
    </row>
    <row r="97" spans="1:7" x14ac:dyDescent="0.35">
      <c r="A97" s="3">
        <f t="shared" si="0"/>
        <v>95</v>
      </c>
      <c r="B97" s="15">
        <v>41198</v>
      </c>
      <c r="C97" s="4" t="s">
        <v>220</v>
      </c>
      <c r="E97" s="4">
        <v>15000</v>
      </c>
    </row>
    <row r="98" spans="1:7" x14ac:dyDescent="0.35">
      <c r="A98" s="3">
        <f t="shared" si="0"/>
        <v>96</v>
      </c>
      <c r="B98" s="15">
        <v>41198</v>
      </c>
      <c r="D98" s="4" t="s">
        <v>127</v>
      </c>
      <c r="F98" s="4">
        <v>215000</v>
      </c>
    </row>
    <row r="99" spans="1:7" x14ac:dyDescent="0.35">
      <c r="A99" s="3">
        <f t="shared" si="0"/>
        <v>97</v>
      </c>
      <c r="B99" s="15">
        <v>41204</v>
      </c>
      <c r="C99" s="4">
        <v>12</v>
      </c>
      <c r="E99" s="4">
        <v>437450</v>
      </c>
    </row>
    <row r="100" spans="1:7" x14ac:dyDescent="0.35">
      <c r="A100" s="3">
        <f t="shared" si="0"/>
        <v>98</v>
      </c>
      <c r="B100" s="15">
        <v>41204</v>
      </c>
      <c r="D100" s="4" t="s">
        <v>127</v>
      </c>
      <c r="F100" s="4">
        <v>400000</v>
      </c>
    </row>
    <row r="101" spans="1:7" x14ac:dyDescent="0.35">
      <c r="A101" s="3">
        <f t="shared" si="0"/>
        <v>99</v>
      </c>
      <c r="B101" s="15">
        <v>41205</v>
      </c>
      <c r="C101" s="4" t="s">
        <v>91</v>
      </c>
      <c r="F101" s="4">
        <v>16600</v>
      </c>
    </row>
    <row r="102" spans="1:7" x14ac:dyDescent="0.35">
      <c r="A102" s="3">
        <f t="shared" si="0"/>
        <v>100</v>
      </c>
      <c r="B102" s="15">
        <v>41212</v>
      </c>
      <c r="C102" s="4">
        <v>45</v>
      </c>
      <c r="E102" s="4">
        <v>283740</v>
      </c>
    </row>
    <row r="103" spans="1:7" x14ac:dyDescent="0.35">
      <c r="A103" s="3">
        <f t="shared" si="0"/>
        <v>101</v>
      </c>
      <c r="B103" s="15">
        <v>41212</v>
      </c>
      <c r="C103" s="4">
        <v>48</v>
      </c>
      <c r="D103" s="4" t="s">
        <v>160</v>
      </c>
      <c r="E103" s="4">
        <v>71500</v>
      </c>
      <c r="F103" s="4">
        <v>400000</v>
      </c>
    </row>
    <row r="104" spans="1:7" x14ac:dyDescent="0.35">
      <c r="A104" s="3">
        <f t="shared" si="0"/>
        <v>102</v>
      </c>
      <c r="B104" s="15">
        <v>41217</v>
      </c>
      <c r="C104" s="4">
        <v>87</v>
      </c>
      <c r="E104" s="4">
        <v>178800</v>
      </c>
    </row>
    <row r="105" spans="1:7" x14ac:dyDescent="0.35">
      <c r="A105" s="3">
        <f t="shared" si="0"/>
        <v>103</v>
      </c>
      <c r="B105" s="15">
        <v>41218</v>
      </c>
      <c r="D105" s="4" t="s">
        <v>127</v>
      </c>
      <c r="F105" s="4">
        <v>300000</v>
      </c>
    </row>
    <row r="106" spans="1:7" x14ac:dyDescent="0.35">
      <c r="A106" s="3">
        <f t="shared" si="0"/>
        <v>104</v>
      </c>
      <c r="B106" s="15">
        <v>41218</v>
      </c>
      <c r="C106" s="4" t="s">
        <v>91</v>
      </c>
      <c r="F106" s="4">
        <v>87850</v>
      </c>
      <c r="G106" s="125" t="s">
        <v>545</v>
      </c>
    </row>
    <row r="107" spans="1:7" x14ac:dyDescent="0.35">
      <c r="A107" s="3">
        <f t="shared" si="0"/>
        <v>105</v>
      </c>
      <c r="B107" s="15">
        <v>41226</v>
      </c>
      <c r="C107" s="4">
        <v>18</v>
      </c>
      <c r="D107" s="4" t="s">
        <v>358</v>
      </c>
      <c r="E107" s="4">
        <v>153150</v>
      </c>
    </row>
    <row r="108" spans="1:7" x14ac:dyDescent="0.35">
      <c r="A108" s="3">
        <f t="shared" si="0"/>
        <v>106</v>
      </c>
      <c r="B108" s="15">
        <v>41226</v>
      </c>
      <c r="E108" s="4">
        <v>14500</v>
      </c>
    </row>
    <row r="109" spans="1:7" x14ac:dyDescent="0.35">
      <c r="A109" s="3">
        <f t="shared" si="0"/>
        <v>107</v>
      </c>
      <c r="B109" s="15">
        <v>41226</v>
      </c>
      <c r="C109" s="4" t="s">
        <v>587</v>
      </c>
      <c r="E109" s="4">
        <v>81000</v>
      </c>
      <c r="F109" s="4">
        <v>150000</v>
      </c>
    </row>
    <row r="110" spans="1:7" x14ac:dyDescent="0.35">
      <c r="A110" s="3">
        <f t="shared" si="0"/>
        <v>108</v>
      </c>
      <c r="B110" s="15">
        <v>41226</v>
      </c>
      <c r="E110" s="4">
        <v>3115</v>
      </c>
    </row>
    <row r="111" spans="1:7" x14ac:dyDescent="0.35">
      <c r="A111" s="3">
        <f t="shared" si="0"/>
        <v>109</v>
      </c>
      <c r="B111" s="15">
        <v>41226</v>
      </c>
    </row>
    <row r="112" spans="1:7" x14ac:dyDescent="0.35">
      <c r="A112" s="3">
        <f t="shared" si="0"/>
        <v>110</v>
      </c>
      <c r="B112" s="15">
        <v>41245</v>
      </c>
      <c r="C112" s="4" t="s">
        <v>220</v>
      </c>
      <c r="E112" s="4">
        <v>8900</v>
      </c>
      <c r="F112" s="4">
        <v>8915</v>
      </c>
    </row>
    <row r="113" spans="1:6" x14ac:dyDescent="0.35">
      <c r="A113" s="3">
        <f t="shared" si="0"/>
        <v>111</v>
      </c>
      <c r="B113" s="15">
        <v>41248</v>
      </c>
      <c r="E113" s="4">
        <v>78480</v>
      </c>
      <c r="F113" s="4">
        <v>100000</v>
      </c>
    </row>
    <row r="114" spans="1:6" x14ac:dyDescent="0.35">
      <c r="A114" s="3">
        <f t="shared" si="0"/>
        <v>112</v>
      </c>
      <c r="B114" s="15">
        <v>41272</v>
      </c>
      <c r="C114" s="4" t="s">
        <v>220</v>
      </c>
      <c r="D114" s="4" t="s">
        <v>632</v>
      </c>
      <c r="E114" s="4">
        <v>14200</v>
      </c>
    </row>
    <row r="115" spans="1:6" x14ac:dyDescent="0.35">
      <c r="A115" s="3">
        <f t="shared" si="0"/>
        <v>113</v>
      </c>
      <c r="B115" s="15">
        <v>41274</v>
      </c>
      <c r="C115" s="4">
        <v>74</v>
      </c>
      <c r="E115" s="4">
        <v>86850</v>
      </c>
    </row>
    <row r="116" spans="1:6" x14ac:dyDescent="0.35">
      <c r="A116" s="3">
        <f t="shared" si="0"/>
        <v>114</v>
      </c>
      <c r="B116" s="15">
        <v>41274</v>
      </c>
      <c r="D116" s="4" t="s">
        <v>127</v>
      </c>
      <c r="F116" s="4">
        <v>90000</v>
      </c>
    </row>
    <row r="117" spans="1:6" x14ac:dyDescent="0.35">
      <c r="A117" s="3">
        <f t="shared" si="0"/>
        <v>115</v>
      </c>
    </row>
    <row r="118" spans="1:6" x14ac:dyDescent="0.35">
      <c r="A118" s="3">
        <f t="shared" si="0"/>
        <v>116</v>
      </c>
    </row>
    <row r="119" spans="1:6" x14ac:dyDescent="0.35">
      <c r="A119" s="3">
        <f t="shared" si="0"/>
        <v>117</v>
      </c>
    </row>
    <row r="120" spans="1:6" x14ac:dyDescent="0.35">
      <c r="A120" s="3">
        <f t="shared" si="0"/>
        <v>118</v>
      </c>
    </row>
    <row r="121" spans="1:6" x14ac:dyDescent="0.35">
      <c r="A121" s="3">
        <f t="shared" si="0"/>
        <v>119</v>
      </c>
    </row>
    <row r="122" spans="1:6" x14ac:dyDescent="0.35">
      <c r="A122" s="3">
        <f t="shared" si="0"/>
        <v>120</v>
      </c>
    </row>
    <row r="123" spans="1:6" x14ac:dyDescent="0.35">
      <c r="A123" s="3">
        <f t="shared" si="0"/>
        <v>121</v>
      </c>
    </row>
    <row r="124" spans="1:6" x14ac:dyDescent="0.35">
      <c r="A124" s="3">
        <f t="shared" si="0"/>
        <v>122</v>
      </c>
    </row>
    <row r="125" spans="1:6" x14ac:dyDescent="0.35">
      <c r="A125" s="3">
        <f t="shared" si="0"/>
        <v>123</v>
      </c>
    </row>
    <row r="126" spans="1:6" x14ac:dyDescent="0.35">
      <c r="A126" s="3">
        <f t="shared" si="0"/>
        <v>124</v>
      </c>
    </row>
    <row r="127" spans="1:6" x14ac:dyDescent="0.35">
      <c r="A127" s="3">
        <f t="shared" si="0"/>
        <v>125</v>
      </c>
    </row>
    <row r="128" spans="1:6" x14ac:dyDescent="0.35">
      <c r="A128" s="3">
        <f t="shared" si="0"/>
        <v>126</v>
      </c>
    </row>
    <row r="129" spans="1:1" x14ac:dyDescent="0.35">
      <c r="A129" s="3">
        <f t="shared" si="0"/>
        <v>127</v>
      </c>
    </row>
    <row r="130" spans="1:1" x14ac:dyDescent="0.35">
      <c r="A130" s="3">
        <f t="shared" si="0"/>
        <v>128</v>
      </c>
    </row>
    <row r="131" spans="1:1" x14ac:dyDescent="0.35">
      <c r="A131" s="3">
        <f t="shared" si="0"/>
        <v>129</v>
      </c>
    </row>
    <row r="132" spans="1:1" x14ac:dyDescent="0.35">
      <c r="A132" s="3">
        <f t="shared" si="0"/>
        <v>130</v>
      </c>
    </row>
    <row r="133" spans="1:1" x14ac:dyDescent="0.35">
      <c r="A133" s="3">
        <f t="shared" si="0"/>
        <v>131</v>
      </c>
    </row>
    <row r="134" spans="1:1" x14ac:dyDescent="0.35">
      <c r="A134" s="3">
        <f t="shared" si="0"/>
        <v>132</v>
      </c>
    </row>
    <row r="135" spans="1:1" x14ac:dyDescent="0.35">
      <c r="A135" s="3">
        <f t="shared" si="0"/>
        <v>133</v>
      </c>
    </row>
    <row r="136" spans="1:1" x14ac:dyDescent="0.35">
      <c r="A136" s="3">
        <f t="shared" si="0"/>
        <v>134</v>
      </c>
    </row>
    <row r="137" spans="1:1" x14ac:dyDescent="0.35">
      <c r="A137" s="3">
        <f t="shared" si="0"/>
        <v>135</v>
      </c>
    </row>
    <row r="138" spans="1:1" x14ac:dyDescent="0.35">
      <c r="A138" s="3">
        <f t="shared" si="0"/>
        <v>136</v>
      </c>
    </row>
    <row r="139" spans="1:1" x14ac:dyDescent="0.35">
      <c r="A139" s="3">
        <f t="shared" ref="A139:A202" si="1">A138+1</f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si="1"/>
        <v>142</v>
      </c>
    </row>
    <row r="145" spans="1:1" x14ac:dyDescent="0.35">
      <c r="A145" s="3">
        <f t="shared" si="1"/>
        <v>143</v>
      </c>
    </row>
    <row r="146" spans="1:1" x14ac:dyDescent="0.35">
      <c r="A146" s="3">
        <f t="shared" si="1"/>
        <v>144</v>
      </c>
    </row>
    <row r="147" spans="1:1" x14ac:dyDescent="0.35">
      <c r="A147" s="3">
        <f t="shared" si="1"/>
        <v>145</v>
      </c>
    </row>
    <row r="148" spans="1:1" x14ac:dyDescent="0.35">
      <c r="A148" s="3">
        <f t="shared" si="1"/>
        <v>146</v>
      </c>
    </row>
    <row r="149" spans="1:1" x14ac:dyDescent="0.35">
      <c r="A149" s="3">
        <f t="shared" si="1"/>
        <v>147</v>
      </c>
    </row>
    <row r="150" spans="1:1" x14ac:dyDescent="0.35">
      <c r="A150" s="3">
        <f t="shared" si="1"/>
        <v>148</v>
      </c>
    </row>
    <row r="151" spans="1:1" x14ac:dyDescent="0.35">
      <c r="A151" s="3">
        <f t="shared" si="1"/>
        <v>149</v>
      </c>
    </row>
    <row r="152" spans="1:1" x14ac:dyDescent="0.35">
      <c r="A152" s="3">
        <f t="shared" si="1"/>
        <v>150</v>
      </c>
    </row>
    <row r="153" spans="1:1" x14ac:dyDescent="0.35">
      <c r="A153" s="3">
        <f t="shared" si="1"/>
        <v>151</v>
      </c>
    </row>
    <row r="154" spans="1:1" x14ac:dyDescent="0.35">
      <c r="A154" s="3">
        <f t="shared" si="1"/>
        <v>152</v>
      </c>
    </row>
    <row r="155" spans="1:1" x14ac:dyDescent="0.35">
      <c r="A155" s="3">
        <f t="shared" si="1"/>
        <v>153</v>
      </c>
    </row>
    <row r="156" spans="1:1" x14ac:dyDescent="0.35">
      <c r="A156" s="3">
        <f t="shared" si="1"/>
        <v>154</v>
      </c>
    </row>
    <row r="157" spans="1:1" x14ac:dyDescent="0.35">
      <c r="A157" s="3">
        <f t="shared" si="1"/>
        <v>155</v>
      </c>
    </row>
    <row r="158" spans="1:1" x14ac:dyDescent="0.35">
      <c r="A158" s="3">
        <f t="shared" si="1"/>
        <v>156</v>
      </c>
    </row>
    <row r="159" spans="1:1" x14ac:dyDescent="0.35">
      <c r="A159" s="3">
        <f t="shared" si="1"/>
        <v>157</v>
      </c>
    </row>
    <row r="160" spans="1:1" x14ac:dyDescent="0.35">
      <c r="A160" s="3">
        <f t="shared" si="1"/>
        <v>158</v>
      </c>
    </row>
    <row r="161" spans="1:1" x14ac:dyDescent="0.35">
      <c r="A161" s="3">
        <f t="shared" si="1"/>
        <v>159</v>
      </c>
    </row>
    <row r="162" spans="1:1" x14ac:dyDescent="0.35">
      <c r="A162" s="3">
        <f t="shared" si="1"/>
        <v>160</v>
      </c>
    </row>
    <row r="163" spans="1:1" x14ac:dyDescent="0.35">
      <c r="A163" s="3">
        <f t="shared" si="1"/>
        <v>161</v>
      </c>
    </row>
    <row r="164" spans="1:1" x14ac:dyDescent="0.35">
      <c r="A164" s="3">
        <f t="shared" si="1"/>
        <v>162</v>
      </c>
    </row>
    <row r="165" spans="1:1" x14ac:dyDescent="0.35">
      <c r="A165" s="3">
        <f t="shared" si="1"/>
        <v>163</v>
      </c>
    </row>
    <row r="166" spans="1:1" x14ac:dyDescent="0.35">
      <c r="A166" s="3">
        <f t="shared" si="1"/>
        <v>164</v>
      </c>
    </row>
    <row r="167" spans="1:1" x14ac:dyDescent="0.35">
      <c r="A167" s="3">
        <f t="shared" si="1"/>
        <v>165</v>
      </c>
    </row>
    <row r="168" spans="1:1" x14ac:dyDescent="0.35">
      <c r="A168" s="3">
        <f t="shared" si="1"/>
        <v>166</v>
      </c>
    </row>
    <row r="169" spans="1:1" x14ac:dyDescent="0.35">
      <c r="A169" s="3">
        <f t="shared" si="1"/>
        <v>167</v>
      </c>
    </row>
    <row r="170" spans="1:1" x14ac:dyDescent="0.35">
      <c r="A170" s="3">
        <f t="shared" si="1"/>
        <v>168</v>
      </c>
    </row>
    <row r="171" spans="1:1" x14ac:dyDescent="0.35">
      <c r="A171" s="3">
        <f t="shared" si="1"/>
        <v>169</v>
      </c>
    </row>
    <row r="172" spans="1:1" x14ac:dyDescent="0.35">
      <c r="A172" s="3">
        <f t="shared" si="1"/>
        <v>170</v>
      </c>
    </row>
    <row r="173" spans="1:1" x14ac:dyDescent="0.35">
      <c r="A173" s="3">
        <f t="shared" si="1"/>
        <v>171</v>
      </c>
    </row>
    <row r="174" spans="1:1" x14ac:dyDescent="0.35">
      <c r="A174" s="3">
        <f t="shared" si="1"/>
        <v>172</v>
      </c>
    </row>
    <row r="175" spans="1:1" x14ac:dyDescent="0.35">
      <c r="A175" s="3">
        <f t="shared" si="1"/>
        <v>173</v>
      </c>
    </row>
    <row r="176" spans="1:1" x14ac:dyDescent="0.35">
      <c r="A176" s="3">
        <f t="shared" si="1"/>
        <v>174</v>
      </c>
    </row>
    <row r="177" spans="1:1" x14ac:dyDescent="0.35">
      <c r="A177" s="3">
        <f t="shared" si="1"/>
        <v>175</v>
      </c>
    </row>
    <row r="178" spans="1:1" x14ac:dyDescent="0.35">
      <c r="A178" s="3">
        <f t="shared" si="1"/>
        <v>176</v>
      </c>
    </row>
    <row r="179" spans="1:1" x14ac:dyDescent="0.35">
      <c r="A179" s="3">
        <f t="shared" si="1"/>
        <v>177</v>
      </c>
    </row>
    <row r="180" spans="1:1" x14ac:dyDescent="0.35">
      <c r="A180" s="3">
        <f t="shared" si="1"/>
        <v>178</v>
      </c>
    </row>
    <row r="181" spans="1:1" x14ac:dyDescent="0.35">
      <c r="A181" s="3">
        <f t="shared" si="1"/>
        <v>179</v>
      </c>
    </row>
    <row r="182" spans="1:1" x14ac:dyDescent="0.35">
      <c r="A182" s="3">
        <f t="shared" si="1"/>
        <v>180</v>
      </c>
    </row>
    <row r="183" spans="1:1" x14ac:dyDescent="0.35">
      <c r="A183" s="3">
        <f t="shared" si="1"/>
        <v>181</v>
      </c>
    </row>
    <row r="184" spans="1:1" x14ac:dyDescent="0.35">
      <c r="A184" s="3">
        <f t="shared" si="1"/>
        <v>182</v>
      </c>
    </row>
    <row r="185" spans="1:1" x14ac:dyDescent="0.35">
      <c r="A185" s="3">
        <f t="shared" si="1"/>
        <v>183</v>
      </c>
    </row>
    <row r="186" spans="1:1" x14ac:dyDescent="0.35">
      <c r="A186" s="3">
        <f t="shared" si="1"/>
        <v>184</v>
      </c>
    </row>
    <row r="187" spans="1:1" x14ac:dyDescent="0.35">
      <c r="A187" s="3">
        <f t="shared" si="1"/>
        <v>185</v>
      </c>
    </row>
    <row r="188" spans="1:1" x14ac:dyDescent="0.35">
      <c r="A188" s="3">
        <f t="shared" si="1"/>
        <v>186</v>
      </c>
    </row>
    <row r="189" spans="1:1" x14ac:dyDescent="0.35">
      <c r="A189" s="3">
        <f t="shared" si="1"/>
        <v>187</v>
      </c>
    </row>
    <row r="190" spans="1:1" x14ac:dyDescent="0.35">
      <c r="A190" s="3">
        <f t="shared" si="1"/>
        <v>188</v>
      </c>
    </row>
    <row r="191" spans="1:1" x14ac:dyDescent="0.35">
      <c r="A191" s="3">
        <f t="shared" si="1"/>
        <v>189</v>
      </c>
    </row>
    <row r="192" spans="1:1" x14ac:dyDescent="0.35">
      <c r="A192" s="3">
        <f t="shared" si="1"/>
        <v>190</v>
      </c>
    </row>
    <row r="193" spans="1:1" x14ac:dyDescent="0.35">
      <c r="A193" s="3">
        <f t="shared" si="1"/>
        <v>191</v>
      </c>
    </row>
    <row r="194" spans="1:1" x14ac:dyDescent="0.35">
      <c r="A194" s="3">
        <f t="shared" si="1"/>
        <v>192</v>
      </c>
    </row>
    <row r="195" spans="1:1" x14ac:dyDescent="0.35">
      <c r="A195" s="3">
        <f t="shared" si="1"/>
        <v>193</v>
      </c>
    </row>
    <row r="196" spans="1:1" x14ac:dyDescent="0.35">
      <c r="A196" s="3">
        <f t="shared" si="1"/>
        <v>194</v>
      </c>
    </row>
    <row r="197" spans="1:1" x14ac:dyDescent="0.35">
      <c r="A197" s="3">
        <f t="shared" si="1"/>
        <v>195</v>
      </c>
    </row>
    <row r="198" spans="1:1" x14ac:dyDescent="0.35">
      <c r="A198" s="3">
        <f t="shared" si="1"/>
        <v>196</v>
      </c>
    </row>
    <row r="199" spans="1:1" x14ac:dyDescent="0.35">
      <c r="A199" s="3">
        <f t="shared" si="1"/>
        <v>197</v>
      </c>
    </row>
    <row r="200" spans="1:1" x14ac:dyDescent="0.35">
      <c r="A200" s="3">
        <f t="shared" si="1"/>
        <v>198</v>
      </c>
    </row>
    <row r="201" spans="1:1" x14ac:dyDescent="0.35">
      <c r="A201" s="3">
        <f t="shared" si="1"/>
        <v>199</v>
      </c>
    </row>
    <row r="202" spans="1:1" x14ac:dyDescent="0.35">
      <c r="A202" s="3">
        <f t="shared" si="1"/>
        <v>200</v>
      </c>
    </row>
    <row r="203" spans="1:1" x14ac:dyDescent="0.35">
      <c r="A203" s="3">
        <f t="shared" ref="A203:A230" si="2">A202+1</f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si="2"/>
        <v>206</v>
      </c>
    </row>
    <row r="209" spans="1:1" x14ac:dyDescent="0.35">
      <c r="A209" s="3">
        <f t="shared" si="2"/>
        <v>207</v>
      </c>
    </row>
    <row r="210" spans="1:1" x14ac:dyDescent="0.35">
      <c r="A210" s="3">
        <f t="shared" si="2"/>
        <v>208</v>
      </c>
    </row>
    <row r="211" spans="1:1" x14ac:dyDescent="0.35">
      <c r="A211" s="3">
        <f t="shared" si="2"/>
        <v>209</v>
      </c>
    </row>
    <row r="212" spans="1:1" x14ac:dyDescent="0.35">
      <c r="A212" s="3">
        <f t="shared" si="2"/>
        <v>210</v>
      </c>
    </row>
    <row r="213" spans="1:1" x14ac:dyDescent="0.35">
      <c r="A213" s="3">
        <f t="shared" si="2"/>
        <v>211</v>
      </c>
    </row>
    <row r="214" spans="1:1" x14ac:dyDescent="0.35">
      <c r="A214" s="3">
        <f t="shared" si="2"/>
        <v>212</v>
      </c>
    </row>
    <row r="215" spans="1:1" x14ac:dyDescent="0.35">
      <c r="A215" s="3">
        <f t="shared" si="2"/>
        <v>213</v>
      </c>
    </row>
    <row r="216" spans="1:1" x14ac:dyDescent="0.35">
      <c r="A216" s="3">
        <f t="shared" si="2"/>
        <v>214</v>
      </c>
    </row>
    <row r="217" spans="1:1" x14ac:dyDescent="0.35">
      <c r="A217" s="3">
        <f t="shared" si="2"/>
        <v>215</v>
      </c>
    </row>
    <row r="218" spans="1:1" x14ac:dyDescent="0.35">
      <c r="A218" s="3">
        <f t="shared" si="2"/>
        <v>216</v>
      </c>
    </row>
    <row r="219" spans="1:1" x14ac:dyDescent="0.35">
      <c r="A219" s="3">
        <f t="shared" si="2"/>
        <v>217</v>
      </c>
    </row>
    <row r="220" spans="1:1" x14ac:dyDescent="0.35">
      <c r="A220" s="3">
        <f t="shared" si="2"/>
        <v>218</v>
      </c>
    </row>
    <row r="221" spans="1:1" x14ac:dyDescent="0.35">
      <c r="A221" s="3">
        <f t="shared" si="2"/>
        <v>219</v>
      </c>
    </row>
    <row r="222" spans="1:1" x14ac:dyDescent="0.35">
      <c r="A222" s="3">
        <f t="shared" si="2"/>
        <v>220</v>
      </c>
    </row>
    <row r="223" spans="1:1" x14ac:dyDescent="0.35">
      <c r="A223" s="3">
        <f t="shared" si="2"/>
        <v>221</v>
      </c>
    </row>
    <row r="224" spans="1:1" x14ac:dyDescent="0.35">
      <c r="A224" s="3">
        <f t="shared" si="2"/>
        <v>222</v>
      </c>
    </row>
    <row r="225" spans="1:1" x14ac:dyDescent="0.35">
      <c r="A225" s="3">
        <f t="shared" si="2"/>
        <v>223</v>
      </c>
    </row>
    <row r="226" spans="1:1" x14ac:dyDescent="0.35">
      <c r="A226" s="3">
        <f t="shared" si="2"/>
        <v>224</v>
      </c>
    </row>
    <row r="227" spans="1:1" x14ac:dyDescent="0.35">
      <c r="A227" s="3">
        <f t="shared" si="2"/>
        <v>225</v>
      </c>
    </row>
    <row r="228" spans="1:1" x14ac:dyDescent="0.35">
      <c r="A228" s="3">
        <f t="shared" si="2"/>
        <v>226</v>
      </c>
    </row>
    <row r="229" spans="1:1" x14ac:dyDescent="0.35">
      <c r="A229" s="3">
        <f t="shared" si="2"/>
        <v>227</v>
      </c>
    </row>
    <row r="230" spans="1:1" x14ac:dyDescent="0.35">
      <c r="A230" s="3">
        <f t="shared" si="2"/>
        <v>228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workbookViewId="0">
      <pane ySplit="3" topLeftCell="A4" activePane="bottomLeft" state="frozen"/>
      <selection pane="bottomLeft" activeCell="A3" sqref="A3"/>
    </sheetView>
  </sheetViews>
  <sheetFormatPr defaultRowHeight="21" x14ac:dyDescent="0.35"/>
  <cols>
    <col min="1" max="1" width="11.85546875" style="3" customWidth="1"/>
    <col min="2" max="2" width="18.5703125" style="4" customWidth="1"/>
    <col min="3" max="3" width="18.42578125" style="4" customWidth="1"/>
    <col min="4" max="4" width="21.85546875" style="4" customWidth="1"/>
    <col min="5" max="5" width="28.5703125" style="4" customWidth="1"/>
    <col min="6" max="6" width="27.42578125" style="4" customWidth="1"/>
    <col min="7" max="7" width="26.85546875" style="4" customWidth="1"/>
    <col min="8" max="8" width="17" style="4" customWidth="1"/>
    <col min="9" max="9" width="14.140625" style="4" customWidth="1"/>
    <col min="10" max="16384" width="9.140625" style="4"/>
  </cols>
  <sheetData>
    <row r="1" spans="1:9" ht="31.5" x14ac:dyDescent="0.5">
      <c r="A1" s="207" t="s">
        <v>39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45">
        <v>40909</v>
      </c>
      <c r="E3" s="46">
        <v>91662</v>
      </c>
      <c r="G3" s="39">
        <f>SUM(F3:F2000)-SUM(E3:E2000)</f>
        <v>-45291</v>
      </c>
      <c r="H3" s="44">
        <f>SUM(E3:E2000)</f>
        <v>6840291</v>
      </c>
      <c r="I3" s="44">
        <f>SUM(F3:F2000)</f>
        <v>6795000</v>
      </c>
    </row>
    <row r="4" spans="1:9" ht="21.75" thickTop="1" x14ac:dyDescent="0.35">
      <c r="A4" s="3">
        <v>2</v>
      </c>
      <c r="B4" s="15">
        <v>40910</v>
      </c>
      <c r="E4" s="4">
        <v>90000</v>
      </c>
      <c r="F4" s="4">
        <v>100000</v>
      </c>
    </row>
    <row r="5" spans="1:9" x14ac:dyDescent="0.35">
      <c r="A5" s="3">
        <v>3</v>
      </c>
      <c r="B5" s="15">
        <v>40917</v>
      </c>
      <c r="C5" s="4" t="s">
        <v>87</v>
      </c>
      <c r="F5" s="4">
        <v>90000</v>
      </c>
    </row>
    <row r="6" spans="1:9" x14ac:dyDescent="0.35">
      <c r="A6" s="3">
        <v>4</v>
      </c>
      <c r="B6" s="15">
        <v>40981</v>
      </c>
      <c r="C6" s="4">
        <v>21</v>
      </c>
      <c r="D6" s="4" t="s">
        <v>99</v>
      </c>
      <c r="E6" s="4">
        <v>295000</v>
      </c>
      <c r="F6" s="4">
        <v>300000</v>
      </c>
    </row>
    <row r="7" spans="1:9" x14ac:dyDescent="0.35">
      <c r="A7" s="3">
        <v>5</v>
      </c>
      <c r="B7" s="15">
        <v>41001</v>
      </c>
      <c r="C7" s="4">
        <v>72</v>
      </c>
      <c r="D7" s="4" t="s">
        <v>99</v>
      </c>
      <c r="E7" s="4">
        <v>491320</v>
      </c>
      <c r="F7" s="4">
        <v>450000</v>
      </c>
    </row>
    <row r="8" spans="1:9" x14ac:dyDescent="0.35">
      <c r="A8" s="3">
        <v>6</v>
      </c>
      <c r="B8" s="15">
        <v>41009</v>
      </c>
      <c r="C8" s="4">
        <v>99</v>
      </c>
      <c r="D8" s="4" t="s">
        <v>99</v>
      </c>
      <c r="E8" s="4">
        <v>365450</v>
      </c>
      <c r="F8" s="4">
        <v>350000</v>
      </c>
    </row>
    <row r="9" spans="1:9" x14ac:dyDescent="0.35">
      <c r="A9" s="3">
        <v>7</v>
      </c>
      <c r="B9" s="15">
        <v>41037</v>
      </c>
      <c r="C9" s="4">
        <v>63</v>
      </c>
      <c r="E9" s="4">
        <v>571620</v>
      </c>
    </row>
    <row r="10" spans="1:9" x14ac:dyDescent="0.35">
      <c r="A10" s="3">
        <v>8</v>
      </c>
      <c r="B10" s="15">
        <v>41037</v>
      </c>
      <c r="D10" s="4" t="s">
        <v>99</v>
      </c>
      <c r="F10" s="4">
        <v>600000</v>
      </c>
    </row>
    <row r="11" spans="1:9" x14ac:dyDescent="0.35">
      <c r="A11" s="3">
        <v>9</v>
      </c>
      <c r="B11" s="15">
        <v>41051</v>
      </c>
      <c r="C11" s="4">
        <v>10</v>
      </c>
      <c r="E11" s="4">
        <v>725500</v>
      </c>
    </row>
    <row r="12" spans="1:9" x14ac:dyDescent="0.35">
      <c r="A12" s="3">
        <v>10</v>
      </c>
      <c r="B12" s="15">
        <v>41051</v>
      </c>
      <c r="D12" s="4" t="s">
        <v>160</v>
      </c>
      <c r="F12" s="4">
        <v>750000</v>
      </c>
    </row>
    <row r="13" spans="1:9" x14ac:dyDescent="0.35">
      <c r="A13" s="3">
        <v>11</v>
      </c>
      <c r="B13" s="15">
        <v>41057</v>
      </c>
      <c r="C13" s="4">
        <v>42</v>
      </c>
      <c r="E13" s="4">
        <v>306925</v>
      </c>
    </row>
    <row r="14" spans="1:9" x14ac:dyDescent="0.35">
      <c r="A14" s="3">
        <v>12</v>
      </c>
      <c r="B14" s="15">
        <v>41057</v>
      </c>
      <c r="C14" s="4">
        <v>36</v>
      </c>
      <c r="E14" s="4">
        <v>234060</v>
      </c>
    </row>
    <row r="15" spans="1:9" x14ac:dyDescent="0.35">
      <c r="A15" s="3">
        <v>13</v>
      </c>
      <c r="B15" s="15">
        <v>41057</v>
      </c>
      <c r="D15" s="4" t="s">
        <v>160</v>
      </c>
      <c r="F15" s="4">
        <v>550000</v>
      </c>
    </row>
    <row r="16" spans="1:9" x14ac:dyDescent="0.35">
      <c r="A16" s="3">
        <v>14</v>
      </c>
      <c r="B16" s="15">
        <v>41065</v>
      </c>
      <c r="C16" s="4">
        <v>63</v>
      </c>
      <c r="E16" s="4">
        <v>388728</v>
      </c>
    </row>
    <row r="17" spans="1:7" x14ac:dyDescent="0.35">
      <c r="A17" s="3">
        <v>15</v>
      </c>
      <c r="B17" s="15">
        <v>41065</v>
      </c>
      <c r="D17" s="4" t="s">
        <v>99</v>
      </c>
      <c r="F17" s="4">
        <v>400000</v>
      </c>
    </row>
    <row r="18" spans="1:7" x14ac:dyDescent="0.35">
      <c r="A18" s="3">
        <v>16</v>
      </c>
      <c r="B18" s="15">
        <v>41071</v>
      </c>
      <c r="E18" s="4">
        <v>366056</v>
      </c>
    </row>
    <row r="19" spans="1:7" x14ac:dyDescent="0.35">
      <c r="A19" s="3">
        <v>17</v>
      </c>
      <c r="B19" s="15">
        <v>41071</v>
      </c>
      <c r="C19" s="4">
        <v>7</v>
      </c>
      <c r="D19" s="4" t="s">
        <v>99</v>
      </c>
      <c r="F19" s="4">
        <v>355000</v>
      </c>
    </row>
    <row r="20" spans="1:7" x14ac:dyDescent="0.35">
      <c r="A20" s="3">
        <v>18</v>
      </c>
      <c r="B20" s="15">
        <v>41079</v>
      </c>
      <c r="C20" s="4">
        <v>44</v>
      </c>
      <c r="E20" s="4">
        <v>105000</v>
      </c>
    </row>
    <row r="21" spans="1:7" x14ac:dyDescent="0.35">
      <c r="A21" s="3">
        <v>19</v>
      </c>
      <c r="B21" s="15">
        <v>41079</v>
      </c>
      <c r="D21" s="4" t="s">
        <v>99</v>
      </c>
      <c r="F21" s="4">
        <v>100000</v>
      </c>
    </row>
    <row r="22" spans="1:7" x14ac:dyDescent="0.35">
      <c r="A22" s="3">
        <v>20</v>
      </c>
      <c r="B22" s="15">
        <v>41093</v>
      </c>
      <c r="C22" s="4">
        <v>97</v>
      </c>
      <c r="E22" s="4">
        <v>336255</v>
      </c>
    </row>
    <row r="23" spans="1:7" x14ac:dyDescent="0.35">
      <c r="A23" s="3">
        <f>A22+1</f>
        <v>21</v>
      </c>
      <c r="B23" s="15">
        <v>41093</v>
      </c>
      <c r="D23" s="4" t="s">
        <v>99</v>
      </c>
      <c r="F23" s="4">
        <v>330000</v>
      </c>
    </row>
    <row r="24" spans="1:7" x14ac:dyDescent="0.35">
      <c r="A24" s="3">
        <f t="shared" ref="A24:A87" si="0">A23+1</f>
        <v>22</v>
      </c>
      <c r="B24" s="15">
        <v>41100</v>
      </c>
      <c r="C24" s="4">
        <v>20</v>
      </c>
      <c r="E24" s="4">
        <v>178103</v>
      </c>
    </row>
    <row r="25" spans="1:7" x14ac:dyDescent="0.35">
      <c r="A25" s="3">
        <f t="shared" si="0"/>
        <v>23</v>
      </c>
      <c r="B25" s="15">
        <v>41100</v>
      </c>
      <c r="D25" s="4" t="s">
        <v>127</v>
      </c>
      <c r="F25" s="4">
        <v>175000</v>
      </c>
    </row>
    <row r="26" spans="1:7" x14ac:dyDescent="0.35">
      <c r="A26" s="3">
        <f t="shared" si="0"/>
        <v>24</v>
      </c>
      <c r="B26" s="15">
        <v>41121</v>
      </c>
      <c r="C26" s="4">
        <v>95</v>
      </c>
      <c r="D26" s="4" t="s">
        <v>99</v>
      </c>
      <c r="E26" s="4">
        <v>69776</v>
      </c>
      <c r="F26" s="4">
        <v>70000</v>
      </c>
    </row>
    <row r="27" spans="1:7" x14ac:dyDescent="0.35">
      <c r="A27" s="3">
        <f t="shared" si="0"/>
        <v>25</v>
      </c>
      <c r="B27" s="15">
        <v>41128</v>
      </c>
      <c r="C27" s="4">
        <v>31</v>
      </c>
      <c r="D27" s="4" t="s">
        <v>99</v>
      </c>
      <c r="E27" s="4">
        <v>668808</v>
      </c>
      <c r="F27" s="4">
        <v>650000</v>
      </c>
    </row>
    <row r="28" spans="1:7" x14ac:dyDescent="0.35">
      <c r="A28" s="3">
        <f t="shared" si="0"/>
        <v>26</v>
      </c>
      <c r="B28" s="15">
        <v>41137</v>
      </c>
      <c r="C28" s="4">
        <v>53</v>
      </c>
      <c r="E28" s="4">
        <v>371381</v>
      </c>
    </row>
    <row r="29" spans="1:7" x14ac:dyDescent="0.35">
      <c r="A29" s="3">
        <f t="shared" si="0"/>
        <v>27</v>
      </c>
      <c r="B29" s="15">
        <v>41137</v>
      </c>
      <c r="D29" s="4" t="s">
        <v>99</v>
      </c>
      <c r="F29" s="4">
        <v>375000</v>
      </c>
    </row>
    <row r="30" spans="1:7" x14ac:dyDescent="0.35">
      <c r="A30" s="3">
        <f t="shared" si="0"/>
        <v>28</v>
      </c>
      <c r="B30" s="66">
        <v>41156</v>
      </c>
      <c r="C30" s="4">
        <v>13</v>
      </c>
      <c r="D30" s="4" t="s">
        <v>99</v>
      </c>
      <c r="E30" s="4">
        <v>287455</v>
      </c>
      <c r="F30" s="4">
        <v>250000</v>
      </c>
      <c r="G30" s="80">
        <v>71000</v>
      </c>
    </row>
    <row r="31" spans="1:7" x14ac:dyDescent="0.35">
      <c r="A31" s="3">
        <f t="shared" si="0"/>
        <v>29</v>
      </c>
      <c r="B31" s="15">
        <v>41177</v>
      </c>
      <c r="C31" s="4">
        <v>71</v>
      </c>
      <c r="E31" s="4">
        <v>201376</v>
      </c>
    </row>
    <row r="32" spans="1:7" x14ac:dyDescent="0.35">
      <c r="A32" s="3">
        <f t="shared" si="0"/>
        <v>30</v>
      </c>
      <c r="B32" s="15">
        <v>41177</v>
      </c>
      <c r="D32" s="4" t="s">
        <v>99</v>
      </c>
      <c r="F32" s="4">
        <v>200000</v>
      </c>
    </row>
    <row r="33" spans="1:6" x14ac:dyDescent="0.35">
      <c r="A33" s="3">
        <f t="shared" si="0"/>
        <v>31</v>
      </c>
      <c r="B33" s="15">
        <v>41192</v>
      </c>
      <c r="C33" s="4">
        <v>1</v>
      </c>
      <c r="E33" s="4">
        <v>392428</v>
      </c>
    </row>
    <row r="34" spans="1:6" x14ac:dyDescent="0.35">
      <c r="A34" s="3">
        <f t="shared" si="0"/>
        <v>32</v>
      </c>
      <c r="B34" s="15">
        <v>41192</v>
      </c>
      <c r="D34" s="4" t="s">
        <v>99</v>
      </c>
      <c r="F34" s="4">
        <v>400000</v>
      </c>
    </row>
    <row r="35" spans="1:6" x14ac:dyDescent="0.35">
      <c r="A35" s="3">
        <f t="shared" si="0"/>
        <v>33</v>
      </c>
      <c r="B35" s="15">
        <v>41204</v>
      </c>
      <c r="C35" s="4">
        <v>28</v>
      </c>
      <c r="E35" s="4">
        <v>175131</v>
      </c>
    </row>
    <row r="36" spans="1:6" x14ac:dyDescent="0.35">
      <c r="A36" s="3">
        <f t="shared" si="0"/>
        <v>34</v>
      </c>
      <c r="B36" s="15">
        <v>41204</v>
      </c>
      <c r="F36" s="4">
        <v>150000</v>
      </c>
    </row>
    <row r="37" spans="1:6" x14ac:dyDescent="0.35">
      <c r="A37" s="3">
        <f t="shared" si="0"/>
        <v>35</v>
      </c>
      <c r="B37" s="15">
        <v>41223</v>
      </c>
      <c r="C37" s="4">
        <v>63</v>
      </c>
      <c r="E37" s="4">
        <v>128257</v>
      </c>
    </row>
    <row r="38" spans="1:6" x14ac:dyDescent="0.35">
      <c r="A38" s="3">
        <f t="shared" si="0"/>
        <v>36</v>
      </c>
      <c r="B38" s="15">
        <v>41226</v>
      </c>
      <c r="D38" s="4" t="s">
        <v>99</v>
      </c>
      <c r="F38" s="4">
        <v>150000</v>
      </c>
    </row>
    <row r="39" spans="1:6" x14ac:dyDescent="0.35">
      <c r="A39" s="3">
        <f t="shared" si="0"/>
        <v>37</v>
      </c>
    </row>
    <row r="40" spans="1:6" x14ac:dyDescent="0.35">
      <c r="A40" s="3">
        <f t="shared" si="0"/>
        <v>38</v>
      </c>
    </row>
    <row r="41" spans="1:6" x14ac:dyDescent="0.35">
      <c r="A41" s="3">
        <f t="shared" si="0"/>
        <v>39</v>
      </c>
    </row>
    <row r="42" spans="1:6" x14ac:dyDescent="0.35">
      <c r="A42" s="3">
        <f t="shared" si="0"/>
        <v>40</v>
      </c>
    </row>
    <row r="43" spans="1:6" x14ac:dyDescent="0.35">
      <c r="A43" s="3">
        <f t="shared" si="0"/>
        <v>41</v>
      </c>
    </row>
    <row r="44" spans="1:6" x14ac:dyDescent="0.35">
      <c r="A44" s="3">
        <f t="shared" si="0"/>
        <v>42</v>
      </c>
    </row>
    <row r="45" spans="1:6" x14ac:dyDescent="0.35">
      <c r="A45" s="3">
        <f t="shared" si="0"/>
        <v>43</v>
      </c>
    </row>
    <row r="46" spans="1:6" x14ac:dyDescent="0.35">
      <c r="A46" s="3">
        <f t="shared" si="0"/>
        <v>44</v>
      </c>
    </row>
    <row r="47" spans="1:6" x14ac:dyDescent="0.35">
      <c r="A47" s="3">
        <f t="shared" si="0"/>
        <v>45</v>
      </c>
    </row>
    <row r="48" spans="1:6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si="0"/>
        <v>74</v>
      </c>
    </row>
    <row r="77" spans="1:1" x14ac:dyDescent="0.35">
      <c r="A77" s="3">
        <f t="shared" si="0"/>
        <v>75</v>
      </c>
    </row>
    <row r="78" spans="1:1" x14ac:dyDescent="0.35">
      <c r="A78" s="3">
        <f t="shared" si="0"/>
        <v>76</v>
      </c>
    </row>
    <row r="79" spans="1:1" x14ac:dyDescent="0.35">
      <c r="A79" s="3">
        <f t="shared" si="0"/>
        <v>77</v>
      </c>
    </row>
    <row r="80" spans="1:1" x14ac:dyDescent="0.35">
      <c r="A80" s="3">
        <f t="shared" si="0"/>
        <v>78</v>
      </c>
    </row>
    <row r="81" spans="1:1" x14ac:dyDescent="0.35">
      <c r="A81" s="3">
        <f t="shared" si="0"/>
        <v>79</v>
      </c>
    </row>
    <row r="82" spans="1:1" x14ac:dyDescent="0.35">
      <c r="A82" s="3">
        <f t="shared" si="0"/>
        <v>80</v>
      </c>
    </row>
    <row r="83" spans="1:1" x14ac:dyDescent="0.35">
      <c r="A83" s="3">
        <f t="shared" si="0"/>
        <v>81</v>
      </c>
    </row>
    <row r="84" spans="1:1" x14ac:dyDescent="0.35">
      <c r="A84" s="3">
        <f t="shared" si="0"/>
        <v>82</v>
      </c>
    </row>
    <row r="85" spans="1:1" x14ac:dyDescent="0.35">
      <c r="A85" s="3">
        <f t="shared" si="0"/>
        <v>83</v>
      </c>
    </row>
    <row r="86" spans="1:1" x14ac:dyDescent="0.35">
      <c r="A86" s="3">
        <f t="shared" si="0"/>
        <v>84</v>
      </c>
    </row>
    <row r="87" spans="1:1" x14ac:dyDescent="0.35">
      <c r="A87" s="3">
        <f t="shared" si="0"/>
        <v>85</v>
      </c>
    </row>
    <row r="88" spans="1:1" x14ac:dyDescent="0.35">
      <c r="A88" s="3">
        <f t="shared" ref="A88:A151" si="1">A87+1</f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si="1"/>
        <v>142</v>
      </c>
    </row>
    <row r="145" spans="1:1" x14ac:dyDescent="0.35">
      <c r="A145" s="3">
        <f t="shared" si="1"/>
        <v>143</v>
      </c>
    </row>
    <row r="146" spans="1:1" x14ac:dyDescent="0.35">
      <c r="A146" s="3">
        <f t="shared" si="1"/>
        <v>144</v>
      </c>
    </row>
    <row r="147" spans="1:1" x14ac:dyDescent="0.35">
      <c r="A147" s="3">
        <f t="shared" si="1"/>
        <v>145</v>
      </c>
    </row>
    <row r="148" spans="1:1" x14ac:dyDescent="0.35">
      <c r="A148" s="3">
        <f t="shared" si="1"/>
        <v>146</v>
      </c>
    </row>
    <row r="149" spans="1:1" x14ac:dyDescent="0.35">
      <c r="A149" s="3">
        <f t="shared" si="1"/>
        <v>147</v>
      </c>
    </row>
    <row r="150" spans="1:1" x14ac:dyDescent="0.35">
      <c r="A150" s="3">
        <f t="shared" si="1"/>
        <v>148</v>
      </c>
    </row>
    <row r="151" spans="1:1" x14ac:dyDescent="0.35">
      <c r="A151" s="3">
        <f t="shared" si="1"/>
        <v>149</v>
      </c>
    </row>
    <row r="152" spans="1:1" x14ac:dyDescent="0.35">
      <c r="A152" s="3">
        <f t="shared" ref="A152:A194" si="2">A151+1</f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>A194+1</f>
        <v>193</v>
      </c>
    </row>
    <row r="196" spans="1:1" x14ac:dyDescent="0.35">
      <c r="A196" s="3">
        <f t="shared" ref="A196:A259" si="3">A195+1</f>
        <v>194</v>
      </c>
    </row>
    <row r="197" spans="1:1" x14ac:dyDescent="0.35">
      <c r="A197" s="3">
        <f t="shared" si="3"/>
        <v>195</v>
      </c>
    </row>
    <row r="198" spans="1:1" x14ac:dyDescent="0.35">
      <c r="A198" s="3">
        <f t="shared" si="3"/>
        <v>196</v>
      </c>
    </row>
    <row r="199" spans="1:1" x14ac:dyDescent="0.35">
      <c r="A199" s="3">
        <f t="shared" si="3"/>
        <v>197</v>
      </c>
    </row>
    <row r="200" spans="1:1" x14ac:dyDescent="0.35">
      <c r="A200" s="3">
        <f t="shared" si="3"/>
        <v>198</v>
      </c>
    </row>
    <row r="201" spans="1:1" x14ac:dyDescent="0.35">
      <c r="A201" s="3">
        <f t="shared" si="3"/>
        <v>199</v>
      </c>
    </row>
    <row r="202" spans="1:1" x14ac:dyDescent="0.35">
      <c r="A202" s="3">
        <f t="shared" si="3"/>
        <v>200</v>
      </c>
    </row>
    <row r="203" spans="1:1" x14ac:dyDescent="0.35">
      <c r="A203" s="3">
        <f t="shared" si="3"/>
        <v>201</v>
      </c>
    </row>
    <row r="204" spans="1:1" x14ac:dyDescent="0.35">
      <c r="A204" s="3">
        <f t="shared" si="3"/>
        <v>202</v>
      </c>
    </row>
    <row r="205" spans="1:1" x14ac:dyDescent="0.35">
      <c r="A205" s="3">
        <f t="shared" si="3"/>
        <v>203</v>
      </c>
    </row>
    <row r="206" spans="1:1" x14ac:dyDescent="0.35">
      <c r="A206" s="3">
        <f t="shared" si="3"/>
        <v>204</v>
      </c>
    </row>
    <row r="207" spans="1:1" x14ac:dyDescent="0.35">
      <c r="A207" s="3">
        <f t="shared" si="3"/>
        <v>205</v>
      </c>
    </row>
    <row r="208" spans="1:1" x14ac:dyDescent="0.35">
      <c r="A208" s="3">
        <f t="shared" si="3"/>
        <v>206</v>
      </c>
    </row>
    <row r="209" spans="1:1" x14ac:dyDescent="0.35">
      <c r="A209" s="3">
        <f t="shared" si="3"/>
        <v>207</v>
      </c>
    </row>
    <row r="210" spans="1:1" x14ac:dyDescent="0.35">
      <c r="A210" s="3">
        <f t="shared" si="3"/>
        <v>208</v>
      </c>
    </row>
    <row r="211" spans="1:1" x14ac:dyDescent="0.35">
      <c r="A211" s="3">
        <f t="shared" si="3"/>
        <v>209</v>
      </c>
    </row>
    <row r="212" spans="1:1" x14ac:dyDescent="0.35">
      <c r="A212" s="3">
        <f t="shared" si="3"/>
        <v>210</v>
      </c>
    </row>
    <row r="213" spans="1:1" x14ac:dyDescent="0.35">
      <c r="A213" s="3">
        <f t="shared" si="3"/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ref="A260:A301" si="4">A259+1</f>
        <v>258</v>
      </c>
    </row>
    <row r="261" spans="1:1" x14ac:dyDescent="0.35">
      <c r="A261" s="3">
        <f t="shared" si="4"/>
        <v>259</v>
      </c>
    </row>
    <row r="262" spans="1:1" x14ac:dyDescent="0.35">
      <c r="A262" s="3">
        <f t="shared" si="4"/>
        <v>260</v>
      </c>
    </row>
    <row r="263" spans="1:1" x14ac:dyDescent="0.35">
      <c r="A263" s="3">
        <f t="shared" si="4"/>
        <v>261</v>
      </c>
    </row>
    <row r="264" spans="1:1" x14ac:dyDescent="0.35">
      <c r="A264" s="3">
        <f t="shared" si="4"/>
        <v>262</v>
      </c>
    </row>
    <row r="265" spans="1:1" x14ac:dyDescent="0.35">
      <c r="A265" s="3">
        <f t="shared" si="4"/>
        <v>263</v>
      </c>
    </row>
    <row r="266" spans="1:1" x14ac:dyDescent="0.35">
      <c r="A266" s="3">
        <f t="shared" si="4"/>
        <v>264</v>
      </c>
    </row>
    <row r="267" spans="1:1" x14ac:dyDescent="0.35">
      <c r="A267" s="3">
        <f t="shared" si="4"/>
        <v>265</v>
      </c>
    </row>
    <row r="268" spans="1:1" x14ac:dyDescent="0.35">
      <c r="A268" s="3">
        <f t="shared" si="4"/>
        <v>266</v>
      </c>
    </row>
    <row r="269" spans="1:1" x14ac:dyDescent="0.35">
      <c r="A269" s="3">
        <f t="shared" si="4"/>
        <v>267</v>
      </c>
    </row>
    <row r="270" spans="1:1" x14ac:dyDescent="0.35">
      <c r="A270" s="3">
        <f t="shared" si="4"/>
        <v>268</v>
      </c>
    </row>
    <row r="271" spans="1:1" x14ac:dyDescent="0.35">
      <c r="A271" s="3">
        <f t="shared" si="4"/>
        <v>269</v>
      </c>
    </row>
    <row r="272" spans="1:1" x14ac:dyDescent="0.35">
      <c r="A272" s="3">
        <f t="shared" si="4"/>
        <v>270</v>
      </c>
    </row>
    <row r="273" spans="1:1" x14ac:dyDescent="0.35">
      <c r="A273" s="3">
        <f t="shared" si="4"/>
        <v>271</v>
      </c>
    </row>
    <row r="274" spans="1:1" x14ac:dyDescent="0.35">
      <c r="A274" s="3">
        <f t="shared" si="4"/>
        <v>272</v>
      </c>
    </row>
    <row r="275" spans="1:1" x14ac:dyDescent="0.35">
      <c r="A275" s="3">
        <f t="shared" si="4"/>
        <v>273</v>
      </c>
    </row>
    <row r="276" spans="1:1" x14ac:dyDescent="0.35">
      <c r="A276" s="3">
        <f t="shared" si="4"/>
        <v>274</v>
      </c>
    </row>
    <row r="277" spans="1:1" x14ac:dyDescent="0.35">
      <c r="A277" s="3">
        <f t="shared" si="4"/>
        <v>275</v>
      </c>
    </row>
    <row r="278" spans="1:1" x14ac:dyDescent="0.35">
      <c r="A278" s="3">
        <f t="shared" si="4"/>
        <v>276</v>
      </c>
    </row>
    <row r="279" spans="1:1" x14ac:dyDescent="0.35">
      <c r="A279" s="3">
        <f t="shared" si="4"/>
        <v>277</v>
      </c>
    </row>
    <row r="280" spans="1:1" x14ac:dyDescent="0.35">
      <c r="A280" s="3">
        <f t="shared" si="4"/>
        <v>278</v>
      </c>
    </row>
    <row r="281" spans="1:1" x14ac:dyDescent="0.35">
      <c r="A281" s="3">
        <f t="shared" si="4"/>
        <v>279</v>
      </c>
    </row>
    <row r="282" spans="1:1" x14ac:dyDescent="0.35">
      <c r="A282" s="3">
        <f t="shared" si="4"/>
        <v>280</v>
      </c>
    </row>
    <row r="283" spans="1:1" x14ac:dyDescent="0.35">
      <c r="A283" s="3">
        <f t="shared" si="4"/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</sheetData>
  <mergeCells count="1">
    <mergeCell ref="A1:G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1"/>
  <sheetViews>
    <sheetView zoomScale="90" zoomScaleNormal="90" workbookViewId="0">
      <pane ySplit="3" topLeftCell="A39" activePane="bottomLeft" state="frozen"/>
      <selection pane="bottomLeft" activeCell="B53" sqref="B53"/>
    </sheetView>
  </sheetViews>
  <sheetFormatPr defaultRowHeight="21" x14ac:dyDescent="0.35"/>
  <cols>
    <col min="1" max="1" width="20.7109375" style="3" customWidth="1"/>
    <col min="2" max="2" width="20.7109375" style="68" customWidth="1"/>
    <col min="3" max="3" width="20.7109375" style="4" customWidth="1"/>
    <col min="4" max="4" width="16.85546875" style="4" bestFit="1" customWidth="1"/>
    <col min="5" max="5" width="20.140625" style="61" bestFit="1" customWidth="1"/>
    <col min="6" max="6" width="18.42578125" style="62" customWidth="1"/>
    <col min="7" max="7" width="16.7109375" style="4" customWidth="1"/>
    <col min="8" max="8" width="19" style="4" customWidth="1"/>
    <col min="9" max="9" width="15" style="4" customWidth="1"/>
    <col min="10" max="10" width="20.7109375" style="4" customWidth="1"/>
    <col min="11" max="11" width="17.5703125" style="4" customWidth="1"/>
    <col min="12" max="16384" width="9.140625" style="4"/>
  </cols>
  <sheetData>
    <row r="1" spans="1:11" ht="31.5" x14ac:dyDescent="0.5">
      <c r="A1" s="207" t="s">
        <v>40</v>
      </c>
      <c r="B1" s="207"/>
      <c r="C1" s="207"/>
      <c r="D1" s="207"/>
      <c r="E1" s="207"/>
      <c r="F1" s="210"/>
      <c r="G1" s="207"/>
    </row>
    <row r="2" spans="1:11" s="69" customFormat="1" ht="42.75" thickBot="1" x14ac:dyDescent="0.3">
      <c r="A2" s="69" t="s">
        <v>0</v>
      </c>
      <c r="B2" s="70" t="s">
        <v>1</v>
      </c>
      <c r="C2" s="69" t="s">
        <v>2</v>
      </c>
      <c r="D2" s="69" t="s">
        <v>47</v>
      </c>
      <c r="E2" s="69" t="s">
        <v>60</v>
      </c>
      <c r="F2" s="69" t="s">
        <v>61</v>
      </c>
      <c r="G2" s="70" t="s">
        <v>3</v>
      </c>
      <c r="H2" s="69" t="s">
        <v>282</v>
      </c>
      <c r="I2" s="69" t="s">
        <v>283</v>
      </c>
      <c r="J2" s="69" t="s">
        <v>300</v>
      </c>
      <c r="K2" s="69" t="s">
        <v>329</v>
      </c>
    </row>
    <row r="3" spans="1:11" ht="22.5" thickTop="1" thickBot="1" x14ac:dyDescent="0.4">
      <c r="A3" s="3">
        <v>1</v>
      </c>
      <c r="B3" s="42">
        <v>40909</v>
      </c>
      <c r="E3" s="48"/>
      <c r="F3" s="4">
        <v>6729</v>
      </c>
      <c r="G3" s="63">
        <f>SUM(F3:F2000)-SUM(E3:E2000)</f>
        <v>0</v>
      </c>
      <c r="H3" s="71">
        <f>SUM(E3:E2000)</f>
        <v>12941978</v>
      </c>
      <c r="I3" s="71">
        <f>SUM(F3:F2000)</f>
        <v>12941978</v>
      </c>
      <c r="J3" s="71">
        <f>SUM(J4:J2000)-202691</f>
        <v>0</v>
      </c>
      <c r="K3" s="72">
        <f>G3</f>
        <v>0</v>
      </c>
    </row>
    <row r="4" spans="1:11" ht="21.75" thickTop="1" x14ac:dyDescent="0.35">
      <c r="A4" s="3">
        <v>2</v>
      </c>
      <c r="B4" s="67">
        <v>40981</v>
      </c>
      <c r="C4" s="4">
        <v>238</v>
      </c>
      <c r="D4" s="4" t="s">
        <v>99</v>
      </c>
      <c r="E4" s="4">
        <v>1838685</v>
      </c>
      <c r="F4" s="4">
        <v>900000</v>
      </c>
      <c r="G4" s="62"/>
    </row>
    <row r="5" spans="1:11" x14ac:dyDescent="0.35">
      <c r="A5" s="3">
        <v>3</v>
      </c>
      <c r="B5" s="67">
        <v>40995</v>
      </c>
      <c r="D5" s="4" t="s">
        <v>114</v>
      </c>
      <c r="E5" s="4"/>
      <c r="F5" s="4">
        <v>400000</v>
      </c>
      <c r="G5" s="62"/>
    </row>
    <row r="6" spans="1:11" x14ac:dyDescent="0.35">
      <c r="A6" s="3">
        <v>4</v>
      </c>
      <c r="B6" s="67">
        <v>41001</v>
      </c>
      <c r="C6" s="4">
        <v>10</v>
      </c>
      <c r="E6" s="4">
        <v>1341350</v>
      </c>
      <c r="F6" s="4"/>
      <c r="G6" s="62"/>
    </row>
    <row r="7" spans="1:11" x14ac:dyDescent="0.35">
      <c r="A7" s="3">
        <v>5</v>
      </c>
      <c r="B7" s="67">
        <v>41001</v>
      </c>
      <c r="C7" s="4">
        <v>90</v>
      </c>
      <c r="E7" s="4">
        <v>187700</v>
      </c>
      <c r="F7" s="4"/>
      <c r="G7" s="62"/>
    </row>
    <row r="8" spans="1:11" x14ac:dyDescent="0.35">
      <c r="A8" s="3">
        <v>6</v>
      </c>
      <c r="B8" s="67">
        <v>41001</v>
      </c>
      <c r="C8" s="4">
        <v>91</v>
      </c>
      <c r="D8" s="4" t="s">
        <v>99</v>
      </c>
      <c r="E8" s="4">
        <v>18000</v>
      </c>
      <c r="F8" s="4">
        <v>1350000</v>
      </c>
      <c r="G8" s="62"/>
    </row>
    <row r="9" spans="1:11" x14ac:dyDescent="0.35">
      <c r="A9" s="3">
        <v>7</v>
      </c>
      <c r="B9" s="67">
        <v>37356</v>
      </c>
      <c r="C9" s="4">
        <v>183</v>
      </c>
      <c r="E9" s="4">
        <v>519600</v>
      </c>
      <c r="F9" s="4">
        <v>500000</v>
      </c>
      <c r="G9" s="62"/>
    </row>
    <row r="10" spans="1:11" x14ac:dyDescent="0.35">
      <c r="A10" s="3">
        <v>8</v>
      </c>
      <c r="B10" s="67">
        <v>41024</v>
      </c>
      <c r="C10" s="4" t="s">
        <v>91</v>
      </c>
      <c r="E10" s="4"/>
      <c r="F10" s="4">
        <v>1950</v>
      </c>
      <c r="G10" s="62"/>
    </row>
    <row r="11" spans="1:11" x14ac:dyDescent="0.35">
      <c r="A11" s="3">
        <v>9</v>
      </c>
      <c r="B11" s="67">
        <v>41037</v>
      </c>
      <c r="C11" s="4">
        <v>100</v>
      </c>
      <c r="E11" s="4">
        <v>677428</v>
      </c>
      <c r="F11" s="4"/>
      <c r="G11" s="62"/>
    </row>
    <row r="12" spans="1:11" x14ac:dyDescent="0.35">
      <c r="A12" s="3">
        <v>10</v>
      </c>
      <c r="B12" s="67">
        <v>41037</v>
      </c>
      <c r="C12" s="4" t="s">
        <v>91</v>
      </c>
      <c r="E12" s="4"/>
      <c r="F12" s="4">
        <v>5424</v>
      </c>
      <c r="G12" s="62"/>
    </row>
    <row r="13" spans="1:11" x14ac:dyDescent="0.35">
      <c r="A13" s="3">
        <v>11</v>
      </c>
      <c r="B13" s="67">
        <v>41037</v>
      </c>
      <c r="D13" s="4" t="s">
        <v>99</v>
      </c>
      <c r="E13" s="4"/>
      <c r="F13" s="4">
        <v>700000</v>
      </c>
      <c r="G13" s="62"/>
    </row>
    <row r="14" spans="1:11" x14ac:dyDescent="0.35">
      <c r="A14" s="3">
        <v>12</v>
      </c>
      <c r="B14" s="67">
        <v>41048</v>
      </c>
      <c r="C14" s="4" t="s">
        <v>91</v>
      </c>
      <c r="E14" s="4"/>
      <c r="F14" s="4">
        <v>975</v>
      </c>
      <c r="G14" s="62"/>
    </row>
    <row r="15" spans="1:11" x14ac:dyDescent="0.35">
      <c r="A15" s="3">
        <v>13</v>
      </c>
      <c r="B15" s="67">
        <v>41051</v>
      </c>
      <c r="C15" s="4">
        <v>333</v>
      </c>
      <c r="E15" s="4">
        <v>340000</v>
      </c>
      <c r="F15" s="4"/>
      <c r="G15" s="62"/>
    </row>
    <row r="16" spans="1:11" x14ac:dyDescent="0.35">
      <c r="A16" s="3">
        <f>A15+1</f>
        <v>14</v>
      </c>
      <c r="B16" s="67">
        <v>41051</v>
      </c>
      <c r="D16" s="4" t="s">
        <v>160</v>
      </c>
      <c r="E16" s="4"/>
      <c r="F16" s="4">
        <v>350000</v>
      </c>
      <c r="G16" s="62"/>
    </row>
    <row r="17" spans="1:10" x14ac:dyDescent="0.35">
      <c r="A17" s="3">
        <f t="shared" ref="A17:A80" si="0">A16+1</f>
        <v>15</v>
      </c>
      <c r="B17" s="67">
        <v>41051</v>
      </c>
      <c r="C17" s="4" t="s">
        <v>91</v>
      </c>
      <c r="E17" s="4"/>
      <c r="F17" s="4">
        <v>2207</v>
      </c>
      <c r="G17" s="62"/>
    </row>
    <row r="18" spans="1:10" x14ac:dyDescent="0.35">
      <c r="A18" s="3">
        <f t="shared" si="0"/>
        <v>16</v>
      </c>
      <c r="B18" s="67">
        <v>41057</v>
      </c>
      <c r="C18" s="4" t="s">
        <v>91</v>
      </c>
      <c r="E18" s="4"/>
      <c r="F18" s="4">
        <v>1855</v>
      </c>
      <c r="G18" s="62"/>
    </row>
    <row r="19" spans="1:10" x14ac:dyDescent="0.35">
      <c r="A19" s="3">
        <f t="shared" si="0"/>
        <v>17</v>
      </c>
      <c r="B19" s="67">
        <v>41057</v>
      </c>
      <c r="C19" s="4">
        <v>459</v>
      </c>
      <c r="E19" s="4">
        <v>1351850</v>
      </c>
      <c r="F19" s="4"/>
      <c r="G19" s="62"/>
    </row>
    <row r="20" spans="1:10" x14ac:dyDescent="0.35">
      <c r="A20" s="3">
        <f t="shared" si="0"/>
        <v>18</v>
      </c>
      <c r="B20" s="67">
        <v>41057</v>
      </c>
      <c r="D20" s="4" t="s">
        <v>256</v>
      </c>
      <c r="E20" s="4"/>
      <c r="F20" s="4">
        <v>1200000</v>
      </c>
      <c r="G20" s="62"/>
    </row>
    <row r="21" spans="1:10" x14ac:dyDescent="0.35">
      <c r="A21" s="3">
        <f t="shared" si="0"/>
        <v>19</v>
      </c>
      <c r="B21" s="67">
        <v>41057</v>
      </c>
      <c r="C21" s="4" t="s">
        <v>257</v>
      </c>
      <c r="E21" s="4"/>
      <c r="F21" s="4">
        <v>436821</v>
      </c>
      <c r="G21" s="62"/>
    </row>
    <row r="22" spans="1:10" x14ac:dyDescent="0.35">
      <c r="A22" s="3">
        <f t="shared" si="0"/>
        <v>20</v>
      </c>
      <c r="B22" s="67">
        <v>41065</v>
      </c>
      <c r="C22" s="4">
        <v>46</v>
      </c>
      <c r="E22" s="4">
        <v>752200</v>
      </c>
      <c r="F22" s="4"/>
      <c r="G22" s="62"/>
      <c r="J22" s="4">
        <v>61344</v>
      </c>
    </row>
    <row r="23" spans="1:10" x14ac:dyDescent="0.35">
      <c r="A23" s="3">
        <f t="shared" si="0"/>
        <v>21</v>
      </c>
      <c r="B23" s="67">
        <v>41065</v>
      </c>
      <c r="E23" s="4"/>
      <c r="F23" s="4">
        <v>750000</v>
      </c>
      <c r="G23" s="62"/>
    </row>
    <row r="24" spans="1:10" x14ac:dyDescent="0.35">
      <c r="A24" s="3">
        <f t="shared" si="0"/>
        <v>22</v>
      </c>
      <c r="B24" s="67">
        <v>41065</v>
      </c>
      <c r="C24" s="4" t="s">
        <v>268</v>
      </c>
      <c r="E24" s="4"/>
      <c r="F24" s="4">
        <v>9829</v>
      </c>
      <c r="G24" s="62"/>
    </row>
    <row r="25" spans="1:10" x14ac:dyDescent="0.35">
      <c r="A25" s="3">
        <f t="shared" si="0"/>
        <v>23</v>
      </c>
      <c r="B25" s="67">
        <v>41071</v>
      </c>
      <c r="C25" s="4">
        <v>202</v>
      </c>
      <c r="E25" s="4">
        <v>742425</v>
      </c>
      <c r="F25" s="4"/>
      <c r="G25" s="62"/>
      <c r="J25" s="4">
        <v>34165</v>
      </c>
    </row>
    <row r="26" spans="1:10" x14ac:dyDescent="0.35">
      <c r="A26" s="3">
        <f t="shared" si="0"/>
        <v>24</v>
      </c>
      <c r="B26" s="67">
        <v>41071</v>
      </c>
      <c r="D26" s="4" t="s">
        <v>99</v>
      </c>
      <c r="E26" s="4"/>
      <c r="F26" s="4">
        <v>750000</v>
      </c>
      <c r="G26" s="62"/>
    </row>
    <row r="27" spans="1:10" x14ac:dyDescent="0.35">
      <c r="A27" s="3">
        <f t="shared" si="0"/>
        <v>25</v>
      </c>
      <c r="B27" s="67">
        <v>41071</v>
      </c>
      <c r="C27" s="4" t="s">
        <v>276</v>
      </c>
      <c r="E27" s="4"/>
      <c r="F27" s="4">
        <v>34165</v>
      </c>
      <c r="G27" s="62"/>
    </row>
    <row r="28" spans="1:10" x14ac:dyDescent="0.35">
      <c r="A28" s="3">
        <f t="shared" si="0"/>
        <v>26</v>
      </c>
      <c r="B28" s="67">
        <v>41071</v>
      </c>
      <c r="C28" s="4" t="s">
        <v>277</v>
      </c>
      <c r="E28" s="4"/>
      <c r="F28" s="4">
        <v>61344</v>
      </c>
      <c r="G28" s="62"/>
    </row>
    <row r="29" spans="1:10" x14ac:dyDescent="0.35">
      <c r="A29" s="3">
        <f t="shared" si="0"/>
        <v>27</v>
      </c>
      <c r="B29" s="67">
        <v>41071</v>
      </c>
      <c r="C29" s="4" t="s">
        <v>280</v>
      </c>
      <c r="E29" s="4"/>
      <c r="F29" s="4">
        <v>1105</v>
      </c>
      <c r="G29" s="62"/>
    </row>
    <row r="30" spans="1:10" x14ac:dyDescent="0.35">
      <c r="A30" s="3">
        <f t="shared" si="0"/>
        <v>28</v>
      </c>
      <c r="B30" s="67">
        <v>41079</v>
      </c>
      <c r="C30" s="4">
        <v>349</v>
      </c>
      <c r="E30" s="4">
        <v>714300</v>
      </c>
      <c r="F30" s="4"/>
      <c r="G30" s="62"/>
      <c r="J30" s="4">
        <v>43650</v>
      </c>
    </row>
    <row r="31" spans="1:10" x14ac:dyDescent="0.35">
      <c r="A31" s="3">
        <f t="shared" si="0"/>
        <v>29</v>
      </c>
      <c r="B31" s="67">
        <v>41079</v>
      </c>
      <c r="D31" s="4" t="s">
        <v>99</v>
      </c>
      <c r="E31" s="4"/>
      <c r="F31" s="4">
        <v>625000</v>
      </c>
      <c r="G31" s="62"/>
    </row>
    <row r="32" spans="1:10" x14ac:dyDescent="0.35">
      <c r="A32" s="3">
        <f t="shared" si="0"/>
        <v>30</v>
      </c>
      <c r="B32" s="67">
        <v>41079</v>
      </c>
      <c r="C32" s="4" t="s">
        <v>301</v>
      </c>
      <c r="E32" s="4"/>
      <c r="F32" s="4">
        <v>46350</v>
      </c>
      <c r="G32" s="62"/>
    </row>
    <row r="33" spans="1:10" x14ac:dyDescent="0.35">
      <c r="A33" s="3">
        <f t="shared" si="0"/>
        <v>31</v>
      </c>
      <c r="B33" s="67">
        <v>41093</v>
      </c>
      <c r="E33" s="4"/>
      <c r="F33" s="4">
        <v>990</v>
      </c>
      <c r="G33" s="62"/>
    </row>
    <row r="34" spans="1:10" x14ac:dyDescent="0.35">
      <c r="A34" s="3">
        <f t="shared" si="0"/>
        <v>32</v>
      </c>
      <c r="B34" s="67">
        <v>41100</v>
      </c>
      <c r="C34" s="4">
        <v>178</v>
      </c>
      <c r="E34" s="4">
        <v>1184620</v>
      </c>
      <c r="F34" s="4"/>
      <c r="G34" s="62"/>
      <c r="J34" s="4">
        <f>86360-22828</f>
        <v>63532</v>
      </c>
    </row>
    <row r="35" spans="1:10" x14ac:dyDescent="0.35">
      <c r="A35" s="3">
        <f t="shared" si="0"/>
        <v>33</v>
      </c>
      <c r="B35" s="67">
        <v>41100</v>
      </c>
      <c r="D35" s="4" t="s">
        <v>127</v>
      </c>
      <c r="E35" s="4"/>
      <c r="F35" s="4">
        <v>1175000</v>
      </c>
      <c r="G35" s="62"/>
    </row>
    <row r="36" spans="1:10" x14ac:dyDescent="0.35">
      <c r="A36" s="3">
        <f t="shared" si="0"/>
        <v>34</v>
      </c>
      <c r="B36" s="67">
        <v>41114</v>
      </c>
      <c r="D36" s="4" t="s">
        <v>127</v>
      </c>
      <c r="E36" s="4"/>
      <c r="F36" s="4">
        <v>300000</v>
      </c>
      <c r="G36" s="62"/>
    </row>
    <row r="37" spans="1:10" x14ac:dyDescent="0.35">
      <c r="A37" s="3">
        <f t="shared" si="0"/>
        <v>35</v>
      </c>
      <c r="B37" s="67">
        <v>41128</v>
      </c>
      <c r="C37" s="4">
        <v>75</v>
      </c>
      <c r="D37" s="4" t="s">
        <v>160</v>
      </c>
      <c r="E37" s="4">
        <v>767956</v>
      </c>
      <c r="F37" s="4">
        <v>750000</v>
      </c>
      <c r="G37" s="62"/>
    </row>
    <row r="38" spans="1:10" x14ac:dyDescent="0.35">
      <c r="A38" s="3">
        <f t="shared" si="0"/>
        <v>36</v>
      </c>
      <c r="B38" s="67">
        <v>41137</v>
      </c>
      <c r="C38" s="4">
        <v>177</v>
      </c>
      <c r="E38" s="4">
        <v>420918</v>
      </c>
      <c r="F38" s="4"/>
      <c r="G38" s="62"/>
    </row>
    <row r="39" spans="1:10" x14ac:dyDescent="0.35">
      <c r="A39" s="3">
        <f t="shared" si="0"/>
        <v>37</v>
      </c>
      <c r="B39" s="67">
        <v>41137</v>
      </c>
      <c r="D39" s="4" t="s">
        <v>160</v>
      </c>
      <c r="E39" s="4"/>
      <c r="F39" s="4">
        <v>450000</v>
      </c>
      <c r="G39" s="62"/>
    </row>
    <row r="40" spans="1:10" x14ac:dyDescent="0.35">
      <c r="A40" s="3">
        <f t="shared" si="0"/>
        <v>38</v>
      </c>
      <c r="B40" s="67">
        <v>41156</v>
      </c>
      <c r="C40" s="4">
        <v>7</v>
      </c>
      <c r="D40" s="4" t="s">
        <v>160</v>
      </c>
      <c r="E40" s="4">
        <v>131670</v>
      </c>
      <c r="F40" s="4">
        <v>150000</v>
      </c>
      <c r="G40" s="62"/>
    </row>
    <row r="41" spans="1:10" x14ac:dyDescent="0.35">
      <c r="A41" s="3">
        <f t="shared" si="0"/>
        <v>39</v>
      </c>
      <c r="B41" s="67">
        <v>41177</v>
      </c>
      <c r="C41" s="4">
        <v>203</v>
      </c>
      <c r="E41" s="4">
        <v>853538</v>
      </c>
      <c r="F41" s="4"/>
      <c r="G41" s="62"/>
    </row>
    <row r="42" spans="1:10" x14ac:dyDescent="0.35">
      <c r="A42" s="3">
        <f t="shared" si="0"/>
        <v>40</v>
      </c>
      <c r="B42" s="67">
        <v>41177</v>
      </c>
      <c r="D42" s="4" t="s">
        <v>160</v>
      </c>
      <c r="E42" s="4"/>
      <c r="F42" s="4">
        <v>800000</v>
      </c>
      <c r="G42" s="62"/>
    </row>
    <row r="43" spans="1:10" x14ac:dyDescent="0.35">
      <c r="A43" s="3">
        <f t="shared" si="0"/>
        <v>41</v>
      </c>
      <c r="B43" s="67">
        <v>41192</v>
      </c>
      <c r="C43" s="4">
        <v>152</v>
      </c>
      <c r="E43" s="4">
        <v>266400</v>
      </c>
      <c r="F43" s="4"/>
      <c r="G43" s="62"/>
    </row>
    <row r="44" spans="1:10" x14ac:dyDescent="0.35">
      <c r="A44" s="3">
        <f t="shared" si="0"/>
        <v>42</v>
      </c>
      <c r="B44" s="67">
        <v>41192</v>
      </c>
      <c r="C44" s="4">
        <v>157</v>
      </c>
      <c r="E44" s="4">
        <v>97500</v>
      </c>
      <c r="F44" s="4"/>
      <c r="G44" s="62"/>
    </row>
    <row r="45" spans="1:10" x14ac:dyDescent="0.35">
      <c r="A45" s="3">
        <f t="shared" si="0"/>
        <v>43</v>
      </c>
      <c r="B45" s="67">
        <v>41192</v>
      </c>
      <c r="D45" s="4" t="s">
        <v>160</v>
      </c>
      <c r="E45" s="4"/>
      <c r="F45" s="4">
        <v>350000</v>
      </c>
      <c r="G45" s="62"/>
    </row>
    <row r="46" spans="1:10" x14ac:dyDescent="0.35">
      <c r="A46" s="3">
        <f t="shared" si="0"/>
        <v>44</v>
      </c>
      <c r="B46" s="67">
        <v>41195</v>
      </c>
      <c r="C46" s="4">
        <v>278</v>
      </c>
      <c r="E46" s="4">
        <v>483000</v>
      </c>
      <c r="F46" s="4"/>
      <c r="G46" s="62"/>
    </row>
    <row r="47" spans="1:10" x14ac:dyDescent="0.35">
      <c r="A47" s="3">
        <f t="shared" si="0"/>
        <v>45</v>
      </c>
      <c r="B47" s="67">
        <v>41197</v>
      </c>
      <c r="D47" s="4" t="s">
        <v>127</v>
      </c>
      <c r="E47" s="4"/>
      <c r="F47" s="4">
        <v>300000</v>
      </c>
      <c r="G47" s="62"/>
    </row>
    <row r="48" spans="1:10" x14ac:dyDescent="0.35">
      <c r="A48" s="3">
        <f t="shared" si="0"/>
        <v>46</v>
      </c>
      <c r="B48" s="67">
        <v>41200</v>
      </c>
      <c r="C48" s="4">
        <v>332</v>
      </c>
      <c r="E48" s="4">
        <v>150000</v>
      </c>
      <c r="F48" s="4"/>
      <c r="G48" s="62"/>
    </row>
    <row r="49" spans="1:7" x14ac:dyDescent="0.35">
      <c r="A49" s="3">
        <f t="shared" si="0"/>
        <v>47</v>
      </c>
      <c r="B49" s="67">
        <v>41202</v>
      </c>
      <c r="C49" s="4">
        <v>442</v>
      </c>
      <c r="E49" s="4">
        <v>102500</v>
      </c>
      <c r="F49" s="4"/>
      <c r="G49" s="62"/>
    </row>
    <row r="50" spans="1:7" x14ac:dyDescent="0.35">
      <c r="A50" s="3">
        <f t="shared" si="0"/>
        <v>48</v>
      </c>
      <c r="B50" s="67">
        <v>41202</v>
      </c>
      <c r="C50" s="4" t="s">
        <v>300</v>
      </c>
      <c r="E50" s="4"/>
      <c r="F50" s="4">
        <v>202691</v>
      </c>
      <c r="G50" s="62"/>
    </row>
    <row r="51" spans="1:7" x14ac:dyDescent="0.35">
      <c r="A51" s="3">
        <f t="shared" si="0"/>
        <v>49</v>
      </c>
      <c r="B51" s="67">
        <v>41206</v>
      </c>
      <c r="C51" s="4" t="s">
        <v>559</v>
      </c>
      <c r="E51" s="4">
        <v>338</v>
      </c>
      <c r="F51" s="4"/>
      <c r="G51" s="62"/>
    </row>
    <row r="52" spans="1:7" x14ac:dyDescent="0.35">
      <c r="A52" s="3">
        <f t="shared" si="0"/>
        <v>50</v>
      </c>
      <c r="B52" s="67">
        <v>41214</v>
      </c>
      <c r="D52" s="4" t="s">
        <v>127</v>
      </c>
      <c r="E52" s="4"/>
      <c r="F52" s="4">
        <v>300000</v>
      </c>
      <c r="G52" s="62"/>
    </row>
    <row r="53" spans="1:7" x14ac:dyDescent="0.35">
      <c r="A53" s="3">
        <f t="shared" si="0"/>
        <v>51</v>
      </c>
      <c r="B53" s="67">
        <v>41242</v>
      </c>
      <c r="C53" s="4" t="s">
        <v>601</v>
      </c>
      <c r="E53" s="4"/>
      <c r="F53" s="4">
        <v>29543</v>
      </c>
      <c r="G53" s="62"/>
    </row>
    <row r="54" spans="1:7" x14ac:dyDescent="0.35">
      <c r="A54" s="3">
        <f t="shared" si="0"/>
        <v>52</v>
      </c>
      <c r="E54" s="4"/>
      <c r="F54" s="4"/>
      <c r="G54" s="62"/>
    </row>
    <row r="55" spans="1:7" x14ac:dyDescent="0.35">
      <c r="A55" s="3">
        <f t="shared" si="0"/>
        <v>53</v>
      </c>
      <c r="E55" s="4"/>
      <c r="F55" s="4"/>
      <c r="G55" s="62"/>
    </row>
    <row r="56" spans="1:7" x14ac:dyDescent="0.35">
      <c r="A56" s="3">
        <f t="shared" si="0"/>
        <v>54</v>
      </c>
      <c r="E56" s="4"/>
      <c r="F56" s="4"/>
      <c r="G56" s="62"/>
    </row>
    <row r="57" spans="1:7" x14ac:dyDescent="0.35">
      <c r="A57" s="3">
        <f t="shared" si="0"/>
        <v>55</v>
      </c>
      <c r="E57" s="4"/>
      <c r="F57" s="4"/>
      <c r="G57" s="62"/>
    </row>
    <row r="58" spans="1:7" x14ac:dyDescent="0.35">
      <c r="A58" s="3">
        <f t="shared" si="0"/>
        <v>56</v>
      </c>
      <c r="E58" s="4"/>
      <c r="F58" s="4"/>
      <c r="G58" s="62"/>
    </row>
    <row r="59" spans="1:7" x14ac:dyDescent="0.35">
      <c r="A59" s="3">
        <f t="shared" si="0"/>
        <v>57</v>
      </c>
      <c r="E59" s="4"/>
      <c r="F59" s="4"/>
      <c r="G59" s="62"/>
    </row>
    <row r="60" spans="1:7" x14ac:dyDescent="0.35">
      <c r="A60" s="3">
        <f t="shared" si="0"/>
        <v>58</v>
      </c>
      <c r="E60" s="4"/>
      <c r="F60" s="4"/>
      <c r="G60" s="62"/>
    </row>
    <row r="61" spans="1:7" x14ac:dyDescent="0.35">
      <c r="A61" s="3">
        <f t="shared" si="0"/>
        <v>59</v>
      </c>
      <c r="E61" s="4"/>
      <c r="F61" s="4"/>
      <c r="G61" s="62"/>
    </row>
    <row r="62" spans="1:7" x14ac:dyDescent="0.35">
      <c r="A62" s="3">
        <f t="shared" si="0"/>
        <v>60</v>
      </c>
      <c r="E62" s="4"/>
      <c r="F62" s="4"/>
      <c r="G62" s="62"/>
    </row>
    <row r="63" spans="1:7" x14ac:dyDescent="0.35">
      <c r="A63" s="3">
        <f t="shared" si="0"/>
        <v>61</v>
      </c>
      <c r="E63" s="4"/>
      <c r="F63" s="4"/>
      <c r="G63" s="62"/>
    </row>
    <row r="64" spans="1:7" x14ac:dyDescent="0.35">
      <c r="A64" s="3">
        <f t="shared" si="0"/>
        <v>62</v>
      </c>
      <c r="E64" s="4"/>
      <c r="F64" s="4"/>
      <c r="G64" s="62"/>
    </row>
    <row r="65" spans="1:7" x14ac:dyDescent="0.35">
      <c r="A65" s="3">
        <f t="shared" si="0"/>
        <v>63</v>
      </c>
      <c r="E65" s="4"/>
      <c r="F65" s="4"/>
      <c r="G65" s="62"/>
    </row>
    <row r="66" spans="1:7" x14ac:dyDescent="0.35">
      <c r="A66" s="3">
        <f t="shared" si="0"/>
        <v>64</v>
      </c>
      <c r="E66" s="4"/>
      <c r="F66" s="4"/>
      <c r="G66" s="62"/>
    </row>
    <row r="67" spans="1:7" x14ac:dyDescent="0.35">
      <c r="A67" s="3">
        <f t="shared" si="0"/>
        <v>65</v>
      </c>
      <c r="E67" s="4"/>
      <c r="F67" s="4"/>
      <c r="G67" s="62"/>
    </row>
    <row r="68" spans="1:7" x14ac:dyDescent="0.35">
      <c r="A68" s="3">
        <f t="shared" si="0"/>
        <v>66</v>
      </c>
      <c r="E68" s="4"/>
      <c r="F68" s="4"/>
      <c r="G68" s="62"/>
    </row>
    <row r="69" spans="1:7" x14ac:dyDescent="0.35">
      <c r="A69" s="3">
        <f t="shared" si="0"/>
        <v>67</v>
      </c>
      <c r="E69" s="4"/>
      <c r="F69" s="4"/>
      <c r="G69" s="62"/>
    </row>
    <row r="70" spans="1:7" x14ac:dyDescent="0.35">
      <c r="A70" s="3">
        <f t="shared" si="0"/>
        <v>68</v>
      </c>
      <c r="E70" s="4"/>
      <c r="F70" s="4"/>
      <c r="G70" s="62"/>
    </row>
    <row r="71" spans="1:7" x14ac:dyDescent="0.35">
      <c r="A71" s="3">
        <f t="shared" si="0"/>
        <v>69</v>
      </c>
      <c r="E71" s="4"/>
      <c r="F71" s="4"/>
      <c r="G71" s="62"/>
    </row>
    <row r="72" spans="1:7" x14ac:dyDescent="0.35">
      <c r="A72" s="3">
        <f t="shared" si="0"/>
        <v>70</v>
      </c>
      <c r="E72" s="4"/>
      <c r="F72" s="4"/>
      <c r="G72" s="62"/>
    </row>
    <row r="73" spans="1:7" x14ac:dyDescent="0.35">
      <c r="A73" s="3">
        <f t="shared" si="0"/>
        <v>71</v>
      </c>
      <c r="E73" s="4"/>
      <c r="F73" s="4"/>
      <c r="G73" s="62"/>
    </row>
    <row r="74" spans="1:7" x14ac:dyDescent="0.35">
      <c r="A74" s="3">
        <f t="shared" si="0"/>
        <v>72</v>
      </c>
      <c r="E74" s="4"/>
      <c r="F74" s="4"/>
      <c r="G74" s="62"/>
    </row>
    <row r="75" spans="1:7" x14ac:dyDescent="0.35">
      <c r="A75" s="3">
        <f t="shared" si="0"/>
        <v>73</v>
      </c>
      <c r="E75" s="4"/>
      <c r="F75" s="4"/>
      <c r="G75" s="62"/>
    </row>
    <row r="76" spans="1:7" x14ac:dyDescent="0.35">
      <c r="A76" s="3">
        <f t="shared" si="0"/>
        <v>74</v>
      </c>
      <c r="E76" s="4"/>
      <c r="F76" s="4"/>
      <c r="G76" s="62"/>
    </row>
    <row r="77" spans="1:7" x14ac:dyDescent="0.35">
      <c r="A77" s="3">
        <f t="shared" si="0"/>
        <v>75</v>
      </c>
      <c r="E77" s="4"/>
      <c r="F77" s="4"/>
      <c r="G77" s="62"/>
    </row>
    <row r="78" spans="1:7" x14ac:dyDescent="0.35">
      <c r="A78" s="3">
        <f t="shared" si="0"/>
        <v>76</v>
      </c>
      <c r="E78" s="4"/>
      <c r="F78" s="4"/>
      <c r="G78" s="62"/>
    </row>
    <row r="79" spans="1:7" x14ac:dyDescent="0.35">
      <c r="A79" s="3">
        <f t="shared" si="0"/>
        <v>77</v>
      </c>
      <c r="E79" s="4"/>
      <c r="F79" s="4"/>
      <c r="G79" s="62"/>
    </row>
    <row r="80" spans="1:7" x14ac:dyDescent="0.35">
      <c r="A80" s="3">
        <f t="shared" si="0"/>
        <v>78</v>
      </c>
      <c r="E80" s="4"/>
      <c r="F80" s="4"/>
      <c r="G80" s="62"/>
    </row>
    <row r="81" spans="1:7" x14ac:dyDescent="0.35">
      <c r="A81" s="3">
        <f t="shared" ref="A81:A144" si="1">A80+1</f>
        <v>79</v>
      </c>
      <c r="E81" s="4"/>
      <c r="F81" s="4"/>
      <c r="G81" s="62"/>
    </row>
    <row r="82" spans="1:7" x14ac:dyDescent="0.35">
      <c r="A82" s="3">
        <f t="shared" si="1"/>
        <v>80</v>
      </c>
      <c r="E82" s="4"/>
      <c r="F82" s="4"/>
      <c r="G82" s="62"/>
    </row>
    <row r="83" spans="1:7" x14ac:dyDescent="0.35">
      <c r="A83" s="3">
        <f t="shared" si="1"/>
        <v>81</v>
      </c>
      <c r="E83" s="4"/>
      <c r="F83" s="4"/>
      <c r="G83" s="62"/>
    </row>
    <row r="84" spans="1:7" x14ac:dyDescent="0.35">
      <c r="A84" s="3">
        <f t="shared" si="1"/>
        <v>82</v>
      </c>
      <c r="E84" s="4"/>
      <c r="F84" s="4"/>
      <c r="G84" s="62"/>
    </row>
    <row r="85" spans="1:7" x14ac:dyDescent="0.35">
      <c r="A85" s="3">
        <f t="shared" si="1"/>
        <v>83</v>
      </c>
      <c r="E85" s="4"/>
      <c r="F85" s="4"/>
      <c r="G85" s="62"/>
    </row>
    <row r="86" spans="1:7" x14ac:dyDescent="0.35">
      <c r="A86" s="3">
        <f t="shared" si="1"/>
        <v>84</v>
      </c>
      <c r="E86" s="4"/>
      <c r="F86" s="4"/>
      <c r="G86" s="62"/>
    </row>
    <row r="87" spans="1:7" x14ac:dyDescent="0.35">
      <c r="A87" s="3">
        <f t="shared" si="1"/>
        <v>85</v>
      </c>
      <c r="E87" s="4"/>
      <c r="F87" s="4"/>
      <c r="G87" s="62"/>
    </row>
    <row r="88" spans="1:7" x14ac:dyDescent="0.35">
      <c r="A88" s="3">
        <f t="shared" si="1"/>
        <v>86</v>
      </c>
      <c r="E88" s="4"/>
      <c r="F88" s="4"/>
      <c r="G88" s="62"/>
    </row>
    <row r="89" spans="1:7" x14ac:dyDescent="0.35">
      <c r="A89" s="3">
        <f t="shared" si="1"/>
        <v>87</v>
      </c>
      <c r="E89" s="4"/>
      <c r="F89" s="4"/>
      <c r="G89" s="62"/>
    </row>
    <row r="90" spans="1:7" x14ac:dyDescent="0.35">
      <c r="A90" s="3">
        <f t="shared" si="1"/>
        <v>88</v>
      </c>
      <c r="E90" s="4"/>
      <c r="F90" s="4"/>
      <c r="G90" s="62"/>
    </row>
    <row r="91" spans="1:7" x14ac:dyDescent="0.35">
      <c r="A91" s="3">
        <f t="shared" si="1"/>
        <v>89</v>
      </c>
      <c r="E91" s="4"/>
      <c r="F91" s="4"/>
      <c r="G91" s="62"/>
    </row>
    <row r="92" spans="1:7" x14ac:dyDescent="0.35">
      <c r="A92" s="3">
        <f t="shared" si="1"/>
        <v>90</v>
      </c>
      <c r="E92" s="4"/>
      <c r="F92" s="4"/>
      <c r="G92" s="62"/>
    </row>
    <row r="93" spans="1:7" x14ac:dyDescent="0.35">
      <c r="A93" s="3">
        <f t="shared" si="1"/>
        <v>91</v>
      </c>
      <c r="E93" s="4"/>
      <c r="F93" s="4"/>
      <c r="G93" s="62"/>
    </row>
    <row r="94" spans="1:7" x14ac:dyDescent="0.35">
      <c r="A94" s="3">
        <f t="shared" si="1"/>
        <v>92</v>
      </c>
      <c r="E94" s="4"/>
      <c r="F94" s="4"/>
      <c r="G94" s="62"/>
    </row>
    <row r="95" spans="1:7" x14ac:dyDescent="0.35">
      <c r="A95" s="3">
        <f t="shared" si="1"/>
        <v>93</v>
      </c>
      <c r="E95" s="4"/>
      <c r="F95" s="4"/>
      <c r="G95" s="62"/>
    </row>
    <row r="96" spans="1:7" x14ac:dyDescent="0.35">
      <c r="A96" s="3">
        <f t="shared" si="1"/>
        <v>94</v>
      </c>
      <c r="E96" s="4"/>
      <c r="F96" s="4"/>
      <c r="G96" s="62"/>
    </row>
    <row r="97" spans="1:7" x14ac:dyDescent="0.35">
      <c r="A97" s="3">
        <f t="shared" si="1"/>
        <v>95</v>
      </c>
      <c r="E97" s="4"/>
      <c r="F97" s="4"/>
      <c r="G97" s="62"/>
    </row>
    <row r="98" spans="1:7" x14ac:dyDescent="0.35">
      <c r="A98" s="3">
        <f t="shared" si="1"/>
        <v>96</v>
      </c>
      <c r="E98" s="4"/>
      <c r="F98" s="4"/>
      <c r="G98" s="62"/>
    </row>
    <row r="99" spans="1:7" x14ac:dyDescent="0.35">
      <c r="A99" s="3">
        <f t="shared" si="1"/>
        <v>97</v>
      </c>
      <c r="E99" s="4"/>
      <c r="F99" s="4"/>
      <c r="G99" s="62"/>
    </row>
    <row r="100" spans="1:7" x14ac:dyDescent="0.35">
      <c r="A100" s="3">
        <f t="shared" si="1"/>
        <v>98</v>
      </c>
      <c r="E100" s="4"/>
      <c r="F100" s="4"/>
      <c r="G100" s="62"/>
    </row>
    <row r="101" spans="1:7" x14ac:dyDescent="0.35">
      <c r="A101" s="3">
        <f t="shared" si="1"/>
        <v>99</v>
      </c>
      <c r="E101" s="4"/>
      <c r="F101" s="4"/>
      <c r="G101" s="62"/>
    </row>
    <row r="102" spans="1:7" x14ac:dyDescent="0.35">
      <c r="A102" s="3">
        <f t="shared" si="1"/>
        <v>100</v>
      </c>
      <c r="E102" s="4"/>
      <c r="F102" s="4"/>
      <c r="G102" s="62"/>
    </row>
    <row r="103" spans="1:7" x14ac:dyDescent="0.35">
      <c r="A103" s="3">
        <f t="shared" si="1"/>
        <v>101</v>
      </c>
      <c r="E103" s="4"/>
      <c r="F103" s="4"/>
      <c r="G103" s="62"/>
    </row>
    <row r="104" spans="1:7" x14ac:dyDescent="0.35">
      <c r="A104" s="3">
        <f t="shared" si="1"/>
        <v>102</v>
      </c>
      <c r="E104" s="4"/>
      <c r="F104" s="4"/>
      <c r="G104" s="62"/>
    </row>
    <row r="105" spans="1:7" x14ac:dyDescent="0.35">
      <c r="A105" s="3">
        <f t="shared" si="1"/>
        <v>103</v>
      </c>
      <c r="E105" s="4"/>
      <c r="F105" s="4"/>
      <c r="G105" s="62"/>
    </row>
    <row r="106" spans="1:7" x14ac:dyDescent="0.35">
      <c r="A106" s="3">
        <f t="shared" si="1"/>
        <v>104</v>
      </c>
      <c r="E106" s="4"/>
      <c r="F106" s="4"/>
      <c r="G106" s="62"/>
    </row>
    <row r="107" spans="1:7" x14ac:dyDescent="0.35">
      <c r="A107" s="3">
        <f t="shared" si="1"/>
        <v>105</v>
      </c>
      <c r="E107" s="4"/>
      <c r="F107" s="4"/>
      <c r="G107" s="62"/>
    </row>
    <row r="108" spans="1:7" x14ac:dyDescent="0.35">
      <c r="A108" s="3">
        <f t="shared" si="1"/>
        <v>106</v>
      </c>
      <c r="E108" s="4"/>
      <c r="F108" s="4"/>
      <c r="G108" s="62"/>
    </row>
    <row r="109" spans="1:7" x14ac:dyDescent="0.35">
      <c r="A109" s="3">
        <f t="shared" si="1"/>
        <v>107</v>
      </c>
      <c r="E109" s="4"/>
      <c r="F109" s="4"/>
      <c r="G109" s="62"/>
    </row>
    <row r="110" spans="1:7" x14ac:dyDescent="0.35">
      <c r="A110" s="3">
        <f t="shared" si="1"/>
        <v>108</v>
      </c>
      <c r="E110" s="4"/>
      <c r="F110" s="4"/>
      <c r="G110" s="62"/>
    </row>
    <row r="111" spans="1:7" x14ac:dyDescent="0.35">
      <c r="A111" s="3">
        <f t="shared" si="1"/>
        <v>109</v>
      </c>
      <c r="E111" s="4"/>
      <c r="F111" s="4"/>
      <c r="G111" s="62"/>
    </row>
    <row r="112" spans="1:7" x14ac:dyDescent="0.35">
      <c r="A112" s="3">
        <f t="shared" si="1"/>
        <v>110</v>
      </c>
      <c r="E112" s="4"/>
      <c r="F112" s="4"/>
      <c r="G112" s="62"/>
    </row>
    <row r="113" spans="1:7" x14ac:dyDescent="0.35">
      <c r="A113" s="3">
        <f t="shared" si="1"/>
        <v>111</v>
      </c>
      <c r="E113" s="4"/>
      <c r="F113" s="4"/>
      <c r="G113" s="62"/>
    </row>
    <row r="114" spans="1:7" x14ac:dyDescent="0.35">
      <c r="A114" s="3">
        <f t="shared" si="1"/>
        <v>112</v>
      </c>
      <c r="E114" s="4"/>
      <c r="F114" s="4"/>
      <c r="G114" s="62"/>
    </row>
    <row r="115" spans="1:7" x14ac:dyDescent="0.35">
      <c r="A115" s="3">
        <f t="shared" si="1"/>
        <v>113</v>
      </c>
      <c r="E115" s="4"/>
      <c r="F115" s="4"/>
      <c r="G115" s="62"/>
    </row>
    <row r="116" spans="1:7" x14ac:dyDescent="0.35">
      <c r="A116" s="3">
        <f t="shared" si="1"/>
        <v>114</v>
      </c>
      <c r="E116" s="4"/>
      <c r="F116" s="4"/>
      <c r="G116" s="62"/>
    </row>
    <row r="117" spans="1:7" x14ac:dyDescent="0.35">
      <c r="A117" s="3">
        <f t="shared" si="1"/>
        <v>115</v>
      </c>
      <c r="E117" s="4"/>
      <c r="F117" s="4"/>
      <c r="G117" s="62"/>
    </row>
    <row r="118" spans="1:7" x14ac:dyDescent="0.35">
      <c r="A118" s="3">
        <f t="shared" si="1"/>
        <v>116</v>
      </c>
      <c r="E118" s="4"/>
      <c r="F118" s="4"/>
      <c r="G118" s="62"/>
    </row>
    <row r="119" spans="1:7" x14ac:dyDescent="0.35">
      <c r="A119" s="3">
        <f t="shared" si="1"/>
        <v>117</v>
      </c>
      <c r="E119" s="4"/>
      <c r="F119" s="4"/>
      <c r="G119" s="62"/>
    </row>
    <row r="120" spans="1:7" x14ac:dyDescent="0.35">
      <c r="A120" s="3">
        <f t="shared" si="1"/>
        <v>118</v>
      </c>
      <c r="E120" s="4"/>
      <c r="F120" s="4"/>
      <c r="G120" s="62"/>
    </row>
    <row r="121" spans="1:7" x14ac:dyDescent="0.35">
      <c r="A121" s="3">
        <f t="shared" si="1"/>
        <v>119</v>
      </c>
      <c r="E121" s="4"/>
      <c r="F121" s="4"/>
      <c r="G121" s="62"/>
    </row>
    <row r="122" spans="1:7" x14ac:dyDescent="0.35">
      <c r="A122" s="3">
        <f t="shared" si="1"/>
        <v>120</v>
      </c>
      <c r="E122" s="4"/>
      <c r="F122" s="4"/>
      <c r="G122" s="62"/>
    </row>
    <row r="123" spans="1:7" x14ac:dyDescent="0.35">
      <c r="A123" s="3">
        <f t="shared" si="1"/>
        <v>121</v>
      </c>
      <c r="E123" s="4"/>
      <c r="F123" s="4"/>
      <c r="G123" s="62"/>
    </row>
    <row r="124" spans="1:7" x14ac:dyDescent="0.35">
      <c r="A124" s="3">
        <f t="shared" si="1"/>
        <v>122</v>
      </c>
      <c r="E124" s="4"/>
      <c r="F124" s="4"/>
      <c r="G124" s="62"/>
    </row>
    <row r="125" spans="1:7" x14ac:dyDescent="0.35">
      <c r="A125" s="3">
        <f t="shared" si="1"/>
        <v>123</v>
      </c>
      <c r="E125" s="4"/>
      <c r="F125" s="4"/>
      <c r="G125" s="62"/>
    </row>
    <row r="126" spans="1:7" x14ac:dyDescent="0.35">
      <c r="A126" s="3">
        <f t="shared" si="1"/>
        <v>124</v>
      </c>
      <c r="E126" s="4"/>
      <c r="F126" s="4"/>
      <c r="G126" s="62"/>
    </row>
    <row r="127" spans="1:7" x14ac:dyDescent="0.35">
      <c r="A127" s="3">
        <f t="shared" si="1"/>
        <v>125</v>
      </c>
      <c r="E127" s="4"/>
      <c r="F127" s="4"/>
      <c r="G127" s="62"/>
    </row>
    <row r="128" spans="1:7" x14ac:dyDescent="0.35">
      <c r="A128" s="3">
        <f t="shared" si="1"/>
        <v>126</v>
      </c>
      <c r="E128" s="4"/>
      <c r="F128" s="4"/>
      <c r="G128" s="62"/>
    </row>
    <row r="129" spans="1:7" x14ac:dyDescent="0.35">
      <c r="A129" s="3">
        <f t="shared" si="1"/>
        <v>127</v>
      </c>
      <c r="E129" s="4"/>
      <c r="F129" s="4"/>
      <c r="G129" s="62"/>
    </row>
    <row r="130" spans="1:7" x14ac:dyDescent="0.35">
      <c r="A130" s="3">
        <f t="shared" si="1"/>
        <v>128</v>
      </c>
      <c r="E130" s="4"/>
      <c r="F130" s="4"/>
      <c r="G130" s="62"/>
    </row>
    <row r="131" spans="1:7" x14ac:dyDescent="0.35">
      <c r="A131" s="3">
        <f t="shared" si="1"/>
        <v>129</v>
      </c>
      <c r="E131" s="4"/>
      <c r="F131" s="4"/>
      <c r="G131" s="62"/>
    </row>
    <row r="132" spans="1:7" x14ac:dyDescent="0.35">
      <c r="A132" s="3">
        <f t="shared" si="1"/>
        <v>130</v>
      </c>
      <c r="E132" s="4"/>
      <c r="F132" s="4"/>
      <c r="G132" s="62"/>
    </row>
    <row r="133" spans="1:7" x14ac:dyDescent="0.35">
      <c r="A133" s="3">
        <f t="shared" si="1"/>
        <v>131</v>
      </c>
      <c r="E133" s="4"/>
      <c r="F133" s="4"/>
      <c r="G133" s="62"/>
    </row>
    <row r="134" spans="1:7" x14ac:dyDescent="0.35">
      <c r="A134" s="3">
        <f t="shared" si="1"/>
        <v>132</v>
      </c>
      <c r="E134" s="4"/>
      <c r="F134" s="4"/>
      <c r="G134" s="62"/>
    </row>
    <row r="135" spans="1:7" x14ac:dyDescent="0.35">
      <c r="A135" s="3">
        <f t="shared" si="1"/>
        <v>133</v>
      </c>
      <c r="E135" s="4"/>
      <c r="F135" s="4"/>
      <c r="G135" s="62"/>
    </row>
    <row r="136" spans="1:7" x14ac:dyDescent="0.35">
      <c r="A136" s="3">
        <f t="shared" si="1"/>
        <v>134</v>
      </c>
      <c r="E136" s="4"/>
      <c r="F136" s="4"/>
      <c r="G136" s="62"/>
    </row>
    <row r="137" spans="1:7" x14ac:dyDescent="0.35">
      <c r="A137" s="3">
        <f t="shared" si="1"/>
        <v>135</v>
      </c>
      <c r="E137" s="4"/>
      <c r="F137" s="4"/>
      <c r="G137" s="62"/>
    </row>
    <row r="138" spans="1:7" x14ac:dyDescent="0.35">
      <c r="A138" s="3">
        <f t="shared" si="1"/>
        <v>136</v>
      </c>
      <c r="E138" s="4"/>
      <c r="F138" s="4"/>
      <c r="G138" s="62"/>
    </row>
    <row r="139" spans="1:7" x14ac:dyDescent="0.35">
      <c r="A139" s="3">
        <f t="shared" si="1"/>
        <v>137</v>
      </c>
      <c r="E139" s="4"/>
      <c r="F139" s="4"/>
      <c r="G139" s="62"/>
    </row>
    <row r="140" spans="1:7" x14ac:dyDescent="0.35">
      <c r="A140" s="3">
        <f t="shared" si="1"/>
        <v>138</v>
      </c>
      <c r="E140" s="4"/>
      <c r="F140" s="4"/>
      <c r="G140" s="62"/>
    </row>
    <row r="141" spans="1:7" x14ac:dyDescent="0.35">
      <c r="A141" s="3">
        <f t="shared" si="1"/>
        <v>139</v>
      </c>
      <c r="E141" s="4"/>
      <c r="F141" s="4"/>
      <c r="G141" s="62"/>
    </row>
    <row r="142" spans="1:7" x14ac:dyDescent="0.35">
      <c r="A142" s="3">
        <f t="shared" si="1"/>
        <v>140</v>
      </c>
      <c r="E142" s="4"/>
      <c r="F142" s="4"/>
      <c r="G142" s="62"/>
    </row>
    <row r="143" spans="1:7" x14ac:dyDescent="0.35">
      <c r="A143" s="3">
        <f t="shared" si="1"/>
        <v>141</v>
      </c>
      <c r="E143" s="4"/>
      <c r="F143" s="4"/>
      <c r="G143" s="62"/>
    </row>
    <row r="144" spans="1:7" x14ac:dyDescent="0.35">
      <c r="A144" s="3">
        <f t="shared" si="1"/>
        <v>142</v>
      </c>
      <c r="E144" s="4"/>
      <c r="F144" s="4"/>
      <c r="G144" s="62"/>
    </row>
    <row r="145" spans="1:7" x14ac:dyDescent="0.35">
      <c r="A145" s="3">
        <f t="shared" ref="A145:A190" si="2">A144+1</f>
        <v>143</v>
      </c>
      <c r="E145" s="4"/>
      <c r="F145" s="4"/>
      <c r="G145" s="62"/>
    </row>
    <row r="146" spans="1:7" x14ac:dyDescent="0.35">
      <c r="A146" s="3">
        <f t="shared" si="2"/>
        <v>144</v>
      </c>
      <c r="E146" s="4"/>
      <c r="F146" s="4"/>
      <c r="G146" s="62"/>
    </row>
    <row r="147" spans="1:7" x14ac:dyDescent="0.35">
      <c r="A147" s="3">
        <f t="shared" si="2"/>
        <v>145</v>
      </c>
      <c r="E147" s="4"/>
      <c r="F147" s="4"/>
      <c r="G147" s="62"/>
    </row>
    <row r="148" spans="1:7" x14ac:dyDescent="0.35">
      <c r="A148" s="3">
        <f t="shared" si="2"/>
        <v>146</v>
      </c>
      <c r="E148" s="4"/>
      <c r="F148" s="4"/>
      <c r="G148" s="62"/>
    </row>
    <row r="149" spans="1:7" x14ac:dyDescent="0.35">
      <c r="A149" s="3">
        <f t="shared" si="2"/>
        <v>147</v>
      </c>
      <c r="E149" s="4"/>
      <c r="F149" s="4"/>
      <c r="G149" s="62"/>
    </row>
    <row r="150" spans="1:7" x14ac:dyDescent="0.35">
      <c r="A150" s="3">
        <f t="shared" si="2"/>
        <v>148</v>
      </c>
      <c r="E150" s="4"/>
      <c r="F150" s="4"/>
      <c r="G150" s="62"/>
    </row>
    <row r="151" spans="1:7" x14ac:dyDescent="0.35">
      <c r="A151" s="3">
        <f t="shared" si="2"/>
        <v>149</v>
      </c>
      <c r="E151" s="4"/>
      <c r="F151" s="4"/>
      <c r="G151" s="62"/>
    </row>
    <row r="152" spans="1:7" x14ac:dyDescent="0.35">
      <c r="A152" s="3">
        <f t="shared" si="2"/>
        <v>150</v>
      </c>
      <c r="E152" s="4"/>
      <c r="F152" s="4"/>
      <c r="G152" s="62"/>
    </row>
    <row r="153" spans="1:7" x14ac:dyDescent="0.35">
      <c r="A153" s="3">
        <f t="shared" si="2"/>
        <v>151</v>
      </c>
      <c r="E153" s="4"/>
      <c r="F153" s="4"/>
      <c r="G153" s="62"/>
    </row>
    <row r="154" spans="1:7" x14ac:dyDescent="0.35">
      <c r="A154" s="3">
        <f t="shared" si="2"/>
        <v>152</v>
      </c>
      <c r="E154" s="4"/>
      <c r="F154" s="4"/>
      <c r="G154" s="62"/>
    </row>
    <row r="155" spans="1:7" x14ac:dyDescent="0.35">
      <c r="A155" s="3">
        <f t="shared" si="2"/>
        <v>153</v>
      </c>
      <c r="E155" s="4"/>
      <c r="F155" s="4"/>
      <c r="G155" s="62"/>
    </row>
    <row r="156" spans="1:7" x14ac:dyDescent="0.35">
      <c r="A156" s="3">
        <f t="shared" si="2"/>
        <v>154</v>
      </c>
      <c r="E156" s="4"/>
      <c r="F156" s="4"/>
      <c r="G156" s="62"/>
    </row>
    <row r="157" spans="1:7" x14ac:dyDescent="0.35">
      <c r="A157" s="3">
        <f t="shared" si="2"/>
        <v>155</v>
      </c>
      <c r="E157" s="4"/>
      <c r="F157" s="4"/>
      <c r="G157" s="62"/>
    </row>
    <row r="158" spans="1:7" x14ac:dyDescent="0.35">
      <c r="A158" s="3">
        <f t="shared" si="2"/>
        <v>156</v>
      </c>
      <c r="E158" s="4"/>
      <c r="F158" s="4"/>
      <c r="G158" s="62"/>
    </row>
    <row r="159" spans="1:7" x14ac:dyDescent="0.35">
      <c r="A159" s="3">
        <f t="shared" si="2"/>
        <v>157</v>
      </c>
      <c r="E159" s="4"/>
      <c r="F159" s="4"/>
      <c r="G159" s="62"/>
    </row>
    <row r="160" spans="1:7" x14ac:dyDescent="0.35">
      <c r="A160" s="3">
        <f t="shared" si="2"/>
        <v>158</v>
      </c>
      <c r="E160" s="4"/>
      <c r="F160" s="4"/>
      <c r="G160" s="62"/>
    </row>
    <row r="161" spans="1:7" x14ac:dyDescent="0.35">
      <c r="A161" s="3">
        <f t="shared" si="2"/>
        <v>159</v>
      </c>
      <c r="E161" s="4"/>
      <c r="F161" s="4"/>
      <c r="G161" s="62"/>
    </row>
    <row r="162" spans="1:7" x14ac:dyDescent="0.35">
      <c r="A162" s="3">
        <f t="shared" si="2"/>
        <v>160</v>
      </c>
      <c r="E162" s="4"/>
      <c r="F162" s="4"/>
      <c r="G162" s="62"/>
    </row>
    <row r="163" spans="1:7" x14ac:dyDescent="0.35">
      <c r="A163" s="3">
        <f t="shared" si="2"/>
        <v>161</v>
      </c>
      <c r="E163" s="4"/>
      <c r="F163" s="4"/>
      <c r="G163" s="62"/>
    </row>
    <row r="164" spans="1:7" x14ac:dyDescent="0.35">
      <c r="A164" s="3">
        <f t="shared" si="2"/>
        <v>162</v>
      </c>
      <c r="E164" s="4"/>
      <c r="F164" s="4"/>
      <c r="G164" s="62"/>
    </row>
    <row r="165" spans="1:7" x14ac:dyDescent="0.35">
      <c r="A165" s="3">
        <f t="shared" si="2"/>
        <v>163</v>
      </c>
      <c r="E165" s="4"/>
      <c r="F165" s="4"/>
      <c r="G165" s="62"/>
    </row>
    <row r="166" spans="1:7" x14ac:dyDescent="0.35">
      <c r="A166" s="3">
        <f t="shared" si="2"/>
        <v>164</v>
      </c>
      <c r="E166" s="4"/>
      <c r="F166" s="4"/>
      <c r="G166" s="62"/>
    </row>
    <row r="167" spans="1:7" x14ac:dyDescent="0.35">
      <c r="A167" s="3">
        <f t="shared" si="2"/>
        <v>165</v>
      </c>
      <c r="E167" s="4"/>
      <c r="F167" s="4"/>
      <c r="G167" s="62"/>
    </row>
    <row r="168" spans="1:7" x14ac:dyDescent="0.35">
      <c r="A168" s="3">
        <f t="shared" si="2"/>
        <v>166</v>
      </c>
      <c r="E168" s="4"/>
      <c r="F168" s="4"/>
      <c r="G168" s="62"/>
    </row>
    <row r="169" spans="1:7" x14ac:dyDescent="0.35">
      <c r="A169" s="3">
        <f t="shared" si="2"/>
        <v>167</v>
      </c>
      <c r="E169" s="4"/>
      <c r="F169" s="4"/>
      <c r="G169" s="62"/>
    </row>
    <row r="170" spans="1:7" x14ac:dyDescent="0.35">
      <c r="A170" s="3">
        <f t="shared" si="2"/>
        <v>168</v>
      </c>
      <c r="E170" s="4"/>
      <c r="F170" s="4"/>
      <c r="G170" s="62"/>
    </row>
    <row r="171" spans="1:7" x14ac:dyDescent="0.35">
      <c r="A171" s="3">
        <f t="shared" si="2"/>
        <v>169</v>
      </c>
      <c r="E171" s="4"/>
      <c r="F171" s="4"/>
      <c r="G171" s="62"/>
    </row>
    <row r="172" spans="1:7" x14ac:dyDescent="0.35">
      <c r="A172" s="3">
        <f t="shared" si="2"/>
        <v>170</v>
      </c>
      <c r="E172" s="4"/>
      <c r="F172" s="4"/>
      <c r="G172" s="62"/>
    </row>
    <row r="173" spans="1:7" x14ac:dyDescent="0.35">
      <c r="A173" s="3">
        <f t="shared" si="2"/>
        <v>171</v>
      </c>
      <c r="E173" s="4"/>
      <c r="F173" s="4"/>
      <c r="G173" s="62"/>
    </row>
    <row r="174" spans="1:7" x14ac:dyDescent="0.35">
      <c r="A174" s="3">
        <f t="shared" si="2"/>
        <v>172</v>
      </c>
      <c r="E174" s="4"/>
      <c r="F174" s="4"/>
      <c r="G174" s="62"/>
    </row>
    <row r="175" spans="1:7" x14ac:dyDescent="0.35">
      <c r="A175" s="3">
        <f t="shared" si="2"/>
        <v>173</v>
      </c>
      <c r="E175" s="4"/>
      <c r="F175" s="4"/>
      <c r="G175" s="62"/>
    </row>
    <row r="176" spans="1:7" x14ac:dyDescent="0.35">
      <c r="A176" s="3">
        <f t="shared" si="2"/>
        <v>174</v>
      </c>
      <c r="E176" s="4"/>
      <c r="F176" s="4"/>
      <c r="G176" s="62"/>
    </row>
    <row r="177" spans="1:7" x14ac:dyDescent="0.35">
      <c r="A177" s="3">
        <f t="shared" si="2"/>
        <v>175</v>
      </c>
      <c r="E177" s="4"/>
      <c r="F177" s="4"/>
      <c r="G177" s="62"/>
    </row>
    <row r="178" spans="1:7" x14ac:dyDescent="0.35">
      <c r="A178" s="3">
        <f t="shared" si="2"/>
        <v>176</v>
      </c>
      <c r="E178" s="4"/>
      <c r="F178" s="4"/>
      <c r="G178" s="62"/>
    </row>
    <row r="179" spans="1:7" x14ac:dyDescent="0.35">
      <c r="A179" s="3">
        <f t="shared" si="2"/>
        <v>177</v>
      </c>
      <c r="E179" s="4"/>
      <c r="F179" s="4"/>
      <c r="G179" s="62"/>
    </row>
    <row r="180" spans="1:7" x14ac:dyDescent="0.35">
      <c r="A180" s="3">
        <f t="shared" si="2"/>
        <v>178</v>
      </c>
      <c r="E180" s="4"/>
      <c r="F180" s="4"/>
      <c r="G180" s="62"/>
    </row>
    <row r="181" spans="1:7" x14ac:dyDescent="0.35">
      <c r="A181" s="3">
        <f t="shared" si="2"/>
        <v>179</v>
      </c>
      <c r="E181" s="4"/>
      <c r="F181" s="4"/>
      <c r="G181" s="62"/>
    </row>
    <row r="182" spans="1:7" x14ac:dyDescent="0.35">
      <c r="A182" s="3">
        <f t="shared" si="2"/>
        <v>180</v>
      </c>
      <c r="E182" s="4"/>
      <c r="F182" s="4"/>
      <c r="G182" s="62"/>
    </row>
    <row r="183" spans="1:7" x14ac:dyDescent="0.35">
      <c r="A183" s="3">
        <f t="shared" si="2"/>
        <v>181</v>
      </c>
      <c r="E183" s="4"/>
      <c r="F183" s="4"/>
      <c r="G183" s="62"/>
    </row>
    <row r="184" spans="1:7" x14ac:dyDescent="0.35">
      <c r="A184" s="3">
        <f t="shared" si="2"/>
        <v>182</v>
      </c>
      <c r="E184" s="4"/>
      <c r="F184" s="4"/>
      <c r="G184" s="62"/>
    </row>
    <row r="185" spans="1:7" x14ac:dyDescent="0.35">
      <c r="A185" s="3">
        <f t="shared" si="2"/>
        <v>183</v>
      </c>
      <c r="E185" s="4"/>
      <c r="F185" s="4"/>
      <c r="G185" s="62"/>
    </row>
    <row r="186" spans="1:7" x14ac:dyDescent="0.35">
      <c r="A186" s="3">
        <f t="shared" si="2"/>
        <v>184</v>
      </c>
      <c r="E186" s="4"/>
      <c r="F186" s="4"/>
      <c r="G186" s="62"/>
    </row>
    <row r="187" spans="1:7" x14ac:dyDescent="0.35">
      <c r="A187" s="3">
        <f t="shared" si="2"/>
        <v>185</v>
      </c>
      <c r="E187" s="4"/>
      <c r="F187" s="4"/>
      <c r="G187" s="62"/>
    </row>
    <row r="188" spans="1:7" x14ac:dyDescent="0.35">
      <c r="A188" s="3">
        <f t="shared" si="2"/>
        <v>186</v>
      </c>
      <c r="E188" s="4"/>
      <c r="F188" s="4"/>
      <c r="G188" s="62"/>
    </row>
    <row r="189" spans="1:7" x14ac:dyDescent="0.35">
      <c r="A189" s="3">
        <f t="shared" si="2"/>
        <v>187</v>
      </c>
      <c r="E189" s="4"/>
      <c r="F189" s="4"/>
      <c r="G189" s="62"/>
    </row>
    <row r="190" spans="1:7" x14ac:dyDescent="0.35">
      <c r="A190" s="3">
        <f t="shared" si="2"/>
        <v>188</v>
      </c>
      <c r="E190" s="4"/>
      <c r="F190" s="4"/>
      <c r="G190" s="62"/>
    </row>
    <row r="191" spans="1:7" x14ac:dyDescent="0.35">
      <c r="E191" s="4"/>
      <c r="F191" s="4"/>
      <c r="G191" s="62"/>
    </row>
    <row r="192" spans="1:7" x14ac:dyDescent="0.35">
      <c r="E192" s="4"/>
      <c r="F192" s="4"/>
      <c r="G192" s="62"/>
    </row>
    <row r="193" spans="5:7" x14ac:dyDescent="0.35">
      <c r="E193" s="4"/>
      <c r="F193" s="4"/>
      <c r="G193" s="62"/>
    </row>
    <row r="194" spans="5:7" x14ac:dyDescent="0.35">
      <c r="E194" s="4"/>
      <c r="F194" s="4"/>
      <c r="G194" s="62"/>
    </row>
    <row r="195" spans="5:7" x14ac:dyDescent="0.35">
      <c r="E195" s="4"/>
      <c r="F195" s="4"/>
      <c r="G195" s="62"/>
    </row>
    <row r="196" spans="5:7" x14ac:dyDescent="0.35">
      <c r="E196" s="4"/>
      <c r="F196" s="4"/>
      <c r="G196" s="62"/>
    </row>
    <row r="197" spans="5:7" x14ac:dyDescent="0.35">
      <c r="E197" s="4"/>
      <c r="F197" s="4"/>
      <c r="G197" s="62"/>
    </row>
    <row r="198" spans="5:7" x14ac:dyDescent="0.35">
      <c r="E198" s="4"/>
      <c r="F198" s="4"/>
      <c r="G198" s="62"/>
    </row>
    <row r="199" spans="5:7" x14ac:dyDescent="0.35">
      <c r="E199" s="4"/>
      <c r="F199" s="4"/>
      <c r="G199" s="62"/>
    </row>
    <row r="200" spans="5:7" x14ac:dyDescent="0.35">
      <c r="E200" s="4"/>
      <c r="F200" s="4"/>
      <c r="G200" s="62"/>
    </row>
    <row r="201" spans="5:7" x14ac:dyDescent="0.35">
      <c r="E201" s="4"/>
      <c r="F201" s="4"/>
      <c r="G201" s="62"/>
    </row>
    <row r="202" spans="5:7" x14ac:dyDescent="0.35">
      <c r="E202" s="4"/>
      <c r="F202" s="4"/>
      <c r="G202" s="62"/>
    </row>
    <row r="203" spans="5:7" x14ac:dyDescent="0.35">
      <c r="E203" s="4"/>
      <c r="F203" s="4"/>
      <c r="G203" s="62"/>
    </row>
    <row r="204" spans="5:7" x14ac:dyDescent="0.35">
      <c r="E204" s="4"/>
      <c r="F204" s="4"/>
      <c r="G204" s="62"/>
    </row>
    <row r="205" spans="5:7" x14ac:dyDescent="0.35">
      <c r="E205" s="4"/>
      <c r="F205" s="4"/>
      <c r="G205" s="62"/>
    </row>
    <row r="206" spans="5:7" x14ac:dyDescent="0.35">
      <c r="E206" s="4"/>
      <c r="F206" s="4"/>
      <c r="G206" s="62"/>
    </row>
    <row r="207" spans="5:7" x14ac:dyDescent="0.35">
      <c r="E207" s="4"/>
      <c r="F207" s="4"/>
      <c r="G207" s="62"/>
    </row>
    <row r="208" spans="5:7" x14ac:dyDescent="0.35">
      <c r="E208" s="4"/>
      <c r="F208" s="4"/>
      <c r="G208" s="62"/>
    </row>
    <row r="209" spans="5:7" x14ac:dyDescent="0.35">
      <c r="E209" s="4"/>
      <c r="F209" s="4"/>
      <c r="G209" s="62"/>
    </row>
    <row r="210" spans="5:7" x14ac:dyDescent="0.35">
      <c r="E210" s="4"/>
      <c r="F210" s="4"/>
      <c r="G210" s="62"/>
    </row>
    <row r="211" spans="5:7" x14ac:dyDescent="0.35">
      <c r="E211" s="4"/>
      <c r="F211" s="4"/>
      <c r="G211" s="62"/>
    </row>
    <row r="212" spans="5:7" x14ac:dyDescent="0.35">
      <c r="E212" s="4"/>
      <c r="F212" s="4"/>
      <c r="G212" s="62"/>
    </row>
    <row r="213" spans="5:7" x14ac:dyDescent="0.35">
      <c r="E213" s="4"/>
      <c r="F213" s="4"/>
      <c r="G213" s="62"/>
    </row>
    <row r="214" spans="5:7" x14ac:dyDescent="0.35">
      <c r="E214" s="4"/>
      <c r="F214" s="4"/>
      <c r="G214" s="62"/>
    </row>
    <row r="215" spans="5:7" x14ac:dyDescent="0.35">
      <c r="E215" s="4"/>
      <c r="F215" s="4"/>
      <c r="G215" s="62"/>
    </row>
    <row r="216" spans="5:7" x14ac:dyDescent="0.35">
      <c r="E216" s="4"/>
      <c r="F216" s="4"/>
      <c r="G216" s="62"/>
    </row>
    <row r="217" spans="5:7" x14ac:dyDescent="0.35">
      <c r="E217" s="4"/>
      <c r="F217" s="4"/>
      <c r="G217" s="62"/>
    </row>
    <row r="218" spans="5:7" x14ac:dyDescent="0.35">
      <c r="E218" s="4"/>
      <c r="F218" s="4"/>
      <c r="G218" s="62"/>
    </row>
    <row r="219" spans="5:7" x14ac:dyDescent="0.35">
      <c r="E219" s="4"/>
      <c r="F219" s="4"/>
      <c r="G219" s="62"/>
    </row>
    <row r="220" spans="5:7" x14ac:dyDescent="0.35">
      <c r="E220" s="4"/>
      <c r="F220" s="4"/>
      <c r="G220" s="62"/>
    </row>
    <row r="221" spans="5:7" x14ac:dyDescent="0.35">
      <c r="E221" s="4"/>
      <c r="F221" s="4"/>
      <c r="G221" s="62"/>
    </row>
    <row r="222" spans="5:7" x14ac:dyDescent="0.35">
      <c r="E222" s="4"/>
      <c r="F222" s="4"/>
      <c r="G222" s="62"/>
    </row>
    <row r="223" spans="5:7" x14ac:dyDescent="0.35">
      <c r="E223" s="4"/>
      <c r="F223" s="4"/>
      <c r="G223" s="62"/>
    </row>
    <row r="224" spans="5:7" x14ac:dyDescent="0.35">
      <c r="E224" s="4"/>
      <c r="F224" s="4"/>
      <c r="G224" s="62"/>
    </row>
    <row r="225" spans="5:7" x14ac:dyDescent="0.35">
      <c r="E225" s="4"/>
      <c r="F225" s="4"/>
      <c r="G225" s="62"/>
    </row>
    <row r="226" spans="5:7" x14ac:dyDescent="0.35">
      <c r="E226" s="4"/>
      <c r="F226" s="4"/>
      <c r="G226" s="62"/>
    </row>
    <row r="227" spans="5:7" x14ac:dyDescent="0.35">
      <c r="E227" s="4"/>
      <c r="F227" s="4"/>
      <c r="G227" s="62"/>
    </row>
    <row r="228" spans="5:7" x14ac:dyDescent="0.35">
      <c r="E228" s="4"/>
      <c r="F228" s="4"/>
      <c r="G228" s="62"/>
    </row>
    <row r="229" spans="5:7" x14ac:dyDescent="0.35">
      <c r="E229" s="4"/>
      <c r="F229" s="4"/>
      <c r="G229" s="62"/>
    </row>
    <row r="230" spans="5:7" x14ac:dyDescent="0.35">
      <c r="E230" s="4"/>
      <c r="F230" s="4"/>
      <c r="G230" s="62"/>
    </row>
    <row r="231" spans="5:7" x14ac:dyDescent="0.35">
      <c r="E231" s="4"/>
      <c r="F231" s="4"/>
      <c r="G231" s="62"/>
    </row>
    <row r="232" spans="5:7" x14ac:dyDescent="0.35">
      <c r="E232" s="4"/>
      <c r="F232" s="4"/>
      <c r="G232" s="62"/>
    </row>
    <row r="233" spans="5:7" x14ac:dyDescent="0.35">
      <c r="E233" s="4"/>
      <c r="F233" s="4"/>
      <c r="G233" s="62"/>
    </row>
    <row r="234" spans="5:7" x14ac:dyDescent="0.35">
      <c r="E234" s="4"/>
      <c r="F234" s="4"/>
      <c r="G234" s="62"/>
    </row>
    <row r="235" spans="5:7" x14ac:dyDescent="0.35">
      <c r="E235" s="4"/>
      <c r="F235" s="4"/>
      <c r="G235" s="62"/>
    </row>
    <row r="236" spans="5:7" x14ac:dyDescent="0.35">
      <c r="E236" s="4"/>
      <c r="F236" s="4"/>
      <c r="G236" s="62"/>
    </row>
    <row r="237" spans="5:7" x14ac:dyDescent="0.35">
      <c r="E237" s="4"/>
      <c r="F237" s="4"/>
      <c r="G237" s="62"/>
    </row>
    <row r="238" spans="5:7" x14ac:dyDescent="0.35">
      <c r="E238" s="4"/>
      <c r="F238" s="4"/>
      <c r="G238" s="62"/>
    </row>
    <row r="239" spans="5:7" x14ac:dyDescent="0.35">
      <c r="E239" s="4"/>
      <c r="F239" s="4"/>
      <c r="G239" s="62"/>
    </row>
    <row r="240" spans="5:7" x14ac:dyDescent="0.35">
      <c r="E240" s="4"/>
      <c r="F240" s="4"/>
      <c r="G240" s="62"/>
    </row>
    <row r="241" spans="5:7" x14ac:dyDescent="0.35">
      <c r="E241" s="4"/>
      <c r="F241" s="4"/>
      <c r="G241" s="62"/>
    </row>
    <row r="242" spans="5:7" x14ac:dyDescent="0.35">
      <c r="E242" s="4"/>
      <c r="F242" s="4"/>
      <c r="G242" s="62"/>
    </row>
    <row r="243" spans="5:7" x14ac:dyDescent="0.35">
      <c r="E243" s="4"/>
      <c r="F243" s="4"/>
      <c r="G243" s="62"/>
    </row>
    <row r="244" spans="5:7" x14ac:dyDescent="0.35">
      <c r="E244" s="4"/>
      <c r="F244" s="4"/>
      <c r="G244" s="62"/>
    </row>
    <row r="245" spans="5:7" x14ac:dyDescent="0.35">
      <c r="E245" s="4"/>
      <c r="F245" s="4"/>
      <c r="G245" s="62"/>
    </row>
    <row r="246" spans="5:7" x14ac:dyDescent="0.35">
      <c r="E246" s="4"/>
      <c r="F246" s="4"/>
      <c r="G246" s="62"/>
    </row>
    <row r="247" spans="5:7" x14ac:dyDescent="0.35">
      <c r="E247" s="4"/>
      <c r="F247" s="4"/>
      <c r="G247" s="62"/>
    </row>
    <row r="248" spans="5:7" x14ac:dyDescent="0.35">
      <c r="E248" s="4"/>
      <c r="F248" s="4"/>
      <c r="G248" s="62"/>
    </row>
    <row r="249" spans="5:7" x14ac:dyDescent="0.35">
      <c r="E249" s="4"/>
      <c r="F249" s="4"/>
      <c r="G249" s="62"/>
    </row>
    <row r="250" spans="5:7" x14ac:dyDescent="0.35">
      <c r="E250" s="4"/>
      <c r="F250" s="4"/>
      <c r="G250" s="62"/>
    </row>
    <row r="251" spans="5:7" x14ac:dyDescent="0.35">
      <c r="E251" s="4"/>
      <c r="F251" s="4"/>
      <c r="G251" s="62"/>
    </row>
    <row r="252" spans="5:7" x14ac:dyDescent="0.35">
      <c r="E252" s="4"/>
      <c r="F252" s="4"/>
      <c r="G252" s="62"/>
    </row>
    <row r="253" spans="5:7" x14ac:dyDescent="0.35">
      <c r="E253" s="4"/>
      <c r="F253" s="4"/>
      <c r="G253" s="62"/>
    </row>
    <row r="254" spans="5:7" x14ac:dyDescent="0.35">
      <c r="E254" s="4"/>
      <c r="F254" s="4"/>
      <c r="G254" s="62"/>
    </row>
    <row r="255" spans="5:7" x14ac:dyDescent="0.35">
      <c r="E255" s="4"/>
      <c r="F255" s="4"/>
      <c r="G255" s="62"/>
    </row>
    <row r="256" spans="5:7" x14ac:dyDescent="0.35">
      <c r="E256" s="4"/>
      <c r="F256" s="4"/>
      <c r="G256" s="62"/>
    </row>
    <row r="257" spans="5:7" x14ac:dyDescent="0.35">
      <c r="E257" s="4"/>
      <c r="F257" s="4"/>
      <c r="G257" s="62"/>
    </row>
    <row r="258" spans="5:7" x14ac:dyDescent="0.35">
      <c r="E258" s="4"/>
      <c r="F258" s="4"/>
      <c r="G258" s="62"/>
    </row>
    <row r="259" spans="5:7" x14ac:dyDescent="0.35">
      <c r="E259" s="4"/>
      <c r="F259" s="4"/>
      <c r="G259" s="62"/>
    </row>
    <row r="260" spans="5:7" x14ac:dyDescent="0.35">
      <c r="E260" s="4"/>
      <c r="F260" s="4"/>
      <c r="G260" s="62"/>
    </row>
    <row r="261" spans="5:7" x14ac:dyDescent="0.35">
      <c r="E261" s="4"/>
      <c r="F261" s="4"/>
      <c r="G261" s="62"/>
    </row>
    <row r="262" spans="5:7" x14ac:dyDescent="0.35">
      <c r="E262" s="4"/>
      <c r="F262" s="4"/>
      <c r="G262" s="62"/>
    </row>
    <row r="263" spans="5:7" x14ac:dyDescent="0.35">
      <c r="E263" s="4"/>
      <c r="F263" s="4"/>
      <c r="G263" s="62"/>
    </row>
    <row r="264" spans="5:7" x14ac:dyDescent="0.35">
      <c r="E264" s="4"/>
      <c r="F264" s="4"/>
      <c r="G264" s="62"/>
    </row>
    <row r="265" spans="5:7" x14ac:dyDescent="0.35">
      <c r="E265" s="4"/>
      <c r="F265" s="4"/>
      <c r="G265" s="62"/>
    </row>
    <row r="266" spans="5:7" x14ac:dyDescent="0.35">
      <c r="E266" s="4"/>
      <c r="F266" s="4"/>
      <c r="G266" s="62"/>
    </row>
    <row r="267" spans="5:7" x14ac:dyDescent="0.35">
      <c r="E267" s="4"/>
      <c r="F267" s="4"/>
      <c r="G267" s="62"/>
    </row>
    <row r="268" spans="5:7" x14ac:dyDescent="0.35">
      <c r="E268" s="4"/>
      <c r="F268" s="4"/>
      <c r="G268" s="62"/>
    </row>
    <row r="269" spans="5:7" x14ac:dyDescent="0.35">
      <c r="E269" s="4"/>
      <c r="F269" s="4"/>
      <c r="G269" s="62"/>
    </row>
    <row r="270" spans="5:7" x14ac:dyDescent="0.35">
      <c r="E270" s="4"/>
      <c r="F270" s="4"/>
      <c r="G270" s="62"/>
    </row>
    <row r="271" spans="5:7" x14ac:dyDescent="0.35">
      <c r="E271" s="4"/>
      <c r="F271" s="4"/>
      <c r="G271" s="62"/>
    </row>
    <row r="272" spans="5:7" x14ac:dyDescent="0.35">
      <c r="E272" s="4"/>
      <c r="F272" s="4"/>
      <c r="G272" s="62"/>
    </row>
    <row r="273" spans="5:7" x14ac:dyDescent="0.35">
      <c r="E273" s="4"/>
      <c r="F273" s="4"/>
      <c r="G273" s="62"/>
    </row>
    <row r="274" spans="5:7" x14ac:dyDescent="0.35">
      <c r="E274" s="4"/>
      <c r="F274" s="4"/>
      <c r="G274" s="62"/>
    </row>
    <row r="275" spans="5:7" x14ac:dyDescent="0.35">
      <c r="E275" s="4"/>
      <c r="F275" s="4"/>
      <c r="G275" s="62"/>
    </row>
    <row r="276" spans="5:7" x14ac:dyDescent="0.35">
      <c r="E276" s="4"/>
      <c r="F276" s="4"/>
      <c r="G276" s="62"/>
    </row>
    <row r="277" spans="5:7" x14ac:dyDescent="0.35">
      <c r="E277" s="4"/>
      <c r="F277" s="4"/>
      <c r="G277" s="62"/>
    </row>
    <row r="278" spans="5:7" x14ac:dyDescent="0.35">
      <c r="E278" s="4"/>
      <c r="F278" s="4"/>
      <c r="G278" s="62"/>
    </row>
    <row r="279" spans="5:7" x14ac:dyDescent="0.35">
      <c r="E279" s="4"/>
      <c r="F279" s="4"/>
      <c r="G279" s="62"/>
    </row>
    <row r="280" spans="5:7" x14ac:dyDescent="0.35">
      <c r="E280" s="4"/>
      <c r="F280" s="4"/>
      <c r="G280" s="62"/>
    </row>
    <row r="281" spans="5:7" x14ac:dyDescent="0.35">
      <c r="E281" s="4"/>
      <c r="F281" s="4"/>
      <c r="G281" s="62"/>
    </row>
    <row r="282" spans="5:7" x14ac:dyDescent="0.35">
      <c r="E282" s="4"/>
      <c r="F282" s="4"/>
      <c r="G282" s="62"/>
    </row>
    <row r="283" spans="5:7" x14ac:dyDescent="0.35">
      <c r="E283" s="4"/>
      <c r="F283" s="4"/>
      <c r="G283" s="62"/>
    </row>
    <row r="284" spans="5:7" x14ac:dyDescent="0.35">
      <c r="E284" s="4"/>
      <c r="F284" s="4"/>
      <c r="G284" s="62"/>
    </row>
    <row r="285" spans="5:7" x14ac:dyDescent="0.35">
      <c r="E285" s="4"/>
      <c r="F285" s="4"/>
      <c r="G285" s="62"/>
    </row>
    <row r="286" spans="5:7" x14ac:dyDescent="0.35">
      <c r="E286" s="4"/>
      <c r="F286" s="4"/>
      <c r="G286" s="62"/>
    </row>
    <row r="287" spans="5:7" x14ac:dyDescent="0.35">
      <c r="E287" s="4"/>
      <c r="F287" s="4"/>
      <c r="G287" s="62"/>
    </row>
    <row r="288" spans="5:7" x14ac:dyDescent="0.35">
      <c r="E288" s="4"/>
      <c r="F288" s="4"/>
      <c r="G288" s="62"/>
    </row>
    <row r="289" spans="5:7" x14ac:dyDescent="0.35">
      <c r="E289" s="4"/>
      <c r="F289" s="4"/>
      <c r="G289" s="62"/>
    </row>
    <row r="290" spans="5:7" x14ac:dyDescent="0.35">
      <c r="E290" s="4"/>
      <c r="F290" s="4"/>
      <c r="G290" s="62"/>
    </row>
    <row r="291" spans="5:7" x14ac:dyDescent="0.35">
      <c r="E291" s="4"/>
      <c r="F291" s="4"/>
      <c r="G291" s="62"/>
    </row>
    <row r="292" spans="5:7" x14ac:dyDescent="0.35">
      <c r="E292" s="4"/>
      <c r="F292" s="4"/>
      <c r="G292" s="62"/>
    </row>
    <row r="293" spans="5:7" x14ac:dyDescent="0.35">
      <c r="E293" s="4"/>
      <c r="F293" s="4"/>
      <c r="G293" s="62"/>
    </row>
    <row r="294" spans="5:7" x14ac:dyDescent="0.35">
      <c r="E294" s="4"/>
      <c r="F294" s="4"/>
      <c r="G294" s="62"/>
    </row>
    <row r="295" spans="5:7" x14ac:dyDescent="0.35">
      <c r="E295" s="4"/>
      <c r="F295" s="4"/>
      <c r="G295" s="62"/>
    </row>
    <row r="296" spans="5:7" x14ac:dyDescent="0.35">
      <c r="E296" s="4"/>
      <c r="F296" s="4"/>
      <c r="G296" s="62"/>
    </row>
    <row r="297" spans="5:7" x14ac:dyDescent="0.35">
      <c r="E297" s="4"/>
      <c r="F297" s="4"/>
      <c r="G297" s="62"/>
    </row>
    <row r="298" spans="5:7" x14ac:dyDescent="0.35">
      <c r="E298" s="4"/>
      <c r="F298" s="4"/>
      <c r="G298" s="62"/>
    </row>
    <row r="299" spans="5:7" x14ac:dyDescent="0.35">
      <c r="E299" s="4"/>
      <c r="F299" s="4"/>
      <c r="G299" s="62"/>
    </row>
    <row r="300" spans="5:7" x14ac:dyDescent="0.35">
      <c r="E300" s="4"/>
      <c r="F300" s="4"/>
      <c r="G300" s="62"/>
    </row>
    <row r="301" spans="5:7" x14ac:dyDescent="0.35">
      <c r="E301" s="4"/>
      <c r="F301" s="4"/>
      <c r="G301" s="62"/>
    </row>
    <row r="302" spans="5:7" x14ac:dyDescent="0.35">
      <c r="E302" s="4"/>
      <c r="F302" s="4"/>
      <c r="G302" s="62"/>
    </row>
    <row r="303" spans="5:7" x14ac:dyDescent="0.35">
      <c r="E303" s="4"/>
      <c r="F303" s="4"/>
      <c r="G303" s="62"/>
    </row>
    <row r="304" spans="5:7" x14ac:dyDescent="0.35">
      <c r="E304" s="4"/>
      <c r="F304" s="4"/>
      <c r="G304" s="62"/>
    </row>
    <row r="305" spans="5:7" x14ac:dyDescent="0.35">
      <c r="E305" s="4"/>
      <c r="F305" s="4"/>
      <c r="G305" s="62"/>
    </row>
    <row r="306" spans="5:7" x14ac:dyDescent="0.35">
      <c r="E306" s="4"/>
      <c r="F306" s="4"/>
      <c r="G306" s="62"/>
    </row>
    <row r="307" spans="5:7" x14ac:dyDescent="0.35">
      <c r="E307" s="4"/>
      <c r="F307" s="4"/>
      <c r="G307" s="62"/>
    </row>
    <row r="308" spans="5:7" x14ac:dyDescent="0.35">
      <c r="E308" s="4"/>
      <c r="F308" s="4"/>
      <c r="G308" s="62"/>
    </row>
    <row r="309" spans="5:7" x14ac:dyDescent="0.35">
      <c r="E309" s="4"/>
      <c r="F309" s="4"/>
      <c r="G309" s="62"/>
    </row>
    <row r="310" spans="5:7" x14ac:dyDescent="0.35">
      <c r="E310" s="4"/>
      <c r="F310" s="4"/>
      <c r="G310" s="62"/>
    </row>
    <row r="311" spans="5:7" x14ac:dyDescent="0.35">
      <c r="E311" s="4"/>
      <c r="F311" s="4"/>
      <c r="G311" s="62"/>
    </row>
    <row r="312" spans="5:7" x14ac:dyDescent="0.35">
      <c r="E312" s="4"/>
      <c r="F312" s="4"/>
      <c r="G312" s="62"/>
    </row>
    <row r="313" spans="5:7" x14ac:dyDescent="0.35">
      <c r="E313" s="4"/>
      <c r="F313" s="4"/>
      <c r="G313" s="62"/>
    </row>
    <row r="314" spans="5:7" x14ac:dyDescent="0.35">
      <c r="E314" s="4"/>
      <c r="F314" s="4"/>
      <c r="G314" s="62"/>
    </row>
    <row r="315" spans="5:7" x14ac:dyDescent="0.35">
      <c r="E315" s="4"/>
      <c r="F315" s="4"/>
      <c r="G315" s="62"/>
    </row>
    <row r="316" spans="5:7" x14ac:dyDescent="0.35">
      <c r="E316" s="4"/>
      <c r="F316" s="4"/>
      <c r="G316" s="62"/>
    </row>
    <row r="317" spans="5:7" x14ac:dyDescent="0.35">
      <c r="E317" s="4"/>
      <c r="F317" s="4"/>
      <c r="G317" s="62"/>
    </row>
    <row r="318" spans="5:7" x14ac:dyDescent="0.35">
      <c r="E318" s="4"/>
      <c r="F318" s="4"/>
      <c r="G318" s="62"/>
    </row>
    <row r="319" spans="5:7" x14ac:dyDescent="0.35">
      <c r="E319" s="4"/>
      <c r="F319" s="4"/>
      <c r="G319" s="62"/>
    </row>
    <row r="320" spans="5:7" x14ac:dyDescent="0.35">
      <c r="E320" s="4"/>
      <c r="F320" s="4"/>
      <c r="G320" s="62"/>
    </row>
    <row r="321" spans="5:7" x14ac:dyDescent="0.35">
      <c r="E321" s="4"/>
      <c r="F321" s="4"/>
      <c r="G321" s="62"/>
    </row>
    <row r="322" spans="5:7" x14ac:dyDescent="0.35">
      <c r="E322" s="4"/>
      <c r="F322" s="4"/>
      <c r="G322" s="62"/>
    </row>
    <row r="323" spans="5:7" x14ac:dyDescent="0.35">
      <c r="E323" s="4"/>
      <c r="F323" s="4"/>
      <c r="G323" s="62"/>
    </row>
    <row r="324" spans="5:7" x14ac:dyDescent="0.35">
      <c r="E324" s="4"/>
      <c r="F324" s="4"/>
      <c r="G324" s="62"/>
    </row>
    <row r="325" spans="5:7" x14ac:dyDescent="0.35">
      <c r="E325" s="4"/>
      <c r="F325" s="4"/>
      <c r="G325" s="62"/>
    </row>
    <row r="326" spans="5:7" x14ac:dyDescent="0.35">
      <c r="E326" s="4"/>
      <c r="F326" s="4"/>
      <c r="G326" s="62"/>
    </row>
    <row r="327" spans="5:7" x14ac:dyDescent="0.35">
      <c r="E327" s="4"/>
      <c r="F327" s="4"/>
      <c r="G327" s="62"/>
    </row>
    <row r="328" spans="5:7" x14ac:dyDescent="0.35">
      <c r="E328" s="4"/>
      <c r="F328" s="4"/>
      <c r="G328" s="62"/>
    </row>
    <row r="329" spans="5:7" x14ac:dyDescent="0.35">
      <c r="E329" s="4"/>
      <c r="F329" s="4"/>
      <c r="G329" s="62"/>
    </row>
    <row r="330" spans="5:7" x14ac:dyDescent="0.35">
      <c r="E330" s="4"/>
      <c r="F330" s="4"/>
      <c r="G330" s="62"/>
    </row>
    <row r="331" spans="5:7" x14ac:dyDescent="0.35">
      <c r="E331" s="4"/>
      <c r="F331" s="4"/>
      <c r="G331" s="62"/>
    </row>
    <row r="332" spans="5:7" x14ac:dyDescent="0.35">
      <c r="E332" s="4"/>
      <c r="F332" s="4"/>
      <c r="G332" s="62"/>
    </row>
    <row r="333" spans="5:7" x14ac:dyDescent="0.35">
      <c r="E333" s="4"/>
      <c r="F333" s="4"/>
      <c r="G333" s="62"/>
    </row>
    <row r="334" spans="5:7" x14ac:dyDescent="0.35">
      <c r="E334" s="4"/>
      <c r="F334" s="4"/>
      <c r="G334" s="62"/>
    </row>
    <row r="335" spans="5:7" x14ac:dyDescent="0.35">
      <c r="E335" s="4"/>
      <c r="F335" s="4"/>
      <c r="G335" s="62"/>
    </row>
    <row r="336" spans="5:7" x14ac:dyDescent="0.35">
      <c r="E336" s="4"/>
      <c r="F336" s="4"/>
      <c r="G336" s="62"/>
    </row>
    <row r="337" spans="5:7" x14ac:dyDescent="0.35">
      <c r="E337" s="4"/>
      <c r="F337" s="4"/>
      <c r="G337" s="62"/>
    </row>
    <row r="338" spans="5:7" x14ac:dyDescent="0.35">
      <c r="E338" s="4"/>
      <c r="F338" s="4"/>
      <c r="G338" s="62"/>
    </row>
    <row r="339" spans="5:7" x14ac:dyDescent="0.35">
      <c r="E339" s="4"/>
      <c r="F339" s="4"/>
      <c r="G339" s="62"/>
    </row>
    <row r="340" spans="5:7" x14ac:dyDescent="0.35">
      <c r="E340" s="4"/>
      <c r="F340" s="4"/>
      <c r="G340" s="62"/>
    </row>
    <row r="341" spans="5:7" x14ac:dyDescent="0.35">
      <c r="E341" s="4"/>
      <c r="F341" s="4"/>
      <c r="G341" s="62"/>
    </row>
    <row r="342" spans="5:7" x14ac:dyDescent="0.35">
      <c r="E342" s="4"/>
      <c r="F342" s="4"/>
      <c r="G342" s="62"/>
    </row>
    <row r="343" spans="5:7" x14ac:dyDescent="0.35">
      <c r="E343" s="4"/>
      <c r="F343" s="4"/>
      <c r="G343" s="62"/>
    </row>
    <row r="344" spans="5:7" x14ac:dyDescent="0.35">
      <c r="E344" s="4"/>
      <c r="F344" s="4"/>
      <c r="G344" s="62"/>
    </row>
    <row r="345" spans="5:7" x14ac:dyDescent="0.35">
      <c r="E345" s="4"/>
      <c r="F345" s="4"/>
      <c r="G345" s="62"/>
    </row>
    <row r="346" spans="5:7" x14ac:dyDescent="0.35">
      <c r="E346" s="4"/>
      <c r="F346" s="4"/>
      <c r="G346" s="62"/>
    </row>
    <row r="347" spans="5:7" x14ac:dyDescent="0.35">
      <c r="E347" s="4"/>
      <c r="F347" s="4"/>
      <c r="G347" s="62"/>
    </row>
    <row r="348" spans="5:7" x14ac:dyDescent="0.35">
      <c r="E348" s="4"/>
      <c r="F348" s="4"/>
      <c r="G348" s="62"/>
    </row>
    <row r="349" spans="5:7" x14ac:dyDescent="0.35">
      <c r="E349" s="4"/>
      <c r="F349" s="4"/>
      <c r="G349" s="62"/>
    </row>
    <row r="350" spans="5:7" x14ac:dyDescent="0.35">
      <c r="E350" s="4"/>
      <c r="F350" s="4"/>
      <c r="G350" s="62"/>
    </row>
    <row r="351" spans="5:7" x14ac:dyDescent="0.35">
      <c r="E351" s="4"/>
      <c r="F351" s="4"/>
      <c r="G351" s="62"/>
    </row>
    <row r="352" spans="5:7" x14ac:dyDescent="0.35">
      <c r="E352" s="4"/>
      <c r="F352" s="4"/>
      <c r="G352" s="62"/>
    </row>
    <row r="353" spans="5:7" x14ac:dyDescent="0.35">
      <c r="E353" s="4"/>
      <c r="F353" s="4"/>
      <c r="G353" s="62"/>
    </row>
    <row r="354" spans="5:7" x14ac:dyDescent="0.35">
      <c r="E354" s="4"/>
      <c r="F354" s="4"/>
      <c r="G354" s="62"/>
    </row>
    <row r="355" spans="5:7" x14ac:dyDescent="0.35">
      <c r="E355" s="4"/>
      <c r="F355" s="4"/>
      <c r="G355" s="62"/>
    </row>
    <row r="356" spans="5:7" x14ac:dyDescent="0.35">
      <c r="E356" s="4"/>
      <c r="F356" s="4"/>
      <c r="G356" s="62"/>
    </row>
    <row r="357" spans="5:7" x14ac:dyDescent="0.35">
      <c r="E357" s="4"/>
      <c r="F357" s="4"/>
      <c r="G357" s="62"/>
    </row>
    <row r="358" spans="5:7" x14ac:dyDescent="0.35">
      <c r="E358" s="4"/>
      <c r="F358" s="4"/>
      <c r="G358" s="62"/>
    </row>
    <row r="359" spans="5:7" x14ac:dyDescent="0.35">
      <c r="E359" s="4"/>
      <c r="F359" s="4"/>
      <c r="G359" s="62"/>
    </row>
    <row r="360" spans="5:7" x14ac:dyDescent="0.35">
      <c r="E360" s="4"/>
      <c r="F360" s="4"/>
      <c r="G360" s="62"/>
    </row>
    <row r="361" spans="5:7" x14ac:dyDescent="0.35">
      <c r="E361" s="4"/>
      <c r="F361" s="4"/>
      <c r="G361" s="62"/>
    </row>
    <row r="362" spans="5:7" x14ac:dyDescent="0.35">
      <c r="E362" s="4"/>
      <c r="F362" s="4"/>
      <c r="G362" s="62"/>
    </row>
    <row r="363" spans="5:7" x14ac:dyDescent="0.35">
      <c r="E363" s="4"/>
      <c r="F363" s="4"/>
      <c r="G363" s="62"/>
    </row>
    <row r="364" spans="5:7" x14ac:dyDescent="0.35">
      <c r="E364" s="4"/>
      <c r="F364" s="4"/>
      <c r="G364" s="62"/>
    </row>
    <row r="365" spans="5:7" x14ac:dyDescent="0.35">
      <c r="E365" s="4"/>
      <c r="F365" s="4"/>
      <c r="G365" s="62"/>
    </row>
    <row r="366" spans="5:7" x14ac:dyDescent="0.35">
      <c r="E366" s="4"/>
      <c r="F366" s="4"/>
      <c r="G366" s="62"/>
    </row>
    <row r="367" spans="5:7" x14ac:dyDescent="0.35">
      <c r="E367" s="4"/>
      <c r="F367" s="4"/>
      <c r="G367" s="62"/>
    </row>
    <row r="368" spans="5:7" x14ac:dyDescent="0.35">
      <c r="E368" s="4"/>
      <c r="F368" s="4"/>
      <c r="G368" s="62"/>
    </row>
    <row r="369" spans="5:7" x14ac:dyDescent="0.35">
      <c r="E369" s="4"/>
      <c r="F369" s="4"/>
      <c r="G369" s="62"/>
    </row>
    <row r="370" spans="5:7" x14ac:dyDescent="0.35">
      <c r="E370" s="4"/>
      <c r="F370" s="4"/>
      <c r="G370" s="62"/>
    </row>
    <row r="371" spans="5:7" x14ac:dyDescent="0.35">
      <c r="E371" s="4"/>
      <c r="F371" s="4"/>
      <c r="G371" s="62"/>
    </row>
    <row r="372" spans="5:7" x14ac:dyDescent="0.35">
      <c r="E372" s="4"/>
      <c r="F372" s="4"/>
      <c r="G372" s="62"/>
    </row>
    <row r="373" spans="5:7" x14ac:dyDescent="0.35">
      <c r="E373" s="4"/>
      <c r="F373" s="4"/>
      <c r="G373" s="62"/>
    </row>
    <row r="374" spans="5:7" x14ac:dyDescent="0.35">
      <c r="E374" s="4"/>
      <c r="F374" s="4"/>
      <c r="G374" s="62"/>
    </row>
    <row r="375" spans="5:7" x14ac:dyDescent="0.35">
      <c r="E375" s="4"/>
      <c r="F375" s="4"/>
      <c r="G375" s="62"/>
    </row>
    <row r="376" spans="5:7" x14ac:dyDescent="0.35">
      <c r="E376" s="4"/>
      <c r="F376" s="4"/>
      <c r="G376" s="62"/>
    </row>
    <row r="377" spans="5:7" x14ac:dyDescent="0.35">
      <c r="E377" s="4"/>
      <c r="F377" s="4"/>
      <c r="G377" s="62"/>
    </row>
    <row r="378" spans="5:7" x14ac:dyDescent="0.35">
      <c r="E378" s="4"/>
      <c r="F378" s="4"/>
      <c r="G378" s="62"/>
    </row>
    <row r="379" spans="5:7" x14ac:dyDescent="0.35">
      <c r="E379" s="4"/>
      <c r="F379" s="4"/>
      <c r="G379" s="62"/>
    </row>
    <row r="380" spans="5:7" x14ac:dyDescent="0.35">
      <c r="E380" s="4"/>
      <c r="F380" s="4"/>
      <c r="G380" s="62"/>
    </row>
    <row r="381" spans="5:7" x14ac:dyDescent="0.35">
      <c r="E381" s="4"/>
      <c r="F381" s="4"/>
      <c r="G381" s="62"/>
    </row>
    <row r="382" spans="5:7" x14ac:dyDescent="0.35">
      <c r="E382" s="4"/>
      <c r="F382" s="4"/>
      <c r="G382" s="62"/>
    </row>
    <row r="383" spans="5:7" x14ac:dyDescent="0.35">
      <c r="E383" s="4"/>
      <c r="F383" s="4"/>
      <c r="G383" s="62"/>
    </row>
    <row r="384" spans="5:7" x14ac:dyDescent="0.35">
      <c r="E384" s="4"/>
      <c r="F384" s="4"/>
      <c r="G384" s="62"/>
    </row>
    <row r="385" spans="5:7" x14ac:dyDescent="0.35">
      <c r="E385" s="4"/>
      <c r="F385" s="4"/>
      <c r="G385" s="62"/>
    </row>
    <row r="386" spans="5:7" x14ac:dyDescent="0.35">
      <c r="E386" s="4"/>
      <c r="F386" s="4"/>
      <c r="G386" s="62"/>
    </row>
    <row r="387" spans="5:7" x14ac:dyDescent="0.35">
      <c r="E387" s="4"/>
      <c r="F387" s="4"/>
      <c r="G387" s="62"/>
    </row>
    <row r="388" spans="5:7" x14ac:dyDescent="0.35">
      <c r="E388" s="4"/>
      <c r="F388" s="4"/>
      <c r="G388" s="62"/>
    </row>
    <row r="389" spans="5:7" x14ac:dyDescent="0.35">
      <c r="E389" s="4"/>
      <c r="F389" s="4"/>
      <c r="G389" s="62"/>
    </row>
    <row r="390" spans="5:7" x14ac:dyDescent="0.35">
      <c r="E390" s="4"/>
      <c r="F390" s="4"/>
      <c r="G390" s="62"/>
    </row>
    <row r="391" spans="5:7" x14ac:dyDescent="0.35">
      <c r="E391" s="4"/>
      <c r="F391" s="4"/>
      <c r="G391" s="62"/>
    </row>
    <row r="392" spans="5:7" x14ac:dyDescent="0.35">
      <c r="E392" s="4"/>
      <c r="F392" s="4"/>
      <c r="G392" s="62"/>
    </row>
    <row r="393" spans="5:7" x14ac:dyDescent="0.35">
      <c r="E393" s="4"/>
      <c r="F393" s="4"/>
      <c r="G393" s="62"/>
    </row>
    <row r="394" spans="5:7" x14ac:dyDescent="0.35">
      <c r="E394" s="4"/>
      <c r="F394" s="4"/>
      <c r="G394" s="62"/>
    </row>
    <row r="395" spans="5:7" x14ac:dyDescent="0.35">
      <c r="E395" s="4"/>
      <c r="F395" s="4"/>
      <c r="G395" s="62"/>
    </row>
    <row r="396" spans="5:7" x14ac:dyDescent="0.35">
      <c r="E396" s="4"/>
      <c r="F396" s="4"/>
      <c r="G396" s="62"/>
    </row>
    <row r="397" spans="5:7" x14ac:dyDescent="0.35">
      <c r="E397" s="4"/>
      <c r="F397" s="4"/>
      <c r="G397" s="62"/>
    </row>
    <row r="398" spans="5:7" x14ac:dyDescent="0.35">
      <c r="E398" s="4"/>
      <c r="F398" s="4"/>
      <c r="G398" s="62"/>
    </row>
    <row r="399" spans="5:7" x14ac:dyDescent="0.35">
      <c r="E399" s="4"/>
      <c r="F399" s="4"/>
      <c r="G399" s="62"/>
    </row>
    <row r="400" spans="5:7" x14ac:dyDescent="0.35">
      <c r="E400" s="4"/>
      <c r="F400" s="4"/>
      <c r="G400" s="62"/>
    </row>
    <row r="401" spans="5:7" x14ac:dyDescent="0.35">
      <c r="E401" s="4"/>
      <c r="F401" s="4"/>
      <c r="G401" s="62"/>
    </row>
    <row r="402" spans="5:7" x14ac:dyDescent="0.35">
      <c r="E402" s="4"/>
      <c r="F402" s="4"/>
      <c r="G402" s="62"/>
    </row>
    <row r="403" spans="5:7" x14ac:dyDescent="0.35">
      <c r="E403" s="4"/>
      <c r="F403" s="4"/>
      <c r="G403" s="62"/>
    </row>
    <row r="404" spans="5:7" x14ac:dyDescent="0.35">
      <c r="E404" s="4"/>
      <c r="F404" s="4"/>
      <c r="G404" s="62"/>
    </row>
    <row r="405" spans="5:7" x14ac:dyDescent="0.35">
      <c r="E405" s="4"/>
      <c r="F405" s="4"/>
      <c r="G405" s="62"/>
    </row>
    <row r="406" spans="5:7" x14ac:dyDescent="0.35">
      <c r="E406" s="4"/>
      <c r="F406" s="4"/>
      <c r="G406" s="62"/>
    </row>
    <row r="407" spans="5:7" x14ac:dyDescent="0.35">
      <c r="E407" s="4"/>
      <c r="F407" s="4"/>
      <c r="G407" s="62"/>
    </row>
    <row r="408" spans="5:7" x14ac:dyDescent="0.35">
      <c r="E408" s="4"/>
      <c r="F408" s="4"/>
      <c r="G408" s="62"/>
    </row>
    <row r="409" spans="5:7" x14ac:dyDescent="0.35">
      <c r="E409" s="4"/>
      <c r="F409" s="4"/>
      <c r="G409" s="62"/>
    </row>
    <row r="410" spans="5:7" x14ac:dyDescent="0.35">
      <c r="E410" s="4"/>
      <c r="F410" s="4"/>
      <c r="G410" s="62"/>
    </row>
    <row r="411" spans="5:7" x14ac:dyDescent="0.35">
      <c r="E411" s="4"/>
      <c r="F411" s="4"/>
      <c r="G411" s="62"/>
    </row>
    <row r="412" spans="5:7" x14ac:dyDescent="0.35">
      <c r="E412" s="4"/>
      <c r="F412" s="4"/>
      <c r="G412" s="62"/>
    </row>
    <row r="413" spans="5:7" x14ac:dyDescent="0.35">
      <c r="E413" s="4"/>
      <c r="F413" s="4"/>
      <c r="G413" s="62"/>
    </row>
    <row r="414" spans="5:7" x14ac:dyDescent="0.35">
      <c r="E414" s="4"/>
      <c r="F414" s="4"/>
      <c r="G414" s="62"/>
    </row>
    <row r="415" spans="5:7" x14ac:dyDescent="0.35">
      <c r="E415" s="4"/>
      <c r="F415" s="4"/>
      <c r="G415" s="62"/>
    </row>
    <row r="416" spans="5:7" x14ac:dyDescent="0.35">
      <c r="E416" s="4"/>
      <c r="F416" s="4"/>
      <c r="G416" s="62"/>
    </row>
    <row r="417" spans="5:7" x14ac:dyDescent="0.35">
      <c r="E417" s="4"/>
      <c r="F417" s="4"/>
      <c r="G417" s="62"/>
    </row>
    <row r="418" spans="5:7" x14ac:dyDescent="0.35">
      <c r="E418" s="4"/>
      <c r="F418" s="4"/>
      <c r="G418" s="62"/>
    </row>
    <row r="419" spans="5:7" x14ac:dyDescent="0.35">
      <c r="E419" s="4"/>
      <c r="F419" s="4"/>
      <c r="G419" s="62"/>
    </row>
    <row r="420" spans="5:7" x14ac:dyDescent="0.35">
      <c r="E420" s="4"/>
      <c r="F420" s="4"/>
      <c r="G420" s="62"/>
    </row>
    <row r="421" spans="5:7" x14ac:dyDescent="0.35">
      <c r="E421" s="4"/>
      <c r="F421" s="4"/>
      <c r="G421" s="62"/>
    </row>
    <row r="422" spans="5:7" x14ac:dyDescent="0.35">
      <c r="E422" s="4"/>
      <c r="F422" s="4"/>
      <c r="G422" s="62"/>
    </row>
    <row r="423" spans="5:7" x14ac:dyDescent="0.35">
      <c r="E423" s="4"/>
      <c r="F423" s="4"/>
      <c r="G423" s="62"/>
    </row>
    <row r="424" spans="5:7" x14ac:dyDescent="0.35">
      <c r="E424" s="4"/>
      <c r="F424" s="4"/>
      <c r="G424" s="62"/>
    </row>
    <row r="425" spans="5:7" x14ac:dyDescent="0.35">
      <c r="E425" s="4"/>
      <c r="F425" s="4"/>
      <c r="G425" s="62"/>
    </row>
    <row r="426" spans="5:7" x14ac:dyDescent="0.35">
      <c r="E426" s="4"/>
      <c r="F426" s="4"/>
      <c r="G426" s="62"/>
    </row>
    <row r="427" spans="5:7" x14ac:dyDescent="0.35">
      <c r="E427" s="4"/>
      <c r="F427" s="4"/>
      <c r="G427" s="62"/>
    </row>
    <row r="428" spans="5:7" x14ac:dyDescent="0.35">
      <c r="E428" s="4"/>
      <c r="F428" s="4"/>
      <c r="G428" s="62"/>
    </row>
    <row r="429" spans="5:7" x14ac:dyDescent="0.35">
      <c r="E429" s="4"/>
      <c r="F429" s="4"/>
      <c r="G429" s="62"/>
    </row>
    <row r="430" spans="5:7" x14ac:dyDescent="0.35">
      <c r="E430" s="4"/>
      <c r="F430" s="4"/>
      <c r="G430" s="62"/>
    </row>
    <row r="431" spans="5:7" x14ac:dyDescent="0.35">
      <c r="E431" s="4"/>
      <c r="F431" s="4"/>
      <c r="G431" s="62"/>
    </row>
    <row r="432" spans="5:7" x14ac:dyDescent="0.35">
      <c r="E432" s="4"/>
      <c r="F432" s="4"/>
      <c r="G432" s="62"/>
    </row>
    <row r="433" spans="5:7" x14ac:dyDescent="0.35">
      <c r="E433" s="4"/>
      <c r="F433" s="4"/>
      <c r="G433" s="62"/>
    </row>
    <row r="434" spans="5:7" x14ac:dyDescent="0.35">
      <c r="E434" s="4"/>
      <c r="F434" s="4"/>
      <c r="G434" s="62"/>
    </row>
    <row r="435" spans="5:7" x14ac:dyDescent="0.35">
      <c r="E435" s="4"/>
      <c r="F435" s="4"/>
      <c r="G435" s="62"/>
    </row>
    <row r="436" spans="5:7" x14ac:dyDescent="0.35">
      <c r="E436" s="4"/>
      <c r="F436" s="4"/>
      <c r="G436" s="62"/>
    </row>
    <row r="437" spans="5:7" x14ac:dyDescent="0.35">
      <c r="E437" s="4"/>
      <c r="F437" s="4"/>
      <c r="G437" s="62"/>
    </row>
    <row r="438" spans="5:7" x14ac:dyDescent="0.35">
      <c r="E438" s="4"/>
      <c r="F438" s="4"/>
      <c r="G438" s="62"/>
    </row>
    <row r="439" spans="5:7" x14ac:dyDescent="0.35">
      <c r="E439" s="4"/>
      <c r="F439" s="4"/>
      <c r="G439" s="62"/>
    </row>
    <row r="440" spans="5:7" x14ac:dyDescent="0.35">
      <c r="E440" s="4"/>
      <c r="F440" s="4"/>
      <c r="G440" s="62"/>
    </row>
    <row r="441" spans="5:7" x14ac:dyDescent="0.35">
      <c r="E441" s="4"/>
      <c r="F441" s="4"/>
      <c r="G441" s="62"/>
    </row>
    <row r="442" spans="5:7" x14ac:dyDescent="0.35">
      <c r="E442" s="4"/>
      <c r="F442" s="4"/>
      <c r="G442" s="62"/>
    </row>
    <row r="443" spans="5:7" x14ac:dyDescent="0.35">
      <c r="E443" s="4"/>
      <c r="F443" s="4"/>
      <c r="G443" s="62"/>
    </row>
    <row r="444" spans="5:7" x14ac:dyDescent="0.35">
      <c r="E444" s="4"/>
      <c r="F444" s="4"/>
      <c r="G444" s="62"/>
    </row>
    <row r="445" spans="5:7" x14ac:dyDescent="0.35">
      <c r="E445" s="4"/>
      <c r="F445" s="4"/>
      <c r="G445" s="62"/>
    </row>
    <row r="446" spans="5:7" x14ac:dyDescent="0.35">
      <c r="E446" s="4"/>
      <c r="F446" s="4"/>
      <c r="G446" s="62"/>
    </row>
    <row r="447" spans="5:7" x14ac:dyDescent="0.35">
      <c r="E447" s="4"/>
      <c r="F447" s="4"/>
      <c r="G447" s="62"/>
    </row>
    <row r="448" spans="5:7" x14ac:dyDescent="0.35">
      <c r="E448" s="4"/>
      <c r="F448" s="4"/>
      <c r="G448" s="62"/>
    </row>
    <row r="449" spans="5:7" x14ac:dyDescent="0.35">
      <c r="E449" s="4"/>
      <c r="F449" s="4"/>
      <c r="G449" s="62"/>
    </row>
    <row r="450" spans="5:7" x14ac:dyDescent="0.35">
      <c r="E450" s="4"/>
      <c r="F450" s="4"/>
      <c r="G450" s="62"/>
    </row>
    <row r="451" spans="5:7" x14ac:dyDescent="0.35">
      <c r="E451" s="4"/>
      <c r="F451" s="4"/>
      <c r="G451" s="62"/>
    </row>
    <row r="452" spans="5:7" x14ac:dyDescent="0.35">
      <c r="E452" s="4"/>
      <c r="F452" s="4"/>
      <c r="G452" s="62"/>
    </row>
    <row r="453" spans="5:7" x14ac:dyDescent="0.35">
      <c r="E453" s="4"/>
      <c r="F453" s="4"/>
      <c r="G453" s="62"/>
    </row>
    <row r="454" spans="5:7" x14ac:dyDescent="0.35">
      <c r="E454" s="4"/>
      <c r="F454" s="4"/>
      <c r="G454" s="62"/>
    </row>
    <row r="455" spans="5:7" x14ac:dyDescent="0.35">
      <c r="E455" s="4"/>
      <c r="F455" s="4"/>
      <c r="G455" s="62"/>
    </row>
    <row r="456" spans="5:7" x14ac:dyDescent="0.35">
      <c r="E456" s="4"/>
      <c r="F456" s="4"/>
      <c r="G456" s="62"/>
    </row>
    <row r="457" spans="5:7" x14ac:dyDescent="0.35">
      <c r="E457" s="4"/>
      <c r="F457" s="4"/>
      <c r="G457" s="62"/>
    </row>
    <row r="458" spans="5:7" x14ac:dyDescent="0.35">
      <c r="E458" s="4"/>
      <c r="F458" s="4"/>
      <c r="G458" s="62"/>
    </row>
    <row r="459" spans="5:7" x14ac:dyDescent="0.35">
      <c r="E459" s="4"/>
      <c r="F459" s="4"/>
      <c r="G459" s="62"/>
    </row>
    <row r="460" spans="5:7" x14ac:dyDescent="0.35">
      <c r="E460" s="4"/>
      <c r="F460" s="4"/>
      <c r="G460" s="62"/>
    </row>
    <row r="461" spans="5:7" x14ac:dyDescent="0.35">
      <c r="E461" s="4"/>
      <c r="F461" s="4"/>
      <c r="G461" s="62"/>
    </row>
    <row r="462" spans="5:7" x14ac:dyDescent="0.35">
      <c r="E462" s="4"/>
      <c r="F462" s="4"/>
      <c r="G462" s="62"/>
    </row>
    <row r="463" spans="5:7" x14ac:dyDescent="0.35">
      <c r="E463" s="4"/>
      <c r="F463" s="4"/>
      <c r="G463" s="62"/>
    </row>
    <row r="464" spans="5:7" x14ac:dyDescent="0.35">
      <c r="E464" s="4"/>
      <c r="F464" s="4"/>
      <c r="G464" s="62"/>
    </row>
    <row r="465" spans="5:7" x14ac:dyDescent="0.35">
      <c r="E465" s="4"/>
      <c r="F465" s="4"/>
      <c r="G465" s="62"/>
    </row>
    <row r="466" spans="5:7" x14ac:dyDescent="0.35">
      <c r="E466" s="4"/>
      <c r="F466" s="4"/>
      <c r="G466" s="62"/>
    </row>
    <row r="467" spans="5:7" x14ac:dyDescent="0.35">
      <c r="E467" s="4"/>
      <c r="F467" s="4"/>
      <c r="G467" s="62"/>
    </row>
    <row r="468" spans="5:7" x14ac:dyDescent="0.35">
      <c r="E468" s="4"/>
      <c r="F468" s="4"/>
      <c r="G468" s="62"/>
    </row>
    <row r="469" spans="5:7" x14ac:dyDescent="0.35">
      <c r="E469" s="4"/>
      <c r="F469" s="4"/>
      <c r="G469" s="62"/>
    </row>
    <row r="470" spans="5:7" x14ac:dyDescent="0.35">
      <c r="E470" s="4"/>
      <c r="F470" s="4"/>
      <c r="G470" s="62"/>
    </row>
    <row r="471" spans="5:7" x14ac:dyDescent="0.35">
      <c r="E471" s="4"/>
      <c r="F471" s="4"/>
      <c r="G471" s="62"/>
    </row>
    <row r="472" spans="5:7" x14ac:dyDescent="0.35">
      <c r="E472" s="4"/>
      <c r="F472" s="4"/>
      <c r="G472" s="62"/>
    </row>
    <row r="473" spans="5:7" x14ac:dyDescent="0.35">
      <c r="E473" s="4"/>
      <c r="F473" s="4"/>
      <c r="G473" s="62"/>
    </row>
    <row r="474" spans="5:7" x14ac:dyDescent="0.35">
      <c r="E474" s="4"/>
      <c r="F474" s="4"/>
      <c r="G474" s="62"/>
    </row>
    <row r="475" spans="5:7" x14ac:dyDescent="0.35">
      <c r="E475" s="4"/>
      <c r="F475" s="4"/>
      <c r="G475" s="62"/>
    </row>
    <row r="476" spans="5:7" x14ac:dyDescent="0.35">
      <c r="E476" s="4"/>
      <c r="F476" s="4"/>
      <c r="G476" s="62"/>
    </row>
    <row r="477" spans="5:7" x14ac:dyDescent="0.35">
      <c r="E477" s="4"/>
      <c r="F477" s="4"/>
      <c r="G477" s="62"/>
    </row>
    <row r="478" spans="5:7" x14ac:dyDescent="0.35">
      <c r="E478" s="4"/>
      <c r="F478" s="4"/>
      <c r="G478" s="62"/>
    </row>
    <row r="479" spans="5:7" x14ac:dyDescent="0.35">
      <c r="E479" s="4"/>
      <c r="F479" s="4"/>
      <c r="G479" s="62"/>
    </row>
    <row r="480" spans="5:7" x14ac:dyDescent="0.35">
      <c r="E480" s="4"/>
      <c r="F480" s="4"/>
      <c r="G480" s="62"/>
    </row>
    <row r="481" spans="5:7" x14ac:dyDescent="0.35">
      <c r="E481" s="4"/>
      <c r="F481" s="4"/>
      <c r="G481" s="62"/>
    </row>
    <row r="482" spans="5:7" x14ac:dyDescent="0.35">
      <c r="E482" s="4"/>
      <c r="F482" s="4"/>
      <c r="G482" s="62"/>
    </row>
    <row r="483" spans="5:7" x14ac:dyDescent="0.35">
      <c r="E483" s="4"/>
      <c r="F483" s="4"/>
      <c r="G483" s="62"/>
    </row>
    <row r="484" spans="5:7" x14ac:dyDescent="0.35">
      <c r="E484" s="4"/>
      <c r="F484" s="4"/>
      <c r="G484" s="62"/>
    </row>
    <row r="485" spans="5:7" x14ac:dyDescent="0.35">
      <c r="E485" s="4"/>
      <c r="F485" s="4"/>
      <c r="G485" s="62"/>
    </row>
    <row r="486" spans="5:7" x14ac:dyDescent="0.35">
      <c r="E486" s="4"/>
      <c r="F486" s="4"/>
      <c r="G486" s="62"/>
    </row>
    <row r="487" spans="5:7" x14ac:dyDescent="0.35">
      <c r="E487" s="4"/>
      <c r="F487" s="4"/>
      <c r="G487" s="62"/>
    </row>
    <row r="488" spans="5:7" x14ac:dyDescent="0.35">
      <c r="E488" s="4"/>
      <c r="F488" s="4"/>
      <c r="G488" s="62"/>
    </row>
    <row r="489" spans="5:7" x14ac:dyDescent="0.35">
      <c r="E489" s="4"/>
      <c r="F489" s="4"/>
      <c r="G489" s="62"/>
    </row>
    <row r="490" spans="5:7" x14ac:dyDescent="0.35">
      <c r="E490" s="4"/>
      <c r="F490" s="4"/>
      <c r="G490" s="62"/>
    </row>
    <row r="491" spans="5:7" x14ac:dyDescent="0.35">
      <c r="E491" s="4"/>
      <c r="F491" s="4"/>
      <c r="G491" s="62"/>
    </row>
    <row r="492" spans="5:7" x14ac:dyDescent="0.35">
      <c r="E492" s="4"/>
      <c r="F492" s="4"/>
      <c r="G492" s="62"/>
    </row>
    <row r="493" spans="5:7" x14ac:dyDescent="0.35">
      <c r="E493" s="4"/>
      <c r="F493" s="4"/>
      <c r="G493" s="62"/>
    </row>
    <row r="494" spans="5:7" x14ac:dyDescent="0.35">
      <c r="E494" s="4"/>
      <c r="F494" s="4"/>
      <c r="G494" s="62"/>
    </row>
    <row r="495" spans="5:7" x14ac:dyDescent="0.35">
      <c r="E495" s="4"/>
      <c r="F495" s="4"/>
      <c r="G495" s="62"/>
    </row>
    <row r="496" spans="5:7" x14ac:dyDescent="0.35">
      <c r="E496" s="4"/>
      <c r="F496" s="4"/>
      <c r="G496" s="62"/>
    </row>
    <row r="497" spans="5:7" x14ac:dyDescent="0.35">
      <c r="E497" s="4"/>
      <c r="F497" s="4"/>
      <c r="G497" s="62"/>
    </row>
    <row r="498" spans="5:7" x14ac:dyDescent="0.35">
      <c r="E498" s="4"/>
      <c r="F498" s="4"/>
      <c r="G498" s="62"/>
    </row>
    <row r="499" spans="5:7" x14ac:dyDescent="0.35">
      <c r="E499" s="4"/>
      <c r="F499" s="4"/>
      <c r="G499" s="62"/>
    </row>
    <row r="500" spans="5:7" x14ac:dyDescent="0.35">
      <c r="E500" s="4"/>
      <c r="F500" s="4"/>
      <c r="G500" s="62"/>
    </row>
    <row r="501" spans="5:7" x14ac:dyDescent="0.35">
      <c r="E501" s="4"/>
      <c r="F501" s="4"/>
      <c r="G501" s="62"/>
    </row>
    <row r="502" spans="5:7" x14ac:dyDescent="0.35">
      <c r="E502" s="4"/>
      <c r="F502" s="4"/>
      <c r="G502" s="62"/>
    </row>
    <row r="503" spans="5:7" x14ac:dyDescent="0.35">
      <c r="E503" s="4"/>
      <c r="F503" s="4"/>
      <c r="G503" s="62"/>
    </row>
    <row r="504" spans="5:7" x14ac:dyDescent="0.35">
      <c r="E504" s="4"/>
      <c r="F504" s="4"/>
      <c r="G504" s="62"/>
    </row>
    <row r="505" spans="5:7" x14ac:dyDescent="0.35">
      <c r="E505" s="4"/>
      <c r="F505" s="4"/>
      <c r="G505" s="62"/>
    </row>
    <row r="506" spans="5:7" x14ac:dyDescent="0.35">
      <c r="E506" s="4"/>
      <c r="F506" s="4"/>
      <c r="G506" s="62"/>
    </row>
    <row r="507" spans="5:7" x14ac:dyDescent="0.35">
      <c r="E507" s="4"/>
      <c r="F507" s="4"/>
      <c r="G507" s="62"/>
    </row>
    <row r="508" spans="5:7" x14ac:dyDescent="0.35">
      <c r="E508" s="4"/>
      <c r="F508" s="4"/>
      <c r="G508" s="62"/>
    </row>
    <row r="509" spans="5:7" x14ac:dyDescent="0.35">
      <c r="E509" s="4"/>
      <c r="F509" s="4"/>
      <c r="G509" s="62"/>
    </row>
    <row r="510" spans="5:7" x14ac:dyDescent="0.35">
      <c r="E510" s="4"/>
      <c r="F510" s="4"/>
      <c r="G510" s="62"/>
    </row>
    <row r="511" spans="5:7" x14ac:dyDescent="0.35">
      <c r="E511" s="4"/>
      <c r="F511" s="4"/>
      <c r="G511" s="62"/>
    </row>
    <row r="512" spans="5:7" x14ac:dyDescent="0.35">
      <c r="E512" s="4"/>
      <c r="F512" s="4"/>
      <c r="G512" s="62"/>
    </row>
    <row r="513" spans="5:7" x14ac:dyDescent="0.35">
      <c r="E513" s="4"/>
      <c r="F513" s="4"/>
      <c r="G513" s="62"/>
    </row>
    <row r="514" spans="5:7" x14ac:dyDescent="0.35">
      <c r="E514" s="4"/>
      <c r="F514" s="4"/>
      <c r="G514" s="62"/>
    </row>
    <row r="515" spans="5:7" x14ac:dyDescent="0.35">
      <c r="E515" s="4"/>
      <c r="F515" s="4"/>
      <c r="G515" s="62"/>
    </row>
    <row r="516" spans="5:7" x14ac:dyDescent="0.35">
      <c r="E516" s="4"/>
      <c r="F516" s="4"/>
      <c r="G516" s="62"/>
    </row>
    <row r="517" spans="5:7" x14ac:dyDescent="0.35">
      <c r="E517" s="4"/>
      <c r="F517" s="4"/>
      <c r="G517" s="62"/>
    </row>
    <row r="518" spans="5:7" x14ac:dyDescent="0.35">
      <c r="E518" s="4"/>
      <c r="F518" s="4"/>
      <c r="G518" s="62"/>
    </row>
    <row r="519" spans="5:7" x14ac:dyDescent="0.35">
      <c r="E519" s="4"/>
      <c r="F519" s="4"/>
      <c r="G519" s="62"/>
    </row>
    <row r="520" spans="5:7" x14ac:dyDescent="0.35">
      <c r="E520" s="4"/>
      <c r="F520" s="4"/>
      <c r="G520" s="62"/>
    </row>
    <row r="521" spans="5:7" x14ac:dyDescent="0.35">
      <c r="E521" s="4"/>
      <c r="F521" s="4"/>
      <c r="G521" s="62"/>
    </row>
    <row r="522" spans="5:7" x14ac:dyDescent="0.35">
      <c r="E522" s="4"/>
      <c r="F522" s="4"/>
      <c r="G522" s="62"/>
    </row>
    <row r="523" spans="5:7" x14ac:dyDescent="0.35">
      <c r="E523" s="4"/>
      <c r="F523" s="4"/>
      <c r="G523" s="62"/>
    </row>
    <row r="524" spans="5:7" x14ac:dyDescent="0.35">
      <c r="E524" s="4"/>
      <c r="F524" s="4"/>
      <c r="G524" s="62"/>
    </row>
    <row r="525" spans="5:7" x14ac:dyDescent="0.35">
      <c r="E525" s="4"/>
      <c r="F525" s="4"/>
      <c r="G525" s="62"/>
    </row>
    <row r="526" spans="5:7" x14ac:dyDescent="0.35">
      <c r="E526" s="4"/>
      <c r="F526" s="4"/>
      <c r="G526" s="62"/>
    </row>
    <row r="527" spans="5:7" x14ac:dyDescent="0.35">
      <c r="E527" s="4"/>
      <c r="F527" s="4"/>
      <c r="G527" s="62"/>
    </row>
    <row r="528" spans="5:7" x14ac:dyDescent="0.35">
      <c r="E528" s="4"/>
      <c r="F528" s="4"/>
      <c r="G528" s="62"/>
    </row>
    <row r="529" spans="5:7" x14ac:dyDescent="0.35">
      <c r="E529" s="4"/>
      <c r="F529" s="4"/>
      <c r="G529" s="62"/>
    </row>
    <row r="530" spans="5:7" x14ac:dyDescent="0.35">
      <c r="E530" s="4"/>
      <c r="F530" s="4"/>
      <c r="G530" s="62"/>
    </row>
    <row r="531" spans="5:7" x14ac:dyDescent="0.35">
      <c r="E531" s="4"/>
      <c r="F531" s="4"/>
      <c r="G531" s="62"/>
    </row>
    <row r="532" spans="5:7" x14ac:dyDescent="0.35">
      <c r="E532" s="4"/>
      <c r="F532" s="4"/>
      <c r="G532" s="62"/>
    </row>
    <row r="533" spans="5:7" x14ac:dyDescent="0.35">
      <c r="E533" s="4"/>
      <c r="F533" s="4"/>
      <c r="G533" s="62"/>
    </row>
    <row r="534" spans="5:7" x14ac:dyDescent="0.35">
      <c r="E534" s="4"/>
      <c r="F534" s="4"/>
      <c r="G534" s="62"/>
    </row>
    <row r="535" spans="5:7" x14ac:dyDescent="0.35">
      <c r="E535" s="4"/>
      <c r="F535" s="4"/>
      <c r="G535" s="62"/>
    </row>
    <row r="536" spans="5:7" x14ac:dyDescent="0.35">
      <c r="E536" s="4"/>
      <c r="F536" s="4"/>
      <c r="G536" s="62"/>
    </row>
    <row r="537" spans="5:7" x14ac:dyDescent="0.35">
      <c r="E537" s="4"/>
      <c r="F537" s="4"/>
      <c r="G537" s="62"/>
    </row>
    <row r="538" spans="5:7" x14ac:dyDescent="0.35">
      <c r="E538" s="4"/>
      <c r="F538" s="4"/>
      <c r="G538" s="62"/>
    </row>
    <row r="539" spans="5:7" x14ac:dyDescent="0.35">
      <c r="E539" s="4"/>
      <c r="F539" s="4"/>
      <c r="G539" s="62"/>
    </row>
    <row r="540" spans="5:7" x14ac:dyDescent="0.35">
      <c r="E540" s="4"/>
      <c r="F540" s="4"/>
      <c r="G540" s="62"/>
    </row>
    <row r="541" spans="5:7" x14ac:dyDescent="0.35">
      <c r="E541" s="4"/>
      <c r="F541" s="4"/>
      <c r="G541" s="62"/>
    </row>
    <row r="542" spans="5:7" x14ac:dyDescent="0.35">
      <c r="E542" s="4"/>
      <c r="F542" s="4"/>
      <c r="G542" s="62"/>
    </row>
    <row r="543" spans="5:7" x14ac:dyDescent="0.35">
      <c r="E543" s="4"/>
      <c r="F543" s="4"/>
      <c r="G543" s="62"/>
    </row>
    <row r="544" spans="5:7" x14ac:dyDescent="0.35">
      <c r="E544" s="4"/>
      <c r="F544" s="4"/>
      <c r="G544" s="62"/>
    </row>
    <row r="545" spans="5:7" x14ac:dyDescent="0.35">
      <c r="E545" s="4"/>
      <c r="F545" s="4"/>
      <c r="G545" s="62"/>
    </row>
    <row r="546" spans="5:7" x14ac:dyDescent="0.35">
      <c r="E546" s="4"/>
      <c r="F546" s="4"/>
      <c r="G546" s="62"/>
    </row>
    <row r="547" spans="5:7" x14ac:dyDescent="0.35">
      <c r="E547" s="4"/>
      <c r="F547" s="4"/>
      <c r="G547" s="62"/>
    </row>
    <row r="548" spans="5:7" x14ac:dyDescent="0.35">
      <c r="E548" s="4"/>
      <c r="F548" s="4"/>
      <c r="G548" s="62"/>
    </row>
    <row r="549" spans="5:7" x14ac:dyDescent="0.35">
      <c r="E549" s="4"/>
      <c r="F549" s="4"/>
      <c r="G549" s="62"/>
    </row>
    <row r="550" spans="5:7" x14ac:dyDescent="0.35">
      <c r="E550" s="4"/>
      <c r="F550" s="4"/>
      <c r="G550" s="62"/>
    </row>
    <row r="551" spans="5:7" x14ac:dyDescent="0.35">
      <c r="E551" s="4"/>
      <c r="F551" s="4"/>
      <c r="G551" s="62"/>
    </row>
    <row r="552" spans="5:7" x14ac:dyDescent="0.35">
      <c r="E552" s="4"/>
      <c r="F552" s="4"/>
      <c r="G552" s="62"/>
    </row>
    <row r="553" spans="5:7" x14ac:dyDescent="0.35">
      <c r="E553" s="4"/>
      <c r="F553" s="4"/>
      <c r="G553" s="62"/>
    </row>
    <row r="554" spans="5:7" x14ac:dyDescent="0.35">
      <c r="E554" s="4"/>
      <c r="F554" s="4"/>
      <c r="G554" s="62"/>
    </row>
    <row r="555" spans="5:7" x14ac:dyDescent="0.35">
      <c r="E555" s="4"/>
      <c r="F555" s="4"/>
      <c r="G555" s="62"/>
    </row>
    <row r="556" spans="5:7" x14ac:dyDescent="0.35">
      <c r="E556" s="4"/>
      <c r="F556" s="4"/>
      <c r="G556" s="62"/>
    </row>
    <row r="557" spans="5:7" x14ac:dyDescent="0.35">
      <c r="E557" s="4"/>
      <c r="F557" s="4"/>
      <c r="G557" s="62"/>
    </row>
    <row r="558" spans="5:7" x14ac:dyDescent="0.35">
      <c r="E558" s="4"/>
      <c r="F558" s="4"/>
      <c r="G558" s="62"/>
    </row>
    <row r="559" spans="5:7" x14ac:dyDescent="0.35">
      <c r="E559" s="4"/>
      <c r="F559" s="4"/>
      <c r="G559" s="62"/>
    </row>
    <row r="560" spans="5:7" x14ac:dyDescent="0.35">
      <c r="E560" s="4"/>
      <c r="F560" s="4"/>
      <c r="G560" s="62"/>
    </row>
    <row r="561" spans="5:7" x14ac:dyDescent="0.35">
      <c r="E561" s="4"/>
      <c r="F561" s="4"/>
      <c r="G561" s="62"/>
    </row>
    <row r="562" spans="5:7" x14ac:dyDescent="0.35">
      <c r="E562" s="4"/>
      <c r="F562" s="4"/>
      <c r="G562" s="62"/>
    </row>
    <row r="563" spans="5:7" x14ac:dyDescent="0.35">
      <c r="E563" s="4"/>
      <c r="F563" s="4"/>
      <c r="G563" s="62"/>
    </row>
    <row r="564" spans="5:7" x14ac:dyDescent="0.35">
      <c r="E564" s="4"/>
      <c r="F564" s="4"/>
      <c r="G564" s="62"/>
    </row>
    <row r="565" spans="5:7" x14ac:dyDescent="0.35">
      <c r="E565" s="4"/>
      <c r="F565" s="4"/>
      <c r="G565" s="62"/>
    </row>
    <row r="566" spans="5:7" x14ac:dyDescent="0.35">
      <c r="E566" s="4"/>
      <c r="F566" s="4"/>
      <c r="G566" s="62"/>
    </row>
    <row r="567" spans="5:7" x14ac:dyDescent="0.35">
      <c r="E567" s="4"/>
      <c r="F567" s="4"/>
      <c r="G567" s="62"/>
    </row>
    <row r="568" spans="5:7" x14ac:dyDescent="0.35">
      <c r="E568" s="4"/>
      <c r="F568" s="4"/>
      <c r="G568" s="62"/>
    </row>
    <row r="569" spans="5:7" x14ac:dyDescent="0.35">
      <c r="E569" s="4"/>
      <c r="F569" s="4"/>
      <c r="G569" s="62"/>
    </row>
    <row r="570" spans="5:7" x14ac:dyDescent="0.35">
      <c r="E570" s="4"/>
      <c r="F570" s="4"/>
      <c r="G570" s="62"/>
    </row>
    <row r="571" spans="5:7" x14ac:dyDescent="0.35">
      <c r="E571" s="4"/>
      <c r="F571" s="4"/>
      <c r="G571" s="62"/>
    </row>
    <row r="572" spans="5:7" x14ac:dyDescent="0.35">
      <c r="E572" s="4"/>
      <c r="F572" s="4"/>
      <c r="G572" s="62"/>
    </row>
    <row r="573" spans="5:7" x14ac:dyDescent="0.35">
      <c r="E573" s="4"/>
      <c r="F573" s="4"/>
      <c r="G573" s="62"/>
    </row>
    <row r="574" spans="5:7" x14ac:dyDescent="0.35">
      <c r="E574" s="4"/>
      <c r="F574" s="4"/>
      <c r="G574" s="62"/>
    </row>
    <row r="575" spans="5:7" x14ac:dyDescent="0.35">
      <c r="E575" s="4"/>
      <c r="F575" s="4"/>
      <c r="G575" s="62"/>
    </row>
    <row r="576" spans="5:7" x14ac:dyDescent="0.35">
      <c r="E576" s="4"/>
      <c r="F576" s="4"/>
      <c r="G576" s="62"/>
    </row>
    <row r="577" spans="5:7" x14ac:dyDescent="0.35">
      <c r="E577" s="4"/>
      <c r="F577" s="4"/>
      <c r="G577" s="62"/>
    </row>
    <row r="578" spans="5:7" x14ac:dyDescent="0.35">
      <c r="E578" s="4"/>
      <c r="F578" s="4"/>
      <c r="G578" s="62"/>
    </row>
    <row r="579" spans="5:7" x14ac:dyDescent="0.35">
      <c r="E579" s="4"/>
      <c r="F579" s="4"/>
      <c r="G579" s="62"/>
    </row>
    <row r="580" spans="5:7" x14ac:dyDescent="0.35">
      <c r="E580" s="4"/>
      <c r="F580" s="4"/>
      <c r="G580" s="62"/>
    </row>
    <row r="581" spans="5:7" x14ac:dyDescent="0.35">
      <c r="E581" s="4"/>
      <c r="F581" s="4"/>
      <c r="G581" s="62"/>
    </row>
    <row r="582" spans="5:7" x14ac:dyDescent="0.35">
      <c r="E582" s="4"/>
      <c r="F582" s="4"/>
      <c r="G582" s="62"/>
    </row>
    <row r="583" spans="5:7" x14ac:dyDescent="0.35">
      <c r="E583" s="4"/>
      <c r="F583" s="4"/>
      <c r="G583" s="62"/>
    </row>
    <row r="584" spans="5:7" x14ac:dyDescent="0.35">
      <c r="E584" s="4"/>
      <c r="F584" s="4"/>
      <c r="G584" s="62"/>
    </row>
    <row r="585" spans="5:7" x14ac:dyDescent="0.35">
      <c r="E585" s="4"/>
      <c r="F585" s="4"/>
      <c r="G585" s="62"/>
    </row>
    <row r="586" spans="5:7" x14ac:dyDescent="0.35">
      <c r="E586" s="4"/>
      <c r="F586" s="4"/>
      <c r="G586" s="62"/>
    </row>
    <row r="587" spans="5:7" x14ac:dyDescent="0.35">
      <c r="E587" s="4"/>
      <c r="F587" s="4"/>
      <c r="G587" s="62"/>
    </row>
    <row r="588" spans="5:7" x14ac:dyDescent="0.35">
      <c r="E588" s="4"/>
      <c r="F588" s="4"/>
      <c r="G588" s="62"/>
    </row>
    <row r="589" spans="5:7" x14ac:dyDescent="0.35">
      <c r="E589" s="4"/>
      <c r="F589" s="4"/>
      <c r="G589" s="62"/>
    </row>
    <row r="590" spans="5:7" x14ac:dyDescent="0.35">
      <c r="E590" s="4"/>
      <c r="F590" s="4"/>
      <c r="G590" s="62"/>
    </row>
    <row r="591" spans="5:7" x14ac:dyDescent="0.35">
      <c r="E591" s="4"/>
      <c r="F591" s="4"/>
      <c r="G591" s="62"/>
    </row>
    <row r="592" spans="5:7" x14ac:dyDescent="0.35">
      <c r="E592" s="4"/>
      <c r="F592" s="4"/>
      <c r="G592" s="62"/>
    </row>
    <row r="593" spans="5:7" x14ac:dyDescent="0.35">
      <c r="E593" s="4"/>
      <c r="F593" s="4"/>
      <c r="G593" s="62"/>
    </row>
    <row r="594" spans="5:7" x14ac:dyDescent="0.35">
      <c r="E594" s="4"/>
      <c r="F594" s="4"/>
      <c r="G594" s="62"/>
    </row>
    <row r="595" spans="5:7" x14ac:dyDescent="0.35">
      <c r="E595" s="4"/>
      <c r="F595" s="4"/>
      <c r="G595" s="62"/>
    </row>
    <row r="596" spans="5:7" x14ac:dyDescent="0.35">
      <c r="E596" s="4"/>
      <c r="F596" s="4"/>
      <c r="G596" s="62"/>
    </row>
    <row r="597" spans="5:7" x14ac:dyDescent="0.35">
      <c r="E597" s="4"/>
      <c r="F597" s="4"/>
      <c r="G597" s="62"/>
    </row>
    <row r="598" spans="5:7" x14ac:dyDescent="0.35">
      <c r="E598" s="4"/>
      <c r="F598" s="4"/>
      <c r="G598" s="62"/>
    </row>
    <row r="599" spans="5:7" x14ac:dyDescent="0.35">
      <c r="E599" s="4"/>
      <c r="F599" s="4"/>
      <c r="G599" s="62"/>
    </row>
    <row r="600" spans="5:7" x14ac:dyDescent="0.35">
      <c r="E600" s="4"/>
      <c r="F600" s="4"/>
      <c r="G600" s="62"/>
    </row>
    <row r="601" spans="5:7" x14ac:dyDescent="0.35">
      <c r="E601" s="4"/>
      <c r="F601" s="4"/>
      <c r="G601" s="62"/>
    </row>
    <row r="602" spans="5:7" x14ac:dyDescent="0.35">
      <c r="E602" s="4"/>
      <c r="F602" s="4"/>
      <c r="G602" s="62"/>
    </row>
    <row r="603" spans="5:7" x14ac:dyDescent="0.35">
      <c r="E603" s="4"/>
      <c r="F603" s="4"/>
      <c r="G603" s="62"/>
    </row>
    <row r="604" spans="5:7" x14ac:dyDescent="0.35">
      <c r="E604" s="4"/>
      <c r="F604" s="4"/>
      <c r="G604" s="62"/>
    </row>
    <row r="605" spans="5:7" x14ac:dyDescent="0.35">
      <c r="E605" s="4"/>
      <c r="F605" s="4"/>
      <c r="G605" s="62"/>
    </row>
    <row r="606" spans="5:7" x14ac:dyDescent="0.35">
      <c r="E606" s="4"/>
      <c r="F606" s="4"/>
      <c r="G606" s="62"/>
    </row>
    <row r="607" spans="5:7" x14ac:dyDescent="0.35">
      <c r="E607" s="4"/>
      <c r="F607" s="4"/>
      <c r="G607" s="62"/>
    </row>
    <row r="608" spans="5:7" x14ac:dyDescent="0.35">
      <c r="E608" s="4"/>
      <c r="F608" s="4"/>
      <c r="G608" s="62"/>
    </row>
    <row r="609" spans="5:7" x14ac:dyDescent="0.35">
      <c r="E609" s="4"/>
      <c r="F609" s="4"/>
      <c r="G609" s="62"/>
    </row>
    <row r="610" spans="5:7" x14ac:dyDescent="0.35">
      <c r="E610" s="4"/>
      <c r="F610" s="4"/>
      <c r="G610" s="62"/>
    </row>
    <row r="611" spans="5:7" x14ac:dyDescent="0.35">
      <c r="E611" s="4"/>
      <c r="F611" s="4"/>
      <c r="G611" s="62"/>
    </row>
    <row r="612" spans="5:7" x14ac:dyDescent="0.35">
      <c r="E612" s="4"/>
      <c r="F612" s="4"/>
      <c r="G612" s="62"/>
    </row>
    <row r="613" spans="5:7" x14ac:dyDescent="0.35">
      <c r="E613" s="4"/>
      <c r="F613" s="4"/>
      <c r="G613" s="62"/>
    </row>
    <row r="614" spans="5:7" x14ac:dyDescent="0.35">
      <c r="E614" s="4"/>
      <c r="F614" s="4"/>
      <c r="G614" s="62"/>
    </row>
    <row r="615" spans="5:7" x14ac:dyDescent="0.35">
      <c r="E615" s="4"/>
      <c r="F615" s="4"/>
      <c r="G615" s="62"/>
    </row>
    <row r="616" spans="5:7" x14ac:dyDescent="0.35">
      <c r="E616" s="4"/>
      <c r="F616" s="4"/>
      <c r="G616" s="62"/>
    </row>
    <row r="617" spans="5:7" x14ac:dyDescent="0.35">
      <c r="E617" s="4"/>
      <c r="F617" s="4"/>
      <c r="G617" s="62"/>
    </row>
    <row r="618" spans="5:7" x14ac:dyDescent="0.35">
      <c r="E618" s="4"/>
      <c r="F618" s="4"/>
      <c r="G618" s="62"/>
    </row>
    <row r="619" spans="5:7" x14ac:dyDescent="0.35">
      <c r="E619" s="4"/>
      <c r="F619" s="4"/>
      <c r="G619" s="62"/>
    </row>
    <row r="620" spans="5:7" x14ac:dyDescent="0.35">
      <c r="E620" s="4"/>
      <c r="F620" s="4"/>
      <c r="G620" s="62"/>
    </row>
    <row r="621" spans="5:7" x14ac:dyDescent="0.35">
      <c r="E621" s="4"/>
      <c r="F621" s="4"/>
      <c r="G621" s="62"/>
    </row>
    <row r="622" spans="5:7" x14ac:dyDescent="0.35">
      <c r="E622" s="4"/>
      <c r="F622" s="4"/>
      <c r="G622" s="62"/>
    </row>
    <row r="623" spans="5:7" x14ac:dyDescent="0.35">
      <c r="E623" s="4"/>
      <c r="F623" s="4"/>
      <c r="G623" s="62"/>
    </row>
    <row r="624" spans="5:7" x14ac:dyDescent="0.35">
      <c r="E624" s="4"/>
      <c r="F624" s="4"/>
      <c r="G624" s="62"/>
    </row>
    <row r="625" spans="5:7" x14ac:dyDescent="0.35">
      <c r="E625" s="4"/>
      <c r="F625" s="4"/>
      <c r="G625" s="62"/>
    </row>
    <row r="626" spans="5:7" x14ac:dyDescent="0.35">
      <c r="E626" s="4"/>
      <c r="F626" s="4"/>
      <c r="G626" s="62"/>
    </row>
    <row r="627" spans="5:7" x14ac:dyDescent="0.35">
      <c r="E627" s="4"/>
      <c r="F627" s="4"/>
      <c r="G627" s="62"/>
    </row>
    <row r="628" spans="5:7" x14ac:dyDescent="0.35">
      <c r="E628" s="4"/>
      <c r="F628" s="4"/>
      <c r="G628" s="62"/>
    </row>
    <row r="629" spans="5:7" x14ac:dyDescent="0.35">
      <c r="E629" s="4"/>
      <c r="F629" s="4"/>
      <c r="G629" s="62"/>
    </row>
    <row r="630" spans="5:7" x14ac:dyDescent="0.35">
      <c r="E630" s="4"/>
      <c r="F630" s="4"/>
      <c r="G630" s="62"/>
    </row>
    <row r="631" spans="5:7" x14ac:dyDescent="0.35">
      <c r="E631" s="4"/>
      <c r="F631" s="4"/>
      <c r="G631" s="62"/>
    </row>
    <row r="632" spans="5:7" x14ac:dyDescent="0.35">
      <c r="E632" s="4"/>
      <c r="F632" s="4"/>
      <c r="G632" s="62"/>
    </row>
    <row r="633" spans="5:7" x14ac:dyDescent="0.35">
      <c r="E633" s="4"/>
      <c r="F633" s="4"/>
      <c r="G633" s="62"/>
    </row>
    <row r="634" spans="5:7" x14ac:dyDescent="0.35">
      <c r="E634" s="4"/>
      <c r="F634" s="4"/>
      <c r="G634" s="62"/>
    </row>
    <row r="635" spans="5:7" x14ac:dyDescent="0.35">
      <c r="E635" s="4"/>
      <c r="F635" s="4"/>
      <c r="G635" s="62"/>
    </row>
    <row r="636" spans="5:7" x14ac:dyDescent="0.35">
      <c r="E636" s="4"/>
      <c r="F636" s="4"/>
      <c r="G636" s="62"/>
    </row>
    <row r="637" spans="5:7" x14ac:dyDescent="0.35">
      <c r="E637" s="4"/>
      <c r="F637" s="4"/>
      <c r="G637" s="62"/>
    </row>
    <row r="638" spans="5:7" x14ac:dyDescent="0.35">
      <c r="E638" s="4"/>
      <c r="F638" s="4"/>
      <c r="G638" s="62"/>
    </row>
    <row r="639" spans="5:7" x14ac:dyDescent="0.35">
      <c r="E639" s="4"/>
      <c r="F639" s="4"/>
      <c r="G639" s="62"/>
    </row>
    <row r="640" spans="5:7" x14ac:dyDescent="0.35">
      <c r="E640" s="4"/>
      <c r="F640" s="4"/>
      <c r="G640" s="62"/>
    </row>
    <row r="641" spans="5:7" x14ac:dyDescent="0.35">
      <c r="E641" s="4"/>
      <c r="F641" s="4"/>
      <c r="G641" s="62"/>
    </row>
    <row r="642" spans="5:7" x14ac:dyDescent="0.35">
      <c r="E642" s="4"/>
      <c r="F642" s="4"/>
      <c r="G642" s="62"/>
    </row>
    <row r="643" spans="5:7" x14ac:dyDescent="0.35">
      <c r="E643" s="4"/>
      <c r="F643" s="4"/>
      <c r="G643" s="62"/>
    </row>
    <row r="644" spans="5:7" x14ac:dyDescent="0.35">
      <c r="E644" s="4"/>
      <c r="F644" s="4"/>
      <c r="G644" s="62"/>
    </row>
    <row r="645" spans="5:7" x14ac:dyDescent="0.35">
      <c r="E645" s="4"/>
      <c r="F645" s="4"/>
      <c r="G645" s="62"/>
    </row>
    <row r="646" spans="5:7" x14ac:dyDescent="0.35">
      <c r="E646" s="4"/>
      <c r="F646" s="4"/>
      <c r="G646" s="62"/>
    </row>
    <row r="647" spans="5:7" x14ac:dyDescent="0.35">
      <c r="E647" s="4"/>
      <c r="F647" s="4"/>
      <c r="G647" s="62"/>
    </row>
    <row r="648" spans="5:7" x14ac:dyDescent="0.35">
      <c r="E648" s="4"/>
      <c r="F648" s="4"/>
      <c r="G648" s="62"/>
    </row>
    <row r="649" spans="5:7" x14ac:dyDescent="0.35">
      <c r="E649" s="4"/>
      <c r="F649" s="4"/>
      <c r="G649" s="62"/>
    </row>
    <row r="650" spans="5:7" x14ac:dyDescent="0.35">
      <c r="E650" s="4"/>
      <c r="F650" s="4"/>
      <c r="G650" s="62"/>
    </row>
    <row r="651" spans="5:7" x14ac:dyDescent="0.35">
      <c r="E651" s="4"/>
      <c r="F651" s="4"/>
      <c r="G651" s="62"/>
    </row>
    <row r="652" spans="5:7" x14ac:dyDescent="0.35">
      <c r="E652" s="4"/>
      <c r="F652" s="4"/>
      <c r="G652" s="62"/>
    </row>
    <row r="653" spans="5:7" x14ac:dyDescent="0.35">
      <c r="E653" s="4"/>
      <c r="F653" s="4"/>
      <c r="G653" s="62"/>
    </row>
    <row r="654" spans="5:7" x14ac:dyDescent="0.35">
      <c r="E654" s="4"/>
      <c r="F654" s="4"/>
      <c r="G654" s="62"/>
    </row>
    <row r="655" spans="5:7" x14ac:dyDescent="0.35">
      <c r="E655" s="4"/>
      <c r="F655" s="4"/>
      <c r="G655" s="62"/>
    </row>
    <row r="656" spans="5:7" x14ac:dyDescent="0.35">
      <c r="E656" s="4"/>
      <c r="F656" s="4"/>
      <c r="G656" s="62"/>
    </row>
    <row r="657" spans="5:7" x14ac:dyDescent="0.35">
      <c r="E657" s="4"/>
      <c r="F657" s="4"/>
      <c r="G657" s="62"/>
    </row>
    <row r="658" spans="5:7" x14ac:dyDescent="0.35">
      <c r="E658" s="4"/>
      <c r="F658" s="4"/>
      <c r="G658" s="62"/>
    </row>
    <row r="659" spans="5:7" x14ac:dyDescent="0.35">
      <c r="E659" s="4"/>
      <c r="F659" s="4"/>
      <c r="G659" s="62"/>
    </row>
    <row r="660" spans="5:7" x14ac:dyDescent="0.35">
      <c r="E660" s="4"/>
      <c r="F660" s="4"/>
      <c r="G660" s="62"/>
    </row>
    <row r="661" spans="5:7" x14ac:dyDescent="0.35">
      <c r="E661" s="4"/>
      <c r="F661" s="4"/>
      <c r="G661" s="62"/>
    </row>
    <row r="662" spans="5:7" x14ac:dyDescent="0.35">
      <c r="E662" s="4"/>
      <c r="F662" s="4"/>
      <c r="G662" s="62"/>
    </row>
    <row r="663" spans="5:7" x14ac:dyDescent="0.35">
      <c r="E663" s="4"/>
      <c r="F663" s="4"/>
      <c r="G663" s="62"/>
    </row>
    <row r="664" spans="5:7" x14ac:dyDescent="0.35">
      <c r="E664" s="4"/>
      <c r="F664" s="4"/>
      <c r="G664" s="62"/>
    </row>
    <row r="665" spans="5:7" x14ac:dyDescent="0.35">
      <c r="E665" s="4"/>
      <c r="F665" s="4"/>
      <c r="G665" s="62"/>
    </row>
    <row r="666" spans="5:7" x14ac:dyDescent="0.35">
      <c r="E666" s="4"/>
      <c r="F666" s="4"/>
      <c r="G666" s="62"/>
    </row>
    <row r="667" spans="5:7" x14ac:dyDescent="0.35">
      <c r="E667" s="4"/>
      <c r="F667" s="4"/>
      <c r="G667" s="62"/>
    </row>
    <row r="668" spans="5:7" x14ac:dyDescent="0.35">
      <c r="E668" s="4"/>
      <c r="F668" s="4"/>
      <c r="G668" s="62"/>
    </row>
    <row r="669" spans="5:7" x14ac:dyDescent="0.35">
      <c r="E669" s="4"/>
      <c r="F669" s="4"/>
      <c r="G669" s="62"/>
    </row>
    <row r="670" spans="5:7" x14ac:dyDescent="0.35">
      <c r="E670" s="4"/>
      <c r="F670" s="4"/>
      <c r="G670" s="62"/>
    </row>
    <row r="671" spans="5:7" x14ac:dyDescent="0.35">
      <c r="E671" s="4"/>
      <c r="F671" s="4"/>
      <c r="G671" s="62"/>
    </row>
    <row r="672" spans="5:7" x14ac:dyDescent="0.35">
      <c r="E672" s="4"/>
      <c r="F672" s="4"/>
      <c r="G672" s="62"/>
    </row>
    <row r="673" spans="5:7" x14ac:dyDescent="0.35">
      <c r="E673" s="4"/>
      <c r="F673" s="4"/>
      <c r="G673" s="62"/>
    </row>
    <row r="674" spans="5:7" x14ac:dyDescent="0.35">
      <c r="E674" s="4"/>
      <c r="F674" s="4"/>
      <c r="G674" s="62"/>
    </row>
    <row r="675" spans="5:7" x14ac:dyDescent="0.35">
      <c r="E675" s="4"/>
      <c r="F675" s="4"/>
      <c r="G675" s="62"/>
    </row>
    <row r="676" spans="5:7" x14ac:dyDescent="0.35">
      <c r="E676" s="4"/>
      <c r="F676" s="4"/>
      <c r="G676" s="62"/>
    </row>
    <row r="677" spans="5:7" x14ac:dyDescent="0.35">
      <c r="E677" s="4"/>
      <c r="F677" s="4"/>
      <c r="G677" s="62"/>
    </row>
    <row r="678" spans="5:7" x14ac:dyDescent="0.35">
      <c r="E678" s="4"/>
      <c r="F678" s="4"/>
      <c r="G678" s="62"/>
    </row>
    <row r="679" spans="5:7" x14ac:dyDescent="0.35">
      <c r="E679" s="4"/>
      <c r="F679" s="4"/>
      <c r="G679" s="62"/>
    </row>
    <row r="680" spans="5:7" x14ac:dyDescent="0.35">
      <c r="E680" s="4"/>
      <c r="F680" s="4"/>
      <c r="G680" s="62"/>
    </row>
    <row r="681" spans="5:7" x14ac:dyDescent="0.35">
      <c r="E681" s="4"/>
      <c r="F681" s="4"/>
      <c r="G681" s="62"/>
    </row>
    <row r="682" spans="5:7" x14ac:dyDescent="0.35">
      <c r="E682" s="4"/>
      <c r="F682" s="4"/>
      <c r="G682" s="62"/>
    </row>
    <row r="683" spans="5:7" x14ac:dyDescent="0.35">
      <c r="E683" s="4"/>
      <c r="F683" s="4"/>
      <c r="G683" s="62"/>
    </row>
    <row r="684" spans="5:7" x14ac:dyDescent="0.35">
      <c r="E684" s="4"/>
      <c r="F684" s="4"/>
      <c r="G684" s="62"/>
    </row>
    <row r="685" spans="5:7" x14ac:dyDescent="0.35">
      <c r="E685" s="4"/>
      <c r="F685" s="4"/>
      <c r="G685" s="62"/>
    </row>
    <row r="686" spans="5:7" x14ac:dyDescent="0.35">
      <c r="E686" s="4"/>
      <c r="F686" s="4"/>
      <c r="G686" s="62"/>
    </row>
    <row r="687" spans="5:7" x14ac:dyDescent="0.35">
      <c r="E687" s="4"/>
      <c r="F687" s="4"/>
      <c r="G687" s="62"/>
    </row>
    <row r="688" spans="5:7" x14ac:dyDescent="0.35">
      <c r="E688" s="4"/>
      <c r="F688" s="4"/>
      <c r="G688" s="62"/>
    </row>
    <row r="689" spans="5:7" x14ac:dyDescent="0.35">
      <c r="E689" s="4"/>
      <c r="F689" s="4"/>
      <c r="G689" s="62"/>
    </row>
    <row r="690" spans="5:7" x14ac:dyDescent="0.35">
      <c r="E690" s="4"/>
      <c r="F690" s="4"/>
      <c r="G690" s="62"/>
    </row>
    <row r="691" spans="5:7" x14ac:dyDescent="0.35">
      <c r="E691" s="4"/>
      <c r="F691" s="4"/>
      <c r="G691" s="62"/>
    </row>
    <row r="692" spans="5:7" x14ac:dyDescent="0.35">
      <c r="E692" s="4"/>
      <c r="F692" s="4"/>
      <c r="G692" s="62"/>
    </row>
    <row r="693" spans="5:7" x14ac:dyDescent="0.35">
      <c r="E693" s="4"/>
      <c r="F693" s="4"/>
      <c r="G693" s="62"/>
    </row>
    <row r="694" spans="5:7" x14ac:dyDescent="0.35">
      <c r="E694" s="4"/>
      <c r="F694" s="4"/>
      <c r="G694" s="62"/>
    </row>
    <row r="695" spans="5:7" x14ac:dyDescent="0.35">
      <c r="E695" s="4"/>
      <c r="F695" s="4"/>
      <c r="G695" s="62"/>
    </row>
    <row r="696" spans="5:7" x14ac:dyDescent="0.35">
      <c r="E696" s="4"/>
      <c r="F696" s="4"/>
      <c r="G696" s="62"/>
    </row>
    <row r="697" spans="5:7" x14ac:dyDescent="0.35">
      <c r="E697" s="4"/>
      <c r="F697" s="4"/>
      <c r="G697" s="62"/>
    </row>
    <row r="698" spans="5:7" x14ac:dyDescent="0.35">
      <c r="E698" s="4"/>
      <c r="F698" s="4"/>
      <c r="G698" s="62"/>
    </row>
    <row r="699" spans="5:7" x14ac:dyDescent="0.35">
      <c r="E699" s="4"/>
      <c r="F699" s="4"/>
      <c r="G699" s="62"/>
    </row>
    <row r="700" spans="5:7" x14ac:dyDescent="0.35">
      <c r="E700" s="4"/>
      <c r="F700" s="4"/>
      <c r="G700" s="62"/>
    </row>
    <row r="701" spans="5:7" x14ac:dyDescent="0.35">
      <c r="E701" s="4"/>
      <c r="F701" s="4"/>
      <c r="G701" s="62"/>
    </row>
    <row r="702" spans="5:7" x14ac:dyDescent="0.35">
      <c r="E702" s="4"/>
      <c r="F702" s="4"/>
      <c r="G702" s="62"/>
    </row>
    <row r="703" spans="5:7" x14ac:dyDescent="0.35">
      <c r="E703" s="4"/>
      <c r="F703" s="4"/>
      <c r="G703" s="62"/>
    </row>
    <row r="704" spans="5:7" x14ac:dyDescent="0.35">
      <c r="E704" s="4"/>
      <c r="F704" s="4"/>
      <c r="G704" s="62"/>
    </row>
    <row r="705" spans="5:7" x14ac:dyDescent="0.35">
      <c r="E705" s="4"/>
      <c r="F705" s="4"/>
      <c r="G705" s="62"/>
    </row>
    <row r="706" spans="5:7" x14ac:dyDescent="0.35">
      <c r="E706" s="4"/>
      <c r="F706" s="4"/>
      <c r="G706" s="62"/>
    </row>
    <row r="707" spans="5:7" x14ac:dyDescent="0.35">
      <c r="E707" s="4"/>
      <c r="F707" s="4"/>
      <c r="G707" s="62"/>
    </row>
    <row r="708" spans="5:7" x14ac:dyDescent="0.35">
      <c r="E708" s="4"/>
      <c r="F708" s="4"/>
      <c r="G708" s="62"/>
    </row>
    <row r="709" spans="5:7" x14ac:dyDescent="0.35">
      <c r="E709" s="4"/>
      <c r="F709" s="4"/>
      <c r="G709" s="62"/>
    </row>
    <row r="710" spans="5:7" x14ac:dyDescent="0.35">
      <c r="E710" s="4"/>
      <c r="F710" s="4"/>
      <c r="G710" s="62"/>
    </row>
    <row r="711" spans="5:7" x14ac:dyDescent="0.35">
      <c r="E711" s="4"/>
      <c r="F711" s="4"/>
      <c r="G711" s="62"/>
    </row>
    <row r="712" spans="5:7" x14ac:dyDescent="0.35">
      <c r="E712" s="4"/>
      <c r="F712" s="4"/>
      <c r="G712" s="62"/>
    </row>
    <row r="713" spans="5:7" x14ac:dyDescent="0.35">
      <c r="E713" s="4"/>
      <c r="F713" s="4"/>
      <c r="G713" s="62"/>
    </row>
    <row r="714" spans="5:7" x14ac:dyDescent="0.35">
      <c r="E714" s="4"/>
      <c r="F714" s="4"/>
      <c r="G714" s="62"/>
    </row>
    <row r="715" spans="5:7" x14ac:dyDescent="0.35">
      <c r="E715" s="4"/>
      <c r="F715" s="4"/>
      <c r="G715" s="62"/>
    </row>
    <row r="716" spans="5:7" x14ac:dyDescent="0.35">
      <c r="E716" s="4"/>
      <c r="F716" s="4"/>
      <c r="G716" s="62"/>
    </row>
    <row r="717" spans="5:7" x14ac:dyDescent="0.35">
      <c r="E717" s="4"/>
      <c r="F717" s="4"/>
      <c r="G717" s="62"/>
    </row>
    <row r="718" spans="5:7" x14ac:dyDescent="0.35">
      <c r="E718" s="4"/>
      <c r="F718" s="4"/>
      <c r="G718" s="62"/>
    </row>
    <row r="719" spans="5:7" x14ac:dyDescent="0.35">
      <c r="E719" s="4"/>
      <c r="F719" s="4"/>
      <c r="G719" s="62"/>
    </row>
    <row r="720" spans="5:7" x14ac:dyDescent="0.35">
      <c r="E720" s="4"/>
      <c r="F720" s="4"/>
      <c r="G720" s="62"/>
    </row>
    <row r="721" spans="5:7" x14ac:dyDescent="0.35">
      <c r="E721" s="4"/>
      <c r="F721" s="4"/>
      <c r="G721" s="62"/>
    </row>
    <row r="722" spans="5:7" x14ac:dyDescent="0.35">
      <c r="E722" s="4"/>
      <c r="F722" s="4"/>
      <c r="G722" s="62"/>
    </row>
    <row r="723" spans="5:7" x14ac:dyDescent="0.35">
      <c r="E723" s="4"/>
      <c r="F723" s="4"/>
      <c r="G723" s="62"/>
    </row>
    <row r="724" spans="5:7" x14ac:dyDescent="0.35">
      <c r="E724" s="4"/>
      <c r="F724" s="4"/>
      <c r="G724" s="62"/>
    </row>
    <row r="725" spans="5:7" x14ac:dyDescent="0.35">
      <c r="E725" s="4"/>
      <c r="F725" s="4"/>
      <c r="G725" s="62"/>
    </row>
    <row r="726" spans="5:7" x14ac:dyDescent="0.35">
      <c r="E726" s="4"/>
      <c r="F726" s="4"/>
      <c r="G726" s="62"/>
    </row>
    <row r="727" spans="5:7" x14ac:dyDescent="0.35">
      <c r="E727" s="4"/>
      <c r="F727" s="4"/>
      <c r="G727" s="62"/>
    </row>
    <row r="728" spans="5:7" x14ac:dyDescent="0.35">
      <c r="E728" s="4"/>
      <c r="F728" s="4"/>
      <c r="G728" s="62"/>
    </row>
    <row r="729" spans="5:7" x14ac:dyDescent="0.35">
      <c r="E729" s="4"/>
      <c r="F729" s="4"/>
      <c r="G729" s="62"/>
    </row>
    <row r="730" spans="5:7" x14ac:dyDescent="0.35">
      <c r="E730" s="4"/>
      <c r="F730" s="4"/>
      <c r="G730" s="62"/>
    </row>
    <row r="731" spans="5:7" x14ac:dyDescent="0.35">
      <c r="E731" s="4"/>
      <c r="F731" s="4"/>
      <c r="G731" s="62"/>
    </row>
    <row r="732" spans="5:7" x14ac:dyDescent="0.35">
      <c r="E732" s="4"/>
      <c r="F732" s="4"/>
      <c r="G732" s="62"/>
    </row>
    <row r="733" spans="5:7" x14ac:dyDescent="0.35">
      <c r="E733" s="4"/>
      <c r="F733" s="4"/>
      <c r="G733" s="62"/>
    </row>
    <row r="734" spans="5:7" x14ac:dyDescent="0.35">
      <c r="E734" s="4"/>
      <c r="F734" s="4"/>
      <c r="G734" s="62"/>
    </row>
    <row r="735" spans="5:7" x14ac:dyDescent="0.35">
      <c r="E735" s="4"/>
      <c r="F735" s="4"/>
      <c r="G735" s="62"/>
    </row>
    <row r="736" spans="5:7" x14ac:dyDescent="0.35">
      <c r="E736" s="4"/>
      <c r="F736" s="4"/>
      <c r="G736" s="62"/>
    </row>
    <row r="737" spans="5:7" x14ac:dyDescent="0.35">
      <c r="E737" s="4"/>
      <c r="F737" s="4"/>
      <c r="G737" s="62"/>
    </row>
    <row r="738" spans="5:7" x14ac:dyDescent="0.35">
      <c r="E738" s="4"/>
      <c r="F738" s="4"/>
      <c r="G738" s="62"/>
    </row>
    <row r="739" spans="5:7" x14ac:dyDescent="0.35">
      <c r="E739" s="4"/>
      <c r="F739" s="4"/>
      <c r="G739" s="62"/>
    </row>
    <row r="740" spans="5:7" x14ac:dyDescent="0.35">
      <c r="E740" s="4"/>
      <c r="F740" s="4"/>
      <c r="G740" s="62"/>
    </row>
    <row r="741" spans="5:7" x14ac:dyDescent="0.35">
      <c r="E741" s="4"/>
      <c r="F741" s="4"/>
      <c r="G741" s="62"/>
    </row>
    <row r="742" spans="5:7" x14ac:dyDescent="0.35">
      <c r="E742" s="4"/>
      <c r="F742" s="4"/>
      <c r="G742" s="62"/>
    </row>
    <row r="743" spans="5:7" x14ac:dyDescent="0.35">
      <c r="E743" s="4"/>
      <c r="F743" s="4"/>
      <c r="G743" s="62"/>
    </row>
    <row r="744" spans="5:7" x14ac:dyDescent="0.35">
      <c r="E744" s="4"/>
      <c r="F744" s="4"/>
      <c r="G744" s="62"/>
    </row>
    <row r="745" spans="5:7" x14ac:dyDescent="0.35">
      <c r="E745" s="4"/>
      <c r="F745" s="4"/>
      <c r="G745" s="62"/>
    </row>
    <row r="746" spans="5:7" x14ac:dyDescent="0.35">
      <c r="E746" s="4"/>
      <c r="F746" s="4"/>
      <c r="G746" s="62"/>
    </row>
    <row r="747" spans="5:7" x14ac:dyDescent="0.35">
      <c r="E747" s="4"/>
      <c r="F747" s="4"/>
      <c r="G747" s="62"/>
    </row>
    <row r="748" spans="5:7" x14ac:dyDescent="0.35">
      <c r="E748" s="4"/>
      <c r="F748" s="4"/>
      <c r="G748" s="62"/>
    </row>
    <row r="749" spans="5:7" x14ac:dyDescent="0.35">
      <c r="E749" s="4"/>
      <c r="F749" s="4"/>
      <c r="G749" s="62"/>
    </row>
    <row r="750" spans="5:7" x14ac:dyDescent="0.35">
      <c r="E750" s="4"/>
      <c r="F750" s="4"/>
      <c r="G750" s="62"/>
    </row>
    <row r="751" spans="5:7" x14ac:dyDescent="0.35">
      <c r="E751" s="4"/>
      <c r="F751" s="4"/>
      <c r="G751" s="62"/>
    </row>
    <row r="752" spans="5:7" x14ac:dyDescent="0.35">
      <c r="E752" s="4"/>
      <c r="F752" s="4"/>
      <c r="G752" s="62"/>
    </row>
    <row r="753" spans="5:7" x14ac:dyDescent="0.35">
      <c r="E753" s="4"/>
      <c r="F753" s="4"/>
      <c r="G753" s="62"/>
    </row>
    <row r="754" spans="5:7" x14ac:dyDescent="0.35">
      <c r="E754" s="4"/>
      <c r="F754" s="4"/>
      <c r="G754" s="62"/>
    </row>
    <row r="755" spans="5:7" x14ac:dyDescent="0.35">
      <c r="E755" s="4"/>
      <c r="F755" s="4"/>
      <c r="G755" s="62"/>
    </row>
    <row r="756" spans="5:7" x14ac:dyDescent="0.35">
      <c r="E756" s="4"/>
      <c r="F756" s="4"/>
      <c r="G756" s="62"/>
    </row>
    <row r="757" spans="5:7" x14ac:dyDescent="0.35">
      <c r="E757" s="4"/>
      <c r="F757" s="4"/>
      <c r="G757" s="62"/>
    </row>
    <row r="758" spans="5:7" x14ac:dyDescent="0.35">
      <c r="E758" s="4"/>
      <c r="F758" s="4"/>
      <c r="G758" s="62"/>
    </row>
    <row r="759" spans="5:7" x14ac:dyDescent="0.35">
      <c r="E759" s="4"/>
      <c r="F759" s="4"/>
      <c r="G759" s="62"/>
    </row>
    <row r="760" spans="5:7" x14ac:dyDescent="0.35">
      <c r="E760" s="4"/>
      <c r="F760" s="4"/>
      <c r="G760" s="62"/>
    </row>
    <row r="761" spans="5:7" x14ac:dyDescent="0.35">
      <c r="E761" s="4"/>
      <c r="F761" s="4"/>
      <c r="G761" s="62"/>
    </row>
    <row r="762" spans="5:7" x14ac:dyDescent="0.35">
      <c r="E762" s="4"/>
      <c r="F762" s="4"/>
      <c r="G762" s="62"/>
    </row>
    <row r="763" spans="5:7" x14ac:dyDescent="0.35">
      <c r="E763" s="4"/>
      <c r="F763" s="4"/>
      <c r="G763" s="62"/>
    </row>
    <row r="764" spans="5:7" x14ac:dyDescent="0.35">
      <c r="E764" s="4"/>
      <c r="F764" s="4"/>
      <c r="G764" s="62"/>
    </row>
    <row r="765" spans="5:7" x14ac:dyDescent="0.35">
      <c r="E765" s="4"/>
      <c r="F765" s="4"/>
      <c r="G765" s="62"/>
    </row>
    <row r="766" spans="5:7" x14ac:dyDescent="0.35">
      <c r="E766" s="4"/>
      <c r="F766" s="4"/>
      <c r="G766" s="62"/>
    </row>
    <row r="767" spans="5:7" x14ac:dyDescent="0.35">
      <c r="E767" s="4"/>
      <c r="F767" s="4"/>
      <c r="G767" s="62"/>
    </row>
    <row r="768" spans="5:7" x14ac:dyDescent="0.35">
      <c r="E768" s="4"/>
      <c r="F768" s="4"/>
      <c r="G768" s="62"/>
    </row>
    <row r="769" spans="5:7" x14ac:dyDescent="0.35">
      <c r="E769" s="4"/>
      <c r="F769" s="4"/>
      <c r="G769" s="62"/>
    </row>
    <row r="770" spans="5:7" x14ac:dyDescent="0.35">
      <c r="E770" s="4"/>
      <c r="F770" s="4"/>
      <c r="G770" s="62"/>
    </row>
    <row r="771" spans="5:7" x14ac:dyDescent="0.35">
      <c r="E771" s="4"/>
      <c r="F771" s="4"/>
      <c r="G771" s="62"/>
    </row>
    <row r="772" spans="5:7" x14ac:dyDescent="0.35">
      <c r="E772" s="4"/>
      <c r="F772" s="4"/>
      <c r="G772" s="62"/>
    </row>
    <row r="773" spans="5:7" x14ac:dyDescent="0.35">
      <c r="E773" s="4"/>
      <c r="F773" s="4"/>
      <c r="G773" s="62"/>
    </row>
    <row r="774" spans="5:7" x14ac:dyDescent="0.35">
      <c r="E774" s="4"/>
      <c r="F774" s="4"/>
      <c r="G774" s="62"/>
    </row>
    <row r="775" spans="5:7" x14ac:dyDescent="0.35">
      <c r="E775" s="4"/>
      <c r="F775" s="4"/>
      <c r="G775" s="62"/>
    </row>
    <row r="776" spans="5:7" x14ac:dyDescent="0.35">
      <c r="E776" s="4"/>
      <c r="F776" s="4"/>
      <c r="G776" s="62"/>
    </row>
    <row r="777" spans="5:7" x14ac:dyDescent="0.35">
      <c r="E777" s="4"/>
      <c r="F777" s="4"/>
      <c r="G777" s="62"/>
    </row>
    <row r="778" spans="5:7" x14ac:dyDescent="0.35">
      <c r="E778" s="4"/>
      <c r="F778" s="4"/>
      <c r="G778" s="62"/>
    </row>
    <row r="779" spans="5:7" x14ac:dyDescent="0.35">
      <c r="E779" s="4"/>
      <c r="F779" s="4"/>
      <c r="G779" s="62"/>
    </row>
    <row r="780" spans="5:7" x14ac:dyDescent="0.35">
      <c r="E780" s="4"/>
      <c r="F780" s="4"/>
      <c r="G780" s="62"/>
    </row>
    <row r="781" spans="5:7" x14ac:dyDescent="0.35">
      <c r="E781" s="4"/>
      <c r="F781" s="4"/>
      <c r="G781" s="62"/>
    </row>
    <row r="782" spans="5:7" x14ac:dyDescent="0.35">
      <c r="E782" s="4"/>
      <c r="F782" s="4"/>
      <c r="G782" s="62"/>
    </row>
    <row r="783" spans="5:7" x14ac:dyDescent="0.35">
      <c r="E783" s="4"/>
      <c r="F783" s="4"/>
      <c r="G783" s="62"/>
    </row>
    <row r="784" spans="5:7" x14ac:dyDescent="0.35">
      <c r="E784" s="4"/>
      <c r="F784" s="4"/>
      <c r="G784" s="62"/>
    </row>
    <row r="785" spans="5:7" x14ac:dyDescent="0.35">
      <c r="E785" s="4"/>
      <c r="F785" s="4"/>
      <c r="G785" s="62"/>
    </row>
    <row r="786" spans="5:7" x14ac:dyDescent="0.35">
      <c r="E786" s="4"/>
      <c r="F786" s="4"/>
      <c r="G786" s="62"/>
    </row>
    <row r="787" spans="5:7" x14ac:dyDescent="0.35">
      <c r="E787" s="4"/>
      <c r="F787" s="4"/>
      <c r="G787" s="62"/>
    </row>
    <row r="788" spans="5:7" x14ac:dyDescent="0.35">
      <c r="E788" s="4"/>
      <c r="F788" s="4"/>
      <c r="G788" s="62"/>
    </row>
    <row r="789" spans="5:7" x14ac:dyDescent="0.35">
      <c r="E789" s="4"/>
      <c r="F789" s="4"/>
      <c r="G789" s="62"/>
    </row>
    <row r="790" spans="5:7" x14ac:dyDescent="0.35">
      <c r="E790" s="4"/>
      <c r="F790" s="4"/>
      <c r="G790" s="62"/>
    </row>
    <row r="791" spans="5:7" x14ac:dyDescent="0.35">
      <c r="E791" s="4"/>
      <c r="F791" s="4"/>
      <c r="G791" s="62"/>
    </row>
    <row r="792" spans="5:7" x14ac:dyDescent="0.35">
      <c r="E792" s="4"/>
      <c r="F792" s="4"/>
      <c r="G792" s="62"/>
    </row>
    <row r="793" spans="5:7" x14ac:dyDescent="0.35">
      <c r="E793" s="4"/>
      <c r="F793" s="4"/>
      <c r="G793" s="62"/>
    </row>
    <row r="794" spans="5:7" x14ac:dyDescent="0.35">
      <c r="E794" s="4"/>
      <c r="F794" s="4"/>
      <c r="G794" s="62"/>
    </row>
    <row r="795" spans="5:7" x14ac:dyDescent="0.35">
      <c r="E795" s="4"/>
      <c r="F795" s="4"/>
      <c r="G795" s="62"/>
    </row>
    <row r="796" spans="5:7" x14ac:dyDescent="0.35">
      <c r="E796" s="4"/>
      <c r="F796" s="4"/>
      <c r="G796" s="62"/>
    </row>
    <row r="797" spans="5:7" x14ac:dyDescent="0.35">
      <c r="E797" s="4"/>
      <c r="F797" s="4"/>
      <c r="G797" s="62"/>
    </row>
    <row r="798" spans="5:7" x14ac:dyDescent="0.35">
      <c r="E798" s="4"/>
      <c r="F798" s="4"/>
      <c r="G798" s="62"/>
    </row>
    <row r="799" spans="5:7" x14ac:dyDescent="0.35">
      <c r="E799" s="4"/>
      <c r="F799" s="4"/>
      <c r="G799" s="62"/>
    </row>
    <row r="800" spans="5:7" x14ac:dyDescent="0.35">
      <c r="E800" s="4"/>
      <c r="F800" s="4"/>
      <c r="G800" s="62"/>
    </row>
    <row r="801" spans="5:7" x14ac:dyDescent="0.35">
      <c r="E801" s="4"/>
      <c r="F801" s="4"/>
      <c r="G801" s="62"/>
    </row>
    <row r="802" spans="5:7" x14ac:dyDescent="0.35">
      <c r="E802" s="4"/>
      <c r="F802" s="4"/>
      <c r="G802" s="62"/>
    </row>
    <row r="803" spans="5:7" x14ac:dyDescent="0.35">
      <c r="E803" s="4"/>
      <c r="F803" s="4"/>
      <c r="G803" s="62"/>
    </row>
    <row r="804" spans="5:7" x14ac:dyDescent="0.35">
      <c r="E804" s="4"/>
      <c r="F804" s="4"/>
      <c r="G804" s="62"/>
    </row>
    <row r="805" spans="5:7" x14ac:dyDescent="0.35">
      <c r="E805" s="4"/>
      <c r="F805" s="4"/>
      <c r="G805" s="62"/>
    </row>
    <row r="806" spans="5:7" x14ac:dyDescent="0.35">
      <c r="E806" s="4"/>
      <c r="F806" s="4"/>
      <c r="G806" s="62"/>
    </row>
    <row r="807" spans="5:7" x14ac:dyDescent="0.35">
      <c r="E807" s="4"/>
      <c r="F807" s="4"/>
      <c r="G807" s="62"/>
    </row>
    <row r="808" spans="5:7" x14ac:dyDescent="0.35">
      <c r="E808" s="4"/>
      <c r="F808" s="4"/>
      <c r="G808" s="62"/>
    </row>
    <row r="809" spans="5:7" x14ac:dyDescent="0.35">
      <c r="E809" s="4"/>
      <c r="F809" s="4"/>
      <c r="G809" s="62"/>
    </row>
    <row r="810" spans="5:7" x14ac:dyDescent="0.35">
      <c r="E810" s="4"/>
      <c r="F810" s="4"/>
      <c r="G810" s="62"/>
    </row>
    <row r="811" spans="5:7" x14ac:dyDescent="0.35">
      <c r="E811" s="4"/>
      <c r="F811" s="4"/>
      <c r="G811" s="62"/>
    </row>
    <row r="812" spans="5:7" x14ac:dyDescent="0.35">
      <c r="E812" s="4"/>
      <c r="F812" s="4"/>
      <c r="G812" s="62"/>
    </row>
    <row r="813" spans="5:7" x14ac:dyDescent="0.35">
      <c r="E813" s="4"/>
      <c r="F813" s="4"/>
      <c r="G813" s="62"/>
    </row>
    <row r="814" spans="5:7" x14ac:dyDescent="0.35">
      <c r="E814" s="4"/>
      <c r="F814" s="4"/>
      <c r="G814" s="62"/>
    </row>
    <row r="815" spans="5:7" x14ac:dyDescent="0.35">
      <c r="E815" s="4"/>
      <c r="F815" s="4"/>
      <c r="G815" s="62"/>
    </row>
    <row r="816" spans="5:7" x14ac:dyDescent="0.35">
      <c r="E816" s="4"/>
      <c r="F816" s="4"/>
      <c r="G816" s="62"/>
    </row>
    <row r="817" spans="5:7" x14ac:dyDescent="0.35">
      <c r="E817" s="4"/>
      <c r="F817" s="4"/>
      <c r="G817" s="62"/>
    </row>
    <row r="818" spans="5:7" x14ac:dyDescent="0.35">
      <c r="E818" s="4"/>
      <c r="F818" s="4"/>
      <c r="G818" s="62"/>
    </row>
    <row r="819" spans="5:7" x14ac:dyDescent="0.35">
      <c r="E819" s="4"/>
      <c r="F819" s="4"/>
      <c r="G819" s="62"/>
    </row>
    <row r="820" spans="5:7" x14ac:dyDescent="0.35">
      <c r="E820" s="4"/>
      <c r="F820" s="4"/>
      <c r="G820" s="62"/>
    </row>
    <row r="821" spans="5:7" x14ac:dyDescent="0.35">
      <c r="E821" s="4"/>
      <c r="F821" s="4"/>
      <c r="G821" s="62"/>
    </row>
    <row r="822" spans="5:7" x14ac:dyDescent="0.35">
      <c r="E822" s="4"/>
      <c r="F822" s="4"/>
      <c r="G822" s="62"/>
    </row>
    <row r="823" spans="5:7" x14ac:dyDescent="0.35">
      <c r="E823" s="4"/>
      <c r="F823" s="4"/>
      <c r="G823" s="62"/>
    </row>
    <row r="824" spans="5:7" x14ac:dyDescent="0.35">
      <c r="E824" s="4"/>
      <c r="F824" s="4"/>
      <c r="G824" s="62"/>
    </row>
    <row r="825" spans="5:7" x14ac:dyDescent="0.35">
      <c r="E825" s="4"/>
      <c r="F825" s="4"/>
      <c r="G825" s="62"/>
    </row>
    <row r="826" spans="5:7" x14ac:dyDescent="0.35">
      <c r="E826" s="4"/>
      <c r="F826" s="4"/>
      <c r="G826" s="62"/>
    </row>
    <row r="827" spans="5:7" x14ac:dyDescent="0.35">
      <c r="E827" s="4"/>
      <c r="F827" s="4"/>
      <c r="G827" s="62"/>
    </row>
    <row r="828" spans="5:7" x14ac:dyDescent="0.35">
      <c r="E828" s="4"/>
      <c r="F828" s="4"/>
      <c r="G828" s="62"/>
    </row>
    <row r="829" spans="5:7" x14ac:dyDescent="0.35">
      <c r="E829" s="4"/>
      <c r="F829" s="4"/>
      <c r="G829" s="62"/>
    </row>
    <row r="830" spans="5:7" x14ac:dyDescent="0.35">
      <c r="E830" s="4"/>
      <c r="F830" s="4"/>
      <c r="G830" s="62"/>
    </row>
    <row r="831" spans="5:7" x14ac:dyDescent="0.35">
      <c r="E831" s="4"/>
      <c r="F831" s="4"/>
      <c r="G831" s="62"/>
    </row>
    <row r="832" spans="5:7" x14ac:dyDescent="0.35">
      <c r="E832" s="4"/>
      <c r="F832" s="4"/>
      <c r="G832" s="62"/>
    </row>
    <row r="833" spans="5:7" x14ac:dyDescent="0.35">
      <c r="E833" s="4"/>
      <c r="F833" s="4"/>
      <c r="G833" s="62"/>
    </row>
    <row r="834" spans="5:7" x14ac:dyDescent="0.35">
      <c r="E834" s="4"/>
      <c r="F834" s="4"/>
      <c r="G834" s="62"/>
    </row>
    <row r="835" spans="5:7" x14ac:dyDescent="0.35">
      <c r="E835" s="4"/>
      <c r="F835" s="4"/>
      <c r="G835" s="62"/>
    </row>
    <row r="836" spans="5:7" x14ac:dyDescent="0.35">
      <c r="E836" s="4"/>
      <c r="F836" s="4"/>
      <c r="G836" s="62"/>
    </row>
    <row r="837" spans="5:7" x14ac:dyDescent="0.35">
      <c r="E837" s="4"/>
      <c r="F837" s="4"/>
      <c r="G837" s="62"/>
    </row>
    <row r="838" spans="5:7" x14ac:dyDescent="0.35">
      <c r="E838" s="4"/>
      <c r="F838" s="4"/>
      <c r="G838" s="62"/>
    </row>
    <row r="839" spans="5:7" x14ac:dyDescent="0.35">
      <c r="E839" s="4"/>
      <c r="F839" s="4"/>
      <c r="G839" s="62"/>
    </row>
    <row r="840" spans="5:7" x14ac:dyDescent="0.35">
      <c r="E840" s="4"/>
      <c r="F840" s="4"/>
      <c r="G840" s="62"/>
    </row>
    <row r="841" spans="5:7" x14ac:dyDescent="0.35">
      <c r="E841" s="4"/>
      <c r="F841" s="4"/>
      <c r="G841" s="62"/>
    </row>
    <row r="842" spans="5:7" x14ac:dyDescent="0.35">
      <c r="E842" s="4"/>
      <c r="F842" s="4"/>
      <c r="G842" s="62"/>
    </row>
    <row r="843" spans="5:7" x14ac:dyDescent="0.35">
      <c r="E843" s="4"/>
      <c r="F843" s="4"/>
      <c r="G843" s="62"/>
    </row>
    <row r="844" spans="5:7" x14ac:dyDescent="0.35">
      <c r="E844" s="4"/>
      <c r="F844" s="4"/>
      <c r="G844" s="62"/>
    </row>
    <row r="845" spans="5:7" x14ac:dyDescent="0.35">
      <c r="E845" s="4"/>
      <c r="F845" s="4"/>
      <c r="G845" s="62"/>
    </row>
    <row r="846" spans="5:7" x14ac:dyDescent="0.35">
      <c r="E846" s="4"/>
      <c r="F846" s="4"/>
      <c r="G846" s="62"/>
    </row>
    <row r="847" spans="5:7" x14ac:dyDescent="0.35">
      <c r="E847" s="4"/>
      <c r="F847" s="4"/>
      <c r="G847" s="62"/>
    </row>
    <row r="848" spans="5:7" x14ac:dyDescent="0.35">
      <c r="E848" s="4"/>
      <c r="F848" s="4"/>
      <c r="G848" s="62"/>
    </row>
    <row r="849" spans="5:7" x14ac:dyDescent="0.35">
      <c r="E849" s="4"/>
      <c r="F849" s="4"/>
      <c r="G849" s="62"/>
    </row>
    <row r="850" spans="5:7" x14ac:dyDescent="0.35">
      <c r="E850" s="4"/>
      <c r="F850" s="4"/>
      <c r="G850" s="62"/>
    </row>
    <row r="851" spans="5:7" x14ac:dyDescent="0.35">
      <c r="E851" s="4"/>
      <c r="F851" s="4"/>
      <c r="G851" s="62"/>
    </row>
    <row r="852" spans="5:7" x14ac:dyDescent="0.35">
      <c r="E852" s="4"/>
      <c r="F852" s="4"/>
      <c r="G852" s="62"/>
    </row>
    <row r="853" spans="5:7" x14ac:dyDescent="0.35">
      <c r="E853" s="4"/>
      <c r="F853" s="4"/>
      <c r="G853" s="62"/>
    </row>
    <row r="854" spans="5:7" x14ac:dyDescent="0.35">
      <c r="E854" s="4"/>
      <c r="F854" s="4"/>
      <c r="G854" s="62"/>
    </row>
    <row r="855" spans="5:7" x14ac:dyDescent="0.35">
      <c r="E855" s="4"/>
      <c r="F855" s="4"/>
      <c r="G855" s="62"/>
    </row>
    <row r="856" spans="5:7" x14ac:dyDescent="0.35">
      <c r="E856" s="4"/>
      <c r="F856" s="4"/>
      <c r="G856" s="62"/>
    </row>
    <row r="857" spans="5:7" x14ac:dyDescent="0.35">
      <c r="E857" s="4"/>
      <c r="F857" s="4"/>
      <c r="G857" s="62"/>
    </row>
    <row r="858" spans="5:7" x14ac:dyDescent="0.35">
      <c r="E858" s="4"/>
      <c r="F858" s="4"/>
      <c r="G858" s="62"/>
    </row>
    <row r="859" spans="5:7" x14ac:dyDescent="0.35">
      <c r="E859" s="4"/>
      <c r="F859" s="4"/>
      <c r="G859" s="62"/>
    </row>
    <row r="860" spans="5:7" x14ac:dyDescent="0.35">
      <c r="E860" s="4"/>
      <c r="F860" s="4"/>
      <c r="G860" s="62"/>
    </row>
    <row r="861" spans="5:7" x14ac:dyDescent="0.35">
      <c r="E861" s="4"/>
      <c r="F861" s="4"/>
      <c r="G861" s="62"/>
    </row>
    <row r="862" spans="5:7" x14ac:dyDescent="0.35">
      <c r="E862" s="4"/>
      <c r="F862" s="4"/>
      <c r="G862" s="62"/>
    </row>
    <row r="863" spans="5:7" x14ac:dyDescent="0.35">
      <c r="E863" s="4"/>
      <c r="F863" s="4"/>
      <c r="G863" s="62"/>
    </row>
    <row r="864" spans="5:7" x14ac:dyDescent="0.35">
      <c r="E864" s="4"/>
      <c r="F864" s="4"/>
      <c r="G864" s="62"/>
    </row>
    <row r="865" spans="5:7" x14ac:dyDescent="0.35">
      <c r="E865" s="4"/>
      <c r="F865" s="4"/>
      <c r="G865" s="62"/>
    </row>
    <row r="866" spans="5:7" x14ac:dyDescent="0.35">
      <c r="E866" s="4"/>
      <c r="F866" s="4"/>
      <c r="G866" s="62"/>
    </row>
    <row r="867" spans="5:7" x14ac:dyDescent="0.35">
      <c r="E867" s="4"/>
      <c r="F867" s="4"/>
      <c r="G867" s="62"/>
    </row>
    <row r="868" spans="5:7" x14ac:dyDescent="0.35">
      <c r="E868" s="4"/>
      <c r="F868" s="4"/>
      <c r="G868" s="62"/>
    </row>
    <row r="869" spans="5:7" x14ac:dyDescent="0.35">
      <c r="E869" s="4"/>
      <c r="F869" s="4"/>
      <c r="G869" s="62"/>
    </row>
    <row r="870" spans="5:7" x14ac:dyDescent="0.35">
      <c r="E870" s="4"/>
      <c r="F870" s="4"/>
      <c r="G870" s="62"/>
    </row>
    <row r="871" spans="5:7" x14ac:dyDescent="0.35">
      <c r="E871" s="4"/>
      <c r="F871" s="4"/>
      <c r="G871" s="62"/>
    </row>
    <row r="872" spans="5:7" x14ac:dyDescent="0.35">
      <c r="E872" s="4"/>
      <c r="F872" s="4"/>
      <c r="G872" s="62"/>
    </row>
    <row r="873" spans="5:7" x14ac:dyDescent="0.35">
      <c r="E873" s="4"/>
      <c r="F873" s="4"/>
      <c r="G873" s="62"/>
    </row>
    <row r="874" spans="5:7" x14ac:dyDescent="0.35">
      <c r="E874" s="4"/>
      <c r="F874" s="4"/>
      <c r="G874" s="62"/>
    </row>
    <row r="875" spans="5:7" x14ac:dyDescent="0.35">
      <c r="E875" s="4"/>
      <c r="F875" s="4"/>
      <c r="G875" s="62"/>
    </row>
    <row r="876" spans="5:7" x14ac:dyDescent="0.35">
      <c r="E876" s="4"/>
      <c r="F876" s="4"/>
      <c r="G876" s="62"/>
    </row>
    <row r="877" spans="5:7" x14ac:dyDescent="0.35">
      <c r="E877" s="4"/>
      <c r="F877" s="4"/>
      <c r="G877" s="62"/>
    </row>
    <row r="878" spans="5:7" x14ac:dyDescent="0.35">
      <c r="E878" s="4"/>
      <c r="F878" s="4"/>
      <c r="G878" s="62"/>
    </row>
    <row r="879" spans="5:7" x14ac:dyDescent="0.35">
      <c r="E879" s="4"/>
      <c r="F879" s="4"/>
      <c r="G879" s="62"/>
    </row>
    <row r="880" spans="5:7" x14ac:dyDescent="0.35">
      <c r="E880" s="4"/>
      <c r="F880" s="4"/>
      <c r="G880" s="62"/>
    </row>
    <row r="881" spans="5:7" x14ac:dyDescent="0.35">
      <c r="E881" s="4"/>
      <c r="F881" s="4"/>
      <c r="G881" s="62"/>
    </row>
    <row r="882" spans="5:7" x14ac:dyDescent="0.35">
      <c r="E882" s="4"/>
      <c r="F882" s="4"/>
      <c r="G882" s="62"/>
    </row>
    <row r="883" spans="5:7" x14ac:dyDescent="0.35">
      <c r="E883" s="4"/>
      <c r="F883" s="4"/>
      <c r="G883" s="62"/>
    </row>
    <row r="884" spans="5:7" x14ac:dyDescent="0.35">
      <c r="E884" s="4"/>
      <c r="F884" s="4"/>
      <c r="G884" s="62"/>
    </row>
    <row r="885" spans="5:7" x14ac:dyDescent="0.35">
      <c r="E885" s="4"/>
      <c r="F885" s="4"/>
      <c r="G885" s="62"/>
    </row>
    <row r="886" spans="5:7" x14ac:dyDescent="0.35">
      <c r="E886" s="4"/>
      <c r="F886" s="4"/>
      <c r="G886" s="62"/>
    </row>
    <row r="887" spans="5:7" x14ac:dyDescent="0.35">
      <c r="E887" s="4"/>
      <c r="F887" s="4"/>
      <c r="G887" s="62"/>
    </row>
    <row r="888" spans="5:7" x14ac:dyDescent="0.35">
      <c r="E888" s="4"/>
      <c r="F888" s="4"/>
      <c r="G888" s="62"/>
    </row>
    <row r="889" spans="5:7" x14ac:dyDescent="0.35">
      <c r="E889" s="4"/>
      <c r="F889" s="4"/>
      <c r="G889" s="62"/>
    </row>
    <row r="890" spans="5:7" x14ac:dyDescent="0.35">
      <c r="E890" s="4"/>
      <c r="F890" s="4"/>
      <c r="G890" s="62"/>
    </row>
    <row r="891" spans="5:7" x14ac:dyDescent="0.35">
      <c r="E891" s="4"/>
      <c r="F891" s="4"/>
      <c r="G891" s="62"/>
    </row>
    <row r="892" spans="5:7" x14ac:dyDescent="0.35">
      <c r="E892" s="4"/>
      <c r="F892" s="4"/>
      <c r="G892" s="62"/>
    </row>
    <row r="893" spans="5:7" x14ac:dyDescent="0.35">
      <c r="E893" s="4"/>
      <c r="F893" s="4"/>
      <c r="G893" s="62"/>
    </row>
    <row r="894" spans="5:7" x14ac:dyDescent="0.35">
      <c r="E894" s="4"/>
      <c r="F894" s="4"/>
      <c r="G894" s="62"/>
    </row>
    <row r="895" spans="5:7" x14ac:dyDescent="0.35">
      <c r="E895" s="4"/>
      <c r="F895" s="4"/>
      <c r="G895" s="62"/>
    </row>
    <row r="896" spans="5:7" x14ac:dyDescent="0.35">
      <c r="E896" s="4"/>
      <c r="F896" s="4"/>
      <c r="G896" s="62"/>
    </row>
    <row r="897" spans="5:7" x14ac:dyDescent="0.35">
      <c r="E897" s="4"/>
      <c r="F897" s="4"/>
      <c r="G897" s="62"/>
    </row>
    <row r="898" spans="5:7" x14ac:dyDescent="0.35">
      <c r="E898" s="4"/>
      <c r="F898" s="4"/>
      <c r="G898" s="62"/>
    </row>
    <row r="899" spans="5:7" x14ac:dyDescent="0.35">
      <c r="E899" s="4"/>
      <c r="F899" s="4"/>
      <c r="G899" s="62"/>
    </row>
    <row r="900" spans="5:7" x14ac:dyDescent="0.35">
      <c r="E900" s="4"/>
      <c r="F900" s="4"/>
      <c r="G900" s="62"/>
    </row>
    <row r="901" spans="5:7" x14ac:dyDescent="0.35">
      <c r="E901" s="4"/>
      <c r="F901" s="4"/>
      <c r="G901" s="62"/>
    </row>
    <row r="902" spans="5:7" x14ac:dyDescent="0.35">
      <c r="E902" s="4"/>
      <c r="F902" s="4"/>
      <c r="G902" s="62"/>
    </row>
    <row r="903" spans="5:7" x14ac:dyDescent="0.35">
      <c r="E903" s="4"/>
      <c r="F903" s="4"/>
      <c r="G903" s="62"/>
    </row>
    <row r="904" spans="5:7" x14ac:dyDescent="0.35">
      <c r="E904" s="4"/>
      <c r="F904" s="4"/>
      <c r="G904" s="62"/>
    </row>
    <row r="905" spans="5:7" x14ac:dyDescent="0.35">
      <c r="E905" s="4"/>
      <c r="F905" s="4"/>
      <c r="G905" s="62"/>
    </row>
    <row r="906" spans="5:7" x14ac:dyDescent="0.35">
      <c r="E906" s="4"/>
      <c r="F906" s="4"/>
      <c r="G906" s="62"/>
    </row>
    <row r="907" spans="5:7" x14ac:dyDescent="0.35">
      <c r="E907" s="4"/>
      <c r="F907" s="4"/>
      <c r="G907" s="62"/>
    </row>
    <row r="908" spans="5:7" x14ac:dyDescent="0.35">
      <c r="E908" s="4"/>
      <c r="F908" s="4"/>
      <c r="G908" s="62"/>
    </row>
    <row r="909" spans="5:7" x14ac:dyDescent="0.35">
      <c r="E909" s="4"/>
      <c r="F909" s="4"/>
      <c r="G909" s="62"/>
    </row>
    <row r="910" spans="5:7" x14ac:dyDescent="0.35">
      <c r="E910" s="4"/>
      <c r="F910" s="4"/>
      <c r="G910" s="62"/>
    </row>
    <row r="911" spans="5:7" x14ac:dyDescent="0.35">
      <c r="E911" s="4"/>
      <c r="F911" s="4"/>
      <c r="G911" s="62"/>
    </row>
    <row r="912" spans="5:7" x14ac:dyDescent="0.35">
      <c r="E912" s="4"/>
      <c r="F912" s="4"/>
      <c r="G912" s="62"/>
    </row>
    <row r="913" spans="5:7" x14ac:dyDescent="0.35">
      <c r="E913" s="4"/>
      <c r="F913" s="4"/>
      <c r="G913" s="62"/>
    </row>
    <row r="914" spans="5:7" x14ac:dyDescent="0.35">
      <c r="E914" s="4"/>
      <c r="F914" s="4"/>
      <c r="G914" s="62"/>
    </row>
    <row r="915" spans="5:7" x14ac:dyDescent="0.35">
      <c r="E915" s="4"/>
      <c r="F915" s="4"/>
      <c r="G915" s="62"/>
    </row>
    <row r="916" spans="5:7" x14ac:dyDescent="0.35">
      <c r="E916" s="4"/>
      <c r="F916" s="4"/>
      <c r="G916" s="62"/>
    </row>
    <row r="917" spans="5:7" x14ac:dyDescent="0.35">
      <c r="E917" s="4"/>
      <c r="F917" s="4"/>
      <c r="G917" s="62"/>
    </row>
    <row r="918" spans="5:7" x14ac:dyDescent="0.35">
      <c r="E918" s="4"/>
      <c r="F918" s="4"/>
      <c r="G918" s="62"/>
    </row>
    <row r="919" spans="5:7" x14ac:dyDescent="0.35">
      <c r="E919" s="4"/>
      <c r="F919" s="4"/>
      <c r="G919" s="62"/>
    </row>
    <row r="920" spans="5:7" x14ac:dyDescent="0.35">
      <c r="E920" s="4"/>
      <c r="F920" s="4"/>
      <c r="G920" s="62"/>
    </row>
    <row r="921" spans="5:7" x14ac:dyDescent="0.35">
      <c r="E921" s="4"/>
      <c r="F921" s="4"/>
      <c r="G921" s="62"/>
    </row>
    <row r="922" spans="5:7" x14ac:dyDescent="0.35">
      <c r="E922" s="4"/>
      <c r="F922" s="4"/>
      <c r="G922" s="62"/>
    </row>
    <row r="923" spans="5:7" x14ac:dyDescent="0.35">
      <c r="E923" s="4"/>
      <c r="F923" s="4"/>
      <c r="G923" s="62"/>
    </row>
    <row r="924" spans="5:7" x14ac:dyDescent="0.35">
      <c r="E924" s="4"/>
      <c r="F924" s="4"/>
      <c r="G924" s="62"/>
    </row>
    <row r="925" spans="5:7" x14ac:dyDescent="0.35">
      <c r="E925" s="4"/>
      <c r="F925" s="4"/>
      <c r="G925" s="62"/>
    </row>
    <row r="926" spans="5:7" x14ac:dyDescent="0.35">
      <c r="E926" s="4"/>
      <c r="F926" s="4"/>
      <c r="G926" s="62"/>
    </row>
    <row r="927" spans="5:7" x14ac:dyDescent="0.35">
      <c r="E927" s="4"/>
      <c r="F927" s="4"/>
      <c r="G927" s="62"/>
    </row>
    <row r="928" spans="5:7" x14ac:dyDescent="0.35">
      <c r="E928" s="4"/>
      <c r="F928" s="4"/>
      <c r="G928" s="62"/>
    </row>
    <row r="929" spans="5:7" x14ac:dyDescent="0.35">
      <c r="E929" s="4"/>
      <c r="F929" s="4"/>
      <c r="G929" s="62"/>
    </row>
    <row r="930" spans="5:7" x14ac:dyDescent="0.35">
      <c r="E930" s="4"/>
      <c r="F930" s="4"/>
      <c r="G930" s="62"/>
    </row>
    <row r="931" spans="5:7" x14ac:dyDescent="0.35">
      <c r="E931" s="4"/>
      <c r="F931" s="4"/>
      <c r="G931" s="62"/>
    </row>
    <row r="932" spans="5:7" x14ac:dyDescent="0.35">
      <c r="E932" s="4"/>
      <c r="F932" s="4"/>
      <c r="G932" s="62"/>
    </row>
    <row r="933" spans="5:7" x14ac:dyDescent="0.35">
      <c r="E933" s="4"/>
      <c r="F933" s="4"/>
      <c r="G933" s="62"/>
    </row>
    <row r="934" spans="5:7" x14ac:dyDescent="0.35">
      <c r="E934" s="4"/>
      <c r="F934" s="4"/>
      <c r="G934" s="62"/>
    </row>
    <row r="935" spans="5:7" x14ac:dyDescent="0.35">
      <c r="E935" s="4"/>
      <c r="F935" s="4"/>
      <c r="G935" s="62"/>
    </row>
    <row r="936" spans="5:7" x14ac:dyDescent="0.35">
      <c r="E936" s="4"/>
      <c r="F936" s="4"/>
      <c r="G936" s="62"/>
    </row>
    <row r="937" spans="5:7" x14ac:dyDescent="0.35">
      <c r="E937" s="4"/>
      <c r="F937" s="4"/>
      <c r="G937" s="62"/>
    </row>
    <row r="938" spans="5:7" x14ac:dyDescent="0.35">
      <c r="E938" s="4"/>
      <c r="F938" s="4"/>
      <c r="G938" s="62"/>
    </row>
    <row r="939" spans="5:7" x14ac:dyDescent="0.35">
      <c r="E939" s="4"/>
      <c r="F939" s="4"/>
      <c r="G939" s="62"/>
    </row>
    <row r="940" spans="5:7" x14ac:dyDescent="0.35">
      <c r="E940" s="4"/>
      <c r="F940" s="4"/>
      <c r="G940" s="62"/>
    </row>
    <row r="941" spans="5:7" x14ac:dyDescent="0.35">
      <c r="E941" s="4"/>
      <c r="F941" s="4"/>
      <c r="G941" s="62"/>
    </row>
    <row r="942" spans="5:7" x14ac:dyDescent="0.35">
      <c r="E942" s="4"/>
      <c r="F942" s="4"/>
      <c r="G942" s="62"/>
    </row>
    <row r="943" spans="5:7" x14ac:dyDescent="0.35">
      <c r="E943" s="4"/>
      <c r="F943" s="4"/>
      <c r="G943" s="62"/>
    </row>
    <row r="944" spans="5:7" x14ac:dyDescent="0.35">
      <c r="E944" s="4"/>
      <c r="F944" s="4"/>
      <c r="G944" s="62"/>
    </row>
    <row r="945" spans="5:7" x14ac:dyDescent="0.35">
      <c r="E945" s="4"/>
      <c r="F945" s="4"/>
      <c r="G945" s="62"/>
    </row>
    <row r="946" spans="5:7" x14ac:dyDescent="0.35">
      <c r="E946" s="4"/>
      <c r="F946" s="4"/>
      <c r="G946" s="62"/>
    </row>
    <row r="947" spans="5:7" x14ac:dyDescent="0.35">
      <c r="E947" s="4"/>
      <c r="F947" s="4"/>
      <c r="G947" s="62"/>
    </row>
    <row r="948" spans="5:7" x14ac:dyDescent="0.35">
      <c r="E948" s="4"/>
      <c r="F948" s="4"/>
      <c r="G948" s="62"/>
    </row>
    <row r="949" spans="5:7" x14ac:dyDescent="0.35">
      <c r="E949" s="4"/>
      <c r="F949" s="4"/>
      <c r="G949" s="62"/>
    </row>
    <row r="950" spans="5:7" x14ac:dyDescent="0.35">
      <c r="E950" s="4"/>
      <c r="F950" s="4"/>
      <c r="G950" s="62"/>
    </row>
    <row r="951" spans="5:7" x14ac:dyDescent="0.35">
      <c r="E951" s="4"/>
      <c r="F951" s="4"/>
      <c r="G951" s="62"/>
    </row>
    <row r="952" spans="5:7" x14ac:dyDescent="0.35">
      <c r="E952" s="4"/>
      <c r="F952" s="4"/>
      <c r="G952" s="62"/>
    </row>
    <row r="953" spans="5:7" x14ac:dyDescent="0.35">
      <c r="E953" s="4"/>
      <c r="F953" s="4"/>
      <c r="G953" s="62"/>
    </row>
    <row r="954" spans="5:7" x14ac:dyDescent="0.35">
      <c r="E954" s="4"/>
      <c r="F954" s="4"/>
      <c r="G954" s="62"/>
    </row>
    <row r="955" spans="5:7" x14ac:dyDescent="0.35">
      <c r="E955" s="4"/>
      <c r="F955" s="4"/>
      <c r="G955" s="62"/>
    </row>
    <row r="956" spans="5:7" x14ac:dyDescent="0.35">
      <c r="E956" s="4"/>
      <c r="F956" s="4"/>
      <c r="G956" s="62"/>
    </row>
    <row r="957" spans="5:7" x14ac:dyDescent="0.35">
      <c r="E957" s="4"/>
      <c r="F957" s="4"/>
      <c r="G957" s="62"/>
    </row>
    <row r="958" spans="5:7" x14ac:dyDescent="0.35">
      <c r="E958" s="4"/>
      <c r="F958" s="4"/>
      <c r="G958" s="62"/>
    </row>
    <row r="959" spans="5:7" x14ac:dyDescent="0.35">
      <c r="E959" s="4"/>
      <c r="F959" s="4"/>
      <c r="G959" s="62"/>
    </row>
    <row r="960" spans="5:7" x14ac:dyDescent="0.35">
      <c r="E960" s="4"/>
      <c r="F960" s="4"/>
      <c r="G960" s="62"/>
    </row>
    <row r="961" spans="5:7" x14ac:dyDescent="0.35">
      <c r="E961" s="4"/>
      <c r="F961" s="4"/>
      <c r="G961" s="62"/>
    </row>
    <row r="962" spans="5:7" x14ac:dyDescent="0.35">
      <c r="E962" s="4"/>
      <c r="F962" s="4"/>
      <c r="G962" s="62"/>
    </row>
    <row r="963" spans="5:7" x14ac:dyDescent="0.35">
      <c r="E963" s="4"/>
      <c r="F963" s="4"/>
      <c r="G963" s="62"/>
    </row>
    <row r="964" spans="5:7" x14ac:dyDescent="0.35">
      <c r="E964" s="4"/>
      <c r="F964" s="4"/>
      <c r="G964" s="62"/>
    </row>
    <row r="965" spans="5:7" x14ac:dyDescent="0.35">
      <c r="E965" s="4"/>
      <c r="F965" s="4"/>
      <c r="G965" s="62"/>
    </row>
    <row r="966" spans="5:7" x14ac:dyDescent="0.35">
      <c r="E966" s="4"/>
      <c r="F966" s="4"/>
      <c r="G966" s="62"/>
    </row>
    <row r="967" spans="5:7" x14ac:dyDescent="0.35">
      <c r="E967" s="4"/>
      <c r="F967" s="4"/>
      <c r="G967" s="62"/>
    </row>
    <row r="968" spans="5:7" x14ac:dyDescent="0.35">
      <c r="E968" s="4"/>
      <c r="F968" s="4"/>
      <c r="G968" s="62"/>
    </row>
    <row r="969" spans="5:7" x14ac:dyDescent="0.35">
      <c r="E969" s="4"/>
      <c r="F969" s="4"/>
      <c r="G969" s="62"/>
    </row>
    <row r="970" spans="5:7" x14ac:dyDescent="0.35">
      <c r="E970" s="4"/>
      <c r="F970" s="4"/>
      <c r="G970" s="62"/>
    </row>
    <row r="971" spans="5:7" x14ac:dyDescent="0.35">
      <c r="E971" s="4"/>
      <c r="F971" s="4"/>
      <c r="G971" s="62"/>
    </row>
    <row r="972" spans="5:7" x14ac:dyDescent="0.35">
      <c r="E972" s="4"/>
      <c r="F972" s="4"/>
      <c r="G972" s="62"/>
    </row>
    <row r="973" spans="5:7" x14ac:dyDescent="0.35">
      <c r="E973" s="4"/>
      <c r="F973" s="4"/>
      <c r="G973" s="62"/>
    </row>
    <row r="974" spans="5:7" x14ac:dyDescent="0.35">
      <c r="E974" s="4"/>
      <c r="F974" s="4"/>
      <c r="G974" s="62"/>
    </row>
    <row r="975" spans="5:7" x14ac:dyDescent="0.35">
      <c r="E975" s="4"/>
      <c r="F975" s="4"/>
      <c r="G975" s="62"/>
    </row>
    <row r="976" spans="5:7" x14ac:dyDescent="0.35">
      <c r="E976" s="4"/>
      <c r="F976" s="4"/>
      <c r="G976" s="62"/>
    </row>
    <row r="977" spans="5:7" x14ac:dyDescent="0.35">
      <c r="E977" s="4"/>
      <c r="F977" s="4"/>
      <c r="G977" s="62"/>
    </row>
    <row r="978" spans="5:7" x14ac:dyDescent="0.35">
      <c r="E978" s="4"/>
      <c r="F978" s="4"/>
      <c r="G978" s="62"/>
    </row>
    <row r="979" spans="5:7" x14ac:dyDescent="0.35">
      <c r="E979" s="4"/>
      <c r="F979" s="4"/>
      <c r="G979" s="62"/>
    </row>
    <row r="980" spans="5:7" x14ac:dyDescent="0.35">
      <c r="E980" s="4"/>
      <c r="F980" s="4"/>
      <c r="G980" s="62"/>
    </row>
    <row r="981" spans="5:7" x14ac:dyDescent="0.35">
      <c r="E981" s="4"/>
      <c r="F981" s="4"/>
      <c r="G981" s="62"/>
    </row>
    <row r="982" spans="5:7" x14ac:dyDescent="0.35">
      <c r="E982" s="4"/>
      <c r="F982" s="4"/>
      <c r="G982" s="62"/>
    </row>
    <row r="983" spans="5:7" x14ac:dyDescent="0.35">
      <c r="E983" s="4"/>
      <c r="F983" s="4"/>
      <c r="G983" s="62"/>
    </row>
    <row r="984" spans="5:7" x14ac:dyDescent="0.35">
      <c r="E984" s="4"/>
      <c r="F984" s="4"/>
      <c r="G984" s="62"/>
    </row>
    <row r="985" spans="5:7" x14ac:dyDescent="0.35">
      <c r="E985" s="4"/>
      <c r="F985" s="4"/>
      <c r="G985" s="62"/>
    </row>
    <row r="986" spans="5:7" x14ac:dyDescent="0.35">
      <c r="E986" s="4"/>
      <c r="F986" s="4"/>
      <c r="G986" s="62"/>
    </row>
    <row r="987" spans="5:7" x14ac:dyDescent="0.35">
      <c r="E987" s="4"/>
      <c r="F987" s="4"/>
      <c r="G987" s="62"/>
    </row>
    <row r="988" spans="5:7" x14ac:dyDescent="0.35">
      <c r="E988" s="4"/>
      <c r="F988" s="4"/>
      <c r="G988" s="62"/>
    </row>
    <row r="989" spans="5:7" x14ac:dyDescent="0.35">
      <c r="E989" s="4"/>
      <c r="F989" s="4"/>
      <c r="G989" s="62"/>
    </row>
    <row r="990" spans="5:7" x14ac:dyDescent="0.35">
      <c r="E990" s="4"/>
      <c r="F990" s="4"/>
      <c r="G990" s="62"/>
    </row>
    <row r="991" spans="5:7" x14ac:dyDescent="0.35">
      <c r="E991" s="4"/>
      <c r="F991" s="4"/>
      <c r="G991" s="62"/>
    </row>
    <row r="992" spans="5:7" x14ac:dyDescent="0.35">
      <c r="E992" s="4"/>
      <c r="F992" s="4"/>
      <c r="G992" s="62"/>
    </row>
    <row r="993" spans="5:7" x14ac:dyDescent="0.35">
      <c r="E993" s="4"/>
      <c r="F993" s="4"/>
      <c r="G993" s="62"/>
    </row>
    <row r="994" spans="5:7" x14ac:dyDescent="0.35">
      <c r="E994" s="4"/>
      <c r="F994" s="4"/>
      <c r="G994" s="62"/>
    </row>
    <row r="995" spans="5:7" x14ac:dyDescent="0.35">
      <c r="E995" s="4"/>
      <c r="F995" s="4"/>
      <c r="G995" s="62"/>
    </row>
    <row r="996" spans="5:7" x14ac:dyDescent="0.35">
      <c r="E996" s="4"/>
      <c r="F996" s="4"/>
      <c r="G996" s="62"/>
    </row>
    <row r="997" spans="5:7" x14ac:dyDescent="0.35">
      <c r="E997" s="4"/>
      <c r="F997" s="4"/>
      <c r="G997" s="62"/>
    </row>
    <row r="998" spans="5:7" x14ac:dyDescent="0.35">
      <c r="E998" s="4"/>
      <c r="F998" s="4"/>
      <c r="G998" s="62"/>
    </row>
    <row r="999" spans="5:7" x14ac:dyDescent="0.35">
      <c r="E999" s="4"/>
      <c r="F999" s="4"/>
      <c r="G999" s="62"/>
    </row>
    <row r="1000" spans="5:7" x14ac:dyDescent="0.35">
      <c r="E1000" s="4"/>
      <c r="F1000" s="4"/>
      <c r="G1000" s="62"/>
    </row>
    <row r="1001" spans="5:7" x14ac:dyDescent="0.35">
      <c r="E1001" s="4"/>
      <c r="F1001" s="4"/>
      <c r="G1001" s="62"/>
    </row>
    <row r="1002" spans="5:7" x14ac:dyDescent="0.35">
      <c r="E1002" s="4"/>
      <c r="F1002" s="4"/>
      <c r="G1002" s="62"/>
    </row>
    <row r="1003" spans="5:7" x14ac:dyDescent="0.35">
      <c r="E1003" s="4"/>
      <c r="F1003" s="4"/>
      <c r="G1003" s="62"/>
    </row>
    <row r="1004" spans="5:7" x14ac:dyDescent="0.35">
      <c r="E1004" s="4"/>
      <c r="F1004" s="4"/>
      <c r="G1004" s="62"/>
    </row>
    <row r="1005" spans="5:7" x14ac:dyDescent="0.35">
      <c r="E1005" s="4"/>
      <c r="F1005" s="4"/>
      <c r="G1005" s="62"/>
    </row>
    <row r="1006" spans="5:7" x14ac:dyDescent="0.35">
      <c r="E1006" s="4"/>
      <c r="F1006" s="4"/>
      <c r="G1006" s="62"/>
    </row>
    <row r="1007" spans="5:7" x14ac:dyDescent="0.35">
      <c r="E1007" s="4"/>
      <c r="F1007" s="4"/>
      <c r="G1007" s="62"/>
    </row>
    <row r="1008" spans="5:7" x14ac:dyDescent="0.35">
      <c r="E1008" s="4"/>
      <c r="F1008" s="4"/>
      <c r="G1008" s="62"/>
    </row>
    <row r="1009" spans="5:7" x14ac:dyDescent="0.35">
      <c r="E1009" s="4"/>
      <c r="F1009" s="4"/>
      <c r="G1009" s="62"/>
    </row>
    <row r="1010" spans="5:7" x14ac:dyDescent="0.35">
      <c r="E1010" s="4"/>
      <c r="F1010" s="4"/>
      <c r="G1010" s="62"/>
    </row>
    <row r="1011" spans="5:7" x14ac:dyDescent="0.35">
      <c r="E1011" s="4"/>
      <c r="F1011" s="4"/>
      <c r="G1011" s="62"/>
    </row>
    <row r="1012" spans="5:7" x14ac:dyDescent="0.35">
      <c r="E1012" s="4"/>
      <c r="F1012" s="4"/>
      <c r="G1012" s="62"/>
    </row>
    <row r="1013" spans="5:7" x14ac:dyDescent="0.35">
      <c r="E1013" s="4"/>
      <c r="F1013" s="4"/>
      <c r="G1013" s="62"/>
    </row>
    <row r="1014" spans="5:7" x14ac:dyDescent="0.35">
      <c r="E1014" s="4"/>
      <c r="F1014" s="4"/>
      <c r="G1014" s="62"/>
    </row>
    <row r="1015" spans="5:7" x14ac:dyDescent="0.35">
      <c r="E1015" s="4"/>
      <c r="F1015" s="4"/>
      <c r="G1015" s="62"/>
    </row>
    <row r="1016" spans="5:7" x14ac:dyDescent="0.35">
      <c r="E1016" s="4"/>
      <c r="F1016" s="4"/>
      <c r="G1016" s="62"/>
    </row>
    <row r="1017" spans="5:7" x14ac:dyDescent="0.35">
      <c r="E1017" s="4"/>
      <c r="F1017" s="4"/>
      <c r="G1017" s="62"/>
    </row>
    <row r="1018" spans="5:7" x14ac:dyDescent="0.35">
      <c r="E1018" s="4"/>
      <c r="F1018" s="4"/>
      <c r="G1018" s="62"/>
    </row>
    <row r="1019" spans="5:7" x14ac:dyDescent="0.35">
      <c r="E1019" s="4"/>
      <c r="F1019" s="4"/>
      <c r="G1019" s="62"/>
    </row>
    <row r="1020" spans="5:7" x14ac:dyDescent="0.35">
      <c r="E1020" s="4"/>
      <c r="F1020" s="4"/>
      <c r="G1020" s="62"/>
    </row>
    <row r="1021" spans="5:7" x14ac:dyDescent="0.35">
      <c r="E1021" s="4"/>
      <c r="F1021" s="4"/>
      <c r="G1021" s="62"/>
    </row>
    <row r="1022" spans="5:7" x14ac:dyDescent="0.35">
      <c r="E1022" s="4"/>
      <c r="F1022" s="4"/>
      <c r="G1022" s="62"/>
    </row>
    <row r="1023" spans="5:7" x14ac:dyDescent="0.35">
      <c r="E1023" s="4"/>
      <c r="F1023" s="4"/>
      <c r="G1023" s="62"/>
    </row>
    <row r="1024" spans="5:7" x14ac:dyDescent="0.35">
      <c r="E1024" s="4"/>
      <c r="F1024" s="4"/>
      <c r="G1024" s="62"/>
    </row>
    <row r="1025" spans="5:7" x14ac:dyDescent="0.35">
      <c r="E1025" s="4"/>
      <c r="F1025" s="4"/>
      <c r="G1025" s="62"/>
    </row>
    <row r="1026" spans="5:7" x14ac:dyDescent="0.35">
      <c r="E1026" s="4"/>
      <c r="F1026" s="4"/>
      <c r="G1026" s="62"/>
    </row>
    <row r="1027" spans="5:7" x14ac:dyDescent="0.35">
      <c r="E1027" s="4"/>
      <c r="F1027" s="4"/>
      <c r="G1027" s="62"/>
    </row>
    <row r="1028" spans="5:7" x14ac:dyDescent="0.35">
      <c r="E1028" s="4"/>
      <c r="F1028" s="4"/>
      <c r="G1028" s="62"/>
    </row>
    <row r="1029" spans="5:7" x14ac:dyDescent="0.35">
      <c r="E1029" s="4"/>
      <c r="F1029" s="4"/>
      <c r="G1029" s="62"/>
    </row>
    <row r="1030" spans="5:7" x14ac:dyDescent="0.35">
      <c r="E1030" s="4"/>
      <c r="F1030" s="4"/>
      <c r="G1030" s="62"/>
    </row>
    <row r="1031" spans="5:7" x14ac:dyDescent="0.35">
      <c r="E1031" s="4"/>
      <c r="F1031" s="4"/>
      <c r="G1031" s="62"/>
    </row>
    <row r="1032" spans="5:7" x14ac:dyDescent="0.35">
      <c r="E1032" s="4"/>
      <c r="F1032" s="4"/>
      <c r="G1032" s="62"/>
    </row>
    <row r="1033" spans="5:7" x14ac:dyDescent="0.35">
      <c r="E1033" s="4"/>
      <c r="F1033" s="4"/>
      <c r="G1033" s="62"/>
    </row>
    <row r="1034" spans="5:7" x14ac:dyDescent="0.35">
      <c r="E1034" s="4"/>
      <c r="F1034" s="4"/>
      <c r="G1034" s="62"/>
    </row>
    <row r="1035" spans="5:7" x14ac:dyDescent="0.35">
      <c r="E1035" s="4"/>
      <c r="F1035" s="4"/>
      <c r="G1035" s="62"/>
    </row>
    <row r="1036" spans="5:7" x14ac:dyDescent="0.35">
      <c r="E1036" s="4"/>
      <c r="F1036" s="4"/>
      <c r="G1036" s="62"/>
    </row>
    <row r="1037" spans="5:7" x14ac:dyDescent="0.35">
      <c r="E1037" s="4"/>
      <c r="F1037" s="4"/>
      <c r="G1037" s="62"/>
    </row>
    <row r="1038" spans="5:7" x14ac:dyDescent="0.35">
      <c r="E1038" s="4"/>
      <c r="F1038" s="4"/>
      <c r="G1038" s="62"/>
    </row>
    <row r="1039" spans="5:7" x14ac:dyDescent="0.35">
      <c r="E1039" s="4"/>
      <c r="F1039" s="4"/>
      <c r="G1039" s="62"/>
    </row>
    <row r="1040" spans="5:7" x14ac:dyDescent="0.35">
      <c r="E1040" s="4"/>
      <c r="F1040" s="4"/>
      <c r="G1040" s="62"/>
    </row>
    <row r="1041" spans="5:7" x14ac:dyDescent="0.35">
      <c r="E1041" s="4"/>
      <c r="F1041" s="4"/>
      <c r="G1041" s="62"/>
    </row>
    <row r="1042" spans="5:7" x14ac:dyDescent="0.35">
      <c r="E1042" s="4"/>
      <c r="F1042" s="4"/>
      <c r="G1042" s="62"/>
    </row>
    <row r="1043" spans="5:7" x14ac:dyDescent="0.35">
      <c r="E1043" s="4"/>
      <c r="F1043" s="4"/>
      <c r="G1043" s="62"/>
    </row>
    <row r="1044" spans="5:7" x14ac:dyDescent="0.35">
      <c r="E1044" s="4"/>
      <c r="F1044" s="4"/>
      <c r="G1044" s="62"/>
    </row>
    <row r="1045" spans="5:7" x14ac:dyDescent="0.35">
      <c r="E1045" s="4"/>
      <c r="F1045" s="4"/>
      <c r="G1045" s="62"/>
    </row>
    <row r="1046" spans="5:7" x14ac:dyDescent="0.35">
      <c r="E1046" s="4"/>
      <c r="F1046" s="4"/>
      <c r="G1046" s="62"/>
    </row>
    <row r="1047" spans="5:7" x14ac:dyDescent="0.35">
      <c r="E1047" s="4"/>
      <c r="F1047" s="4"/>
      <c r="G1047" s="62"/>
    </row>
    <row r="1048" spans="5:7" x14ac:dyDescent="0.35">
      <c r="E1048" s="4"/>
      <c r="F1048" s="4"/>
      <c r="G1048" s="62"/>
    </row>
    <row r="1049" spans="5:7" x14ac:dyDescent="0.35">
      <c r="E1049" s="4"/>
      <c r="F1049" s="4"/>
      <c r="G1049" s="62"/>
    </row>
    <row r="1050" spans="5:7" x14ac:dyDescent="0.35">
      <c r="E1050" s="4"/>
      <c r="F1050" s="4"/>
      <c r="G1050" s="62"/>
    </row>
    <row r="1051" spans="5:7" x14ac:dyDescent="0.35">
      <c r="E1051" s="4"/>
      <c r="F1051" s="4"/>
      <c r="G1051" s="62"/>
    </row>
    <row r="1052" spans="5:7" x14ac:dyDescent="0.35">
      <c r="E1052" s="4"/>
      <c r="F1052" s="4"/>
      <c r="G1052" s="62"/>
    </row>
    <row r="1053" spans="5:7" x14ac:dyDescent="0.35">
      <c r="E1053" s="4"/>
      <c r="F1053" s="4"/>
      <c r="G1053" s="62"/>
    </row>
    <row r="1054" spans="5:7" x14ac:dyDescent="0.35">
      <c r="E1054" s="4"/>
      <c r="F1054" s="4"/>
      <c r="G1054" s="62"/>
    </row>
    <row r="1055" spans="5:7" x14ac:dyDescent="0.35">
      <c r="E1055" s="4"/>
      <c r="F1055" s="4"/>
      <c r="G1055" s="62"/>
    </row>
    <row r="1056" spans="5:7" x14ac:dyDescent="0.35">
      <c r="E1056" s="4"/>
      <c r="F1056" s="4"/>
      <c r="G1056" s="62"/>
    </row>
    <row r="1057" spans="5:7" x14ac:dyDescent="0.35">
      <c r="E1057" s="4"/>
      <c r="F1057" s="4"/>
      <c r="G1057" s="62"/>
    </row>
    <row r="1058" spans="5:7" x14ac:dyDescent="0.35">
      <c r="E1058" s="4"/>
      <c r="F1058" s="4"/>
      <c r="G1058" s="62"/>
    </row>
    <row r="1059" spans="5:7" x14ac:dyDescent="0.35">
      <c r="E1059" s="4"/>
      <c r="F1059" s="4"/>
      <c r="G1059" s="62"/>
    </row>
    <row r="1060" spans="5:7" x14ac:dyDescent="0.35">
      <c r="E1060" s="4"/>
      <c r="F1060" s="4"/>
      <c r="G1060" s="62"/>
    </row>
    <row r="1061" spans="5:7" x14ac:dyDescent="0.35">
      <c r="E1061" s="4"/>
      <c r="F1061" s="4"/>
      <c r="G1061" s="62"/>
    </row>
    <row r="1062" spans="5:7" x14ac:dyDescent="0.35">
      <c r="E1062" s="4"/>
      <c r="F1062" s="4"/>
      <c r="G1062" s="62"/>
    </row>
    <row r="1063" spans="5:7" x14ac:dyDescent="0.35">
      <c r="E1063" s="4"/>
      <c r="F1063" s="4"/>
      <c r="G1063" s="62"/>
    </row>
    <row r="1064" spans="5:7" x14ac:dyDescent="0.35">
      <c r="E1064" s="4"/>
      <c r="F1064" s="4"/>
      <c r="G1064" s="62"/>
    </row>
    <row r="1065" spans="5:7" x14ac:dyDescent="0.35">
      <c r="E1065" s="4"/>
      <c r="F1065" s="4"/>
      <c r="G1065" s="62"/>
    </row>
    <row r="1066" spans="5:7" x14ac:dyDescent="0.35">
      <c r="E1066" s="4"/>
      <c r="F1066" s="4"/>
      <c r="G1066" s="62"/>
    </row>
    <row r="1067" spans="5:7" x14ac:dyDescent="0.35">
      <c r="E1067" s="4"/>
      <c r="F1067" s="4"/>
      <c r="G1067" s="62"/>
    </row>
    <row r="1068" spans="5:7" x14ac:dyDescent="0.35">
      <c r="E1068" s="4"/>
      <c r="F1068" s="4"/>
      <c r="G1068" s="62"/>
    </row>
    <row r="1069" spans="5:7" x14ac:dyDescent="0.35">
      <c r="E1069" s="4"/>
      <c r="F1069" s="4"/>
      <c r="G1069" s="62"/>
    </row>
    <row r="1070" spans="5:7" x14ac:dyDescent="0.35">
      <c r="E1070" s="4"/>
      <c r="F1070" s="4"/>
      <c r="G1070" s="62"/>
    </row>
    <row r="1071" spans="5:7" x14ac:dyDescent="0.35">
      <c r="E1071" s="4"/>
      <c r="F1071" s="4"/>
      <c r="G1071" s="62"/>
    </row>
    <row r="1072" spans="5:7" x14ac:dyDescent="0.35">
      <c r="E1072" s="4"/>
      <c r="F1072" s="4"/>
      <c r="G1072" s="62"/>
    </row>
    <row r="1073" spans="5:7" x14ac:dyDescent="0.35">
      <c r="E1073" s="4"/>
      <c r="F1073" s="4"/>
      <c r="G1073" s="62"/>
    </row>
    <row r="1074" spans="5:7" x14ac:dyDescent="0.35">
      <c r="E1074" s="4"/>
      <c r="F1074" s="4"/>
      <c r="G1074" s="62"/>
    </row>
    <row r="1075" spans="5:7" x14ac:dyDescent="0.35">
      <c r="E1075" s="4"/>
      <c r="F1075" s="4"/>
      <c r="G1075" s="62"/>
    </row>
    <row r="1076" spans="5:7" x14ac:dyDescent="0.35">
      <c r="E1076" s="4"/>
      <c r="F1076" s="4"/>
      <c r="G1076" s="62"/>
    </row>
    <row r="1077" spans="5:7" x14ac:dyDescent="0.35">
      <c r="E1077" s="4"/>
      <c r="F1077" s="4"/>
      <c r="G1077" s="62"/>
    </row>
    <row r="1078" spans="5:7" x14ac:dyDescent="0.35">
      <c r="E1078" s="4"/>
      <c r="F1078" s="4"/>
      <c r="G1078" s="62"/>
    </row>
    <row r="1079" spans="5:7" x14ac:dyDescent="0.35">
      <c r="E1079" s="4"/>
      <c r="F1079" s="4"/>
      <c r="G1079" s="62"/>
    </row>
    <row r="1080" spans="5:7" x14ac:dyDescent="0.35">
      <c r="E1080" s="4"/>
      <c r="F1080" s="4"/>
      <c r="G1080" s="62"/>
    </row>
    <row r="1081" spans="5:7" x14ac:dyDescent="0.35">
      <c r="E1081" s="4"/>
      <c r="F1081" s="4"/>
      <c r="G1081" s="62"/>
    </row>
    <row r="1082" spans="5:7" x14ac:dyDescent="0.35">
      <c r="E1082" s="4"/>
      <c r="F1082" s="4"/>
      <c r="G1082" s="62"/>
    </row>
    <row r="1083" spans="5:7" x14ac:dyDescent="0.35">
      <c r="E1083" s="4"/>
      <c r="F1083" s="4"/>
      <c r="G1083" s="62"/>
    </row>
    <row r="1084" spans="5:7" x14ac:dyDescent="0.35">
      <c r="E1084" s="4"/>
      <c r="F1084" s="4"/>
      <c r="G1084" s="62"/>
    </row>
    <row r="1085" spans="5:7" x14ac:dyDescent="0.35">
      <c r="E1085" s="4"/>
      <c r="F1085" s="4"/>
      <c r="G1085" s="62"/>
    </row>
    <row r="1086" spans="5:7" x14ac:dyDescent="0.35">
      <c r="E1086" s="4"/>
      <c r="F1086" s="4"/>
      <c r="G1086" s="62"/>
    </row>
    <row r="1087" spans="5:7" x14ac:dyDescent="0.35">
      <c r="E1087" s="4"/>
      <c r="F1087" s="4"/>
      <c r="G1087" s="62"/>
    </row>
    <row r="1088" spans="5:7" x14ac:dyDescent="0.35">
      <c r="E1088" s="4"/>
      <c r="F1088" s="4"/>
      <c r="G1088" s="62"/>
    </row>
    <row r="1089" spans="5:7" x14ac:dyDescent="0.35">
      <c r="E1089" s="4"/>
      <c r="F1089" s="4"/>
      <c r="G1089" s="62"/>
    </row>
    <row r="1090" spans="5:7" x14ac:dyDescent="0.35">
      <c r="E1090" s="4"/>
      <c r="F1090" s="4"/>
      <c r="G1090" s="62"/>
    </row>
    <row r="1091" spans="5:7" x14ac:dyDescent="0.35">
      <c r="E1091" s="4"/>
      <c r="F1091" s="4"/>
      <c r="G1091" s="62"/>
    </row>
    <row r="1092" spans="5:7" x14ac:dyDescent="0.35">
      <c r="E1092" s="4"/>
      <c r="F1092" s="4"/>
      <c r="G1092" s="62"/>
    </row>
    <row r="1093" spans="5:7" x14ac:dyDescent="0.35">
      <c r="E1093" s="4"/>
      <c r="F1093" s="4"/>
      <c r="G1093" s="62"/>
    </row>
    <row r="1094" spans="5:7" x14ac:dyDescent="0.35">
      <c r="E1094" s="4"/>
      <c r="F1094" s="4"/>
      <c r="G1094" s="62"/>
    </row>
    <row r="1095" spans="5:7" x14ac:dyDescent="0.35">
      <c r="E1095" s="4"/>
      <c r="F1095" s="4"/>
      <c r="G1095" s="62"/>
    </row>
    <row r="1096" spans="5:7" x14ac:dyDescent="0.35">
      <c r="E1096" s="4"/>
      <c r="F1096" s="4"/>
      <c r="G1096" s="62"/>
    </row>
    <row r="1097" spans="5:7" x14ac:dyDescent="0.35">
      <c r="E1097" s="4"/>
      <c r="F1097" s="4"/>
      <c r="G1097" s="62"/>
    </row>
    <row r="1098" spans="5:7" x14ac:dyDescent="0.35">
      <c r="E1098" s="4"/>
      <c r="F1098" s="4"/>
      <c r="G1098" s="62"/>
    </row>
    <row r="1099" spans="5:7" x14ac:dyDescent="0.35">
      <c r="E1099" s="4"/>
      <c r="F1099" s="4"/>
      <c r="G1099" s="62"/>
    </row>
    <row r="1100" spans="5:7" x14ac:dyDescent="0.35">
      <c r="E1100" s="4"/>
      <c r="F1100" s="4"/>
      <c r="G1100" s="62"/>
    </row>
    <row r="1101" spans="5:7" x14ac:dyDescent="0.35">
      <c r="E1101" s="4"/>
      <c r="F1101" s="4"/>
      <c r="G1101" s="62"/>
    </row>
    <row r="1102" spans="5:7" x14ac:dyDescent="0.35">
      <c r="E1102" s="4"/>
      <c r="F1102" s="4"/>
      <c r="G1102" s="62"/>
    </row>
    <row r="1103" spans="5:7" x14ac:dyDescent="0.35">
      <c r="E1103" s="4"/>
      <c r="F1103" s="4"/>
      <c r="G1103" s="62"/>
    </row>
    <row r="1104" spans="5:7" x14ac:dyDescent="0.35">
      <c r="E1104" s="4"/>
      <c r="F1104" s="4"/>
      <c r="G1104" s="62"/>
    </row>
    <row r="1105" spans="5:7" x14ac:dyDescent="0.35">
      <c r="E1105" s="4"/>
      <c r="F1105" s="4"/>
      <c r="G1105" s="62"/>
    </row>
    <row r="1106" spans="5:7" x14ac:dyDescent="0.35">
      <c r="E1106" s="4"/>
      <c r="F1106" s="4"/>
      <c r="G1106" s="62"/>
    </row>
    <row r="1107" spans="5:7" x14ac:dyDescent="0.35">
      <c r="E1107" s="4"/>
      <c r="F1107" s="4"/>
      <c r="G1107" s="62"/>
    </row>
    <row r="1108" spans="5:7" x14ac:dyDescent="0.35">
      <c r="E1108" s="4"/>
      <c r="F1108" s="4"/>
      <c r="G1108" s="62"/>
    </row>
    <row r="1109" spans="5:7" x14ac:dyDescent="0.35">
      <c r="E1109" s="4"/>
      <c r="F1109" s="4"/>
      <c r="G1109" s="62"/>
    </row>
    <row r="1110" spans="5:7" x14ac:dyDescent="0.35">
      <c r="E1110" s="4"/>
      <c r="F1110" s="4"/>
      <c r="G1110" s="62"/>
    </row>
    <row r="1111" spans="5:7" x14ac:dyDescent="0.35">
      <c r="E1111" s="4"/>
      <c r="F1111" s="4"/>
      <c r="G1111" s="62"/>
    </row>
    <row r="1112" spans="5:7" x14ac:dyDescent="0.35">
      <c r="E1112" s="4"/>
      <c r="F1112" s="4"/>
      <c r="G1112" s="62"/>
    </row>
    <row r="1113" spans="5:7" x14ac:dyDescent="0.35">
      <c r="E1113" s="4"/>
      <c r="F1113" s="4"/>
      <c r="G1113" s="62"/>
    </row>
    <row r="1114" spans="5:7" x14ac:dyDescent="0.35">
      <c r="E1114" s="4"/>
      <c r="F1114" s="4"/>
      <c r="G1114" s="62"/>
    </row>
    <row r="1115" spans="5:7" x14ac:dyDescent="0.35">
      <c r="E1115" s="4"/>
      <c r="F1115" s="4"/>
      <c r="G1115" s="62"/>
    </row>
    <row r="1116" spans="5:7" x14ac:dyDescent="0.35">
      <c r="E1116" s="4"/>
      <c r="F1116" s="4"/>
      <c r="G1116" s="62"/>
    </row>
    <row r="1117" spans="5:7" x14ac:dyDescent="0.35">
      <c r="E1117" s="4"/>
      <c r="F1117" s="4"/>
      <c r="G1117" s="62"/>
    </row>
    <row r="1118" spans="5:7" x14ac:dyDescent="0.35">
      <c r="E1118" s="4"/>
      <c r="F1118" s="4"/>
      <c r="G1118" s="62"/>
    </row>
    <row r="1119" spans="5:7" x14ac:dyDescent="0.35">
      <c r="E1119" s="4"/>
      <c r="F1119" s="4"/>
      <c r="G1119" s="62"/>
    </row>
    <row r="1120" spans="5:7" x14ac:dyDescent="0.35">
      <c r="E1120" s="4"/>
      <c r="F1120" s="4"/>
      <c r="G1120" s="62"/>
    </row>
    <row r="1121" spans="5:7" x14ac:dyDescent="0.35">
      <c r="E1121" s="4"/>
      <c r="F1121" s="4"/>
      <c r="G1121" s="62"/>
    </row>
    <row r="1122" spans="5:7" x14ac:dyDescent="0.35">
      <c r="E1122" s="4"/>
      <c r="F1122" s="4"/>
      <c r="G1122" s="62"/>
    </row>
    <row r="1123" spans="5:7" x14ac:dyDescent="0.35">
      <c r="E1123" s="4"/>
      <c r="F1123" s="4"/>
      <c r="G1123" s="62"/>
    </row>
    <row r="1124" spans="5:7" x14ac:dyDescent="0.35">
      <c r="E1124" s="4"/>
      <c r="F1124" s="4"/>
      <c r="G1124" s="62"/>
    </row>
    <row r="1125" spans="5:7" x14ac:dyDescent="0.35">
      <c r="E1125" s="4"/>
      <c r="F1125" s="4"/>
      <c r="G1125" s="62"/>
    </row>
    <row r="1126" spans="5:7" x14ac:dyDescent="0.35">
      <c r="E1126" s="4"/>
      <c r="F1126" s="4"/>
      <c r="G1126" s="62"/>
    </row>
    <row r="1127" spans="5:7" x14ac:dyDescent="0.35">
      <c r="E1127" s="4"/>
      <c r="F1127" s="4"/>
      <c r="G1127" s="62"/>
    </row>
    <row r="1128" spans="5:7" x14ac:dyDescent="0.35">
      <c r="E1128" s="4"/>
      <c r="F1128" s="4"/>
      <c r="G1128" s="62"/>
    </row>
    <row r="1129" spans="5:7" x14ac:dyDescent="0.35">
      <c r="E1129" s="4"/>
      <c r="F1129" s="4"/>
      <c r="G1129" s="62"/>
    </row>
    <row r="1130" spans="5:7" x14ac:dyDescent="0.35">
      <c r="E1130" s="4"/>
      <c r="F1130" s="4"/>
      <c r="G1130" s="62"/>
    </row>
    <row r="1131" spans="5:7" x14ac:dyDescent="0.35">
      <c r="E1131" s="4"/>
      <c r="F1131" s="4"/>
      <c r="G1131" s="62"/>
    </row>
    <row r="1132" spans="5:7" x14ac:dyDescent="0.35">
      <c r="E1132" s="4"/>
      <c r="F1132" s="4"/>
      <c r="G1132" s="62"/>
    </row>
    <row r="1133" spans="5:7" x14ac:dyDescent="0.35">
      <c r="E1133" s="4"/>
      <c r="F1133" s="4"/>
      <c r="G1133" s="62"/>
    </row>
    <row r="1134" spans="5:7" x14ac:dyDescent="0.35">
      <c r="E1134" s="4"/>
      <c r="F1134" s="4"/>
      <c r="G1134" s="62"/>
    </row>
    <row r="1135" spans="5:7" x14ac:dyDescent="0.35">
      <c r="E1135" s="4"/>
      <c r="F1135" s="4"/>
      <c r="G1135" s="62"/>
    </row>
    <row r="1136" spans="5:7" x14ac:dyDescent="0.35">
      <c r="E1136" s="4"/>
      <c r="F1136" s="4"/>
      <c r="G1136" s="62"/>
    </row>
    <row r="1137" spans="5:7" x14ac:dyDescent="0.35">
      <c r="E1137" s="4"/>
      <c r="F1137" s="4"/>
      <c r="G1137" s="62"/>
    </row>
    <row r="1138" spans="5:7" x14ac:dyDescent="0.35">
      <c r="E1138" s="4"/>
      <c r="F1138" s="4"/>
      <c r="G1138" s="62"/>
    </row>
    <row r="1139" spans="5:7" x14ac:dyDescent="0.35">
      <c r="E1139" s="4"/>
      <c r="F1139" s="4"/>
      <c r="G1139" s="62"/>
    </row>
    <row r="1140" spans="5:7" x14ac:dyDescent="0.35">
      <c r="E1140" s="4"/>
      <c r="F1140" s="4"/>
      <c r="G1140" s="62"/>
    </row>
    <row r="1141" spans="5:7" x14ac:dyDescent="0.35">
      <c r="E1141" s="4"/>
      <c r="F1141" s="4"/>
      <c r="G1141" s="62"/>
    </row>
    <row r="1142" spans="5:7" x14ac:dyDescent="0.35">
      <c r="E1142" s="4"/>
      <c r="F1142" s="4"/>
      <c r="G1142" s="62"/>
    </row>
    <row r="1143" spans="5:7" x14ac:dyDescent="0.35">
      <c r="E1143" s="4"/>
      <c r="F1143" s="4"/>
      <c r="G1143" s="62"/>
    </row>
    <row r="1144" spans="5:7" x14ac:dyDescent="0.35">
      <c r="E1144" s="4"/>
      <c r="F1144" s="4"/>
      <c r="G1144" s="62"/>
    </row>
    <row r="1145" spans="5:7" x14ac:dyDescent="0.35">
      <c r="E1145" s="4"/>
      <c r="F1145" s="4"/>
      <c r="G1145" s="62"/>
    </row>
    <row r="1146" spans="5:7" x14ac:dyDescent="0.35">
      <c r="E1146" s="4"/>
      <c r="F1146" s="4"/>
      <c r="G1146" s="62"/>
    </row>
    <row r="1147" spans="5:7" x14ac:dyDescent="0.35">
      <c r="E1147" s="4"/>
      <c r="F1147" s="4"/>
      <c r="G1147" s="62"/>
    </row>
    <row r="1148" spans="5:7" x14ac:dyDescent="0.35">
      <c r="E1148" s="4"/>
      <c r="F1148" s="4"/>
      <c r="G1148" s="62"/>
    </row>
    <row r="1149" spans="5:7" x14ac:dyDescent="0.35">
      <c r="E1149" s="4"/>
      <c r="F1149" s="4"/>
      <c r="G1149" s="62"/>
    </row>
    <row r="1150" spans="5:7" x14ac:dyDescent="0.35">
      <c r="E1150" s="4"/>
      <c r="F1150" s="4"/>
      <c r="G1150" s="62"/>
    </row>
    <row r="1151" spans="5:7" x14ac:dyDescent="0.35">
      <c r="E1151" s="4"/>
      <c r="F1151" s="4"/>
      <c r="G1151" s="62"/>
    </row>
    <row r="1152" spans="5:7" x14ac:dyDescent="0.35">
      <c r="E1152" s="4"/>
      <c r="F1152" s="4"/>
      <c r="G1152" s="62"/>
    </row>
    <row r="1153" spans="5:7" x14ac:dyDescent="0.35">
      <c r="E1153" s="4"/>
      <c r="F1153" s="4"/>
      <c r="G1153" s="62"/>
    </row>
    <row r="1154" spans="5:7" x14ac:dyDescent="0.35">
      <c r="E1154" s="4"/>
      <c r="F1154" s="4"/>
      <c r="G1154" s="62"/>
    </row>
    <row r="1155" spans="5:7" x14ac:dyDescent="0.35">
      <c r="E1155" s="4"/>
      <c r="F1155" s="4"/>
      <c r="G1155" s="62"/>
    </row>
    <row r="1156" spans="5:7" x14ac:dyDescent="0.35">
      <c r="E1156" s="4"/>
      <c r="F1156" s="4"/>
      <c r="G1156" s="62"/>
    </row>
    <row r="1157" spans="5:7" x14ac:dyDescent="0.35">
      <c r="E1157" s="4"/>
      <c r="F1157" s="4"/>
      <c r="G1157" s="62"/>
    </row>
    <row r="1158" spans="5:7" x14ac:dyDescent="0.35">
      <c r="E1158" s="4"/>
      <c r="F1158" s="4"/>
      <c r="G1158" s="62"/>
    </row>
    <row r="1159" spans="5:7" x14ac:dyDescent="0.35">
      <c r="E1159" s="4"/>
      <c r="F1159" s="4"/>
      <c r="G1159" s="62"/>
    </row>
    <row r="1160" spans="5:7" x14ac:dyDescent="0.35">
      <c r="E1160" s="4"/>
      <c r="F1160" s="4"/>
      <c r="G1160" s="62"/>
    </row>
    <row r="1161" spans="5:7" x14ac:dyDescent="0.35">
      <c r="E1161" s="4"/>
      <c r="F1161" s="4"/>
      <c r="G1161" s="62"/>
    </row>
    <row r="1162" spans="5:7" x14ac:dyDescent="0.35">
      <c r="E1162" s="4"/>
      <c r="F1162" s="4"/>
      <c r="G1162" s="62"/>
    </row>
    <row r="1163" spans="5:7" x14ac:dyDescent="0.35">
      <c r="E1163" s="4"/>
      <c r="F1163" s="4"/>
      <c r="G1163" s="62"/>
    </row>
    <row r="1164" spans="5:7" x14ac:dyDescent="0.35">
      <c r="E1164" s="4"/>
      <c r="F1164" s="4"/>
      <c r="G1164" s="62"/>
    </row>
    <row r="1165" spans="5:7" x14ac:dyDescent="0.35">
      <c r="E1165" s="4"/>
      <c r="F1165" s="4"/>
      <c r="G1165" s="62"/>
    </row>
    <row r="1166" spans="5:7" x14ac:dyDescent="0.35">
      <c r="E1166" s="4"/>
      <c r="F1166" s="4"/>
      <c r="G1166" s="62"/>
    </row>
    <row r="1167" spans="5:7" x14ac:dyDescent="0.35">
      <c r="E1167" s="4"/>
      <c r="F1167" s="4"/>
      <c r="G1167" s="62"/>
    </row>
    <row r="1168" spans="5:7" x14ac:dyDescent="0.35">
      <c r="E1168" s="4"/>
      <c r="F1168" s="4"/>
      <c r="G1168" s="62"/>
    </row>
    <row r="1169" spans="5:7" x14ac:dyDescent="0.35">
      <c r="E1169" s="4"/>
      <c r="F1169" s="4"/>
      <c r="G1169" s="62"/>
    </row>
    <row r="1170" spans="5:7" x14ac:dyDescent="0.35">
      <c r="E1170" s="4"/>
      <c r="F1170" s="4"/>
      <c r="G1170" s="62"/>
    </row>
    <row r="1171" spans="5:7" x14ac:dyDescent="0.35">
      <c r="E1171" s="4"/>
      <c r="F1171" s="4"/>
      <c r="G1171" s="62"/>
    </row>
    <row r="1172" spans="5:7" x14ac:dyDescent="0.35">
      <c r="E1172" s="4"/>
      <c r="F1172" s="4"/>
      <c r="G1172" s="62"/>
    </row>
    <row r="1173" spans="5:7" x14ac:dyDescent="0.35">
      <c r="E1173" s="4"/>
      <c r="F1173" s="4"/>
      <c r="G1173" s="62"/>
    </row>
    <row r="1174" spans="5:7" x14ac:dyDescent="0.35">
      <c r="E1174" s="4"/>
      <c r="F1174" s="4"/>
      <c r="G1174" s="62"/>
    </row>
    <row r="1175" spans="5:7" x14ac:dyDescent="0.35">
      <c r="E1175" s="4"/>
      <c r="F1175" s="4"/>
      <c r="G1175" s="62"/>
    </row>
    <row r="1176" spans="5:7" x14ac:dyDescent="0.35">
      <c r="E1176" s="4"/>
      <c r="F1176" s="4"/>
      <c r="G1176" s="62"/>
    </row>
    <row r="1177" spans="5:7" x14ac:dyDescent="0.35">
      <c r="E1177" s="4"/>
      <c r="F1177" s="4"/>
      <c r="G1177" s="62"/>
    </row>
    <row r="1178" spans="5:7" x14ac:dyDescent="0.35">
      <c r="E1178" s="4"/>
      <c r="F1178" s="4"/>
      <c r="G1178" s="62"/>
    </row>
    <row r="1179" spans="5:7" x14ac:dyDescent="0.35">
      <c r="E1179" s="4"/>
      <c r="F1179" s="4"/>
      <c r="G1179" s="62"/>
    </row>
    <row r="1180" spans="5:7" x14ac:dyDescent="0.35">
      <c r="E1180" s="4"/>
      <c r="F1180" s="4"/>
      <c r="G1180" s="62"/>
    </row>
    <row r="1181" spans="5:7" x14ac:dyDescent="0.35">
      <c r="E1181" s="4"/>
      <c r="F1181" s="4"/>
      <c r="G1181" s="62"/>
    </row>
    <row r="1182" spans="5:7" x14ac:dyDescent="0.35">
      <c r="E1182" s="4"/>
      <c r="F1182" s="4"/>
      <c r="G1182" s="62"/>
    </row>
    <row r="1183" spans="5:7" x14ac:dyDescent="0.35">
      <c r="E1183" s="4"/>
      <c r="F1183" s="4"/>
      <c r="G1183" s="62"/>
    </row>
    <row r="1184" spans="5:7" x14ac:dyDescent="0.35">
      <c r="E1184" s="4"/>
      <c r="F1184" s="4"/>
      <c r="G1184" s="62"/>
    </row>
    <row r="1185" spans="5:7" x14ac:dyDescent="0.35">
      <c r="E1185" s="4"/>
      <c r="F1185" s="4"/>
      <c r="G1185" s="62"/>
    </row>
    <row r="1186" spans="5:7" x14ac:dyDescent="0.35">
      <c r="E1186" s="4"/>
      <c r="F1186" s="4"/>
      <c r="G1186" s="62"/>
    </row>
    <row r="1187" spans="5:7" x14ac:dyDescent="0.35">
      <c r="E1187" s="4"/>
      <c r="F1187" s="4"/>
      <c r="G1187" s="62"/>
    </row>
    <row r="1188" spans="5:7" x14ac:dyDescent="0.35">
      <c r="E1188" s="4"/>
      <c r="F1188" s="4"/>
      <c r="G1188" s="62"/>
    </row>
    <row r="1189" spans="5:7" x14ac:dyDescent="0.35">
      <c r="E1189" s="4"/>
      <c r="F1189" s="4"/>
      <c r="G1189" s="62"/>
    </row>
    <row r="1190" spans="5:7" x14ac:dyDescent="0.35">
      <c r="E1190" s="4"/>
      <c r="F1190" s="4"/>
      <c r="G1190" s="62"/>
    </row>
    <row r="1191" spans="5:7" x14ac:dyDescent="0.35">
      <c r="E1191" s="4"/>
      <c r="F1191" s="4"/>
      <c r="G1191" s="62"/>
    </row>
    <row r="1192" spans="5:7" x14ac:dyDescent="0.35">
      <c r="E1192" s="4"/>
      <c r="F1192" s="4"/>
      <c r="G1192" s="62"/>
    </row>
    <row r="1193" spans="5:7" x14ac:dyDescent="0.35">
      <c r="E1193" s="4"/>
      <c r="F1193" s="4"/>
      <c r="G1193" s="62"/>
    </row>
    <row r="1194" spans="5:7" x14ac:dyDescent="0.35">
      <c r="E1194" s="4"/>
      <c r="F1194" s="4"/>
      <c r="G1194" s="62"/>
    </row>
    <row r="1195" spans="5:7" x14ac:dyDescent="0.35">
      <c r="E1195" s="4"/>
      <c r="F1195" s="4"/>
      <c r="G1195" s="62"/>
    </row>
    <row r="1196" spans="5:7" x14ac:dyDescent="0.35">
      <c r="E1196" s="4"/>
      <c r="F1196" s="4"/>
      <c r="G1196" s="62"/>
    </row>
    <row r="1197" spans="5:7" x14ac:dyDescent="0.35">
      <c r="E1197" s="4"/>
      <c r="F1197" s="4"/>
      <c r="G1197" s="62"/>
    </row>
    <row r="1198" spans="5:7" x14ac:dyDescent="0.35">
      <c r="E1198" s="4"/>
      <c r="F1198" s="4"/>
      <c r="G1198" s="62"/>
    </row>
    <row r="1199" spans="5:7" x14ac:dyDescent="0.35">
      <c r="E1199" s="4"/>
      <c r="F1199" s="4"/>
      <c r="G1199" s="62"/>
    </row>
    <row r="1200" spans="5:7" x14ac:dyDescent="0.35">
      <c r="E1200" s="4"/>
      <c r="F1200" s="4"/>
      <c r="G1200" s="62"/>
    </row>
    <row r="1201" spans="5:7" x14ac:dyDescent="0.35">
      <c r="E1201" s="4"/>
      <c r="F1201" s="4"/>
      <c r="G1201" s="62"/>
    </row>
    <row r="1202" spans="5:7" x14ac:dyDescent="0.35">
      <c r="E1202" s="4"/>
      <c r="F1202" s="4"/>
      <c r="G1202" s="62"/>
    </row>
    <row r="1203" spans="5:7" x14ac:dyDescent="0.35">
      <c r="E1203" s="4"/>
      <c r="F1203" s="4"/>
      <c r="G1203" s="62"/>
    </row>
    <row r="1204" spans="5:7" x14ac:dyDescent="0.35">
      <c r="E1204" s="4"/>
      <c r="F1204" s="4"/>
      <c r="G1204" s="62"/>
    </row>
    <row r="1205" spans="5:7" x14ac:dyDescent="0.35">
      <c r="E1205" s="4"/>
      <c r="F1205" s="4"/>
      <c r="G1205" s="62"/>
    </row>
    <row r="1206" spans="5:7" x14ac:dyDescent="0.35">
      <c r="E1206" s="4"/>
      <c r="F1206" s="4"/>
      <c r="G1206" s="62"/>
    </row>
    <row r="1207" spans="5:7" x14ac:dyDescent="0.35">
      <c r="E1207" s="4"/>
      <c r="F1207" s="4"/>
      <c r="G1207" s="62"/>
    </row>
    <row r="1208" spans="5:7" x14ac:dyDescent="0.35">
      <c r="E1208" s="4"/>
      <c r="F1208" s="4"/>
      <c r="G1208" s="62"/>
    </row>
    <row r="1209" spans="5:7" x14ac:dyDescent="0.35">
      <c r="E1209" s="4"/>
      <c r="F1209" s="4"/>
      <c r="G1209" s="62"/>
    </row>
    <row r="1210" spans="5:7" x14ac:dyDescent="0.35">
      <c r="E1210" s="4"/>
      <c r="F1210" s="4"/>
      <c r="G1210" s="62"/>
    </row>
    <row r="1211" spans="5:7" x14ac:dyDescent="0.35">
      <c r="E1211" s="4"/>
      <c r="F1211" s="4"/>
      <c r="G1211" s="62"/>
    </row>
    <row r="1212" spans="5:7" x14ac:dyDescent="0.35">
      <c r="E1212" s="4"/>
      <c r="F1212" s="4"/>
      <c r="G1212" s="62"/>
    </row>
    <row r="1213" spans="5:7" x14ac:dyDescent="0.35">
      <c r="E1213" s="4"/>
      <c r="F1213" s="4"/>
      <c r="G1213" s="62"/>
    </row>
    <row r="1214" spans="5:7" x14ac:dyDescent="0.35">
      <c r="E1214" s="4"/>
      <c r="F1214" s="4"/>
      <c r="G1214" s="62"/>
    </row>
    <row r="1215" spans="5:7" x14ac:dyDescent="0.35">
      <c r="E1215" s="4"/>
      <c r="F1215" s="4"/>
      <c r="G1215" s="62"/>
    </row>
    <row r="1216" spans="5:7" x14ac:dyDescent="0.35">
      <c r="E1216" s="4"/>
      <c r="F1216" s="4"/>
      <c r="G1216" s="62"/>
    </row>
    <row r="1217" spans="5:7" x14ac:dyDescent="0.35">
      <c r="E1217" s="4"/>
      <c r="F1217" s="4"/>
      <c r="G1217" s="62"/>
    </row>
    <row r="1218" spans="5:7" x14ac:dyDescent="0.35">
      <c r="E1218" s="4"/>
      <c r="F1218" s="4"/>
      <c r="G1218" s="62"/>
    </row>
    <row r="1219" spans="5:7" x14ac:dyDescent="0.35">
      <c r="E1219" s="4"/>
      <c r="F1219" s="4"/>
      <c r="G1219" s="62"/>
    </row>
    <row r="1220" spans="5:7" x14ac:dyDescent="0.35">
      <c r="E1220" s="4"/>
      <c r="F1220" s="4"/>
      <c r="G1220" s="62"/>
    </row>
    <row r="1221" spans="5:7" x14ac:dyDescent="0.35">
      <c r="E1221" s="4"/>
      <c r="F1221" s="4"/>
      <c r="G1221" s="62"/>
    </row>
    <row r="1222" spans="5:7" x14ac:dyDescent="0.35">
      <c r="E1222" s="4"/>
      <c r="F1222" s="4"/>
      <c r="G1222" s="62"/>
    </row>
    <row r="1223" spans="5:7" x14ac:dyDescent="0.35">
      <c r="E1223" s="4"/>
      <c r="F1223" s="4"/>
      <c r="G1223" s="62"/>
    </row>
    <row r="1224" spans="5:7" x14ac:dyDescent="0.35">
      <c r="E1224" s="4"/>
      <c r="F1224" s="4"/>
      <c r="G1224" s="62"/>
    </row>
    <row r="1225" spans="5:7" x14ac:dyDescent="0.35">
      <c r="E1225" s="4"/>
      <c r="F1225" s="4"/>
      <c r="G1225" s="62"/>
    </row>
    <row r="1226" spans="5:7" x14ac:dyDescent="0.35">
      <c r="E1226" s="4"/>
      <c r="F1226" s="4"/>
      <c r="G1226" s="62"/>
    </row>
    <row r="1227" spans="5:7" x14ac:dyDescent="0.35">
      <c r="E1227" s="4"/>
      <c r="F1227" s="4"/>
      <c r="G1227" s="62"/>
    </row>
    <row r="1228" spans="5:7" x14ac:dyDescent="0.35">
      <c r="E1228" s="4"/>
      <c r="F1228" s="4"/>
      <c r="G1228" s="62"/>
    </row>
    <row r="1229" spans="5:7" x14ac:dyDescent="0.35">
      <c r="E1229" s="4"/>
      <c r="F1229" s="4"/>
      <c r="G1229" s="62"/>
    </row>
    <row r="1230" spans="5:7" x14ac:dyDescent="0.35">
      <c r="E1230" s="4"/>
      <c r="F1230" s="4"/>
      <c r="G1230" s="62"/>
    </row>
    <row r="1231" spans="5:7" x14ac:dyDescent="0.35">
      <c r="E1231" s="4"/>
      <c r="F1231" s="4"/>
      <c r="G1231" s="62"/>
    </row>
    <row r="1232" spans="5:7" x14ac:dyDescent="0.35">
      <c r="E1232" s="4"/>
      <c r="F1232" s="4"/>
      <c r="G1232" s="62"/>
    </row>
    <row r="1233" spans="5:7" x14ac:dyDescent="0.35">
      <c r="E1233" s="4"/>
      <c r="F1233" s="4"/>
      <c r="G1233" s="62"/>
    </row>
    <row r="1234" spans="5:7" x14ac:dyDescent="0.35">
      <c r="E1234" s="4"/>
      <c r="F1234" s="4"/>
      <c r="G1234" s="62"/>
    </row>
    <row r="1235" spans="5:7" x14ac:dyDescent="0.35">
      <c r="E1235" s="4"/>
      <c r="F1235" s="4"/>
      <c r="G1235" s="62"/>
    </row>
    <row r="1236" spans="5:7" x14ac:dyDescent="0.35">
      <c r="E1236" s="4"/>
      <c r="F1236" s="4"/>
      <c r="G1236" s="62"/>
    </row>
    <row r="1237" spans="5:7" x14ac:dyDescent="0.35">
      <c r="E1237" s="4"/>
      <c r="F1237" s="4"/>
      <c r="G1237" s="62"/>
    </row>
    <row r="1238" spans="5:7" x14ac:dyDescent="0.35">
      <c r="E1238" s="4"/>
      <c r="F1238" s="4"/>
      <c r="G1238" s="62"/>
    </row>
    <row r="1239" spans="5:7" x14ac:dyDescent="0.35">
      <c r="E1239" s="4"/>
      <c r="F1239" s="4"/>
      <c r="G1239" s="62"/>
    </row>
    <row r="1240" spans="5:7" x14ac:dyDescent="0.35">
      <c r="E1240" s="4"/>
      <c r="F1240" s="4"/>
      <c r="G1240" s="62"/>
    </row>
    <row r="1241" spans="5:7" x14ac:dyDescent="0.35">
      <c r="E1241" s="4"/>
      <c r="F1241" s="4"/>
      <c r="G1241" s="62"/>
    </row>
    <row r="1242" spans="5:7" x14ac:dyDescent="0.35">
      <c r="E1242" s="4"/>
      <c r="F1242" s="4"/>
      <c r="G1242" s="62"/>
    </row>
    <row r="1243" spans="5:7" x14ac:dyDescent="0.35">
      <c r="E1243" s="4"/>
      <c r="F1243" s="4"/>
      <c r="G1243" s="62"/>
    </row>
    <row r="1244" spans="5:7" x14ac:dyDescent="0.35">
      <c r="E1244" s="4"/>
      <c r="F1244" s="4"/>
      <c r="G1244" s="62"/>
    </row>
    <row r="1245" spans="5:7" x14ac:dyDescent="0.35">
      <c r="E1245" s="4"/>
      <c r="F1245" s="4"/>
      <c r="G1245" s="62"/>
    </row>
    <row r="1246" spans="5:7" x14ac:dyDescent="0.35">
      <c r="E1246" s="4"/>
      <c r="F1246" s="4"/>
      <c r="G1246" s="62"/>
    </row>
    <row r="1247" spans="5:7" x14ac:dyDescent="0.35">
      <c r="E1247" s="4"/>
      <c r="F1247" s="4"/>
      <c r="G1247" s="62"/>
    </row>
    <row r="1248" spans="5:7" x14ac:dyDescent="0.35">
      <c r="E1248" s="4"/>
      <c r="F1248" s="4"/>
      <c r="G1248" s="62"/>
    </row>
    <row r="1249" spans="5:7" x14ac:dyDescent="0.35">
      <c r="E1249" s="4"/>
      <c r="F1249" s="4"/>
      <c r="G1249" s="62"/>
    </row>
    <row r="1250" spans="5:7" x14ac:dyDescent="0.35">
      <c r="E1250" s="4"/>
      <c r="F1250" s="4"/>
      <c r="G1250" s="62"/>
    </row>
    <row r="1251" spans="5:7" x14ac:dyDescent="0.35">
      <c r="E1251" s="4"/>
      <c r="F1251" s="4"/>
      <c r="G1251" s="62"/>
    </row>
    <row r="1252" spans="5:7" x14ac:dyDescent="0.35">
      <c r="E1252" s="4"/>
      <c r="F1252" s="4"/>
      <c r="G1252" s="62"/>
    </row>
    <row r="1253" spans="5:7" x14ac:dyDescent="0.35">
      <c r="E1253" s="4"/>
      <c r="F1253" s="4"/>
      <c r="G1253" s="62"/>
    </row>
    <row r="1254" spans="5:7" x14ac:dyDescent="0.35">
      <c r="E1254" s="4"/>
      <c r="F1254" s="4"/>
      <c r="G1254" s="62"/>
    </row>
    <row r="1255" spans="5:7" x14ac:dyDescent="0.35">
      <c r="E1255" s="4"/>
      <c r="F1255" s="4"/>
      <c r="G1255" s="62"/>
    </row>
    <row r="1256" spans="5:7" x14ac:dyDescent="0.35">
      <c r="E1256" s="4"/>
      <c r="F1256" s="4"/>
      <c r="G1256" s="62"/>
    </row>
    <row r="1257" spans="5:7" x14ac:dyDescent="0.35">
      <c r="E1257" s="4"/>
      <c r="F1257" s="4"/>
      <c r="G1257" s="62"/>
    </row>
    <row r="1258" spans="5:7" x14ac:dyDescent="0.35">
      <c r="E1258" s="4"/>
      <c r="F1258" s="4"/>
      <c r="G1258" s="62"/>
    </row>
    <row r="1259" spans="5:7" x14ac:dyDescent="0.35">
      <c r="E1259" s="4"/>
      <c r="F1259" s="4"/>
      <c r="G1259" s="62"/>
    </row>
    <row r="1260" spans="5:7" x14ac:dyDescent="0.35">
      <c r="E1260" s="4"/>
      <c r="F1260" s="4"/>
      <c r="G1260" s="62"/>
    </row>
    <row r="1261" spans="5:7" x14ac:dyDescent="0.35">
      <c r="E1261" s="4"/>
      <c r="F1261" s="4"/>
      <c r="G1261" s="62"/>
    </row>
    <row r="1262" spans="5:7" x14ac:dyDescent="0.35">
      <c r="E1262" s="4"/>
      <c r="F1262" s="4"/>
      <c r="G1262" s="62"/>
    </row>
    <row r="1263" spans="5:7" x14ac:dyDescent="0.35">
      <c r="E1263" s="4"/>
      <c r="F1263" s="4"/>
      <c r="G1263" s="62"/>
    </row>
    <row r="1264" spans="5:7" x14ac:dyDescent="0.35">
      <c r="E1264" s="4"/>
      <c r="F1264" s="4"/>
      <c r="G1264" s="62"/>
    </row>
    <row r="1265" spans="5:7" x14ac:dyDescent="0.35">
      <c r="E1265" s="4"/>
      <c r="F1265" s="4"/>
      <c r="G1265" s="62"/>
    </row>
    <row r="1266" spans="5:7" x14ac:dyDescent="0.35">
      <c r="E1266" s="4"/>
      <c r="F1266" s="4"/>
      <c r="G1266" s="62"/>
    </row>
    <row r="1267" spans="5:7" x14ac:dyDescent="0.35">
      <c r="E1267" s="4"/>
      <c r="F1267" s="4"/>
      <c r="G1267" s="62"/>
    </row>
    <row r="1268" spans="5:7" x14ac:dyDescent="0.35">
      <c r="E1268" s="4"/>
      <c r="F1268" s="4"/>
      <c r="G1268" s="62"/>
    </row>
    <row r="1269" spans="5:7" x14ac:dyDescent="0.35">
      <c r="E1269" s="4"/>
      <c r="F1269" s="4"/>
      <c r="G1269" s="62"/>
    </row>
    <row r="1270" spans="5:7" x14ac:dyDescent="0.35">
      <c r="E1270" s="4"/>
      <c r="F1270" s="4"/>
      <c r="G1270" s="62"/>
    </row>
    <row r="1271" spans="5:7" x14ac:dyDescent="0.35">
      <c r="E1271" s="4"/>
      <c r="F1271" s="4"/>
      <c r="G1271" s="62"/>
    </row>
    <row r="1272" spans="5:7" x14ac:dyDescent="0.35">
      <c r="E1272" s="4"/>
      <c r="F1272" s="4"/>
      <c r="G1272" s="62"/>
    </row>
    <row r="1273" spans="5:7" x14ac:dyDescent="0.35">
      <c r="E1273" s="4"/>
      <c r="F1273" s="4"/>
      <c r="G1273" s="62"/>
    </row>
    <row r="1274" spans="5:7" x14ac:dyDescent="0.35">
      <c r="E1274" s="4"/>
      <c r="F1274" s="4"/>
      <c r="G1274" s="62"/>
    </row>
    <row r="1275" spans="5:7" x14ac:dyDescent="0.35">
      <c r="E1275" s="4"/>
      <c r="F1275" s="4"/>
      <c r="G1275" s="62"/>
    </row>
    <row r="1276" spans="5:7" x14ac:dyDescent="0.35">
      <c r="E1276" s="4"/>
      <c r="F1276" s="4"/>
      <c r="G1276" s="62"/>
    </row>
    <row r="1277" spans="5:7" x14ac:dyDescent="0.35">
      <c r="E1277" s="4"/>
      <c r="F1277" s="4"/>
      <c r="G1277" s="62"/>
    </row>
    <row r="1278" spans="5:7" x14ac:dyDescent="0.35">
      <c r="E1278" s="4"/>
      <c r="F1278" s="4"/>
      <c r="G1278" s="62"/>
    </row>
    <row r="1279" spans="5:7" x14ac:dyDescent="0.35">
      <c r="E1279" s="4"/>
      <c r="F1279" s="4"/>
      <c r="G1279" s="62"/>
    </row>
    <row r="1280" spans="5:7" x14ac:dyDescent="0.35">
      <c r="E1280" s="4"/>
      <c r="F1280" s="4"/>
      <c r="G1280" s="62"/>
    </row>
    <row r="1281" spans="5:7" x14ac:dyDescent="0.35">
      <c r="E1281" s="4"/>
      <c r="F1281" s="4"/>
      <c r="G1281" s="62"/>
    </row>
    <row r="1282" spans="5:7" x14ac:dyDescent="0.35">
      <c r="E1282" s="4"/>
      <c r="F1282" s="4"/>
      <c r="G1282" s="62"/>
    </row>
    <row r="1283" spans="5:7" x14ac:dyDescent="0.35">
      <c r="E1283" s="4"/>
      <c r="F1283" s="4"/>
      <c r="G1283" s="62"/>
    </row>
    <row r="1284" spans="5:7" x14ac:dyDescent="0.35">
      <c r="E1284" s="4"/>
      <c r="F1284" s="4"/>
      <c r="G1284" s="62"/>
    </row>
    <row r="1285" spans="5:7" x14ac:dyDescent="0.35">
      <c r="E1285" s="4"/>
      <c r="F1285" s="4"/>
      <c r="G1285" s="62"/>
    </row>
    <row r="1286" spans="5:7" x14ac:dyDescent="0.35">
      <c r="E1286" s="4"/>
      <c r="F1286" s="4"/>
      <c r="G1286" s="62"/>
    </row>
    <row r="1287" spans="5:7" x14ac:dyDescent="0.35">
      <c r="E1287" s="4"/>
      <c r="F1287" s="4"/>
      <c r="G1287" s="62"/>
    </row>
    <row r="1288" spans="5:7" x14ac:dyDescent="0.35">
      <c r="E1288" s="4"/>
      <c r="F1288" s="4"/>
      <c r="G1288" s="62"/>
    </row>
    <row r="1289" spans="5:7" x14ac:dyDescent="0.35">
      <c r="E1289" s="4"/>
      <c r="F1289" s="4"/>
      <c r="G1289" s="62"/>
    </row>
    <row r="1290" spans="5:7" x14ac:dyDescent="0.35">
      <c r="E1290" s="4"/>
      <c r="F1290" s="4"/>
      <c r="G1290" s="62"/>
    </row>
    <row r="1291" spans="5:7" x14ac:dyDescent="0.35">
      <c r="E1291" s="4"/>
      <c r="F1291" s="4"/>
      <c r="G1291" s="62"/>
    </row>
    <row r="1292" spans="5:7" x14ac:dyDescent="0.35">
      <c r="E1292" s="4"/>
      <c r="F1292" s="4"/>
      <c r="G1292" s="62"/>
    </row>
    <row r="1293" spans="5:7" x14ac:dyDescent="0.35">
      <c r="E1293" s="4"/>
      <c r="F1293" s="4"/>
      <c r="G1293" s="62"/>
    </row>
    <row r="1294" spans="5:7" x14ac:dyDescent="0.35">
      <c r="E1294" s="4"/>
      <c r="F1294" s="4"/>
      <c r="G1294" s="62"/>
    </row>
    <row r="1295" spans="5:7" x14ac:dyDescent="0.35">
      <c r="E1295" s="4"/>
      <c r="F1295" s="4"/>
      <c r="G1295" s="62"/>
    </row>
    <row r="1296" spans="5:7" x14ac:dyDescent="0.35">
      <c r="E1296" s="4"/>
      <c r="F1296" s="4"/>
      <c r="G1296" s="62"/>
    </row>
    <row r="1297" spans="5:7" x14ac:dyDescent="0.35">
      <c r="E1297" s="4"/>
      <c r="F1297" s="4"/>
      <c r="G1297" s="62"/>
    </row>
    <row r="1298" spans="5:7" x14ac:dyDescent="0.35">
      <c r="E1298" s="4"/>
      <c r="F1298" s="4"/>
      <c r="G1298" s="62"/>
    </row>
    <row r="1299" spans="5:7" x14ac:dyDescent="0.35">
      <c r="E1299" s="4"/>
      <c r="F1299" s="4"/>
      <c r="G1299" s="62"/>
    </row>
    <row r="1300" spans="5:7" x14ac:dyDescent="0.35">
      <c r="E1300" s="4"/>
      <c r="F1300" s="4"/>
      <c r="G1300" s="62"/>
    </row>
    <row r="1301" spans="5:7" x14ac:dyDescent="0.35">
      <c r="E1301" s="4"/>
      <c r="F1301" s="4"/>
      <c r="G1301" s="62"/>
    </row>
    <row r="1302" spans="5:7" x14ac:dyDescent="0.35">
      <c r="E1302" s="4"/>
      <c r="F1302" s="4"/>
      <c r="G1302" s="62"/>
    </row>
    <row r="1303" spans="5:7" x14ac:dyDescent="0.35">
      <c r="E1303" s="4"/>
      <c r="F1303" s="4"/>
      <c r="G1303" s="62"/>
    </row>
    <row r="1304" spans="5:7" x14ac:dyDescent="0.35">
      <c r="E1304" s="4"/>
      <c r="F1304" s="4"/>
      <c r="G1304" s="62"/>
    </row>
    <row r="1305" spans="5:7" x14ac:dyDescent="0.35">
      <c r="E1305" s="4"/>
      <c r="F1305" s="4"/>
      <c r="G1305" s="62"/>
    </row>
    <row r="1306" spans="5:7" x14ac:dyDescent="0.35">
      <c r="E1306" s="4"/>
      <c r="F1306" s="4"/>
      <c r="G1306" s="62"/>
    </row>
    <row r="1307" spans="5:7" x14ac:dyDescent="0.35">
      <c r="E1307" s="4"/>
      <c r="F1307" s="4"/>
      <c r="G1307" s="62"/>
    </row>
    <row r="1308" spans="5:7" x14ac:dyDescent="0.35">
      <c r="E1308" s="4"/>
      <c r="F1308" s="4"/>
      <c r="G1308" s="62"/>
    </row>
    <row r="1309" spans="5:7" x14ac:dyDescent="0.35">
      <c r="E1309" s="4"/>
      <c r="F1309" s="4"/>
      <c r="G1309" s="62"/>
    </row>
    <row r="1310" spans="5:7" x14ac:dyDescent="0.35">
      <c r="E1310" s="4"/>
      <c r="F1310" s="4"/>
      <c r="G1310" s="62"/>
    </row>
    <row r="1311" spans="5:7" x14ac:dyDescent="0.35">
      <c r="E1311" s="4"/>
      <c r="F1311" s="4"/>
      <c r="G1311" s="62"/>
    </row>
    <row r="1312" spans="5:7" x14ac:dyDescent="0.35">
      <c r="E1312" s="4"/>
      <c r="F1312" s="4"/>
      <c r="G1312" s="62"/>
    </row>
    <row r="1313" spans="5:7" x14ac:dyDescent="0.35">
      <c r="E1313" s="4"/>
      <c r="F1313" s="4"/>
      <c r="G1313" s="62"/>
    </row>
    <row r="1314" spans="5:7" x14ac:dyDescent="0.35">
      <c r="E1314" s="4"/>
      <c r="F1314" s="4"/>
      <c r="G1314" s="62"/>
    </row>
    <row r="1315" spans="5:7" x14ac:dyDescent="0.35">
      <c r="E1315" s="4"/>
      <c r="F1315" s="4"/>
      <c r="G1315" s="62"/>
    </row>
    <row r="1316" spans="5:7" x14ac:dyDescent="0.35">
      <c r="E1316" s="4"/>
      <c r="F1316" s="4"/>
      <c r="G1316" s="62"/>
    </row>
    <row r="1317" spans="5:7" x14ac:dyDescent="0.35">
      <c r="E1317" s="4"/>
      <c r="F1317" s="4"/>
      <c r="G1317" s="62"/>
    </row>
    <row r="1318" spans="5:7" x14ac:dyDescent="0.35">
      <c r="E1318" s="4"/>
      <c r="F1318" s="4"/>
      <c r="G1318" s="62"/>
    </row>
    <row r="1319" spans="5:7" x14ac:dyDescent="0.35">
      <c r="E1319" s="4"/>
      <c r="F1319" s="4"/>
      <c r="G1319" s="62"/>
    </row>
    <row r="1320" spans="5:7" x14ac:dyDescent="0.35">
      <c r="E1320" s="4"/>
      <c r="F1320" s="4"/>
      <c r="G1320" s="62"/>
    </row>
    <row r="1321" spans="5:7" x14ac:dyDescent="0.35">
      <c r="E1321" s="4"/>
      <c r="F1321" s="4"/>
      <c r="G1321" s="62"/>
    </row>
    <row r="1322" spans="5:7" x14ac:dyDescent="0.35">
      <c r="E1322" s="4"/>
      <c r="F1322" s="4"/>
      <c r="G1322" s="62"/>
    </row>
    <row r="1323" spans="5:7" x14ac:dyDescent="0.35">
      <c r="E1323" s="4"/>
      <c r="F1323" s="4"/>
      <c r="G1323" s="62"/>
    </row>
    <row r="1324" spans="5:7" x14ac:dyDescent="0.35">
      <c r="E1324" s="4"/>
      <c r="F1324" s="4"/>
      <c r="G1324" s="62"/>
    </row>
    <row r="1325" spans="5:7" x14ac:dyDescent="0.35">
      <c r="E1325" s="4"/>
      <c r="F1325" s="4"/>
      <c r="G1325" s="62"/>
    </row>
    <row r="1326" spans="5:7" x14ac:dyDescent="0.35">
      <c r="E1326" s="4"/>
      <c r="F1326" s="4"/>
      <c r="G1326" s="62"/>
    </row>
    <row r="1327" spans="5:7" x14ac:dyDescent="0.35">
      <c r="E1327" s="4"/>
      <c r="F1327" s="4"/>
      <c r="G1327" s="62"/>
    </row>
    <row r="1328" spans="5:7" x14ac:dyDescent="0.35">
      <c r="E1328" s="4"/>
      <c r="F1328" s="4"/>
      <c r="G1328" s="62"/>
    </row>
    <row r="1329" spans="5:7" x14ac:dyDescent="0.35">
      <c r="E1329" s="4"/>
      <c r="F1329" s="4"/>
      <c r="G1329" s="62"/>
    </row>
    <row r="1330" spans="5:7" x14ac:dyDescent="0.35">
      <c r="E1330" s="4"/>
      <c r="F1330" s="4"/>
      <c r="G1330" s="62"/>
    </row>
    <row r="1331" spans="5:7" x14ac:dyDescent="0.35">
      <c r="E1331" s="4"/>
      <c r="F1331" s="4"/>
      <c r="G1331" s="62"/>
    </row>
    <row r="1332" spans="5:7" x14ac:dyDescent="0.35">
      <c r="E1332" s="4"/>
      <c r="F1332" s="4"/>
      <c r="G1332" s="62"/>
    </row>
    <row r="1333" spans="5:7" x14ac:dyDescent="0.35">
      <c r="E1333" s="4"/>
      <c r="F1333" s="4"/>
      <c r="G1333" s="62"/>
    </row>
    <row r="1334" spans="5:7" x14ac:dyDescent="0.35">
      <c r="E1334" s="4"/>
      <c r="F1334" s="4"/>
      <c r="G1334" s="62"/>
    </row>
    <row r="1335" spans="5:7" x14ac:dyDescent="0.35">
      <c r="E1335" s="4"/>
      <c r="F1335" s="4"/>
      <c r="G1335" s="62"/>
    </row>
    <row r="1336" spans="5:7" x14ac:dyDescent="0.35">
      <c r="E1336" s="4"/>
      <c r="F1336" s="4"/>
      <c r="G1336" s="62"/>
    </row>
    <row r="1337" spans="5:7" x14ac:dyDescent="0.35">
      <c r="E1337" s="4"/>
      <c r="F1337" s="4"/>
      <c r="G1337" s="62"/>
    </row>
    <row r="1338" spans="5:7" x14ac:dyDescent="0.35">
      <c r="E1338" s="4"/>
      <c r="F1338" s="4"/>
      <c r="G1338" s="62"/>
    </row>
    <row r="1339" spans="5:7" x14ac:dyDescent="0.35">
      <c r="E1339" s="4"/>
      <c r="F1339" s="4"/>
      <c r="G1339" s="62"/>
    </row>
    <row r="1340" spans="5:7" x14ac:dyDescent="0.35">
      <c r="E1340" s="4"/>
      <c r="F1340" s="4"/>
      <c r="G1340" s="62"/>
    </row>
    <row r="1341" spans="5:7" x14ac:dyDescent="0.35">
      <c r="E1341" s="4"/>
      <c r="F1341" s="4"/>
      <c r="G1341" s="62"/>
    </row>
    <row r="1342" spans="5:7" x14ac:dyDescent="0.35">
      <c r="E1342" s="4"/>
      <c r="F1342" s="4"/>
      <c r="G1342" s="62"/>
    </row>
    <row r="1343" spans="5:7" x14ac:dyDescent="0.35">
      <c r="E1343" s="4"/>
      <c r="F1343" s="4"/>
      <c r="G1343" s="62"/>
    </row>
    <row r="1344" spans="5:7" x14ac:dyDescent="0.35">
      <c r="E1344" s="4"/>
      <c r="F1344" s="4"/>
      <c r="G1344" s="62"/>
    </row>
    <row r="1345" spans="5:7" x14ac:dyDescent="0.35">
      <c r="E1345" s="4"/>
      <c r="F1345" s="4"/>
      <c r="G1345" s="62"/>
    </row>
    <row r="1346" spans="5:7" x14ac:dyDescent="0.35">
      <c r="E1346" s="4"/>
      <c r="F1346" s="4"/>
      <c r="G1346" s="62"/>
    </row>
    <row r="1347" spans="5:7" x14ac:dyDescent="0.35">
      <c r="E1347" s="4"/>
      <c r="F1347" s="4"/>
      <c r="G1347" s="62"/>
    </row>
    <row r="1348" spans="5:7" x14ac:dyDescent="0.35">
      <c r="E1348" s="4"/>
      <c r="F1348" s="4"/>
      <c r="G1348" s="62"/>
    </row>
    <row r="1349" spans="5:7" x14ac:dyDescent="0.35">
      <c r="E1349" s="4"/>
      <c r="F1349" s="4"/>
      <c r="G1349" s="62"/>
    </row>
    <row r="1350" spans="5:7" x14ac:dyDescent="0.35">
      <c r="E1350" s="4"/>
      <c r="F1350" s="4"/>
      <c r="G1350" s="62"/>
    </row>
    <row r="1351" spans="5:7" x14ac:dyDescent="0.35">
      <c r="E1351" s="4"/>
      <c r="F1351" s="4"/>
      <c r="G1351" s="62"/>
    </row>
    <row r="1352" spans="5:7" x14ac:dyDescent="0.35">
      <c r="E1352" s="4"/>
      <c r="F1352" s="4"/>
      <c r="G1352" s="62"/>
    </row>
    <row r="1353" spans="5:7" x14ac:dyDescent="0.35">
      <c r="E1353" s="4"/>
      <c r="F1353" s="4"/>
      <c r="G1353" s="62"/>
    </row>
    <row r="1354" spans="5:7" x14ac:dyDescent="0.35">
      <c r="E1354" s="4"/>
      <c r="F1354" s="4"/>
      <c r="G1354" s="62"/>
    </row>
    <row r="1355" spans="5:7" x14ac:dyDescent="0.35">
      <c r="E1355" s="4"/>
      <c r="F1355" s="4"/>
      <c r="G1355" s="62"/>
    </row>
    <row r="1356" spans="5:7" x14ac:dyDescent="0.35">
      <c r="E1356" s="4"/>
      <c r="F1356" s="4"/>
      <c r="G1356" s="62"/>
    </row>
    <row r="1357" spans="5:7" x14ac:dyDescent="0.35">
      <c r="E1357" s="4"/>
      <c r="F1357" s="4"/>
      <c r="G1357" s="62"/>
    </row>
    <row r="1358" spans="5:7" x14ac:dyDescent="0.35">
      <c r="E1358" s="4"/>
      <c r="F1358" s="4"/>
      <c r="G1358" s="62"/>
    </row>
    <row r="1359" spans="5:7" x14ac:dyDescent="0.35">
      <c r="E1359" s="4"/>
      <c r="F1359" s="4"/>
      <c r="G1359" s="62"/>
    </row>
    <row r="1360" spans="5:7" x14ac:dyDescent="0.35">
      <c r="E1360" s="4"/>
      <c r="F1360" s="4"/>
      <c r="G1360" s="62"/>
    </row>
    <row r="1361" spans="5:7" x14ac:dyDescent="0.35">
      <c r="E1361" s="4"/>
      <c r="F1361" s="4"/>
      <c r="G1361" s="62"/>
    </row>
    <row r="1362" spans="5:7" x14ac:dyDescent="0.35">
      <c r="E1362" s="4"/>
      <c r="F1362" s="4"/>
      <c r="G1362" s="62"/>
    </row>
    <row r="1363" spans="5:7" x14ac:dyDescent="0.35">
      <c r="E1363" s="4"/>
      <c r="F1363" s="4"/>
      <c r="G1363" s="62"/>
    </row>
    <row r="1364" spans="5:7" x14ac:dyDescent="0.35">
      <c r="E1364" s="4"/>
      <c r="F1364" s="4"/>
      <c r="G1364" s="62"/>
    </row>
    <row r="1365" spans="5:7" x14ac:dyDescent="0.35">
      <c r="E1365" s="4"/>
      <c r="F1365" s="4"/>
      <c r="G1365" s="62"/>
    </row>
    <row r="1366" spans="5:7" x14ac:dyDescent="0.35">
      <c r="E1366" s="4"/>
      <c r="F1366" s="4"/>
      <c r="G1366" s="62"/>
    </row>
    <row r="1367" spans="5:7" x14ac:dyDescent="0.35">
      <c r="E1367" s="4"/>
      <c r="F1367" s="4"/>
      <c r="G1367" s="62"/>
    </row>
    <row r="1368" spans="5:7" x14ac:dyDescent="0.35">
      <c r="E1368" s="4"/>
      <c r="F1368" s="4"/>
      <c r="G1368" s="62"/>
    </row>
    <row r="1369" spans="5:7" x14ac:dyDescent="0.35">
      <c r="E1369" s="4"/>
      <c r="F1369" s="4"/>
      <c r="G1369" s="62"/>
    </row>
    <row r="1370" spans="5:7" x14ac:dyDescent="0.35">
      <c r="E1370" s="4"/>
      <c r="F1370" s="4"/>
      <c r="G1370" s="62"/>
    </row>
    <row r="1371" spans="5:7" x14ac:dyDescent="0.35">
      <c r="E1371" s="4"/>
      <c r="F1371" s="4"/>
      <c r="G1371" s="62"/>
    </row>
    <row r="1372" spans="5:7" x14ac:dyDescent="0.35">
      <c r="E1372" s="4"/>
      <c r="F1372" s="4"/>
      <c r="G1372" s="62"/>
    </row>
    <row r="1373" spans="5:7" x14ac:dyDescent="0.35">
      <c r="E1373" s="4"/>
      <c r="F1373" s="4"/>
      <c r="G1373" s="62"/>
    </row>
    <row r="1374" spans="5:7" x14ac:dyDescent="0.35">
      <c r="E1374" s="4"/>
      <c r="F1374" s="4"/>
      <c r="G1374" s="62"/>
    </row>
    <row r="1375" spans="5:7" x14ac:dyDescent="0.35">
      <c r="E1375" s="4"/>
      <c r="F1375" s="4"/>
      <c r="G1375" s="62"/>
    </row>
    <row r="1376" spans="5:7" x14ac:dyDescent="0.35">
      <c r="E1376" s="4"/>
      <c r="F1376" s="4"/>
      <c r="G1376" s="62"/>
    </row>
    <row r="1377" spans="5:7" x14ac:dyDescent="0.35">
      <c r="E1377" s="4"/>
      <c r="F1377" s="4"/>
      <c r="G1377" s="62"/>
    </row>
    <row r="1378" spans="5:7" x14ac:dyDescent="0.35">
      <c r="E1378" s="4"/>
      <c r="F1378" s="4"/>
      <c r="G1378" s="62"/>
    </row>
    <row r="1379" spans="5:7" x14ac:dyDescent="0.35">
      <c r="E1379" s="4"/>
      <c r="F1379" s="4"/>
      <c r="G1379" s="62"/>
    </row>
    <row r="1380" spans="5:7" x14ac:dyDescent="0.35">
      <c r="E1380" s="4"/>
      <c r="F1380" s="4"/>
      <c r="G1380" s="62"/>
    </row>
    <row r="1381" spans="5:7" x14ac:dyDescent="0.35">
      <c r="E1381" s="4"/>
      <c r="F1381" s="4"/>
      <c r="G1381" s="62"/>
    </row>
    <row r="1382" spans="5:7" x14ac:dyDescent="0.35">
      <c r="E1382" s="4"/>
      <c r="F1382" s="4"/>
      <c r="G1382" s="62"/>
    </row>
    <row r="1383" spans="5:7" x14ac:dyDescent="0.35">
      <c r="E1383" s="4"/>
      <c r="F1383" s="4"/>
      <c r="G1383" s="62"/>
    </row>
    <row r="1384" spans="5:7" x14ac:dyDescent="0.35">
      <c r="E1384" s="4"/>
      <c r="F1384" s="4"/>
      <c r="G1384" s="62"/>
    </row>
    <row r="1385" spans="5:7" x14ac:dyDescent="0.35">
      <c r="E1385" s="4"/>
      <c r="F1385" s="4"/>
      <c r="G1385" s="62"/>
    </row>
    <row r="1386" spans="5:7" x14ac:dyDescent="0.35">
      <c r="E1386" s="4"/>
      <c r="F1386" s="4"/>
      <c r="G1386" s="62"/>
    </row>
    <row r="1387" spans="5:7" x14ac:dyDescent="0.35">
      <c r="E1387" s="4"/>
      <c r="F1387" s="4"/>
      <c r="G1387" s="62"/>
    </row>
    <row r="1388" spans="5:7" x14ac:dyDescent="0.35">
      <c r="E1388" s="4"/>
      <c r="F1388" s="4"/>
      <c r="G1388" s="62"/>
    </row>
    <row r="1389" spans="5:7" x14ac:dyDescent="0.35">
      <c r="E1389" s="4"/>
      <c r="F1389" s="4"/>
      <c r="G1389" s="62"/>
    </row>
    <row r="1390" spans="5:7" x14ac:dyDescent="0.35">
      <c r="E1390" s="4"/>
      <c r="F1390" s="4"/>
      <c r="G1390" s="62"/>
    </row>
    <row r="1391" spans="5:7" x14ac:dyDescent="0.35">
      <c r="E1391" s="4"/>
      <c r="F1391" s="4"/>
      <c r="G1391" s="62"/>
    </row>
    <row r="1392" spans="5:7" x14ac:dyDescent="0.35">
      <c r="E1392" s="4"/>
      <c r="F1392" s="4"/>
      <c r="G1392" s="62"/>
    </row>
    <row r="1393" spans="5:7" x14ac:dyDescent="0.35">
      <c r="E1393" s="4"/>
      <c r="F1393" s="4"/>
      <c r="G1393" s="62"/>
    </row>
    <row r="1394" spans="5:7" x14ac:dyDescent="0.35">
      <c r="E1394" s="4"/>
      <c r="F1394" s="4"/>
      <c r="G1394" s="62"/>
    </row>
    <row r="1395" spans="5:7" x14ac:dyDescent="0.35">
      <c r="E1395" s="4"/>
      <c r="F1395" s="4"/>
      <c r="G1395" s="62"/>
    </row>
    <row r="1396" spans="5:7" x14ac:dyDescent="0.35">
      <c r="E1396" s="4"/>
      <c r="F1396" s="4"/>
      <c r="G1396" s="62"/>
    </row>
    <row r="1397" spans="5:7" x14ac:dyDescent="0.35">
      <c r="E1397" s="4"/>
      <c r="F1397" s="4"/>
      <c r="G1397" s="62"/>
    </row>
    <row r="1398" spans="5:7" x14ac:dyDescent="0.35">
      <c r="E1398" s="4"/>
      <c r="F1398" s="4"/>
      <c r="G1398" s="62"/>
    </row>
    <row r="1399" spans="5:7" x14ac:dyDescent="0.35">
      <c r="E1399" s="4"/>
      <c r="F1399" s="4"/>
      <c r="G1399" s="62"/>
    </row>
    <row r="1400" spans="5:7" x14ac:dyDescent="0.35">
      <c r="E1400" s="4"/>
      <c r="F1400" s="4"/>
      <c r="G1400" s="62"/>
    </row>
    <row r="1401" spans="5:7" x14ac:dyDescent="0.35">
      <c r="E1401" s="4"/>
      <c r="F1401" s="4"/>
      <c r="G1401" s="62"/>
    </row>
    <row r="1402" spans="5:7" x14ac:dyDescent="0.35">
      <c r="E1402" s="4"/>
      <c r="F1402" s="4"/>
      <c r="G1402" s="62"/>
    </row>
    <row r="1403" spans="5:7" x14ac:dyDescent="0.35">
      <c r="E1403" s="4"/>
      <c r="F1403" s="4"/>
      <c r="G1403" s="62"/>
    </row>
    <row r="1404" spans="5:7" x14ac:dyDescent="0.35">
      <c r="E1404" s="4"/>
      <c r="F1404" s="4"/>
      <c r="G1404" s="62"/>
    </row>
    <row r="1405" spans="5:7" x14ac:dyDescent="0.35">
      <c r="E1405" s="4"/>
      <c r="F1405" s="4"/>
      <c r="G1405" s="62"/>
    </row>
    <row r="1406" spans="5:7" x14ac:dyDescent="0.35">
      <c r="E1406" s="4"/>
      <c r="F1406" s="4"/>
      <c r="G1406" s="62"/>
    </row>
    <row r="1407" spans="5:7" x14ac:dyDescent="0.35">
      <c r="E1407" s="4"/>
      <c r="F1407" s="4"/>
      <c r="G1407" s="62"/>
    </row>
    <row r="1408" spans="5:7" x14ac:dyDescent="0.35">
      <c r="E1408" s="4"/>
      <c r="F1408" s="4"/>
      <c r="G1408" s="62"/>
    </row>
    <row r="1409" spans="5:7" x14ac:dyDescent="0.35">
      <c r="E1409" s="4"/>
      <c r="F1409" s="4"/>
      <c r="G1409" s="62"/>
    </row>
    <row r="1410" spans="5:7" x14ac:dyDescent="0.35">
      <c r="E1410" s="4"/>
      <c r="F1410" s="4"/>
      <c r="G1410" s="62"/>
    </row>
    <row r="1411" spans="5:7" x14ac:dyDescent="0.35">
      <c r="E1411" s="4"/>
      <c r="F1411" s="4"/>
      <c r="G1411" s="62"/>
    </row>
    <row r="1412" spans="5:7" x14ac:dyDescent="0.35">
      <c r="E1412" s="4"/>
      <c r="F1412" s="4"/>
      <c r="G1412" s="62"/>
    </row>
    <row r="1413" spans="5:7" x14ac:dyDescent="0.35">
      <c r="E1413" s="4"/>
      <c r="F1413" s="4"/>
      <c r="G1413" s="62"/>
    </row>
    <row r="1414" spans="5:7" x14ac:dyDescent="0.35">
      <c r="E1414" s="4"/>
      <c r="F1414" s="4"/>
      <c r="G1414" s="62"/>
    </row>
    <row r="1415" spans="5:7" x14ac:dyDescent="0.35">
      <c r="E1415" s="4"/>
      <c r="F1415" s="4"/>
      <c r="G1415" s="62"/>
    </row>
    <row r="1416" spans="5:7" x14ac:dyDescent="0.35">
      <c r="E1416" s="4"/>
      <c r="F1416" s="4"/>
      <c r="G1416" s="62"/>
    </row>
    <row r="1417" spans="5:7" x14ac:dyDescent="0.35">
      <c r="E1417" s="4"/>
      <c r="F1417" s="4"/>
      <c r="G1417" s="62"/>
    </row>
    <row r="1418" spans="5:7" x14ac:dyDescent="0.35">
      <c r="E1418" s="4"/>
      <c r="F1418" s="4"/>
      <c r="G1418" s="62"/>
    </row>
    <row r="1419" spans="5:7" x14ac:dyDescent="0.35">
      <c r="E1419" s="4"/>
      <c r="F1419" s="4"/>
      <c r="G1419" s="62"/>
    </row>
    <row r="1420" spans="5:7" x14ac:dyDescent="0.35">
      <c r="E1420" s="4"/>
      <c r="F1420" s="4"/>
      <c r="G1420" s="62"/>
    </row>
    <row r="1421" spans="5:7" x14ac:dyDescent="0.35">
      <c r="E1421" s="4"/>
      <c r="F1421" s="4"/>
      <c r="G1421" s="62"/>
    </row>
    <row r="1422" spans="5:7" x14ac:dyDescent="0.35">
      <c r="E1422" s="4"/>
      <c r="F1422" s="4"/>
      <c r="G1422" s="62"/>
    </row>
    <row r="1423" spans="5:7" x14ac:dyDescent="0.35">
      <c r="E1423" s="4"/>
      <c r="F1423" s="4"/>
      <c r="G1423" s="62"/>
    </row>
    <row r="1424" spans="5:7" x14ac:dyDescent="0.35">
      <c r="E1424" s="4"/>
      <c r="F1424" s="4"/>
      <c r="G1424" s="62"/>
    </row>
    <row r="1425" spans="5:7" x14ac:dyDescent="0.35">
      <c r="E1425" s="4"/>
      <c r="F1425" s="4"/>
      <c r="G1425" s="62"/>
    </row>
    <row r="1426" spans="5:7" x14ac:dyDescent="0.35">
      <c r="E1426" s="4"/>
      <c r="F1426" s="4"/>
      <c r="G1426" s="62"/>
    </row>
    <row r="1427" spans="5:7" x14ac:dyDescent="0.35">
      <c r="E1427" s="4"/>
      <c r="F1427" s="4"/>
      <c r="G1427" s="62"/>
    </row>
    <row r="1428" spans="5:7" x14ac:dyDescent="0.35">
      <c r="E1428" s="4"/>
      <c r="F1428" s="4"/>
      <c r="G1428" s="62"/>
    </row>
    <row r="1429" spans="5:7" x14ac:dyDescent="0.35">
      <c r="E1429" s="4"/>
      <c r="F1429" s="4"/>
      <c r="G1429" s="62"/>
    </row>
    <row r="1430" spans="5:7" x14ac:dyDescent="0.35">
      <c r="E1430" s="4"/>
      <c r="F1430" s="4"/>
      <c r="G1430" s="62"/>
    </row>
    <row r="1431" spans="5:7" x14ac:dyDescent="0.35">
      <c r="E1431" s="4"/>
      <c r="F1431" s="4"/>
      <c r="G1431" s="62"/>
    </row>
    <row r="1432" spans="5:7" x14ac:dyDescent="0.35">
      <c r="E1432" s="4"/>
      <c r="F1432" s="4"/>
      <c r="G1432" s="62"/>
    </row>
    <row r="1433" spans="5:7" x14ac:dyDescent="0.35">
      <c r="E1433" s="4"/>
      <c r="F1433" s="4"/>
      <c r="G1433" s="62"/>
    </row>
    <row r="1434" spans="5:7" x14ac:dyDescent="0.35">
      <c r="E1434" s="4"/>
      <c r="F1434" s="4"/>
      <c r="G1434" s="62"/>
    </row>
    <row r="1435" spans="5:7" x14ac:dyDescent="0.35">
      <c r="E1435" s="4"/>
      <c r="F1435" s="4"/>
      <c r="G1435" s="62"/>
    </row>
    <row r="1436" spans="5:7" x14ac:dyDescent="0.35">
      <c r="E1436" s="4"/>
      <c r="F1436" s="4"/>
      <c r="G1436" s="62"/>
    </row>
    <row r="1437" spans="5:7" x14ac:dyDescent="0.35">
      <c r="E1437" s="4"/>
      <c r="F1437" s="4"/>
      <c r="G1437" s="62"/>
    </row>
    <row r="1438" spans="5:7" x14ac:dyDescent="0.35">
      <c r="E1438" s="4"/>
      <c r="F1438" s="4"/>
      <c r="G1438" s="62"/>
    </row>
    <row r="1439" spans="5:7" x14ac:dyDescent="0.35">
      <c r="E1439" s="4"/>
      <c r="F1439" s="4"/>
      <c r="G1439" s="62"/>
    </row>
    <row r="1440" spans="5:7" x14ac:dyDescent="0.35">
      <c r="E1440" s="4"/>
      <c r="F1440" s="4"/>
      <c r="G1440" s="62"/>
    </row>
    <row r="1441" spans="5:7" x14ac:dyDescent="0.35">
      <c r="E1441" s="4"/>
      <c r="F1441" s="4"/>
      <c r="G1441" s="62"/>
    </row>
    <row r="1442" spans="5:7" x14ac:dyDescent="0.35">
      <c r="E1442" s="4"/>
      <c r="F1442" s="4"/>
      <c r="G1442" s="62"/>
    </row>
    <row r="1443" spans="5:7" x14ac:dyDescent="0.35">
      <c r="E1443" s="4"/>
      <c r="F1443" s="4"/>
      <c r="G1443" s="62"/>
    </row>
    <row r="1444" spans="5:7" x14ac:dyDescent="0.35">
      <c r="E1444" s="4"/>
      <c r="F1444" s="4"/>
      <c r="G1444" s="62"/>
    </row>
    <row r="1445" spans="5:7" x14ac:dyDescent="0.35">
      <c r="E1445" s="4"/>
      <c r="F1445" s="4"/>
      <c r="G1445" s="62"/>
    </row>
    <row r="1446" spans="5:7" x14ac:dyDescent="0.35">
      <c r="E1446" s="4"/>
      <c r="F1446" s="4"/>
      <c r="G1446" s="62"/>
    </row>
    <row r="1447" spans="5:7" x14ac:dyDescent="0.35">
      <c r="E1447" s="4"/>
      <c r="F1447" s="4"/>
      <c r="G1447" s="62"/>
    </row>
    <row r="1448" spans="5:7" x14ac:dyDescent="0.35">
      <c r="E1448" s="4"/>
      <c r="F1448" s="4"/>
      <c r="G1448" s="62"/>
    </row>
    <row r="1449" spans="5:7" x14ac:dyDescent="0.35">
      <c r="E1449" s="4"/>
      <c r="F1449" s="4"/>
      <c r="G1449" s="62"/>
    </row>
    <row r="1450" spans="5:7" x14ac:dyDescent="0.35">
      <c r="E1450" s="4"/>
      <c r="F1450" s="4"/>
      <c r="G1450" s="62"/>
    </row>
    <row r="1451" spans="5:7" x14ac:dyDescent="0.35">
      <c r="E1451" s="4"/>
      <c r="F1451" s="4"/>
      <c r="G1451" s="62"/>
    </row>
    <row r="1452" spans="5:7" x14ac:dyDescent="0.35">
      <c r="E1452" s="4"/>
      <c r="F1452" s="4"/>
      <c r="G1452" s="62"/>
    </row>
    <row r="1453" spans="5:7" x14ac:dyDescent="0.35">
      <c r="E1453" s="4"/>
      <c r="F1453" s="4"/>
      <c r="G1453" s="62"/>
    </row>
    <row r="1454" spans="5:7" x14ac:dyDescent="0.35">
      <c r="E1454" s="4"/>
      <c r="F1454" s="4"/>
      <c r="G1454" s="62"/>
    </row>
    <row r="1455" spans="5:7" x14ac:dyDescent="0.35">
      <c r="E1455" s="4"/>
      <c r="F1455" s="4"/>
      <c r="G1455" s="62"/>
    </row>
    <row r="1456" spans="5:7" x14ac:dyDescent="0.35">
      <c r="E1456" s="4"/>
      <c r="F1456" s="4"/>
      <c r="G1456" s="62"/>
    </row>
    <row r="1457" spans="5:7" x14ac:dyDescent="0.35">
      <c r="E1457" s="4"/>
      <c r="F1457" s="4"/>
      <c r="G1457" s="62"/>
    </row>
    <row r="1458" spans="5:7" x14ac:dyDescent="0.35">
      <c r="E1458" s="4"/>
      <c r="F1458" s="4"/>
      <c r="G1458" s="62"/>
    </row>
    <row r="1459" spans="5:7" x14ac:dyDescent="0.35">
      <c r="E1459" s="4"/>
      <c r="F1459" s="4"/>
      <c r="G1459" s="62"/>
    </row>
    <row r="1460" spans="5:7" x14ac:dyDescent="0.35">
      <c r="E1460" s="4"/>
      <c r="F1460" s="4"/>
      <c r="G1460" s="62"/>
    </row>
    <row r="1461" spans="5:7" x14ac:dyDescent="0.35">
      <c r="E1461" s="4"/>
      <c r="F1461" s="4"/>
      <c r="G1461" s="62"/>
    </row>
    <row r="1462" spans="5:7" x14ac:dyDescent="0.35">
      <c r="E1462" s="4"/>
      <c r="F1462" s="4"/>
      <c r="G1462" s="62"/>
    </row>
    <row r="1463" spans="5:7" x14ac:dyDescent="0.35">
      <c r="E1463" s="4"/>
      <c r="F1463" s="4"/>
      <c r="G1463" s="62"/>
    </row>
    <row r="1464" spans="5:7" x14ac:dyDescent="0.35">
      <c r="E1464" s="4"/>
      <c r="F1464" s="4"/>
      <c r="G1464" s="62"/>
    </row>
    <row r="1465" spans="5:7" x14ac:dyDescent="0.35">
      <c r="E1465" s="4"/>
      <c r="F1465" s="4"/>
      <c r="G1465" s="62"/>
    </row>
    <row r="1466" spans="5:7" x14ac:dyDescent="0.35">
      <c r="E1466" s="4"/>
      <c r="F1466" s="4"/>
      <c r="G1466" s="62"/>
    </row>
    <row r="1467" spans="5:7" x14ac:dyDescent="0.35">
      <c r="E1467" s="4"/>
      <c r="F1467" s="4"/>
      <c r="G1467" s="62"/>
    </row>
    <row r="1468" spans="5:7" x14ac:dyDescent="0.35">
      <c r="E1468" s="4"/>
      <c r="F1468" s="4"/>
      <c r="G1468" s="62"/>
    </row>
    <row r="1469" spans="5:7" x14ac:dyDescent="0.35">
      <c r="E1469" s="4"/>
      <c r="F1469" s="4"/>
      <c r="G1469" s="62"/>
    </row>
    <row r="1470" spans="5:7" x14ac:dyDescent="0.35">
      <c r="E1470" s="4"/>
      <c r="F1470" s="4"/>
      <c r="G1470" s="62"/>
    </row>
    <row r="1471" spans="5:7" x14ac:dyDescent="0.35">
      <c r="E1471" s="4"/>
      <c r="F1471" s="4"/>
      <c r="G1471" s="62"/>
    </row>
    <row r="1472" spans="5:7" x14ac:dyDescent="0.35">
      <c r="E1472" s="4"/>
      <c r="F1472" s="4"/>
      <c r="G1472" s="62"/>
    </row>
    <row r="1473" spans="5:7" x14ac:dyDescent="0.35">
      <c r="E1473" s="4"/>
      <c r="F1473" s="4"/>
      <c r="G1473" s="62"/>
    </row>
    <row r="1474" spans="5:7" x14ac:dyDescent="0.35">
      <c r="E1474" s="4"/>
      <c r="F1474" s="4"/>
      <c r="G1474" s="62"/>
    </row>
    <row r="1475" spans="5:7" x14ac:dyDescent="0.35">
      <c r="E1475" s="4"/>
      <c r="F1475" s="4"/>
      <c r="G1475" s="62"/>
    </row>
    <row r="1476" spans="5:7" x14ac:dyDescent="0.35">
      <c r="E1476" s="4"/>
      <c r="F1476" s="4"/>
      <c r="G1476" s="62"/>
    </row>
    <row r="1477" spans="5:7" x14ac:dyDescent="0.35">
      <c r="E1477" s="4"/>
      <c r="F1477" s="4"/>
      <c r="G1477" s="62"/>
    </row>
    <row r="1478" spans="5:7" x14ac:dyDescent="0.35">
      <c r="E1478" s="4"/>
      <c r="F1478" s="4"/>
      <c r="G1478" s="62"/>
    </row>
    <row r="1479" spans="5:7" x14ac:dyDescent="0.35">
      <c r="E1479" s="4"/>
      <c r="F1479" s="4"/>
      <c r="G1479" s="62"/>
    </row>
    <row r="1480" spans="5:7" x14ac:dyDescent="0.35">
      <c r="E1480" s="4"/>
      <c r="F1480" s="4"/>
      <c r="G1480" s="62"/>
    </row>
    <row r="1481" spans="5:7" x14ac:dyDescent="0.35">
      <c r="E1481" s="4"/>
      <c r="F1481" s="4"/>
      <c r="G1481" s="62"/>
    </row>
    <row r="1482" spans="5:7" x14ac:dyDescent="0.35">
      <c r="E1482" s="4"/>
      <c r="F1482" s="4"/>
      <c r="G1482" s="62"/>
    </row>
    <row r="1483" spans="5:7" x14ac:dyDescent="0.35">
      <c r="E1483" s="4"/>
      <c r="F1483" s="4"/>
      <c r="G1483" s="62"/>
    </row>
    <row r="1484" spans="5:7" x14ac:dyDescent="0.35">
      <c r="E1484" s="4"/>
      <c r="F1484" s="4"/>
      <c r="G1484" s="62"/>
    </row>
    <row r="1485" spans="5:7" x14ac:dyDescent="0.35">
      <c r="E1485" s="4"/>
      <c r="F1485" s="4"/>
      <c r="G1485" s="62"/>
    </row>
    <row r="1486" spans="5:7" x14ac:dyDescent="0.35">
      <c r="E1486" s="4"/>
      <c r="F1486" s="4"/>
      <c r="G1486" s="62"/>
    </row>
    <row r="1487" spans="5:7" x14ac:dyDescent="0.35">
      <c r="E1487" s="4"/>
      <c r="F1487" s="4"/>
      <c r="G1487" s="62"/>
    </row>
    <row r="1488" spans="5:7" x14ac:dyDescent="0.35">
      <c r="E1488" s="4"/>
      <c r="F1488" s="4"/>
      <c r="G1488" s="62"/>
    </row>
    <row r="1489" spans="5:7" x14ac:dyDescent="0.35">
      <c r="E1489" s="4"/>
      <c r="F1489" s="4"/>
      <c r="G1489" s="62"/>
    </row>
    <row r="1490" spans="5:7" x14ac:dyDescent="0.35">
      <c r="E1490" s="4"/>
      <c r="F1490" s="4"/>
      <c r="G1490" s="62"/>
    </row>
    <row r="1491" spans="5:7" x14ac:dyDescent="0.35">
      <c r="E1491" s="4"/>
      <c r="F1491" s="4"/>
      <c r="G1491" s="62"/>
    </row>
    <row r="1492" spans="5:7" x14ac:dyDescent="0.35">
      <c r="E1492" s="4"/>
      <c r="F1492" s="4"/>
      <c r="G1492" s="62"/>
    </row>
    <row r="1493" spans="5:7" x14ac:dyDescent="0.35">
      <c r="E1493" s="4"/>
      <c r="F1493" s="4"/>
      <c r="G1493" s="62"/>
    </row>
    <row r="1494" spans="5:7" x14ac:dyDescent="0.35">
      <c r="E1494" s="4"/>
      <c r="F1494" s="4"/>
      <c r="G1494" s="62"/>
    </row>
    <row r="1495" spans="5:7" x14ac:dyDescent="0.35">
      <c r="E1495" s="4"/>
      <c r="F1495" s="4"/>
      <c r="G1495" s="62"/>
    </row>
    <row r="1496" spans="5:7" x14ac:dyDescent="0.35">
      <c r="E1496" s="4"/>
      <c r="F1496" s="4"/>
      <c r="G1496" s="62"/>
    </row>
    <row r="1497" spans="5:7" x14ac:dyDescent="0.35">
      <c r="E1497" s="4"/>
      <c r="F1497" s="4"/>
      <c r="G1497" s="62"/>
    </row>
    <row r="1498" spans="5:7" x14ac:dyDescent="0.35">
      <c r="E1498" s="4"/>
      <c r="F1498" s="4"/>
      <c r="G1498" s="62"/>
    </row>
    <row r="1499" spans="5:7" x14ac:dyDescent="0.35">
      <c r="E1499" s="4"/>
      <c r="F1499" s="4"/>
      <c r="G1499" s="62"/>
    </row>
    <row r="1500" spans="5:7" x14ac:dyDescent="0.35">
      <c r="E1500" s="4"/>
      <c r="F1500" s="4"/>
      <c r="G1500" s="62"/>
    </row>
    <row r="1501" spans="5:7" x14ac:dyDescent="0.35">
      <c r="E1501" s="4"/>
      <c r="F1501" s="4"/>
      <c r="G1501" s="62"/>
    </row>
    <row r="1502" spans="5:7" x14ac:dyDescent="0.35">
      <c r="E1502" s="4"/>
      <c r="F1502" s="4"/>
      <c r="G1502" s="62"/>
    </row>
    <row r="1503" spans="5:7" x14ac:dyDescent="0.35">
      <c r="E1503" s="4"/>
      <c r="F1503" s="4"/>
      <c r="G1503" s="62"/>
    </row>
    <row r="1504" spans="5:7" x14ac:dyDescent="0.35">
      <c r="E1504" s="4"/>
      <c r="F1504" s="4"/>
      <c r="G1504" s="62"/>
    </row>
    <row r="1505" spans="5:7" x14ac:dyDescent="0.35">
      <c r="E1505" s="4"/>
      <c r="F1505" s="4"/>
      <c r="G1505" s="62"/>
    </row>
    <row r="1506" spans="5:7" x14ac:dyDescent="0.35">
      <c r="E1506" s="4"/>
      <c r="F1506" s="4"/>
      <c r="G1506" s="62"/>
    </row>
    <row r="1507" spans="5:7" x14ac:dyDescent="0.35">
      <c r="E1507" s="4"/>
      <c r="F1507" s="4"/>
      <c r="G1507" s="62"/>
    </row>
    <row r="1508" spans="5:7" x14ac:dyDescent="0.35">
      <c r="E1508" s="4"/>
      <c r="F1508" s="4"/>
      <c r="G1508" s="62"/>
    </row>
    <row r="1509" spans="5:7" x14ac:dyDescent="0.35">
      <c r="E1509" s="4"/>
      <c r="F1509" s="4"/>
      <c r="G1509" s="62"/>
    </row>
    <row r="1510" spans="5:7" x14ac:dyDescent="0.35">
      <c r="E1510" s="4"/>
      <c r="F1510" s="4"/>
      <c r="G1510" s="62"/>
    </row>
    <row r="1511" spans="5:7" x14ac:dyDescent="0.35">
      <c r="E1511" s="4"/>
      <c r="F1511" s="4"/>
      <c r="G1511" s="62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5"/>
  <sheetViews>
    <sheetView workbookViewId="0">
      <pane ySplit="3" topLeftCell="A4" activePane="bottomLeft" state="frozen"/>
      <selection pane="bottomLeft" sqref="A1:G1"/>
    </sheetView>
  </sheetViews>
  <sheetFormatPr defaultRowHeight="21" x14ac:dyDescent="0.35"/>
  <cols>
    <col min="1" max="1" width="13.7109375" style="3" customWidth="1"/>
    <col min="2" max="2" width="20.42578125" style="4" customWidth="1"/>
    <col min="3" max="3" width="20" style="4" customWidth="1"/>
    <col min="4" max="4" width="20.42578125" style="4" bestFit="1" customWidth="1"/>
    <col min="5" max="5" width="28.42578125" style="4" bestFit="1" customWidth="1"/>
    <col min="6" max="6" width="22.5703125" style="4" bestFit="1" customWidth="1"/>
    <col min="7" max="7" width="27.7109375" style="4" customWidth="1"/>
    <col min="8" max="8" width="16.7109375" style="4" customWidth="1"/>
    <col min="9" max="9" width="14.28515625" style="4" customWidth="1"/>
    <col min="10" max="16384" width="9.140625" style="4"/>
  </cols>
  <sheetData>
    <row r="1" spans="1:9" ht="31.5" x14ac:dyDescent="0.5">
      <c r="A1" s="207" t="s">
        <v>49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15">
        <v>41009</v>
      </c>
      <c r="C3" s="4">
        <v>77</v>
      </c>
      <c r="E3" s="4">
        <v>83200</v>
      </c>
      <c r="G3" s="39">
        <f>SUM(F3:F2000)-SUM(E3:E2000)</f>
        <v>0</v>
      </c>
      <c r="H3" s="44">
        <f>SUM(E3:E2000)</f>
        <v>83200</v>
      </c>
      <c r="I3" s="44">
        <f>SUM(F3:F2000)</f>
        <v>83200</v>
      </c>
    </row>
    <row r="4" spans="1:9" ht="21.75" thickTop="1" x14ac:dyDescent="0.35">
      <c r="A4" s="3">
        <f>A3+1</f>
        <v>2</v>
      </c>
      <c r="B4" s="15">
        <v>41037</v>
      </c>
      <c r="D4" s="4" t="s">
        <v>99</v>
      </c>
      <c r="F4" s="4">
        <v>83200</v>
      </c>
    </row>
    <row r="5" spans="1:9" x14ac:dyDescent="0.35">
      <c r="A5" s="3">
        <f t="shared" ref="A5:A68" si="0">A4+1</f>
        <v>3</v>
      </c>
    </row>
    <row r="6" spans="1:9" x14ac:dyDescent="0.35">
      <c r="A6" s="3">
        <f t="shared" si="0"/>
        <v>4</v>
      </c>
    </row>
    <row r="7" spans="1:9" x14ac:dyDescent="0.35">
      <c r="A7" s="3">
        <f t="shared" si="0"/>
        <v>5</v>
      </c>
    </row>
    <row r="8" spans="1:9" x14ac:dyDescent="0.35">
      <c r="A8" s="3">
        <f t="shared" si="0"/>
        <v>6</v>
      </c>
    </row>
    <row r="9" spans="1:9" x14ac:dyDescent="0.35">
      <c r="A9" s="3">
        <f t="shared" si="0"/>
        <v>7</v>
      </c>
    </row>
    <row r="10" spans="1:9" x14ac:dyDescent="0.35">
      <c r="A10" s="3">
        <f t="shared" si="0"/>
        <v>8</v>
      </c>
    </row>
    <row r="11" spans="1:9" x14ac:dyDescent="0.35">
      <c r="A11" s="3">
        <f t="shared" si="0"/>
        <v>9</v>
      </c>
    </row>
    <row r="12" spans="1:9" x14ac:dyDescent="0.35">
      <c r="A12" s="3">
        <f t="shared" si="0"/>
        <v>10</v>
      </c>
    </row>
    <row r="13" spans="1:9" x14ac:dyDescent="0.35">
      <c r="A13" s="3">
        <f t="shared" si="0"/>
        <v>11</v>
      </c>
    </row>
    <row r="14" spans="1:9" x14ac:dyDescent="0.35">
      <c r="A14" s="3">
        <f t="shared" si="0"/>
        <v>12</v>
      </c>
    </row>
    <row r="15" spans="1:9" x14ac:dyDescent="0.35">
      <c r="A15" s="3">
        <f t="shared" si="0"/>
        <v>13</v>
      </c>
    </row>
    <row r="16" spans="1:9" x14ac:dyDescent="0.35">
      <c r="A16" s="3">
        <f t="shared" si="0"/>
        <v>14</v>
      </c>
    </row>
    <row r="17" spans="1:1" x14ac:dyDescent="0.35">
      <c r="A17" s="3">
        <f t="shared" si="0"/>
        <v>15</v>
      </c>
    </row>
    <row r="18" spans="1:1" x14ac:dyDescent="0.35">
      <c r="A18" s="3">
        <f t="shared" si="0"/>
        <v>16</v>
      </c>
    </row>
    <row r="19" spans="1:1" x14ac:dyDescent="0.35">
      <c r="A19" s="3">
        <f t="shared" si="0"/>
        <v>17</v>
      </c>
    </row>
    <row r="20" spans="1:1" x14ac:dyDescent="0.35">
      <c r="A20" s="3">
        <f t="shared" si="0"/>
        <v>18</v>
      </c>
    </row>
    <row r="21" spans="1:1" x14ac:dyDescent="0.35">
      <c r="A21" s="3">
        <f t="shared" si="0"/>
        <v>19</v>
      </c>
    </row>
    <row r="22" spans="1:1" x14ac:dyDescent="0.35">
      <c r="A22" s="3">
        <f t="shared" si="0"/>
        <v>20</v>
      </c>
    </row>
    <row r="23" spans="1:1" x14ac:dyDescent="0.35">
      <c r="A23" s="3">
        <f t="shared" si="0"/>
        <v>21</v>
      </c>
    </row>
    <row r="24" spans="1:1" x14ac:dyDescent="0.35">
      <c r="A24" s="3">
        <f t="shared" si="0"/>
        <v>22</v>
      </c>
    </row>
    <row r="25" spans="1:1" x14ac:dyDescent="0.35">
      <c r="A25" s="3">
        <f t="shared" si="0"/>
        <v>23</v>
      </c>
    </row>
    <row r="26" spans="1:1" x14ac:dyDescent="0.35">
      <c r="A26" s="3">
        <f t="shared" si="0"/>
        <v>24</v>
      </c>
    </row>
    <row r="27" spans="1:1" x14ac:dyDescent="0.35">
      <c r="A27" s="3">
        <f t="shared" si="0"/>
        <v>25</v>
      </c>
    </row>
    <row r="28" spans="1:1" x14ac:dyDescent="0.35">
      <c r="A28" s="3">
        <f t="shared" si="0"/>
        <v>26</v>
      </c>
    </row>
    <row r="29" spans="1:1" x14ac:dyDescent="0.35">
      <c r="A29" s="3">
        <f t="shared" si="0"/>
        <v>27</v>
      </c>
    </row>
    <row r="30" spans="1:1" x14ac:dyDescent="0.35">
      <c r="A30" s="3">
        <f t="shared" si="0"/>
        <v>28</v>
      </c>
    </row>
    <row r="31" spans="1:1" x14ac:dyDescent="0.35">
      <c r="A31" s="3">
        <f t="shared" si="0"/>
        <v>29</v>
      </c>
    </row>
    <row r="32" spans="1:1" x14ac:dyDescent="0.35">
      <c r="A32" s="3">
        <f t="shared" si="0"/>
        <v>30</v>
      </c>
    </row>
    <row r="33" spans="1:1" x14ac:dyDescent="0.35">
      <c r="A33" s="3">
        <f t="shared" si="0"/>
        <v>31</v>
      </c>
    </row>
    <row r="34" spans="1:1" x14ac:dyDescent="0.35">
      <c r="A34" s="3">
        <f t="shared" si="0"/>
        <v>32</v>
      </c>
    </row>
    <row r="35" spans="1:1" x14ac:dyDescent="0.35">
      <c r="A35" s="3">
        <f t="shared" si="0"/>
        <v>33</v>
      </c>
    </row>
    <row r="36" spans="1:1" x14ac:dyDescent="0.35">
      <c r="A36" s="3">
        <f t="shared" si="0"/>
        <v>34</v>
      </c>
    </row>
    <row r="37" spans="1:1" x14ac:dyDescent="0.35">
      <c r="A37" s="3">
        <f t="shared" si="0"/>
        <v>35</v>
      </c>
    </row>
    <row r="38" spans="1:1" x14ac:dyDescent="0.35">
      <c r="A38" s="3">
        <f t="shared" si="0"/>
        <v>36</v>
      </c>
    </row>
    <row r="39" spans="1:1" x14ac:dyDescent="0.35">
      <c r="A39" s="3">
        <f t="shared" si="0"/>
        <v>37</v>
      </c>
    </row>
    <row r="40" spans="1:1" x14ac:dyDescent="0.35">
      <c r="A40" s="3">
        <f t="shared" si="0"/>
        <v>38</v>
      </c>
    </row>
    <row r="41" spans="1:1" x14ac:dyDescent="0.35">
      <c r="A41" s="3">
        <f t="shared" si="0"/>
        <v>39</v>
      </c>
    </row>
    <row r="42" spans="1:1" x14ac:dyDescent="0.35">
      <c r="A42" s="3">
        <f t="shared" si="0"/>
        <v>40</v>
      </c>
    </row>
    <row r="43" spans="1:1" x14ac:dyDescent="0.35">
      <c r="A43" s="3">
        <f t="shared" si="0"/>
        <v>41</v>
      </c>
    </row>
    <row r="44" spans="1:1" x14ac:dyDescent="0.35">
      <c r="A44" s="3">
        <f t="shared" si="0"/>
        <v>42</v>
      </c>
    </row>
    <row r="45" spans="1:1" x14ac:dyDescent="0.35">
      <c r="A45" s="3">
        <f t="shared" si="0"/>
        <v>43</v>
      </c>
    </row>
    <row r="46" spans="1:1" x14ac:dyDescent="0.35">
      <c r="A46" s="3">
        <f t="shared" si="0"/>
        <v>44</v>
      </c>
    </row>
    <row r="47" spans="1:1" x14ac:dyDescent="0.35">
      <c r="A47" s="3">
        <f t="shared" si="0"/>
        <v>45</v>
      </c>
    </row>
    <row r="48" spans="1:1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ref="A69:A132" si="1">A68+1</f>
        <v>67</v>
      </c>
    </row>
    <row r="70" spans="1:1" x14ac:dyDescent="0.35">
      <c r="A70" s="3">
        <f t="shared" si="1"/>
        <v>68</v>
      </c>
    </row>
    <row r="71" spans="1:1" x14ac:dyDescent="0.35">
      <c r="A71" s="3">
        <f t="shared" si="1"/>
        <v>69</v>
      </c>
    </row>
    <row r="72" spans="1:1" x14ac:dyDescent="0.35">
      <c r="A72" s="3">
        <f t="shared" si="1"/>
        <v>70</v>
      </c>
    </row>
    <row r="73" spans="1:1" x14ac:dyDescent="0.35">
      <c r="A73" s="3">
        <f t="shared" si="1"/>
        <v>71</v>
      </c>
    </row>
    <row r="74" spans="1:1" x14ac:dyDescent="0.35">
      <c r="A74" s="3">
        <f t="shared" si="1"/>
        <v>72</v>
      </c>
    </row>
    <row r="75" spans="1:1" x14ac:dyDescent="0.35">
      <c r="A75" s="3">
        <f t="shared" si="1"/>
        <v>73</v>
      </c>
    </row>
    <row r="76" spans="1:1" x14ac:dyDescent="0.35">
      <c r="A76" s="3">
        <f t="shared" si="1"/>
        <v>74</v>
      </c>
    </row>
    <row r="77" spans="1:1" x14ac:dyDescent="0.35">
      <c r="A77" s="3">
        <f t="shared" si="1"/>
        <v>75</v>
      </c>
    </row>
    <row r="78" spans="1:1" x14ac:dyDescent="0.35">
      <c r="A78" s="3">
        <f t="shared" si="1"/>
        <v>76</v>
      </c>
    </row>
    <row r="79" spans="1:1" x14ac:dyDescent="0.35">
      <c r="A79" s="3">
        <f t="shared" si="1"/>
        <v>77</v>
      </c>
    </row>
    <row r="80" spans="1:1" x14ac:dyDescent="0.35">
      <c r="A80" s="3">
        <f t="shared" si="1"/>
        <v>78</v>
      </c>
    </row>
    <row r="81" spans="1:1" x14ac:dyDescent="0.35">
      <c r="A81" s="3">
        <f t="shared" si="1"/>
        <v>79</v>
      </c>
    </row>
    <row r="82" spans="1:1" x14ac:dyDescent="0.35">
      <c r="A82" s="3">
        <f t="shared" si="1"/>
        <v>80</v>
      </c>
    </row>
    <row r="83" spans="1:1" x14ac:dyDescent="0.35">
      <c r="A83" s="3">
        <f t="shared" si="1"/>
        <v>81</v>
      </c>
    </row>
    <row r="84" spans="1:1" x14ac:dyDescent="0.35">
      <c r="A84" s="3">
        <f t="shared" si="1"/>
        <v>82</v>
      </c>
    </row>
    <row r="85" spans="1:1" x14ac:dyDescent="0.35">
      <c r="A85" s="3">
        <f t="shared" si="1"/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ref="A133:A196" si="2">A132+1</f>
        <v>131</v>
      </c>
    </row>
    <row r="134" spans="1:1" x14ac:dyDescent="0.35">
      <c r="A134" s="3">
        <f t="shared" si="2"/>
        <v>132</v>
      </c>
    </row>
    <row r="135" spans="1:1" x14ac:dyDescent="0.35">
      <c r="A135" s="3">
        <f t="shared" si="2"/>
        <v>133</v>
      </c>
    </row>
    <row r="136" spans="1:1" x14ac:dyDescent="0.35">
      <c r="A136" s="3">
        <f t="shared" si="2"/>
        <v>134</v>
      </c>
    </row>
    <row r="137" spans="1:1" x14ac:dyDescent="0.35">
      <c r="A137" s="3">
        <f t="shared" si="2"/>
        <v>135</v>
      </c>
    </row>
    <row r="138" spans="1:1" x14ac:dyDescent="0.35">
      <c r="A138" s="3">
        <f t="shared" si="2"/>
        <v>136</v>
      </c>
    </row>
    <row r="139" spans="1:1" x14ac:dyDescent="0.35">
      <c r="A139" s="3">
        <f t="shared" si="2"/>
        <v>137</v>
      </c>
    </row>
    <row r="140" spans="1:1" x14ac:dyDescent="0.35">
      <c r="A140" s="3">
        <f t="shared" si="2"/>
        <v>138</v>
      </c>
    </row>
    <row r="141" spans="1:1" x14ac:dyDescent="0.35">
      <c r="A141" s="3">
        <f t="shared" si="2"/>
        <v>139</v>
      </c>
    </row>
    <row r="142" spans="1:1" x14ac:dyDescent="0.35">
      <c r="A142" s="3">
        <f t="shared" si="2"/>
        <v>140</v>
      </c>
    </row>
    <row r="143" spans="1:1" x14ac:dyDescent="0.35">
      <c r="A143" s="3">
        <f t="shared" si="2"/>
        <v>141</v>
      </c>
    </row>
    <row r="144" spans="1:1" x14ac:dyDescent="0.35">
      <c r="A144" s="3">
        <f t="shared" si="2"/>
        <v>142</v>
      </c>
    </row>
    <row r="145" spans="1:1" x14ac:dyDescent="0.35">
      <c r="A145" s="3">
        <f t="shared" si="2"/>
        <v>143</v>
      </c>
    </row>
    <row r="146" spans="1:1" x14ac:dyDescent="0.35">
      <c r="A146" s="3">
        <f t="shared" si="2"/>
        <v>144</v>
      </c>
    </row>
    <row r="147" spans="1:1" x14ac:dyDescent="0.35">
      <c r="A147" s="3">
        <f t="shared" si="2"/>
        <v>145</v>
      </c>
    </row>
    <row r="148" spans="1:1" x14ac:dyDescent="0.35">
      <c r="A148" s="3">
        <f t="shared" si="2"/>
        <v>146</v>
      </c>
    </row>
    <row r="149" spans="1:1" x14ac:dyDescent="0.35">
      <c r="A149" s="3">
        <f t="shared" si="2"/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ref="A197:A260" si="3">A196+1</f>
        <v>195</v>
      </c>
    </row>
    <row r="198" spans="1:1" x14ac:dyDescent="0.35">
      <c r="A198" s="3">
        <f t="shared" si="3"/>
        <v>196</v>
      </c>
    </row>
    <row r="199" spans="1:1" x14ac:dyDescent="0.35">
      <c r="A199" s="3">
        <f t="shared" si="3"/>
        <v>197</v>
      </c>
    </row>
    <row r="200" spans="1:1" x14ac:dyDescent="0.35">
      <c r="A200" s="3">
        <f t="shared" si="3"/>
        <v>198</v>
      </c>
    </row>
    <row r="201" spans="1:1" x14ac:dyDescent="0.35">
      <c r="A201" s="3">
        <f t="shared" si="3"/>
        <v>199</v>
      </c>
    </row>
    <row r="202" spans="1:1" x14ac:dyDescent="0.35">
      <c r="A202" s="3">
        <f t="shared" si="3"/>
        <v>200</v>
      </c>
    </row>
    <row r="203" spans="1:1" x14ac:dyDescent="0.35">
      <c r="A203" s="3">
        <f t="shared" si="3"/>
        <v>201</v>
      </c>
    </row>
    <row r="204" spans="1:1" x14ac:dyDescent="0.35">
      <c r="A204" s="3">
        <f t="shared" si="3"/>
        <v>202</v>
      </c>
    </row>
    <row r="205" spans="1:1" x14ac:dyDescent="0.35">
      <c r="A205" s="3">
        <f t="shared" si="3"/>
        <v>203</v>
      </c>
    </row>
    <row r="206" spans="1:1" x14ac:dyDescent="0.35">
      <c r="A206" s="3">
        <f t="shared" si="3"/>
        <v>204</v>
      </c>
    </row>
    <row r="207" spans="1:1" x14ac:dyDescent="0.35">
      <c r="A207" s="3">
        <f t="shared" si="3"/>
        <v>205</v>
      </c>
    </row>
    <row r="208" spans="1:1" x14ac:dyDescent="0.35">
      <c r="A208" s="3">
        <f t="shared" si="3"/>
        <v>206</v>
      </c>
    </row>
    <row r="209" spans="1:1" x14ac:dyDescent="0.35">
      <c r="A209" s="3">
        <f t="shared" si="3"/>
        <v>207</v>
      </c>
    </row>
    <row r="210" spans="1:1" x14ac:dyDescent="0.35">
      <c r="A210" s="3">
        <f t="shared" si="3"/>
        <v>208</v>
      </c>
    </row>
    <row r="211" spans="1:1" x14ac:dyDescent="0.35">
      <c r="A211" s="3">
        <f t="shared" si="3"/>
        <v>209</v>
      </c>
    </row>
    <row r="212" spans="1:1" x14ac:dyDescent="0.35">
      <c r="A212" s="3">
        <f t="shared" si="3"/>
        <v>210</v>
      </c>
    </row>
    <row r="213" spans="1:1" x14ac:dyDescent="0.35">
      <c r="A213" s="3">
        <f t="shared" si="3"/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ref="A261:A324" si="4">A260+1</f>
        <v>259</v>
      </c>
    </row>
    <row r="262" spans="1:1" x14ac:dyDescent="0.35">
      <c r="A262" s="3">
        <f t="shared" si="4"/>
        <v>260</v>
      </c>
    </row>
    <row r="263" spans="1:1" x14ac:dyDescent="0.35">
      <c r="A263" s="3">
        <f t="shared" si="4"/>
        <v>261</v>
      </c>
    </row>
    <row r="264" spans="1:1" x14ac:dyDescent="0.35">
      <c r="A264" s="3">
        <f t="shared" si="4"/>
        <v>262</v>
      </c>
    </row>
    <row r="265" spans="1:1" x14ac:dyDescent="0.35">
      <c r="A265" s="3">
        <f t="shared" si="4"/>
        <v>263</v>
      </c>
    </row>
    <row r="266" spans="1:1" x14ac:dyDescent="0.35">
      <c r="A266" s="3">
        <f t="shared" si="4"/>
        <v>264</v>
      </c>
    </row>
    <row r="267" spans="1:1" x14ac:dyDescent="0.35">
      <c r="A267" s="3">
        <f t="shared" si="4"/>
        <v>265</v>
      </c>
    </row>
    <row r="268" spans="1:1" x14ac:dyDescent="0.35">
      <c r="A268" s="3">
        <f t="shared" si="4"/>
        <v>266</v>
      </c>
    </row>
    <row r="269" spans="1:1" x14ac:dyDescent="0.35">
      <c r="A269" s="3">
        <f t="shared" si="4"/>
        <v>267</v>
      </c>
    </row>
    <row r="270" spans="1:1" x14ac:dyDescent="0.35">
      <c r="A270" s="3">
        <f t="shared" si="4"/>
        <v>268</v>
      </c>
    </row>
    <row r="271" spans="1:1" x14ac:dyDescent="0.35">
      <c r="A271" s="3">
        <f t="shared" si="4"/>
        <v>269</v>
      </c>
    </row>
    <row r="272" spans="1:1" x14ac:dyDescent="0.35">
      <c r="A272" s="3">
        <f t="shared" si="4"/>
        <v>270</v>
      </c>
    </row>
    <row r="273" spans="1:1" x14ac:dyDescent="0.35">
      <c r="A273" s="3">
        <f t="shared" si="4"/>
        <v>271</v>
      </c>
    </row>
    <row r="274" spans="1:1" x14ac:dyDescent="0.35">
      <c r="A274" s="3">
        <f t="shared" si="4"/>
        <v>272</v>
      </c>
    </row>
    <row r="275" spans="1:1" x14ac:dyDescent="0.35">
      <c r="A275" s="3">
        <f t="shared" si="4"/>
        <v>273</v>
      </c>
    </row>
    <row r="276" spans="1:1" x14ac:dyDescent="0.35">
      <c r="A276" s="3">
        <f t="shared" si="4"/>
        <v>274</v>
      </c>
    </row>
    <row r="277" spans="1:1" x14ac:dyDescent="0.35">
      <c r="A277" s="3">
        <f t="shared" si="4"/>
        <v>275</v>
      </c>
    </row>
    <row r="278" spans="1:1" x14ac:dyDescent="0.35">
      <c r="A278" s="3">
        <f t="shared" si="4"/>
        <v>276</v>
      </c>
    </row>
    <row r="279" spans="1:1" x14ac:dyDescent="0.35">
      <c r="A279" s="3">
        <f t="shared" si="4"/>
        <v>277</v>
      </c>
    </row>
    <row r="280" spans="1:1" x14ac:dyDescent="0.35">
      <c r="A280" s="3">
        <f t="shared" si="4"/>
        <v>278</v>
      </c>
    </row>
    <row r="281" spans="1:1" x14ac:dyDescent="0.35">
      <c r="A281" s="3">
        <f t="shared" si="4"/>
        <v>279</v>
      </c>
    </row>
    <row r="282" spans="1:1" x14ac:dyDescent="0.35">
      <c r="A282" s="3">
        <f t="shared" si="4"/>
        <v>280</v>
      </c>
    </row>
    <row r="283" spans="1:1" x14ac:dyDescent="0.35">
      <c r="A283" s="3">
        <f t="shared" si="4"/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ref="A325:A388" si="5">A324+1</f>
        <v>323</v>
      </c>
    </row>
    <row r="326" spans="1:1" x14ac:dyDescent="0.35">
      <c r="A326" s="3">
        <f t="shared" si="5"/>
        <v>324</v>
      </c>
    </row>
    <row r="327" spans="1:1" x14ac:dyDescent="0.35">
      <c r="A327" s="3">
        <f t="shared" si="5"/>
        <v>325</v>
      </c>
    </row>
    <row r="328" spans="1:1" x14ac:dyDescent="0.35">
      <c r="A328" s="3">
        <f t="shared" si="5"/>
        <v>326</v>
      </c>
    </row>
    <row r="329" spans="1:1" x14ac:dyDescent="0.35">
      <c r="A329" s="3">
        <f t="shared" si="5"/>
        <v>327</v>
      </c>
    </row>
    <row r="330" spans="1:1" x14ac:dyDescent="0.35">
      <c r="A330" s="3">
        <f t="shared" si="5"/>
        <v>328</v>
      </c>
    </row>
    <row r="331" spans="1:1" x14ac:dyDescent="0.35">
      <c r="A331" s="3">
        <f t="shared" si="5"/>
        <v>329</v>
      </c>
    </row>
    <row r="332" spans="1:1" x14ac:dyDescent="0.35">
      <c r="A332" s="3">
        <f t="shared" si="5"/>
        <v>330</v>
      </c>
    </row>
    <row r="333" spans="1:1" x14ac:dyDescent="0.35">
      <c r="A333" s="3">
        <f t="shared" si="5"/>
        <v>331</v>
      </c>
    </row>
    <row r="334" spans="1:1" x14ac:dyDescent="0.35">
      <c r="A334" s="3">
        <f t="shared" si="5"/>
        <v>332</v>
      </c>
    </row>
    <row r="335" spans="1:1" x14ac:dyDescent="0.35">
      <c r="A335" s="3">
        <f t="shared" si="5"/>
        <v>333</v>
      </c>
    </row>
    <row r="336" spans="1:1" x14ac:dyDescent="0.35">
      <c r="A336" s="3">
        <f t="shared" si="5"/>
        <v>334</v>
      </c>
    </row>
    <row r="337" spans="1:1" x14ac:dyDescent="0.35">
      <c r="A337" s="3">
        <f t="shared" si="5"/>
        <v>335</v>
      </c>
    </row>
    <row r="338" spans="1:1" x14ac:dyDescent="0.35">
      <c r="A338" s="3">
        <f t="shared" si="5"/>
        <v>336</v>
      </c>
    </row>
    <row r="339" spans="1:1" x14ac:dyDescent="0.35">
      <c r="A339" s="3">
        <f t="shared" si="5"/>
        <v>337</v>
      </c>
    </row>
    <row r="340" spans="1:1" x14ac:dyDescent="0.35">
      <c r="A340" s="3">
        <f t="shared" si="5"/>
        <v>338</v>
      </c>
    </row>
    <row r="341" spans="1:1" x14ac:dyDescent="0.35">
      <c r="A341" s="3">
        <f t="shared" si="5"/>
        <v>339</v>
      </c>
    </row>
    <row r="342" spans="1:1" x14ac:dyDescent="0.35">
      <c r="A342" s="3">
        <f t="shared" si="5"/>
        <v>340</v>
      </c>
    </row>
    <row r="343" spans="1:1" x14ac:dyDescent="0.35">
      <c r="A343" s="3">
        <f t="shared" si="5"/>
        <v>341</v>
      </c>
    </row>
    <row r="344" spans="1:1" x14ac:dyDescent="0.35">
      <c r="A344" s="3">
        <f t="shared" si="5"/>
        <v>342</v>
      </c>
    </row>
    <row r="345" spans="1:1" x14ac:dyDescent="0.35">
      <c r="A345" s="3">
        <f t="shared" si="5"/>
        <v>343</v>
      </c>
    </row>
    <row r="346" spans="1:1" x14ac:dyDescent="0.35">
      <c r="A346" s="3">
        <f t="shared" si="5"/>
        <v>344</v>
      </c>
    </row>
    <row r="347" spans="1:1" x14ac:dyDescent="0.35">
      <c r="A347" s="3">
        <f t="shared" si="5"/>
        <v>345</v>
      </c>
    </row>
    <row r="348" spans="1:1" x14ac:dyDescent="0.35">
      <c r="A348" s="3">
        <f t="shared" si="5"/>
        <v>346</v>
      </c>
    </row>
    <row r="349" spans="1:1" x14ac:dyDescent="0.35">
      <c r="A349" s="3">
        <f t="shared" si="5"/>
        <v>347</v>
      </c>
    </row>
    <row r="350" spans="1:1" x14ac:dyDescent="0.35">
      <c r="A350" s="3">
        <f t="shared" si="5"/>
        <v>348</v>
      </c>
    </row>
    <row r="351" spans="1:1" x14ac:dyDescent="0.35">
      <c r="A351" s="3">
        <f t="shared" si="5"/>
        <v>349</v>
      </c>
    </row>
    <row r="352" spans="1:1" x14ac:dyDescent="0.35">
      <c r="A352" s="3">
        <f t="shared" si="5"/>
        <v>350</v>
      </c>
    </row>
    <row r="353" spans="1:1" x14ac:dyDescent="0.35">
      <c r="A353" s="3">
        <f t="shared" si="5"/>
        <v>351</v>
      </c>
    </row>
    <row r="354" spans="1:1" x14ac:dyDescent="0.35">
      <c r="A354" s="3">
        <f t="shared" si="5"/>
        <v>352</v>
      </c>
    </row>
    <row r="355" spans="1:1" x14ac:dyDescent="0.35">
      <c r="A355" s="3">
        <f t="shared" si="5"/>
        <v>353</v>
      </c>
    </row>
    <row r="356" spans="1:1" x14ac:dyDescent="0.35">
      <c r="A356" s="3">
        <f t="shared" si="5"/>
        <v>354</v>
      </c>
    </row>
    <row r="357" spans="1:1" x14ac:dyDescent="0.35">
      <c r="A357" s="3">
        <f t="shared" si="5"/>
        <v>355</v>
      </c>
    </row>
    <row r="358" spans="1:1" x14ac:dyDescent="0.35">
      <c r="A358" s="3">
        <f t="shared" si="5"/>
        <v>356</v>
      </c>
    </row>
    <row r="359" spans="1:1" x14ac:dyDescent="0.35">
      <c r="A359" s="3">
        <f t="shared" si="5"/>
        <v>357</v>
      </c>
    </row>
    <row r="360" spans="1:1" x14ac:dyDescent="0.35">
      <c r="A360" s="3">
        <f t="shared" si="5"/>
        <v>358</v>
      </c>
    </row>
    <row r="361" spans="1:1" x14ac:dyDescent="0.35">
      <c r="A361" s="3">
        <f t="shared" si="5"/>
        <v>359</v>
      </c>
    </row>
    <row r="362" spans="1:1" x14ac:dyDescent="0.35">
      <c r="A362" s="3">
        <f t="shared" si="5"/>
        <v>360</v>
      </c>
    </row>
    <row r="363" spans="1:1" x14ac:dyDescent="0.35">
      <c r="A363" s="3">
        <f t="shared" si="5"/>
        <v>361</v>
      </c>
    </row>
    <row r="364" spans="1:1" x14ac:dyDescent="0.35">
      <c r="A364" s="3">
        <f t="shared" si="5"/>
        <v>362</v>
      </c>
    </row>
    <row r="365" spans="1:1" x14ac:dyDescent="0.35">
      <c r="A365" s="3">
        <f t="shared" si="5"/>
        <v>363</v>
      </c>
    </row>
    <row r="366" spans="1:1" x14ac:dyDescent="0.35">
      <c r="A366" s="3">
        <f t="shared" si="5"/>
        <v>364</v>
      </c>
    </row>
    <row r="367" spans="1:1" x14ac:dyDescent="0.35">
      <c r="A367" s="3">
        <f t="shared" si="5"/>
        <v>365</v>
      </c>
    </row>
    <row r="368" spans="1:1" x14ac:dyDescent="0.35">
      <c r="A368" s="3">
        <f t="shared" si="5"/>
        <v>366</v>
      </c>
    </row>
    <row r="369" spans="1:1" x14ac:dyDescent="0.35">
      <c r="A369" s="3">
        <f t="shared" si="5"/>
        <v>367</v>
      </c>
    </row>
    <row r="370" spans="1:1" x14ac:dyDescent="0.35">
      <c r="A370" s="3">
        <f t="shared" si="5"/>
        <v>368</v>
      </c>
    </row>
    <row r="371" spans="1:1" x14ac:dyDescent="0.35">
      <c r="A371" s="3">
        <f t="shared" si="5"/>
        <v>369</v>
      </c>
    </row>
    <row r="372" spans="1:1" x14ac:dyDescent="0.35">
      <c r="A372" s="3">
        <f t="shared" si="5"/>
        <v>370</v>
      </c>
    </row>
    <row r="373" spans="1:1" x14ac:dyDescent="0.35">
      <c r="A373" s="3">
        <f t="shared" si="5"/>
        <v>371</v>
      </c>
    </row>
    <row r="374" spans="1:1" x14ac:dyDescent="0.35">
      <c r="A374" s="3">
        <f t="shared" si="5"/>
        <v>372</v>
      </c>
    </row>
    <row r="375" spans="1:1" x14ac:dyDescent="0.35">
      <c r="A375" s="3">
        <f t="shared" si="5"/>
        <v>373</v>
      </c>
    </row>
    <row r="376" spans="1:1" x14ac:dyDescent="0.35">
      <c r="A376" s="3">
        <f t="shared" si="5"/>
        <v>374</v>
      </c>
    </row>
    <row r="377" spans="1:1" x14ac:dyDescent="0.35">
      <c r="A377" s="3">
        <f t="shared" si="5"/>
        <v>375</v>
      </c>
    </row>
    <row r="378" spans="1:1" x14ac:dyDescent="0.35">
      <c r="A378" s="3">
        <f t="shared" si="5"/>
        <v>376</v>
      </c>
    </row>
    <row r="379" spans="1:1" x14ac:dyDescent="0.35">
      <c r="A379" s="3">
        <f t="shared" si="5"/>
        <v>377</v>
      </c>
    </row>
    <row r="380" spans="1:1" x14ac:dyDescent="0.35">
      <c r="A380" s="3">
        <f t="shared" si="5"/>
        <v>378</v>
      </c>
    </row>
    <row r="381" spans="1:1" x14ac:dyDescent="0.35">
      <c r="A381" s="3">
        <f t="shared" si="5"/>
        <v>379</v>
      </c>
    </row>
    <row r="382" spans="1:1" x14ac:dyDescent="0.35">
      <c r="A382" s="3">
        <f t="shared" si="5"/>
        <v>380</v>
      </c>
    </row>
    <row r="383" spans="1:1" x14ac:dyDescent="0.35">
      <c r="A383" s="3">
        <f t="shared" si="5"/>
        <v>381</v>
      </c>
    </row>
    <row r="384" spans="1:1" x14ac:dyDescent="0.35">
      <c r="A384" s="3">
        <f t="shared" si="5"/>
        <v>382</v>
      </c>
    </row>
    <row r="385" spans="1:1" x14ac:dyDescent="0.35">
      <c r="A385" s="3">
        <f t="shared" si="5"/>
        <v>383</v>
      </c>
    </row>
    <row r="386" spans="1:1" x14ac:dyDescent="0.35">
      <c r="A386" s="3">
        <f t="shared" si="5"/>
        <v>384</v>
      </c>
    </row>
    <row r="387" spans="1:1" x14ac:dyDescent="0.35">
      <c r="A387" s="3">
        <f t="shared" si="5"/>
        <v>385</v>
      </c>
    </row>
    <row r="388" spans="1:1" x14ac:dyDescent="0.35">
      <c r="A388" s="3">
        <f t="shared" si="5"/>
        <v>386</v>
      </c>
    </row>
    <row r="389" spans="1:1" x14ac:dyDescent="0.35">
      <c r="A389" s="3">
        <f t="shared" ref="A389:A395" si="6">A388+1</f>
        <v>387</v>
      </c>
    </row>
    <row r="390" spans="1:1" x14ac:dyDescent="0.35">
      <c r="A390" s="3">
        <f t="shared" si="6"/>
        <v>388</v>
      </c>
    </row>
    <row r="391" spans="1:1" x14ac:dyDescent="0.35">
      <c r="A391" s="3">
        <f t="shared" si="6"/>
        <v>389</v>
      </c>
    </row>
    <row r="392" spans="1:1" x14ac:dyDescent="0.35">
      <c r="A392" s="3">
        <f t="shared" si="6"/>
        <v>390</v>
      </c>
    </row>
    <row r="393" spans="1:1" x14ac:dyDescent="0.35">
      <c r="A393" s="3">
        <f t="shared" si="6"/>
        <v>391</v>
      </c>
    </row>
    <row r="394" spans="1:1" x14ac:dyDescent="0.35">
      <c r="A394" s="3">
        <f t="shared" si="6"/>
        <v>392</v>
      </c>
    </row>
    <row r="395" spans="1:1" x14ac:dyDescent="0.35">
      <c r="A395" s="3">
        <f t="shared" si="6"/>
        <v>393</v>
      </c>
    </row>
  </sheetData>
  <mergeCells count="1">
    <mergeCell ref="A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0"/>
  <sheetViews>
    <sheetView workbookViewId="0">
      <pane ySplit="3" topLeftCell="A62" activePane="bottomLeft" state="frozen"/>
      <selection pane="bottomLeft" activeCell="F75" sqref="F75"/>
    </sheetView>
  </sheetViews>
  <sheetFormatPr defaultRowHeight="21" x14ac:dyDescent="0.35"/>
  <cols>
    <col min="1" max="1" width="13.140625" style="3" customWidth="1"/>
    <col min="2" max="2" width="21.7109375" style="4" customWidth="1"/>
    <col min="3" max="3" width="21" style="4" customWidth="1"/>
    <col min="4" max="4" width="28.28515625" style="4" customWidth="1"/>
    <col min="5" max="5" width="28.42578125" style="4" bestFit="1" customWidth="1"/>
    <col min="6" max="6" width="22.5703125" style="4" bestFit="1" customWidth="1"/>
    <col min="7" max="7" width="21.5703125" style="4" customWidth="1"/>
    <col min="8" max="8" width="15.5703125" style="4" customWidth="1"/>
    <col min="9" max="9" width="13.5703125" style="4" customWidth="1"/>
    <col min="10" max="16384" width="9.140625" style="4"/>
  </cols>
  <sheetData>
    <row r="1" spans="1:9" ht="31.5" x14ac:dyDescent="0.5">
      <c r="A1" s="207" t="s">
        <v>50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42">
        <v>40909</v>
      </c>
      <c r="E3" s="48">
        <v>344771</v>
      </c>
      <c r="G3" s="39">
        <f>SUM(F3:F2000)-SUM(E3:E2000)</f>
        <v>-47655</v>
      </c>
      <c r="H3" s="44">
        <f>SUM(E3:E2000)</f>
        <v>8251855</v>
      </c>
      <c r="I3" s="44">
        <f>SUM(F3:F2000)</f>
        <v>8204200</v>
      </c>
    </row>
    <row r="4" spans="1:9" ht="21.75" thickTop="1" x14ac:dyDescent="0.35">
      <c r="A4" s="3">
        <v>2</v>
      </c>
      <c r="B4" s="15">
        <v>40910</v>
      </c>
      <c r="E4" s="4">
        <v>228900</v>
      </c>
      <c r="F4" s="4">
        <v>200000</v>
      </c>
    </row>
    <row r="5" spans="1:9" x14ac:dyDescent="0.35">
      <c r="A5" s="3">
        <v>3</v>
      </c>
      <c r="B5" s="15">
        <v>40917</v>
      </c>
      <c r="C5" s="4">
        <v>8053</v>
      </c>
      <c r="E5" s="4">
        <v>299300</v>
      </c>
    </row>
    <row r="6" spans="1:9" x14ac:dyDescent="0.35">
      <c r="A6" s="3">
        <v>4</v>
      </c>
      <c r="B6" s="15">
        <v>40919</v>
      </c>
      <c r="F6" s="4">
        <v>300000</v>
      </c>
    </row>
    <row r="7" spans="1:9" x14ac:dyDescent="0.35">
      <c r="A7" s="3">
        <v>5</v>
      </c>
      <c r="B7" s="15">
        <v>40933</v>
      </c>
      <c r="C7" s="4">
        <v>2973</v>
      </c>
      <c r="E7" s="4">
        <v>215600</v>
      </c>
    </row>
    <row r="8" spans="1:9" x14ac:dyDescent="0.35">
      <c r="A8" s="3">
        <v>6</v>
      </c>
      <c r="B8" s="15">
        <v>40936</v>
      </c>
      <c r="C8" s="4" t="s">
        <v>125</v>
      </c>
      <c r="F8" s="4">
        <v>3250</v>
      </c>
    </row>
    <row r="9" spans="1:9" x14ac:dyDescent="0.35">
      <c r="A9" s="3">
        <v>7</v>
      </c>
      <c r="B9" s="15">
        <v>40936</v>
      </c>
      <c r="C9" s="4">
        <v>3132</v>
      </c>
      <c r="D9" s="4" t="s">
        <v>120</v>
      </c>
      <c r="E9" s="4">
        <v>228500</v>
      </c>
      <c r="F9" s="4">
        <v>200000</v>
      </c>
    </row>
    <row r="10" spans="1:9" x14ac:dyDescent="0.35">
      <c r="A10" s="3">
        <v>8</v>
      </c>
      <c r="B10" s="15">
        <v>40939</v>
      </c>
      <c r="C10" s="4" t="s">
        <v>125</v>
      </c>
      <c r="F10" s="4">
        <v>2750</v>
      </c>
    </row>
    <row r="11" spans="1:9" x14ac:dyDescent="0.35">
      <c r="A11" s="3">
        <v>9</v>
      </c>
      <c r="B11" s="15">
        <v>40947</v>
      </c>
      <c r="D11" s="4" t="s">
        <v>120</v>
      </c>
      <c r="F11" s="4">
        <v>250000</v>
      </c>
    </row>
    <row r="12" spans="1:9" x14ac:dyDescent="0.35">
      <c r="A12" s="3">
        <v>10</v>
      </c>
      <c r="B12" s="15">
        <v>40952</v>
      </c>
      <c r="C12" s="4" t="s">
        <v>141</v>
      </c>
      <c r="F12" s="4">
        <v>2200</v>
      </c>
    </row>
    <row r="13" spans="1:9" x14ac:dyDescent="0.35">
      <c r="A13" s="3">
        <v>11</v>
      </c>
      <c r="B13" s="15">
        <v>40952</v>
      </c>
      <c r="C13" s="4" t="s">
        <v>142</v>
      </c>
      <c r="F13" s="4">
        <v>1600</v>
      </c>
    </row>
    <row r="14" spans="1:9" x14ac:dyDescent="0.35">
      <c r="A14" s="3">
        <v>12</v>
      </c>
      <c r="B14" s="15">
        <v>40952</v>
      </c>
      <c r="D14" s="4" t="s">
        <v>143</v>
      </c>
      <c r="F14" s="4">
        <v>200000</v>
      </c>
    </row>
    <row r="15" spans="1:9" x14ac:dyDescent="0.35">
      <c r="A15" s="3">
        <v>13</v>
      </c>
      <c r="B15" s="15">
        <v>40953</v>
      </c>
      <c r="C15" s="4">
        <v>8758</v>
      </c>
      <c r="E15" s="4">
        <v>394350</v>
      </c>
    </row>
    <row r="16" spans="1:9" x14ac:dyDescent="0.35">
      <c r="A16" s="3">
        <v>14</v>
      </c>
      <c r="B16" s="15">
        <v>40961</v>
      </c>
      <c r="D16" s="4" t="s">
        <v>127</v>
      </c>
      <c r="F16" s="4">
        <v>275000</v>
      </c>
    </row>
    <row r="17" spans="1:6" x14ac:dyDescent="0.35">
      <c r="A17" s="3">
        <v>15</v>
      </c>
      <c r="B17" s="15">
        <v>40967</v>
      </c>
      <c r="C17" s="4">
        <v>3485</v>
      </c>
      <c r="D17" s="4" t="s">
        <v>127</v>
      </c>
      <c r="E17" s="4">
        <v>442200</v>
      </c>
      <c r="F17" s="4">
        <v>200000</v>
      </c>
    </row>
    <row r="18" spans="1:6" x14ac:dyDescent="0.35">
      <c r="A18" s="3">
        <v>16</v>
      </c>
      <c r="B18" s="15">
        <v>40955</v>
      </c>
      <c r="F18" s="4">
        <v>1650</v>
      </c>
    </row>
    <row r="19" spans="1:6" x14ac:dyDescent="0.35">
      <c r="A19" s="3">
        <v>17</v>
      </c>
      <c r="B19" s="4" t="s">
        <v>164</v>
      </c>
      <c r="C19" s="4" t="s">
        <v>91</v>
      </c>
      <c r="F19" s="4">
        <v>2800</v>
      </c>
    </row>
    <row r="20" spans="1:6" x14ac:dyDescent="0.35">
      <c r="A20" s="3">
        <v>18</v>
      </c>
      <c r="B20" s="15">
        <v>40981</v>
      </c>
      <c r="C20" s="4">
        <v>3935</v>
      </c>
      <c r="D20" s="4" t="s">
        <v>127</v>
      </c>
      <c r="E20" s="4">
        <v>283750</v>
      </c>
      <c r="F20" s="4">
        <v>200000</v>
      </c>
    </row>
    <row r="21" spans="1:6" x14ac:dyDescent="0.35">
      <c r="A21" s="3">
        <v>19</v>
      </c>
      <c r="B21" s="15">
        <v>40981</v>
      </c>
      <c r="C21" s="4" t="s">
        <v>91</v>
      </c>
      <c r="F21" s="4">
        <v>4550</v>
      </c>
    </row>
    <row r="22" spans="1:6" x14ac:dyDescent="0.35">
      <c r="A22" s="3">
        <v>20</v>
      </c>
      <c r="B22" s="15">
        <v>40981</v>
      </c>
      <c r="C22" s="4" t="s">
        <v>91</v>
      </c>
      <c r="F22" s="4">
        <v>2300</v>
      </c>
    </row>
    <row r="23" spans="1:6" x14ac:dyDescent="0.35">
      <c r="A23" s="3">
        <v>21</v>
      </c>
      <c r="B23" s="15">
        <v>40981</v>
      </c>
      <c r="C23" s="4" t="s">
        <v>91</v>
      </c>
      <c r="F23" s="4">
        <v>7300</v>
      </c>
    </row>
    <row r="24" spans="1:6" x14ac:dyDescent="0.35">
      <c r="A24" s="3">
        <v>22</v>
      </c>
      <c r="B24" s="15">
        <v>41001</v>
      </c>
      <c r="C24" s="4">
        <v>3387</v>
      </c>
      <c r="E24" s="4">
        <v>209350</v>
      </c>
      <c r="F24" s="4">
        <v>200000</v>
      </c>
    </row>
    <row r="25" spans="1:6" x14ac:dyDescent="0.35">
      <c r="A25" s="3">
        <v>23</v>
      </c>
      <c r="B25" s="15">
        <v>41002</v>
      </c>
      <c r="C25" s="4">
        <v>3400</v>
      </c>
      <c r="E25" s="4">
        <v>172350</v>
      </c>
    </row>
    <row r="26" spans="1:6" x14ac:dyDescent="0.35">
      <c r="A26" s="3">
        <v>24</v>
      </c>
      <c r="B26" s="15">
        <v>41002</v>
      </c>
      <c r="C26" s="4" t="s">
        <v>217</v>
      </c>
      <c r="F26" s="4">
        <v>1450</v>
      </c>
    </row>
    <row r="27" spans="1:6" x14ac:dyDescent="0.35">
      <c r="A27" s="3">
        <v>25</v>
      </c>
      <c r="B27" s="15">
        <v>41024</v>
      </c>
      <c r="D27" s="4" t="s">
        <v>127</v>
      </c>
      <c r="F27" s="4">
        <v>200000</v>
      </c>
    </row>
    <row r="28" spans="1:6" x14ac:dyDescent="0.35">
      <c r="A28" s="3">
        <v>26</v>
      </c>
      <c r="B28" s="15">
        <v>41037</v>
      </c>
      <c r="C28" s="15"/>
      <c r="E28" s="4">
        <v>23254</v>
      </c>
    </row>
    <row r="29" spans="1:6" x14ac:dyDescent="0.35">
      <c r="A29" s="3">
        <v>27</v>
      </c>
      <c r="B29" s="15">
        <v>41037</v>
      </c>
      <c r="E29" s="4">
        <v>308500</v>
      </c>
    </row>
    <row r="30" spans="1:6" x14ac:dyDescent="0.35">
      <c r="A30" s="3">
        <v>28</v>
      </c>
      <c r="B30" s="15">
        <v>41037</v>
      </c>
      <c r="F30" s="4">
        <v>200000</v>
      </c>
    </row>
    <row r="31" spans="1:6" x14ac:dyDescent="0.35">
      <c r="A31" s="3">
        <v>29</v>
      </c>
      <c r="B31" s="15">
        <v>41041</v>
      </c>
      <c r="C31" s="4">
        <v>2546</v>
      </c>
      <c r="E31" s="4">
        <v>293650</v>
      </c>
    </row>
    <row r="32" spans="1:6" x14ac:dyDescent="0.35">
      <c r="A32" s="3">
        <v>30</v>
      </c>
      <c r="B32" s="15">
        <v>41043</v>
      </c>
      <c r="D32" s="4" t="s">
        <v>127</v>
      </c>
      <c r="F32" s="4">
        <v>300000</v>
      </c>
    </row>
    <row r="33" spans="1:6" x14ac:dyDescent="0.35">
      <c r="A33" s="3">
        <v>31</v>
      </c>
      <c r="B33" s="15">
        <v>41048</v>
      </c>
      <c r="C33" s="4" t="s">
        <v>91</v>
      </c>
      <c r="F33" s="4">
        <v>8400</v>
      </c>
    </row>
    <row r="34" spans="1:6" x14ac:dyDescent="0.35">
      <c r="A34" s="3">
        <v>32</v>
      </c>
      <c r="B34" s="15">
        <v>41051</v>
      </c>
      <c r="C34" s="4" t="s">
        <v>91</v>
      </c>
      <c r="F34" s="4">
        <v>121000</v>
      </c>
    </row>
    <row r="35" spans="1:6" x14ac:dyDescent="0.35">
      <c r="A35" s="3">
        <v>33</v>
      </c>
      <c r="B35" s="15">
        <v>41065</v>
      </c>
      <c r="D35" s="4" t="s">
        <v>127</v>
      </c>
      <c r="F35" s="4">
        <v>100000</v>
      </c>
    </row>
    <row r="36" spans="1:6" x14ac:dyDescent="0.35">
      <c r="A36" s="3">
        <v>34</v>
      </c>
      <c r="B36" s="15">
        <v>41071</v>
      </c>
      <c r="D36" s="4" t="s">
        <v>127</v>
      </c>
      <c r="F36" s="4">
        <v>100000</v>
      </c>
    </row>
    <row r="37" spans="1:6" x14ac:dyDescent="0.35">
      <c r="A37" s="3">
        <v>35</v>
      </c>
      <c r="B37" s="15">
        <v>41079</v>
      </c>
      <c r="C37" s="4">
        <v>3207</v>
      </c>
      <c r="E37" s="4">
        <v>131700</v>
      </c>
    </row>
    <row r="38" spans="1:6" x14ac:dyDescent="0.35">
      <c r="A38" s="3">
        <v>36</v>
      </c>
      <c r="B38" s="15">
        <v>41079</v>
      </c>
      <c r="D38" s="4" t="s">
        <v>127</v>
      </c>
      <c r="F38" s="4">
        <v>150000</v>
      </c>
    </row>
    <row r="39" spans="1:6" x14ac:dyDescent="0.35">
      <c r="A39" s="3">
        <v>37</v>
      </c>
      <c r="B39" s="15">
        <v>41079</v>
      </c>
      <c r="C39" s="4">
        <v>3212</v>
      </c>
      <c r="E39" s="4">
        <v>233550</v>
      </c>
    </row>
    <row r="40" spans="1:6" x14ac:dyDescent="0.35">
      <c r="A40" s="3">
        <v>38</v>
      </c>
      <c r="B40" s="15">
        <v>41093</v>
      </c>
      <c r="C40" s="4">
        <v>3281</v>
      </c>
      <c r="E40" s="4">
        <v>291000</v>
      </c>
    </row>
    <row r="41" spans="1:6" x14ac:dyDescent="0.35">
      <c r="A41" s="3">
        <v>39</v>
      </c>
      <c r="B41" s="15">
        <v>41093</v>
      </c>
      <c r="D41" s="4" t="s">
        <v>127</v>
      </c>
      <c r="F41" s="4">
        <v>300000</v>
      </c>
    </row>
    <row r="42" spans="1:6" x14ac:dyDescent="0.35">
      <c r="A42" s="3">
        <v>40</v>
      </c>
      <c r="B42" s="15">
        <v>41107</v>
      </c>
      <c r="D42" s="4" t="s">
        <v>127</v>
      </c>
      <c r="F42" s="4">
        <v>200000</v>
      </c>
    </row>
    <row r="43" spans="1:6" x14ac:dyDescent="0.35">
      <c r="A43" s="3">
        <v>41</v>
      </c>
      <c r="B43" s="15">
        <v>41127</v>
      </c>
      <c r="D43" s="4" t="s">
        <v>127</v>
      </c>
      <c r="F43" s="4">
        <v>200000</v>
      </c>
    </row>
    <row r="44" spans="1:6" x14ac:dyDescent="0.35">
      <c r="A44" s="3">
        <f>A43+1</f>
        <v>42</v>
      </c>
      <c r="B44" s="15">
        <v>41137</v>
      </c>
      <c r="C44" s="4">
        <v>2307</v>
      </c>
      <c r="E44" s="4">
        <v>414050</v>
      </c>
    </row>
    <row r="45" spans="1:6" x14ac:dyDescent="0.35">
      <c r="A45" s="3">
        <f t="shared" ref="A45:A108" si="0">A44+1</f>
        <v>43</v>
      </c>
      <c r="B45" s="15">
        <v>41137</v>
      </c>
      <c r="D45" s="4" t="s">
        <v>127</v>
      </c>
      <c r="F45" s="4">
        <v>200000</v>
      </c>
    </row>
    <row r="46" spans="1:6" x14ac:dyDescent="0.35">
      <c r="A46" s="3">
        <f t="shared" si="0"/>
        <v>44</v>
      </c>
      <c r="B46" s="15">
        <v>41150</v>
      </c>
      <c r="D46" s="4" t="s">
        <v>127</v>
      </c>
      <c r="F46" s="4">
        <v>280000</v>
      </c>
    </row>
    <row r="47" spans="1:6" x14ac:dyDescent="0.35">
      <c r="A47" s="3">
        <f t="shared" si="0"/>
        <v>45</v>
      </c>
      <c r="B47" s="15">
        <v>41156</v>
      </c>
      <c r="D47" s="4" t="s">
        <v>127</v>
      </c>
      <c r="E47" s="4">
        <v>730750</v>
      </c>
      <c r="F47" s="4">
        <v>400000</v>
      </c>
    </row>
    <row r="48" spans="1:6" x14ac:dyDescent="0.35">
      <c r="A48" s="3">
        <f t="shared" si="0"/>
        <v>46</v>
      </c>
      <c r="B48" s="15">
        <v>41164</v>
      </c>
      <c r="C48" s="4" t="s">
        <v>91</v>
      </c>
      <c r="F48" s="4">
        <v>1500</v>
      </c>
    </row>
    <row r="49" spans="1:6" x14ac:dyDescent="0.35">
      <c r="A49" s="3">
        <f t="shared" si="0"/>
        <v>47</v>
      </c>
      <c r="B49" s="15">
        <v>41170</v>
      </c>
      <c r="D49" s="4" t="s">
        <v>127</v>
      </c>
      <c r="F49" s="4">
        <v>400000</v>
      </c>
    </row>
    <row r="50" spans="1:6" x14ac:dyDescent="0.35">
      <c r="A50" s="3">
        <f t="shared" si="0"/>
        <v>48</v>
      </c>
      <c r="B50" s="15">
        <v>41177</v>
      </c>
      <c r="C50" s="4">
        <v>5613</v>
      </c>
      <c r="E50" s="4">
        <v>660600</v>
      </c>
    </row>
    <row r="51" spans="1:6" x14ac:dyDescent="0.35">
      <c r="A51" s="3">
        <f t="shared" si="0"/>
        <v>49</v>
      </c>
      <c r="B51" s="15">
        <v>41177</v>
      </c>
      <c r="D51" s="4" t="s">
        <v>127</v>
      </c>
      <c r="F51" s="4">
        <v>400000</v>
      </c>
    </row>
    <row r="52" spans="1:6" x14ac:dyDescent="0.35">
      <c r="A52" s="3">
        <f t="shared" si="0"/>
        <v>50</v>
      </c>
      <c r="B52" s="15">
        <v>41184</v>
      </c>
      <c r="C52" s="4" t="s">
        <v>91</v>
      </c>
      <c r="F52" s="4">
        <v>7850</v>
      </c>
    </row>
    <row r="53" spans="1:6" x14ac:dyDescent="0.35">
      <c r="A53" s="3">
        <f t="shared" si="0"/>
        <v>51</v>
      </c>
      <c r="B53" s="15">
        <v>41188</v>
      </c>
      <c r="C53" s="4">
        <v>5652</v>
      </c>
      <c r="E53" s="4">
        <v>84000</v>
      </c>
    </row>
    <row r="54" spans="1:6" x14ac:dyDescent="0.35">
      <c r="A54" s="3">
        <f t="shared" si="0"/>
        <v>52</v>
      </c>
      <c r="B54" s="15">
        <v>41192</v>
      </c>
      <c r="C54" s="4">
        <v>5665</v>
      </c>
      <c r="E54" s="4">
        <v>441250</v>
      </c>
    </row>
    <row r="55" spans="1:6" x14ac:dyDescent="0.35">
      <c r="A55" s="3">
        <f t="shared" si="0"/>
        <v>53</v>
      </c>
      <c r="B55" s="15">
        <v>41192</v>
      </c>
      <c r="D55" s="4" t="s">
        <v>127</v>
      </c>
      <c r="F55" s="4">
        <v>200000</v>
      </c>
    </row>
    <row r="56" spans="1:6" x14ac:dyDescent="0.35">
      <c r="A56" s="3">
        <f t="shared" si="0"/>
        <v>54</v>
      </c>
      <c r="B56" s="15">
        <v>41192</v>
      </c>
      <c r="C56" s="4" t="s">
        <v>91</v>
      </c>
      <c r="F56" s="4">
        <v>3250</v>
      </c>
    </row>
    <row r="57" spans="1:6" x14ac:dyDescent="0.35">
      <c r="A57" s="3">
        <f t="shared" si="0"/>
        <v>55</v>
      </c>
      <c r="B57" s="15">
        <v>41195</v>
      </c>
      <c r="C57" s="4">
        <v>6332</v>
      </c>
      <c r="E57" s="4">
        <v>179350</v>
      </c>
    </row>
    <row r="58" spans="1:6" x14ac:dyDescent="0.35">
      <c r="A58" s="3">
        <f t="shared" si="0"/>
        <v>56</v>
      </c>
      <c r="B58" s="15">
        <v>41197</v>
      </c>
      <c r="D58" s="4" t="s">
        <v>127</v>
      </c>
      <c r="F58" s="4">
        <v>200000</v>
      </c>
    </row>
    <row r="59" spans="1:6" x14ac:dyDescent="0.35">
      <c r="A59" s="3">
        <f t="shared" si="0"/>
        <v>57</v>
      </c>
      <c r="B59" s="15">
        <v>41199</v>
      </c>
      <c r="C59" s="4">
        <v>6350</v>
      </c>
      <c r="E59" s="4">
        <v>127400</v>
      </c>
    </row>
    <row r="60" spans="1:6" x14ac:dyDescent="0.35">
      <c r="A60" s="3">
        <f t="shared" si="0"/>
        <v>58</v>
      </c>
      <c r="B60" s="15">
        <v>41201</v>
      </c>
      <c r="D60" s="4" t="s">
        <v>127</v>
      </c>
      <c r="F60" s="4">
        <v>400000</v>
      </c>
    </row>
    <row r="61" spans="1:6" x14ac:dyDescent="0.35">
      <c r="A61" s="3">
        <f t="shared" si="0"/>
        <v>59</v>
      </c>
      <c r="B61" s="15">
        <v>41204</v>
      </c>
      <c r="C61" s="4">
        <v>6403</v>
      </c>
      <c r="E61" s="4">
        <v>304350</v>
      </c>
    </row>
    <row r="62" spans="1:6" x14ac:dyDescent="0.35">
      <c r="A62" s="3">
        <f t="shared" si="0"/>
        <v>60</v>
      </c>
      <c r="B62" s="15">
        <v>41204</v>
      </c>
      <c r="D62" s="4" t="s">
        <v>127</v>
      </c>
      <c r="F62" s="4">
        <v>300000</v>
      </c>
    </row>
    <row r="63" spans="1:6" x14ac:dyDescent="0.35">
      <c r="A63" s="3">
        <f t="shared" si="0"/>
        <v>61</v>
      </c>
      <c r="B63" s="15">
        <v>41205</v>
      </c>
      <c r="C63" s="4" t="s">
        <v>553</v>
      </c>
      <c r="E63" s="4">
        <v>187900</v>
      </c>
      <c r="F63" s="4">
        <v>1700</v>
      </c>
    </row>
    <row r="64" spans="1:6" x14ac:dyDescent="0.35">
      <c r="A64" s="3">
        <f t="shared" si="0"/>
        <v>62</v>
      </c>
      <c r="B64" s="15">
        <v>41206</v>
      </c>
      <c r="C64" s="4">
        <v>6440</v>
      </c>
      <c r="E64" s="4">
        <v>227900</v>
      </c>
    </row>
    <row r="65" spans="1:6" x14ac:dyDescent="0.35">
      <c r="A65" s="3">
        <f t="shared" si="0"/>
        <v>63</v>
      </c>
      <c r="B65" s="15">
        <v>41214</v>
      </c>
      <c r="D65" s="4" t="s">
        <v>127</v>
      </c>
      <c r="F65" s="4">
        <v>350000</v>
      </c>
    </row>
    <row r="66" spans="1:6" x14ac:dyDescent="0.35">
      <c r="A66" s="3">
        <f t="shared" si="0"/>
        <v>64</v>
      </c>
      <c r="B66" s="15">
        <v>41214</v>
      </c>
      <c r="C66" s="4">
        <v>6460</v>
      </c>
      <c r="E66" s="4">
        <v>148000</v>
      </c>
    </row>
    <row r="67" spans="1:6" x14ac:dyDescent="0.35">
      <c r="A67" s="3">
        <f t="shared" si="0"/>
        <v>65</v>
      </c>
      <c r="B67" s="15">
        <v>41217</v>
      </c>
      <c r="C67" s="4">
        <v>6471</v>
      </c>
      <c r="E67" s="4">
        <v>203750</v>
      </c>
    </row>
    <row r="68" spans="1:6" x14ac:dyDescent="0.35">
      <c r="A68" s="3">
        <f t="shared" si="0"/>
        <v>66</v>
      </c>
      <c r="B68" s="15">
        <v>41217</v>
      </c>
      <c r="C68" s="4" t="s">
        <v>91</v>
      </c>
      <c r="F68" s="4">
        <v>7100</v>
      </c>
    </row>
    <row r="69" spans="1:6" x14ac:dyDescent="0.35">
      <c r="A69" s="3">
        <f t="shared" si="0"/>
        <v>67</v>
      </c>
      <c r="B69" s="15">
        <v>41221</v>
      </c>
      <c r="C69" s="4">
        <v>6345</v>
      </c>
      <c r="E69" s="4">
        <v>81650</v>
      </c>
    </row>
    <row r="70" spans="1:6" x14ac:dyDescent="0.35">
      <c r="A70" s="3">
        <f t="shared" si="0"/>
        <v>68</v>
      </c>
      <c r="B70" s="15">
        <v>41221</v>
      </c>
      <c r="D70" s="4" t="s">
        <v>127</v>
      </c>
      <c r="F70" s="4">
        <v>300000</v>
      </c>
    </row>
    <row r="71" spans="1:6" x14ac:dyDescent="0.35">
      <c r="A71" s="3">
        <f t="shared" si="0"/>
        <v>69</v>
      </c>
      <c r="B71" s="15">
        <v>41226</v>
      </c>
      <c r="D71" s="4" t="s">
        <v>127</v>
      </c>
      <c r="E71" s="4">
        <v>241180</v>
      </c>
      <c r="F71" s="4">
        <v>200000</v>
      </c>
    </row>
    <row r="72" spans="1:6" x14ac:dyDescent="0.35">
      <c r="A72" s="3">
        <f t="shared" si="0"/>
        <v>70</v>
      </c>
      <c r="B72" s="15">
        <v>41226</v>
      </c>
      <c r="C72" s="4" t="s">
        <v>91</v>
      </c>
      <c r="F72" s="4">
        <v>18550</v>
      </c>
    </row>
    <row r="73" spans="1:6" x14ac:dyDescent="0.35">
      <c r="A73" s="3">
        <f t="shared" si="0"/>
        <v>71</v>
      </c>
      <c r="B73" s="15">
        <v>41228</v>
      </c>
      <c r="C73" s="4">
        <v>6356</v>
      </c>
      <c r="E73" s="4">
        <v>119000</v>
      </c>
    </row>
    <row r="74" spans="1:6" x14ac:dyDescent="0.35">
      <c r="A74" s="3">
        <f t="shared" si="0"/>
        <v>72</v>
      </c>
      <c r="B74" s="15">
        <v>41241</v>
      </c>
      <c r="D74" s="4" t="s">
        <v>127</v>
      </c>
      <c r="F74" s="4">
        <v>300000</v>
      </c>
    </row>
    <row r="75" spans="1:6" x14ac:dyDescent="0.35">
      <c r="A75" s="3">
        <f t="shared" si="0"/>
        <v>73</v>
      </c>
      <c r="B75" s="15">
        <v>41253</v>
      </c>
      <c r="D75" s="4" t="s">
        <v>127</v>
      </c>
      <c r="F75" s="4">
        <v>300000</v>
      </c>
    </row>
    <row r="76" spans="1:6" x14ac:dyDescent="0.35">
      <c r="A76" s="3">
        <f t="shared" si="0"/>
        <v>74</v>
      </c>
    </row>
    <row r="77" spans="1:6" x14ac:dyDescent="0.35">
      <c r="A77" s="3">
        <f t="shared" si="0"/>
        <v>75</v>
      </c>
    </row>
    <row r="78" spans="1:6" x14ac:dyDescent="0.35">
      <c r="A78" s="3">
        <f t="shared" si="0"/>
        <v>76</v>
      </c>
    </row>
    <row r="79" spans="1:6" x14ac:dyDescent="0.35">
      <c r="A79" s="3">
        <f t="shared" si="0"/>
        <v>77</v>
      </c>
    </row>
    <row r="80" spans="1:6" x14ac:dyDescent="0.35">
      <c r="A80" s="3">
        <f t="shared" si="0"/>
        <v>78</v>
      </c>
    </row>
    <row r="81" spans="1:1" x14ac:dyDescent="0.35">
      <c r="A81" s="3">
        <f t="shared" si="0"/>
        <v>79</v>
      </c>
    </row>
    <row r="82" spans="1:1" x14ac:dyDescent="0.35">
      <c r="A82" s="3">
        <f t="shared" si="0"/>
        <v>80</v>
      </c>
    </row>
    <row r="83" spans="1:1" x14ac:dyDescent="0.35">
      <c r="A83" s="3">
        <f t="shared" si="0"/>
        <v>81</v>
      </c>
    </row>
    <row r="84" spans="1:1" x14ac:dyDescent="0.35">
      <c r="A84" s="3">
        <f t="shared" si="0"/>
        <v>82</v>
      </c>
    </row>
    <row r="85" spans="1:1" x14ac:dyDescent="0.35">
      <c r="A85" s="3">
        <f t="shared" si="0"/>
        <v>83</v>
      </c>
    </row>
    <row r="86" spans="1:1" x14ac:dyDescent="0.35">
      <c r="A86" s="3">
        <f t="shared" si="0"/>
        <v>84</v>
      </c>
    </row>
    <row r="87" spans="1:1" x14ac:dyDescent="0.35">
      <c r="A87" s="3">
        <f t="shared" si="0"/>
        <v>85</v>
      </c>
    </row>
    <row r="88" spans="1:1" x14ac:dyDescent="0.35">
      <c r="A88" s="3">
        <f t="shared" si="0"/>
        <v>86</v>
      </c>
    </row>
    <row r="89" spans="1:1" x14ac:dyDescent="0.35">
      <c r="A89" s="3">
        <f t="shared" si="0"/>
        <v>87</v>
      </c>
    </row>
    <row r="90" spans="1:1" x14ac:dyDescent="0.35">
      <c r="A90" s="3">
        <f t="shared" si="0"/>
        <v>88</v>
      </c>
    </row>
    <row r="91" spans="1:1" x14ac:dyDescent="0.35">
      <c r="A91" s="3">
        <f t="shared" si="0"/>
        <v>89</v>
      </c>
    </row>
    <row r="92" spans="1:1" x14ac:dyDescent="0.35">
      <c r="A92" s="3">
        <f t="shared" si="0"/>
        <v>90</v>
      </c>
    </row>
    <row r="93" spans="1:1" x14ac:dyDescent="0.35">
      <c r="A93" s="3">
        <f t="shared" si="0"/>
        <v>91</v>
      </c>
    </row>
    <row r="94" spans="1:1" x14ac:dyDescent="0.35">
      <c r="A94" s="3">
        <f t="shared" si="0"/>
        <v>92</v>
      </c>
    </row>
    <row r="95" spans="1:1" x14ac:dyDescent="0.35">
      <c r="A95" s="3">
        <f t="shared" si="0"/>
        <v>93</v>
      </c>
    </row>
    <row r="96" spans="1:1" x14ac:dyDescent="0.35">
      <c r="A96" s="3">
        <f t="shared" si="0"/>
        <v>94</v>
      </c>
    </row>
    <row r="97" spans="1:1" x14ac:dyDescent="0.35">
      <c r="A97" s="3">
        <f t="shared" si="0"/>
        <v>95</v>
      </c>
    </row>
    <row r="98" spans="1:1" x14ac:dyDescent="0.35">
      <c r="A98" s="3">
        <f t="shared" si="0"/>
        <v>96</v>
      </c>
    </row>
    <row r="99" spans="1:1" x14ac:dyDescent="0.35">
      <c r="A99" s="3">
        <f t="shared" si="0"/>
        <v>97</v>
      </c>
    </row>
    <row r="100" spans="1:1" x14ac:dyDescent="0.35">
      <c r="A100" s="3">
        <f t="shared" si="0"/>
        <v>98</v>
      </c>
    </row>
    <row r="101" spans="1:1" x14ac:dyDescent="0.35">
      <c r="A101" s="3">
        <f t="shared" si="0"/>
        <v>99</v>
      </c>
    </row>
    <row r="102" spans="1:1" x14ac:dyDescent="0.35">
      <c r="A102" s="3">
        <f t="shared" si="0"/>
        <v>100</v>
      </c>
    </row>
    <row r="103" spans="1:1" x14ac:dyDescent="0.35">
      <c r="A103" s="3">
        <f t="shared" si="0"/>
        <v>101</v>
      </c>
    </row>
    <row r="104" spans="1:1" x14ac:dyDescent="0.35">
      <c r="A104" s="3">
        <f t="shared" si="0"/>
        <v>102</v>
      </c>
    </row>
    <row r="105" spans="1:1" x14ac:dyDescent="0.35">
      <c r="A105" s="3">
        <f t="shared" si="0"/>
        <v>103</v>
      </c>
    </row>
    <row r="106" spans="1:1" x14ac:dyDescent="0.35">
      <c r="A106" s="3">
        <f t="shared" si="0"/>
        <v>104</v>
      </c>
    </row>
    <row r="107" spans="1:1" x14ac:dyDescent="0.35">
      <c r="A107" s="3">
        <f t="shared" si="0"/>
        <v>105</v>
      </c>
    </row>
    <row r="108" spans="1:1" x14ac:dyDescent="0.35">
      <c r="A108" s="3">
        <f t="shared" si="0"/>
        <v>106</v>
      </c>
    </row>
    <row r="109" spans="1:1" x14ac:dyDescent="0.35">
      <c r="A109" s="3">
        <f t="shared" ref="A109:A172" si="1">A108+1</f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si="1"/>
        <v>142</v>
      </c>
    </row>
    <row r="145" spans="1:1" x14ac:dyDescent="0.35">
      <c r="A145" s="3">
        <f t="shared" si="1"/>
        <v>143</v>
      </c>
    </row>
    <row r="146" spans="1:1" x14ac:dyDescent="0.35">
      <c r="A146" s="3">
        <f t="shared" si="1"/>
        <v>144</v>
      </c>
    </row>
    <row r="147" spans="1:1" x14ac:dyDescent="0.35">
      <c r="A147" s="3">
        <f t="shared" si="1"/>
        <v>145</v>
      </c>
    </row>
    <row r="148" spans="1:1" x14ac:dyDescent="0.35">
      <c r="A148" s="3">
        <f t="shared" si="1"/>
        <v>146</v>
      </c>
    </row>
    <row r="149" spans="1:1" x14ac:dyDescent="0.35">
      <c r="A149" s="3">
        <f t="shared" si="1"/>
        <v>147</v>
      </c>
    </row>
    <row r="150" spans="1:1" x14ac:dyDescent="0.35">
      <c r="A150" s="3">
        <f t="shared" si="1"/>
        <v>148</v>
      </c>
    </row>
    <row r="151" spans="1:1" x14ac:dyDescent="0.35">
      <c r="A151" s="3">
        <f t="shared" si="1"/>
        <v>149</v>
      </c>
    </row>
    <row r="152" spans="1:1" x14ac:dyDescent="0.35">
      <c r="A152" s="3">
        <f t="shared" si="1"/>
        <v>150</v>
      </c>
    </row>
    <row r="153" spans="1:1" x14ac:dyDescent="0.35">
      <c r="A153" s="3">
        <f t="shared" si="1"/>
        <v>151</v>
      </c>
    </row>
    <row r="154" spans="1:1" x14ac:dyDescent="0.35">
      <c r="A154" s="3">
        <f t="shared" si="1"/>
        <v>152</v>
      </c>
    </row>
    <row r="155" spans="1:1" x14ac:dyDescent="0.35">
      <c r="A155" s="3">
        <f t="shared" si="1"/>
        <v>153</v>
      </c>
    </row>
    <row r="156" spans="1:1" x14ac:dyDescent="0.35">
      <c r="A156" s="3">
        <f t="shared" si="1"/>
        <v>154</v>
      </c>
    </row>
    <row r="157" spans="1:1" x14ac:dyDescent="0.35">
      <c r="A157" s="3">
        <f t="shared" si="1"/>
        <v>155</v>
      </c>
    </row>
    <row r="158" spans="1:1" x14ac:dyDescent="0.35">
      <c r="A158" s="3">
        <f t="shared" si="1"/>
        <v>156</v>
      </c>
    </row>
    <row r="159" spans="1:1" x14ac:dyDescent="0.35">
      <c r="A159" s="3">
        <f t="shared" si="1"/>
        <v>157</v>
      </c>
    </row>
    <row r="160" spans="1:1" x14ac:dyDescent="0.35">
      <c r="A160" s="3">
        <f t="shared" si="1"/>
        <v>158</v>
      </c>
    </row>
    <row r="161" spans="1:1" x14ac:dyDescent="0.35">
      <c r="A161" s="3">
        <f t="shared" si="1"/>
        <v>159</v>
      </c>
    </row>
    <row r="162" spans="1:1" x14ac:dyDescent="0.35">
      <c r="A162" s="3">
        <f t="shared" si="1"/>
        <v>160</v>
      </c>
    </row>
    <row r="163" spans="1:1" x14ac:dyDescent="0.35">
      <c r="A163" s="3">
        <f t="shared" si="1"/>
        <v>161</v>
      </c>
    </row>
    <row r="164" spans="1:1" x14ac:dyDescent="0.35">
      <c r="A164" s="3">
        <f t="shared" si="1"/>
        <v>162</v>
      </c>
    </row>
    <row r="165" spans="1:1" x14ac:dyDescent="0.35">
      <c r="A165" s="3">
        <f t="shared" si="1"/>
        <v>163</v>
      </c>
    </row>
    <row r="166" spans="1:1" x14ac:dyDescent="0.35">
      <c r="A166" s="3">
        <f t="shared" si="1"/>
        <v>164</v>
      </c>
    </row>
    <row r="167" spans="1:1" x14ac:dyDescent="0.35">
      <c r="A167" s="3">
        <f t="shared" si="1"/>
        <v>165</v>
      </c>
    </row>
    <row r="168" spans="1:1" x14ac:dyDescent="0.35">
      <c r="A168" s="3">
        <f t="shared" si="1"/>
        <v>166</v>
      </c>
    </row>
    <row r="169" spans="1:1" x14ac:dyDescent="0.35">
      <c r="A169" s="3">
        <f t="shared" si="1"/>
        <v>167</v>
      </c>
    </row>
    <row r="170" spans="1:1" x14ac:dyDescent="0.35">
      <c r="A170" s="3">
        <f t="shared" si="1"/>
        <v>168</v>
      </c>
    </row>
    <row r="171" spans="1:1" x14ac:dyDescent="0.35">
      <c r="A171" s="3">
        <f t="shared" si="1"/>
        <v>169</v>
      </c>
    </row>
    <row r="172" spans="1:1" x14ac:dyDescent="0.35">
      <c r="A172" s="3">
        <f t="shared" si="1"/>
        <v>170</v>
      </c>
    </row>
    <row r="173" spans="1:1" x14ac:dyDescent="0.35">
      <c r="A173" s="3">
        <f t="shared" ref="A173:A236" si="2">A172+1</f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si="2"/>
        <v>206</v>
      </c>
    </row>
    <row r="209" spans="1:1" x14ac:dyDescent="0.35">
      <c r="A209" s="3">
        <f t="shared" si="2"/>
        <v>207</v>
      </c>
    </row>
    <row r="210" spans="1:1" x14ac:dyDescent="0.35">
      <c r="A210" s="3">
        <f t="shared" si="2"/>
        <v>208</v>
      </c>
    </row>
    <row r="211" spans="1:1" x14ac:dyDescent="0.35">
      <c r="A211" s="3">
        <f t="shared" si="2"/>
        <v>209</v>
      </c>
    </row>
    <row r="212" spans="1:1" x14ac:dyDescent="0.35">
      <c r="A212" s="3">
        <f t="shared" si="2"/>
        <v>210</v>
      </c>
    </row>
    <row r="213" spans="1:1" x14ac:dyDescent="0.35">
      <c r="A213" s="3">
        <f t="shared" si="2"/>
        <v>211</v>
      </c>
    </row>
    <row r="214" spans="1:1" x14ac:dyDescent="0.35">
      <c r="A214" s="3">
        <f t="shared" si="2"/>
        <v>212</v>
      </c>
    </row>
    <row r="215" spans="1:1" x14ac:dyDescent="0.35">
      <c r="A215" s="3">
        <f t="shared" si="2"/>
        <v>213</v>
      </c>
    </row>
    <row r="216" spans="1:1" x14ac:dyDescent="0.35">
      <c r="A216" s="3">
        <f t="shared" si="2"/>
        <v>214</v>
      </c>
    </row>
    <row r="217" spans="1:1" x14ac:dyDescent="0.35">
      <c r="A217" s="3">
        <f t="shared" si="2"/>
        <v>215</v>
      </c>
    </row>
    <row r="218" spans="1:1" x14ac:dyDescent="0.35">
      <c r="A218" s="3">
        <f t="shared" si="2"/>
        <v>216</v>
      </c>
    </row>
    <row r="219" spans="1:1" x14ac:dyDescent="0.35">
      <c r="A219" s="3">
        <f t="shared" si="2"/>
        <v>217</v>
      </c>
    </row>
    <row r="220" spans="1:1" x14ac:dyDescent="0.35">
      <c r="A220" s="3">
        <f t="shared" si="2"/>
        <v>218</v>
      </c>
    </row>
    <row r="221" spans="1:1" x14ac:dyDescent="0.35">
      <c r="A221" s="3">
        <f t="shared" si="2"/>
        <v>219</v>
      </c>
    </row>
    <row r="222" spans="1:1" x14ac:dyDescent="0.35">
      <c r="A222" s="3">
        <f t="shared" si="2"/>
        <v>220</v>
      </c>
    </row>
    <row r="223" spans="1:1" x14ac:dyDescent="0.35">
      <c r="A223" s="3">
        <f t="shared" si="2"/>
        <v>221</v>
      </c>
    </row>
    <row r="224" spans="1:1" x14ac:dyDescent="0.35">
      <c r="A224" s="3">
        <f t="shared" si="2"/>
        <v>222</v>
      </c>
    </row>
    <row r="225" spans="1:1" x14ac:dyDescent="0.35">
      <c r="A225" s="3">
        <f t="shared" si="2"/>
        <v>223</v>
      </c>
    </row>
    <row r="226" spans="1:1" x14ac:dyDescent="0.35">
      <c r="A226" s="3">
        <f t="shared" si="2"/>
        <v>224</v>
      </c>
    </row>
    <row r="227" spans="1:1" x14ac:dyDescent="0.35">
      <c r="A227" s="3">
        <f t="shared" si="2"/>
        <v>225</v>
      </c>
    </row>
    <row r="228" spans="1:1" x14ac:dyDescent="0.35">
      <c r="A228" s="3">
        <f t="shared" si="2"/>
        <v>226</v>
      </c>
    </row>
    <row r="229" spans="1:1" x14ac:dyDescent="0.35">
      <c r="A229" s="3">
        <f t="shared" si="2"/>
        <v>227</v>
      </c>
    </row>
    <row r="230" spans="1:1" x14ac:dyDescent="0.35">
      <c r="A230" s="3">
        <f t="shared" si="2"/>
        <v>228</v>
      </c>
    </row>
    <row r="231" spans="1:1" x14ac:dyDescent="0.35">
      <c r="A231" s="3">
        <f t="shared" si="2"/>
        <v>229</v>
      </c>
    </row>
    <row r="232" spans="1:1" x14ac:dyDescent="0.35">
      <c r="A232" s="3">
        <f t="shared" si="2"/>
        <v>230</v>
      </c>
    </row>
    <row r="233" spans="1:1" x14ac:dyDescent="0.35">
      <c r="A233" s="3">
        <f t="shared" si="2"/>
        <v>231</v>
      </c>
    </row>
    <row r="234" spans="1:1" x14ac:dyDescent="0.35">
      <c r="A234" s="3">
        <f t="shared" si="2"/>
        <v>232</v>
      </c>
    </row>
    <row r="235" spans="1:1" x14ac:dyDescent="0.35">
      <c r="A235" s="3">
        <f t="shared" si="2"/>
        <v>233</v>
      </c>
    </row>
    <row r="236" spans="1:1" x14ac:dyDescent="0.35">
      <c r="A236" s="3">
        <f t="shared" si="2"/>
        <v>234</v>
      </c>
    </row>
    <row r="237" spans="1:1" x14ac:dyDescent="0.35">
      <c r="A237" s="3">
        <f t="shared" ref="A237:A300" si="3">A236+1</f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si="3"/>
        <v>268</v>
      </c>
    </row>
    <row r="271" spans="1:1" x14ac:dyDescent="0.35">
      <c r="A271" s="3">
        <f t="shared" si="3"/>
        <v>269</v>
      </c>
    </row>
    <row r="272" spans="1:1" x14ac:dyDescent="0.35">
      <c r="A272" s="3">
        <f t="shared" si="3"/>
        <v>270</v>
      </c>
    </row>
    <row r="273" spans="1:1" x14ac:dyDescent="0.35">
      <c r="A273" s="3">
        <f t="shared" si="3"/>
        <v>271</v>
      </c>
    </row>
    <row r="274" spans="1:1" x14ac:dyDescent="0.35">
      <c r="A274" s="3">
        <f t="shared" si="3"/>
        <v>272</v>
      </c>
    </row>
    <row r="275" spans="1:1" x14ac:dyDescent="0.35">
      <c r="A275" s="3">
        <f t="shared" si="3"/>
        <v>273</v>
      </c>
    </row>
    <row r="276" spans="1:1" x14ac:dyDescent="0.35">
      <c r="A276" s="3">
        <f t="shared" si="3"/>
        <v>274</v>
      </c>
    </row>
    <row r="277" spans="1:1" x14ac:dyDescent="0.35">
      <c r="A277" s="3">
        <f t="shared" si="3"/>
        <v>275</v>
      </c>
    </row>
    <row r="278" spans="1:1" x14ac:dyDescent="0.35">
      <c r="A278" s="3">
        <f t="shared" si="3"/>
        <v>276</v>
      </c>
    </row>
    <row r="279" spans="1:1" x14ac:dyDescent="0.35">
      <c r="A279" s="3">
        <f t="shared" si="3"/>
        <v>277</v>
      </c>
    </row>
    <row r="280" spans="1:1" x14ac:dyDescent="0.35">
      <c r="A280" s="3">
        <f t="shared" si="3"/>
        <v>278</v>
      </c>
    </row>
    <row r="281" spans="1:1" x14ac:dyDescent="0.35">
      <c r="A281" s="3">
        <f t="shared" si="3"/>
        <v>279</v>
      </c>
    </row>
    <row r="282" spans="1:1" x14ac:dyDescent="0.35">
      <c r="A282" s="3">
        <f t="shared" si="3"/>
        <v>280</v>
      </c>
    </row>
    <row r="283" spans="1:1" x14ac:dyDescent="0.35">
      <c r="A283" s="3">
        <f t="shared" si="3"/>
        <v>281</v>
      </c>
    </row>
    <row r="284" spans="1:1" x14ac:dyDescent="0.35">
      <c r="A284" s="3">
        <f t="shared" si="3"/>
        <v>282</v>
      </c>
    </row>
    <row r="285" spans="1:1" x14ac:dyDescent="0.35">
      <c r="A285" s="3">
        <f t="shared" si="3"/>
        <v>283</v>
      </c>
    </row>
    <row r="286" spans="1:1" x14ac:dyDescent="0.35">
      <c r="A286" s="3">
        <f t="shared" si="3"/>
        <v>284</v>
      </c>
    </row>
    <row r="287" spans="1:1" x14ac:dyDescent="0.35">
      <c r="A287" s="3">
        <f t="shared" si="3"/>
        <v>285</v>
      </c>
    </row>
    <row r="288" spans="1:1" x14ac:dyDescent="0.35">
      <c r="A288" s="3">
        <f t="shared" si="3"/>
        <v>286</v>
      </c>
    </row>
    <row r="289" spans="1:1" x14ac:dyDescent="0.35">
      <c r="A289" s="3">
        <f t="shared" si="3"/>
        <v>287</v>
      </c>
    </row>
    <row r="290" spans="1:1" x14ac:dyDescent="0.35">
      <c r="A290" s="3">
        <f t="shared" si="3"/>
        <v>288</v>
      </c>
    </row>
    <row r="291" spans="1:1" x14ac:dyDescent="0.35">
      <c r="A291" s="3">
        <f t="shared" si="3"/>
        <v>289</v>
      </c>
    </row>
    <row r="292" spans="1:1" x14ac:dyDescent="0.35">
      <c r="A292" s="3">
        <f t="shared" si="3"/>
        <v>290</v>
      </c>
    </row>
    <row r="293" spans="1:1" x14ac:dyDescent="0.35">
      <c r="A293" s="3">
        <f t="shared" si="3"/>
        <v>291</v>
      </c>
    </row>
    <row r="294" spans="1:1" x14ac:dyDescent="0.35">
      <c r="A294" s="3">
        <f t="shared" si="3"/>
        <v>292</v>
      </c>
    </row>
    <row r="295" spans="1:1" x14ac:dyDescent="0.35">
      <c r="A295" s="3">
        <f t="shared" si="3"/>
        <v>293</v>
      </c>
    </row>
    <row r="296" spans="1:1" x14ac:dyDescent="0.35">
      <c r="A296" s="3">
        <f t="shared" si="3"/>
        <v>294</v>
      </c>
    </row>
    <row r="297" spans="1:1" x14ac:dyDescent="0.35">
      <c r="A297" s="3">
        <f t="shared" si="3"/>
        <v>295</v>
      </c>
    </row>
    <row r="298" spans="1:1" x14ac:dyDescent="0.35">
      <c r="A298" s="3">
        <f t="shared" si="3"/>
        <v>296</v>
      </c>
    </row>
    <row r="299" spans="1:1" x14ac:dyDescent="0.35">
      <c r="A299" s="3">
        <f t="shared" si="3"/>
        <v>297</v>
      </c>
    </row>
    <row r="300" spans="1:1" x14ac:dyDescent="0.35">
      <c r="A300" s="3">
        <f t="shared" si="3"/>
        <v>298</v>
      </c>
    </row>
    <row r="301" spans="1:1" x14ac:dyDescent="0.35">
      <c r="A301" s="3">
        <f t="shared" ref="A301:A364" si="4">A300+1</f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si="4"/>
        <v>325</v>
      </c>
    </row>
    <row r="328" spans="1:1" x14ac:dyDescent="0.35">
      <c r="A328" s="3">
        <f t="shared" si="4"/>
        <v>326</v>
      </c>
    </row>
    <row r="329" spans="1:1" x14ac:dyDescent="0.35">
      <c r="A329" s="3">
        <f t="shared" si="4"/>
        <v>327</v>
      </c>
    </row>
    <row r="330" spans="1:1" x14ac:dyDescent="0.35">
      <c r="A330" s="3">
        <f t="shared" si="4"/>
        <v>328</v>
      </c>
    </row>
    <row r="331" spans="1:1" x14ac:dyDescent="0.35">
      <c r="A331" s="3">
        <f t="shared" si="4"/>
        <v>329</v>
      </c>
    </row>
    <row r="332" spans="1:1" x14ac:dyDescent="0.35">
      <c r="A332" s="3">
        <f t="shared" si="4"/>
        <v>330</v>
      </c>
    </row>
    <row r="333" spans="1:1" x14ac:dyDescent="0.35">
      <c r="A333" s="3">
        <f t="shared" si="4"/>
        <v>331</v>
      </c>
    </row>
    <row r="334" spans="1:1" x14ac:dyDescent="0.35">
      <c r="A334" s="3">
        <f t="shared" si="4"/>
        <v>332</v>
      </c>
    </row>
    <row r="335" spans="1:1" x14ac:dyDescent="0.35">
      <c r="A335" s="3">
        <f t="shared" si="4"/>
        <v>333</v>
      </c>
    </row>
    <row r="336" spans="1:1" x14ac:dyDescent="0.35">
      <c r="A336" s="3">
        <f t="shared" si="4"/>
        <v>334</v>
      </c>
    </row>
    <row r="337" spans="1:1" x14ac:dyDescent="0.35">
      <c r="A337" s="3">
        <f t="shared" si="4"/>
        <v>335</v>
      </c>
    </row>
    <row r="338" spans="1:1" x14ac:dyDescent="0.35">
      <c r="A338" s="3">
        <f t="shared" si="4"/>
        <v>336</v>
      </c>
    </row>
    <row r="339" spans="1:1" x14ac:dyDescent="0.35">
      <c r="A339" s="3">
        <f t="shared" si="4"/>
        <v>337</v>
      </c>
    </row>
    <row r="340" spans="1:1" x14ac:dyDescent="0.35">
      <c r="A340" s="3">
        <f t="shared" si="4"/>
        <v>338</v>
      </c>
    </row>
    <row r="341" spans="1:1" x14ac:dyDescent="0.35">
      <c r="A341" s="3">
        <f t="shared" si="4"/>
        <v>339</v>
      </c>
    </row>
    <row r="342" spans="1:1" x14ac:dyDescent="0.35">
      <c r="A342" s="3">
        <f t="shared" si="4"/>
        <v>340</v>
      </c>
    </row>
    <row r="343" spans="1:1" x14ac:dyDescent="0.35">
      <c r="A343" s="3">
        <f t="shared" si="4"/>
        <v>341</v>
      </c>
    </row>
    <row r="344" spans="1:1" x14ac:dyDescent="0.35">
      <c r="A344" s="3">
        <f t="shared" si="4"/>
        <v>342</v>
      </c>
    </row>
    <row r="345" spans="1:1" x14ac:dyDescent="0.35">
      <c r="A345" s="3">
        <f t="shared" si="4"/>
        <v>343</v>
      </c>
    </row>
    <row r="346" spans="1:1" x14ac:dyDescent="0.35">
      <c r="A346" s="3">
        <f t="shared" si="4"/>
        <v>344</v>
      </c>
    </row>
    <row r="347" spans="1:1" x14ac:dyDescent="0.35">
      <c r="A347" s="3">
        <f t="shared" si="4"/>
        <v>345</v>
      </c>
    </row>
    <row r="348" spans="1:1" x14ac:dyDescent="0.35">
      <c r="A348" s="3">
        <f t="shared" si="4"/>
        <v>346</v>
      </c>
    </row>
    <row r="349" spans="1:1" x14ac:dyDescent="0.35">
      <c r="A349" s="3">
        <f t="shared" si="4"/>
        <v>347</v>
      </c>
    </row>
    <row r="350" spans="1:1" x14ac:dyDescent="0.35">
      <c r="A350" s="3">
        <f t="shared" si="4"/>
        <v>348</v>
      </c>
    </row>
    <row r="351" spans="1:1" x14ac:dyDescent="0.35">
      <c r="A351" s="3">
        <f t="shared" si="4"/>
        <v>349</v>
      </c>
    </row>
    <row r="352" spans="1:1" x14ac:dyDescent="0.35">
      <c r="A352" s="3">
        <f t="shared" si="4"/>
        <v>350</v>
      </c>
    </row>
    <row r="353" spans="1:1" x14ac:dyDescent="0.35">
      <c r="A353" s="3">
        <f t="shared" si="4"/>
        <v>351</v>
      </c>
    </row>
    <row r="354" spans="1:1" x14ac:dyDescent="0.35">
      <c r="A354" s="3">
        <f t="shared" si="4"/>
        <v>352</v>
      </c>
    </row>
    <row r="355" spans="1:1" x14ac:dyDescent="0.35">
      <c r="A355" s="3">
        <f t="shared" si="4"/>
        <v>353</v>
      </c>
    </row>
    <row r="356" spans="1:1" x14ac:dyDescent="0.35">
      <c r="A356" s="3">
        <f t="shared" si="4"/>
        <v>354</v>
      </c>
    </row>
    <row r="357" spans="1:1" x14ac:dyDescent="0.35">
      <c r="A357" s="3">
        <f t="shared" si="4"/>
        <v>355</v>
      </c>
    </row>
    <row r="358" spans="1:1" x14ac:dyDescent="0.35">
      <c r="A358" s="3">
        <f t="shared" si="4"/>
        <v>356</v>
      </c>
    </row>
    <row r="359" spans="1:1" x14ac:dyDescent="0.35">
      <c r="A359" s="3">
        <f t="shared" si="4"/>
        <v>357</v>
      </c>
    </row>
    <row r="360" spans="1:1" x14ac:dyDescent="0.35">
      <c r="A360" s="3">
        <f t="shared" si="4"/>
        <v>358</v>
      </c>
    </row>
    <row r="361" spans="1:1" x14ac:dyDescent="0.35">
      <c r="A361" s="3">
        <f t="shared" si="4"/>
        <v>359</v>
      </c>
    </row>
    <row r="362" spans="1:1" x14ac:dyDescent="0.35">
      <c r="A362" s="3">
        <f t="shared" si="4"/>
        <v>360</v>
      </c>
    </row>
    <row r="363" spans="1:1" x14ac:dyDescent="0.35">
      <c r="A363" s="3">
        <f t="shared" si="4"/>
        <v>361</v>
      </c>
    </row>
    <row r="364" spans="1:1" x14ac:dyDescent="0.35">
      <c r="A364" s="3">
        <f t="shared" si="4"/>
        <v>362</v>
      </c>
    </row>
    <row r="365" spans="1:1" x14ac:dyDescent="0.35">
      <c r="A365" s="3">
        <f t="shared" ref="A365:A428" si="5">A364+1</f>
        <v>363</v>
      </c>
    </row>
    <row r="366" spans="1:1" x14ac:dyDescent="0.35">
      <c r="A366" s="3">
        <f t="shared" si="5"/>
        <v>364</v>
      </c>
    </row>
    <row r="367" spans="1:1" x14ac:dyDescent="0.35">
      <c r="A367" s="3">
        <f t="shared" si="5"/>
        <v>365</v>
      </c>
    </row>
    <row r="368" spans="1:1" x14ac:dyDescent="0.35">
      <c r="A368" s="3">
        <f t="shared" si="5"/>
        <v>366</v>
      </c>
    </row>
    <row r="369" spans="1:1" x14ac:dyDescent="0.35">
      <c r="A369" s="3">
        <f t="shared" si="5"/>
        <v>367</v>
      </c>
    </row>
    <row r="370" spans="1:1" x14ac:dyDescent="0.35">
      <c r="A370" s="3">
        <f t="shared" si="5"/>
        <v>368</v>
      </c>
    </row>
    <row r="371" spans="1:1" x14ac:dyDescent="0.35">
      <c r="A371" s="3">
        <f t="shared" si="5"/>
        <v>369</v>
      </c>
    </row>
    <row r="372" spans="1:1" x14ac:dyDescent="0.35">
      <c r="A372" s="3">
        <f t="shared" si="5"/>
        <v>370</v>
      </c>
    </row>
    <row r="373" spans="1:1" x14ac:dyDescent="0.35">
      <c r="A373" s="3">
        <f t="shared" si="5"/>
        <v>371</v>
      </c>
    </row>
    <row r="374" spans="1:1" x14ac:dyDescent="0.35">
      <c r="A374" s="3">
        <f t="shared" si="5"/>
        <v>372</v>
      </c>
    </row>
    <row r="375" spans="1:1" x14ac:dyDescent="0.35">
      <c r="A375" s="3">
        <f t="shared" si="5"/>
        <v>373</v>
      </c>
    </row>
    <row r="376" spans="1:1" x14ac:dyDescent="0.35">
      <c r="A376" s="3">
        <f t="shared" si="5"/>
        <v>374</v>
      </c>
    </row>
    <row r="377" spans="1:1" x14ac:dyDescent="0.35">
      <c r="A377" s="3">
        <f t="shared" si="5"/>
        <v>375</v>
      </c>
    </row>
    <row r="378" spans="1:1" x14ac:dyDescent="0.35">
      <c r="A378" s="3">
        <f t="shared" si="5"/>
        <v>376</v>
      </c>
    </row>
    <row r="379" spans="1:1" x14ac:dyDescent="0.35">
      <c r="A379" s="3">
        <f t="shared" si="5"/>
        <v>377</v>
      </c>
    </row>
    <row r="380" spans="1:1" x14ac:dyDescent="0.35">
      <c r="A380" s="3">
        <f t="shared" si="5"/>
        <v>378</v>
      </c>
    </row>
    <row r="381" spans="1:1" x14ac:dyDescent="0.35">
      <c r="A381" s="3">
        <f t="shared" si="5"/>
        <v>379</v>
      </c>
    </row>
    <row r="382" spans="1:1" x14ac:dyDescent="0.35">
      <c r="A382" s="3">
        <f t="shared" si="5"/>
        <v>380</v>
      </c>
    </row>
    <row r="383" spans="1:1" x14ac:dyDescent="0.35">
      <c r="A383" s="3">
        <f t="shared" si="5"/>
        <v>381</v>
      </c>
    </row>
    <row r="384" spans="1:1" x14ac:dyDescent="0.35">
      <c r="A384" s="3">
        <f t="shared" si="5"/>
        <v>382</v>
      </c>
    </row>
    <row r="385" spans="1:1" x14ac:dyDescent="0.35">
      <c r="A385" s="3">
        <f t="shared" si="5"/>
        <v>383</v>
      </c>
    </row>
    <row r="386" spans="1:1" x14ac:dyDescent="0.35">
      <c r="A386" s="3">
        <f t="shared" si="5"/>
        <v>384</v>
      </c>
    </row>
    <row r="387" spans="1:1" x14ac:dyDescent="0.35">
      <c r="A387" s="3">
        <f t="shared" si="5"/>
        <v>385</v>
      </c>
    </row>
    <row r="388" spans="1:1" x14ac:dyDescent="0.35">
      <c r="A388" s="3">
        <f t="shared" si="5"/>
        <v>386</v>
      </c>
    </row>
    <row r="389" spans="1:1" x14ac:dyDescent="0.35">
      <c r="A389" s="3">
        <f t="shared" si="5"/>
        <v>387</v>
      </c>
    </row>
    <row r="390" spans="1:1" x14ac:dyDescent="0.35">
      <c r="A390" s="3">
        <f t="shared" si="5"/>
        <v>388</v>
      </c>
    </row>
    <row r="391" spans="1:1" x14ac:dyDescent="0.35">
      <c r="A391" s="3">
        <f t="shared" si="5"/>
        <v>389</v>
      </c>
    </row>
    <row r="392" spans="1:1" x14ac:dyDescent="0.35">
      <c r="A392" s="3">
        <f t="shared" si="5"/>
        <v>390</v>
      </c>
    </row>
    <row r="393" spans="1:1" x14ac:dyDescent="0.35">
      <c r="A393" s="3">
        <f t="shared" si="5"/>
        <v>391</v>
      </c>
    </row>
    <row r="394" spans="1:1" x14ac:dyDescent="0.35">
      <c r="A394" s="3">
        <f t="shared" si="5"/>
        <v>392</v>
      </c>
    </row>
    <row r="395" spans="1:1" x14ac:dyDescent="0.35">
      <c r="A395" s="3">
        <f t="shared" si="5"/>
        <v>393</v>
      </c>
    </row>
    <row r="396" spans="1:1" x14ac:dyDescent="0.35">
      <c r="A396" s="3">
        <f t="shared" si="5"/>
        <v>394</v>
      </c>
    </row>
    <row r="397" spans="1:1" x14ac:dyDescent="0.35">
      <c r="A397" s="3">
        <f t="shared" si="5"/>
        <v>395</v>
      </c>
    </row>
    <row r="398" spans="1:1" x14ac:dyDescent="0.35">
      <c r="A398" s="3">
        <f t="shared" si="5"/>
        <v>396</v>
      </c>
    </row>
    <row r="399" spans="1:1" x14ac:dyDescent="0.35">
      <c r="A399" s="3">
        <f t="shared" si="5"/>
        <v>397</v>
      </c>
    </row>
    <row r="400" spans="1:1" x14ac:dyDescent="0.35">
      <c r="A400" s="3">
        <f t="shared" si="5"/>
        <v>398</v>
      </c>
    </row>
    <row r="401" spans="1:1" x14ac:dyDescent="0.35">
      <c r="A401" s="3">
        <f t="shared" si="5"/>
        <v>399</v>
      </c>
    </row>
    <row r="402" spans="1:1" x14ac:dyDescent="0.35">
      <c r="A402" s="3">
        <f t="shared" si="5"/>
        <v>400</v>
      </c>
    </row>
    <row r="403" spans="1:1" x14ac:dyDescent="0.35">
      <c r="A403" s="3">
        <f t="shared" si="5"/>
        <v>401</v>
      </c>
    </row>
    <row r="404" spans="1:1" x14ac:dyDescent="0.35">
      <c r="A404" s="3">
        <f t="shared" si="5"/>
        <v>402</v>
      </c>
    </row>
    <row r="405" spans="1:1" x14ac:dyDescent="0.35">
      <c r="A405" s="3">
        <f t="shared" si="5"/>
        <v>403</v>
      </c>
    </row>
    <row r="406" spans="1:1" x14ac:dyDescent="0.35">
      <c r="A406" s="3">
        <f t="shared" si="5"/>
        <v>404</v>
      </c>
    </row>
    <row r="407" spans="1:1" x14ac:dyDescent="0.35">
      <c r="A407" s="3">
        <f t="shared" si="5"/>
        <v>405</v>
      </c>
    </row>
    <row r="408" spans="1:1" x14ac:dyDescent="0.35">
      <c r="A408" s="3">
        <f t="shared" si="5"/>
        <v>406</v>
      </c>
    </row>
    <row r="409" spans="1:1" x14ac:dyDescent="0.35">
      <c r="A409" s="3">
        <f t="shared" si="5"/>
        <v>407</v>
      </c>
    </row>
    <row r="410" spans="1:1" x14ac:dyDescent="0.35">
      <c r="A410" s="3">
        <f t="shared" si="5"/>
        <v>408</v>
      </c>
    </row>
    <row r="411" spans="1:1" x14ac:dyDescent="0.35">
      <c r="A411" s="3">
        <f t="shared" si="5"/>
        <v>409</v>
      </c>
    </row>
    <row r="412" spans="1:1" x14ac:dyDescent="0.35">
      <c r="A412" s="3">
        <f t="shared" si="5"/>
        <v>410</v>
      </c>
    </row>
    <row r="413" spans="1:1" x14ac:dyDescent="0.35">
      <c r="A413" s="3">
        <f t="shared" si="5"/>
        <v>411</v>
      </c>
    </row>
    <row r="414" spans="1:1" x14ac:dyDescent="0.35">
      <c r="A414" s="3">
        <f t="shared" si="5"/>
        <v>412</v>
      </c>
    </row>
    <row r="415" spans="1:1" x14ac:dyDescent="0.35">
      <c r="A415" s="3">
        <f t="shared" si="5"/>
        <v>413</v>
      </c>
    </row>
    <row r="416" spans="1:1" x14ac:dyDescent="0.35">
      <c r="A416" s="3">
        <f t="shared" si="5"/>
        <v>414</v>
      </c>
    </row>
    <row r="417" spans="1:1" x14ac:dyDescent="0.35">
      <c r="A417" s="3">
        <f t="shared" si="5"/>
        <v>415</v>
      </c>
    </row>
    <row r="418" spans="1:1" x14ac:dyDescent="0.35">
      <c r="A418" s="3">
        <f t="shared" si="5"/>
        <v>416</v>
      </c>
    </row>
    <row r="419" spans="1:1" x14ac:dyDescent="0.35">
      <c r="A419" s="3">
        <f t="shared" si="5"/>
        <v>417</v>
      </c>
    </row>
    <row r="420" spans="1:1" x14ac:dyDescent="0.35">
      <c r="A420" s="3">
        <f t="shared" si="5"/>
        <v>418</v>
      </c>
    </row>
    <row r="421" spans="1:1" x14ac:dyDescent="0.35">
      <c r="A421" s="3">
        <f t="shared" si="5"/>
        <v>419</v>
      </c>
    </row>
    <row r="422" spans="1:1" x14ac:dyDescent="0.35">
      <c r="A422" s="3">
        <f t="shared" si="5"/>
        <v>420</v>
      </c>
    </row>
    <row r="423" spans="1:1" x14ac:dyDescent="0.35">
      <c r="A423" s="3">
        <f t="shared" si="5"/>
        <v>421</v>
      </c>
    </row>
    <row r="424" spans="1:1" x14ac:dyDescent="0.35">
      <c r="A424" s="3">
        <f t="shared" si="5"/>
        <v>422</v>
      </c>
    </row>
    <row r="425" spans="1:1" x14ac:dyDescent="0.35">
      <c r="A425" s="3">
        <f t="shared" si="5"/>
        <v>423</v>
      </c>
    </row>
    <row r="426" spans="1:1" x14ac:dyDescent="0.35">
      <c r="A426" s="3">
        <f t="shared" si="5"/>
        <v>424</v>
      </c>
    </row>
    <row r="427" spans="1:1" x14ac:dyDescent="0.35">
      <c r="A427" s="3">
        <f t="shared" si="5"/>
        <v>425</v>
      </c>
    </row>
    <row r="428" spans="1:1" x14ac:dyDescent="0.35">
      <c r="A428" s="3">
        <f t="shared" si="5"/>
        <v>426</v>
      </c>
    </row>
    <row r="429" spans="1:1" x14ac:dyDescent="0.35">
      <c r="A429" s="3">
        <f t="shared" ref="A429:A492" si="6">A428+1</f>
        <v>427</v>
      </c>
    </row>
    <row r="430" spans="1:1" x14ac:dyDescent="0.35">
      <c r="A430" s="3">
        <f t="shared" si="6"/>
        <v>428</v>
      </c>
    </row>
    <row r="431" spans="1:1" x14ac:dyDescent="0.35">
      <c r="A431" s="3">
        <f t="shared" si="6"/>
        <v>429</v>
      </c>
    </row>
    <row r="432" spans="1:1" x14ac:dyDescent="0.35">
      <c r="A432" s="3">
        <f t="shared" si="6"/>
        <v>430</v>
      </c>
    </row>
    <row r="433" spans="1:1" x14ac:dyDescent="0.35">
      <c r="A433" s="3">
        <f t="shared" si="6"/>
        <v>431</v>
      </c>
    </row>
    <row r="434" spans="1:1" x14ac:dyDescent="0.35">
      <c r="A434" s="3">
        <f t="shared" si="6"/>
        <v>432</v>
      </c>
    </row>
    <row r="435" spans="1:1" x14ac:dyDescent="0.35">
      <c r="A435" s="3">
        <f t="shared" si="6"/>
        <v>433</v>
      </c>
    </row>
    <row r="436" spans="1:1" x14ac:dyDescent="0.35">
      <c r="A436" s="3">
        <f t="shared" si="6"/>
        <v>434</v>
      </c>
    </row>
    <row r="437" spans="1:1" x14ac:dyDescent="0.35">
      <c r="A437" s="3">
        <f t="shared" si="6"/>
        <v>435</v>
      </c>
    </row>
    <row r="438" spans="1:1" x14ac:dyDescent="0.35">
      <c r="A438" s="3">
        <f t="shared" si="6"/>
        <v>436</v>
      </c>
    </row>
    <row r="439" spans="1:1" x14ac:dyDescent="0.35">
      <c r="A439" s="3">
        <f t="shared" si="6"/>
        <v>437</v>
      </c>
    </row>
    <row r="440" spans="1:1" x14ac:dyDescent="0.35">
      <c r="A440" s="3">
        <f t="shared" si="6"/>
        <v>438</v>
      </c>
    </row>
    <row r="441" spans="1:1" x14ac:dyDescent="0.35">
      <c r="A441" s="3">
        <f t="shared" si="6"/>
        <v>439</v>
      </c>
    </row>
    <row r="442" spans="1:1" x14ac:dyDescent="0.35">
      <c r="A442" s="3">
        <f t="shared" si="6"/>
        <v>440</v>
      </c>
    </row>
    <row r="443" spans="1:1" x14ac:dyDescent="0.35">
      <c r="A443" s="3">
        <f t="shared" si="6"/>
        <v>441</v>
      </c>
    </row>
    <row r="444" spans="1:1" x14ac:dyDescent="0.35">
      <c r="A444" s="3">
        <f t="shared" si="6"/>
        <v>442</v>
      </c>
    </row>
    <row r="445" spans="1:1" x14ac:dyDescent="0.35">
      <c r="A445" s="3">
        <f t="shared" si="6"/>
        <v>443</v>
      </c>
    </row>
    <row r="446" spans="1:1" x14ac:dyDescent="0.35">
      <c r="A446" s="3">
        <f t="shared" si="6"/>
        <v>444</v>
      </c>
    </row>
    <row r="447" spans="1:1" x14ac:dyDescent="0.35">
      <c r="A447" s="3">
        <f t="shared" si="6"/>
        <v>445</v>
      </c>
    </row>
    <row r="448" spans="1:1" x14ac:dyDescent="0.35">
      <c r="A448" s="3">
        <f t="shared" si="6"/>
        <v>446</v>
      </c>
    </row>
    <row r="449" spans="1:1" x14ac:dyDescent="0.35">
      <c r="A449" s="3">
        <f t="shared" si="6"/>
        <v>447</v>
      </c>
    </row>
    <row r="450" spans="1:1" x14ac:dyDescent="0.35">
      <c r="A450" s="3">
        <f t="shared" si="6"/>
        <v>448</v>
      </c>
    </row>
    <row r="451" spans="1:1" x14ac:dyDescent="0.35">
      <c r="A451" s="3">
        <f t="shared" si="6"/>
        <v>449</v>
      </c>
    </row>
    <row r="452" spans="1:1" x14ac:dyDescent="0.35">
      <c r="A452" s="3">
        <f t="shared" si="6"/>
        <v>450</v>
      </c>
    </row>
    <row r="453" spans="1:1" x14ac:dyDescent="0.35">
      <c r="A453" s="3">
        <f t="shared" si="6"/>
        <v>451</v>
      </c>
    </row>
    <row r="454" spans="1:1" x14ac:dyDescent="0.35">
      <c r="A454" s="3">
        <f t="shared" si="6"/>
        <v>452</v>
      </c>
    </row>
    <row r="455" spans="1:1" x14ac:dyDescent="0.35">
      <c r="A455" s="3">
        <f t="shared" si="6"/>
        <v>453</v>
      </c>
    </row>
    <row r="456" spans="1:1" x14ac:dyDescent="0.35">
      <c r="A456" s="3">
        <f t="shared" si="6"/>
        <v>454</v>
      </c>
    </row>
    <row r="457" spans="1:1" x14ac:dyDescent="0.35">
      <c r="A457" s="3">
        <f t="shared" si="6"/>
        <v>455</v>
      </c>
    </row>
    <row r="458" spans="1:1" x14ac:dyDescent="0.35">
      <c r="A458" s="3">
        <f t="shared" si="6"/>
        <v>456</v>
      </c>
    </row>
    <row r="459" spans="1:1" x14ac:dyDescent="0.35">
      <c r="A459" s="3">
        <f t="shared" si="6"/>
        <v>457</v>
      </c>
    </row>
    <row r="460" spans="1:1" x14ac:dyDescent="0.35">
      <c r="A460" s="3">
        <f t="shared" si="6"/>
        <v>458</v>
      </c>
    </row>
    <row r="461" spans="1:1" x14ac:dyDescent="0.35">
      <c r="A461" s="3">
        <f t="shared" si="6"/>
        <v>459</v>
      </c>
    </row>
    <row r="462" spans="1:1" x14ac:dyDescent="0.35">
      <c r="A462" s="3">
        <f t="shared" si="6"/>
        <v>460</v>
      </c>
    </row>
    <row r="463" spans="1:1" x14ac:dyDescent="0.35">
      <c r="A463" s="3">
        <f t="shared" si="6"/>
        <v>461</v>
      </c>
    </row>
    <row r="464" spans="1:1" x14ac:dyDescent="0.35">
      <c r="A464" s="3">
        <f t="shared" si="6"/>
        <v>462</v>
      </c>
    </row>
    <row r="465" spans="1:1" x14ac:dyDescent="0.35">
      <c r="A465" s="3">
        <f t="shared" si="6"/>
        <v>463</v>
      </c>
    </row>
    <row r="466" spans="1:1" x14ac:dyDescent="0.35">
      <c r="A466" s="3">
        <f t="shared" si="6"/>
        <v>464</v>
      </c>
    </row>
    <row r="467" spans="1:1" x14ac:dyDescent="0.35">
      <c r="A467" s="3">
        <f t="shared" si="6"/>
        <v>465</v>
      </c>
    </row>
    <row r="468" spans="1:1" x14ac:dyDescent="0.35">
      <c r="A468" s="3">
        <f t="shared" si="6"/>
        <v>466</v>
      </c>
    </row>
    <row r="469" spans="1:1" x14ac:dyDescent="0.35">
      <c r="A469" s="3">
        <f t="shared" si="6"/>
        <v>467</v>
      </c>
    </row>
    <row r="470" spans="1:1" x14ac:dyDescent="0.35">
      <c r="A470" s="3">
        <f t="shared" si="6"/>
        <v>468</v>
      </c>
    </row>
    <row r="471" spans="1:1" x14ac:dyDescent="0.35">
      <c r="A471" s="3">
        <f t="shared" si="6"/>
        <v>469</v>
      </c>
    </row>
    <row r="472" spans="1:1" x14ac:dyDescent="0.35">
      <c r="A472" s="3">
        <f t="shared" si="6"/>
        <v>470</v>
      </c>
    </row>
    <row r="473" spans="1:1" x14ac:dyDescent="0.35">
      <c r="A473" s="3">
        <f t="shared" si="6"/>
        <v>471</v>
      </c>
    </row>
    <row r="474" spans="1:1" x14ac:dyDescent="0.35">
      <c r="A474" s="3">
        <f t="shared" si="6"/>
        <v>472</v>
      </c>
    </row>
    <row r="475" spans="1:1" x14ac:dyDescent="0.35">
      <c r="A475" s="3">
        <f t="shared" si="6"/>
        <v>473</v>
      </c>
    </row>
    <row r="476" spans="1:1" x14ac:dyDescent="0.35">
      <c r="A476" s="3">
        <f t="shared" si="6"/>
        <v>474</v>
      </c>
    </row>
    <row r="477" spans="1:1" x14ac:dyDescent="0.35">
      <c r="A477" s="3">
        <f t="shared" si="6"/>
        <v>475</v>
      </c>
    </row>
    <row r="478" spans="1:1" x14ac:dyDescent="0.35">
      <c r="A478" s="3">
        <f t="shared" si="6"/>
        <v>476</v>
      </c>
    </row>
    <row r="479" spans="1:1" x14ac:dyDescent="0.35">
      <c r="A479" s="3">
        <f t="shared" si="6"/>
        <v>477</v>
      </c>
    </row>
    <row r="480" spans="1:1" x14ac:dyDescent="0.35">
      <c r="A480" s="3">
        <f t="shared" si="6"/>
        <v>478</v>
      </c>
    </row>
    <row r="481" spans="1:1" x14ac:dyDescent="0.35">
      <c r="A481" s="3">
        <f t="shared" si="6"/>
        <v>479</v>
      </c>
    </row>
    <row r="482" spans="1:1" x14ac:dyDescent="0.35">
      <c r="A482" s="3">
        <f t="shared" si="6"/>
        <v>480</v>
      </c>
    </row>
    <row r="483" spans="1:1" x14ac:dyDescent="0.35">
      <c r="A483" s="3">
        <f t="shared" si="6"/>
        <v>481</v>
      </c>
    </row>
    <row r="484" spans="1:1" x14ac:dyDescent="0.35">
      <c r="A484" s="3">
        <f t="shared" si="6"/>
        <v>482</v>
      </c>
    </row>
    <row r="485" spans="1:1" x14ac:dyDescent="0.35">
      <c r="A485" s="3">
        <f t="shared" si="6"/>
        <v>483</v>
      </c>
    </row>
    <row r="486" spans="1:1" x14ac:dyDescent="0.35">
      <c r="A486" s="3">
        <f t="shared" si="6"/>
        <v>484</v>
      </c>
    </row>
    <row r="487" spans="1:1" x14ac:dyDescent="0.35">
      <c r="A487" s="3">
        <f t="shared" si="6"/>
        <v>485</v>
      </c>
    </row>
    <row r="488" spans="1:1" x14ac:dyDescent="0.35">
      <c r="A488" s="3">
        <f t="shared" si="6"/>
        <v>486</v>
      </c>
    </row>
    <row r="489" spans="1:1" x14ac:dyDescent="0.35">
      <c r="A489" s="3">
        <f t="shared" si="6"/>
        <v>487</v>
      </c>
    </row>
    <row r="490" spans="1:1" x14ac:dyDescent="0.35">
      <c r="A490" s="3">
        <f t="shared" si="6"/>
        <v>488</v>
      </c>
    </row>
    <row r="491" spans="1:1" x14ac:dyDescent="0.35">
      <c r="A491" s="3">
        <f t="shared" si="6"/>
        <v>489</v>
      </c>
    </row>
    <row r="492" spans="1:1" x14ac:dyDescent="0.35">
      <c r="A492" s="3">
        <f t="shared" si="6"/>
        <v>490</v>
      </c>
    </row>
    <row r="493" spans="1:1" x14ac:dyDescent="0.35">
      <c r="A493" s="3">
        <f t="shared" ref="A493:A556" si="7">A492+1</f>
        <v>491</v>
      </c>
    </row>
    <row r="494" spans="1:1" x14ac:dyDescent="0.35">
      <c r="A494" s="3">
        <f t="shared" si="7"/>
        <v>492</v>
      </c>
    </row>
    <row r="495" spans="1:1" x14ac:dyDescent="0.35">
      <c r="A495" s="3">
        <f t="shared" si="7"/>
        <v>493</v>
      </c>
    </row>
    <row r="496" spans="1:1" x14ac:dyDescent="0.35">
      <c r="A496" s="3">
        <f t="shared" si="7"/>
        <v>494</v>
      </c>
    </row>
    <row r="497" spans="1:1" x14ac:dyDescent="0.35">
      <c r="A497" s="3">
        <f t="shared" si="7"/>
        <v>495</v>
      </c>
    </row>
    <row r="498" spans="1:1" x14ac:dyDescent="0.35">
      <c r="A498" s="3">
        <f t="shared" si="7"/>
        <v>496</v>
      </c>
    </row>
    <row r="499" spans="1:1" x14ac:dyDescent="0.35">
      <c r="A499" s="3">
        <f t="shared" si="7"/>
        <v>497</v>
      </c>
    </row>
    <row r="500" spans="1:1" x14ac:dyDescent="0.35">
      <c r="A500" s="3">
        <f t="shared" si="7"/>
        <v>498</v>
      </c>
    </row>
    <row r="501" spans="1:1" x14ac:dyDescent="0.35">
      <c r="A501" s="3">
        <f t="shared" si="7"/>
        <v>499</v>
      </c>
    </row>
    <row r="502" spans="1:1" x14ac:dyDescent="0.35">
      <c r="A502" s="3">
        <f t="shared" si="7"/>
        <v>500</v>
      </c>
    </row>
    <row r="503" spans="1:1" x14ac:dyDescent="0.35">
      <c r="A503" s="3">
        <f t="shared" si="7"/>
        <v>501</v>
      </c>
    </row>
    <row r="504" spans="1:1" x14ac:dyDescent="0.35">
      <c r="A504" s="3">
        <f t="shared" si="7"/>
        <v>502</v>
      </c>
    </row>
    <row r="505" spans="1:1" x14ac:dyDescent="0.35">
      <c r="A505" s="3">
        <f t="shared" si="7"/>
        <v>503</v>
      </c>
    </row>
    <row r="506" spans="1:1" x14ac:dyDescent="0.35">
      <c r="A506" s="3">
        <f t="shared" si="7"/>
        <v>504</v>
      </c>
    </row>
    <row r="507" spans="1:1" x14ac:dyDescent="0.35">
      <c r="A507" s="3">
        <f t="shared" si="7"/>
        <v>505</v>
      </c>
    </row>
    <row r="508" spans="1:1" x14ac:dyDescent="0.35">
      <c r="A508" s="3">
        <f t="shared" si="7"/>
        <v>506</v>
      </c>
    </row>
    <row r="509" spans="1:1" x14ac:dyDescent="0.35">
      <c r="A509" s="3">
        <f t="shared" si="7"/>
        <v>507</v>
      </c>
    </row>
    <row r="510" spans="1:1" x14ac:dyDescent="0.35">
      <c r="A510" s="3">
        <f t="shared" si="7"/>
        <v>508</v>
      </c>
    </row>
    <row r="511" spans="1:1" x14ac:dyDescent="0.35">
      <c r="A511" s="3">
        <f t="shared" si="7"/>
        <v>509</v>
      </c>
    </row>
    <row r="512" spans="1:1" x14ac:dyDescent="0.35">
      <c r="A512" s="3">
        <f t="shared" si="7"/>
        <v>510</v>
      </c>
    </row>
    <row r="513" spans="1:1" x14ac:dyDescent="0.35">
      <c r="A513" s="3">
        <f t="shared" si="7"/>
        <v>511</v>
      </c>
    </row>
    <row r="514" spans="1:1" x14ac:dyDescent="0.35">
      <c r="A514" s="3">
        <f t="shared" si="7"/>
        <v>512</v>
      </c>
    </row>
    <row r="515" spans="1:1" x14ac:dyDescent="0.35">
      <c r="A515" s="3">
        <f t="shared" si="7"/>
        <v>513</v>
      </c>
    </row>
    <row r="516" spans="1:1" x14ac:dyDescent="0.35">
      <c r="A516" s="3">
        <f t="shared" si="7"/>
        <v>514</v>
      </c>
    </row>
    <row r="517" spans="1:1" x14ac:dyDescent="0.35">
      <c r="A517" s="3">
        <f t="shared" si="7"/>
        <v>515</v>
      </c>
    </row>
    <row r="518" spans="1:1" x14ac:dyDescent="0.35">
      <c r="A518" s="3">
        <f t="shared" si="7"/>
        <v>516</v>
      </c>
    </row>
    <row r="519" spans="1:1" x14ac:dyDescent="0.35">
      <c r="A519" s="3">
        <f t="shared" si="7"/>
        <v>517</v>
      </c>
    </row>
    <row r="520" spans="1:1" x14ac:dyDescent="0.35">
      <c r="A520" s="3">
        <f t="shared" si="7"/>
        <v>518</v>
      </c>
    </row>
    <row r="521" spans="1:1" x14ac:dyDescent="0.35">
      <c r="A521" s="3">
        <f t="shared" si="7"/>
        <v>519</v>
      </c>
    </row>
    <row r="522" spans="1:1" x14ac:dyDescent="0.35">
      <c r="A522" s="3">
        <f t="shared" si="7"/>
        <v>520</v>
      </c>
    </row>
    <row r="523" spans="1:1" x14ac:dyDescent="0.35">
      <c r="A523" s="3">
        <f t="shared" si="7"/>
        <v>521</v>
      </c>
    </row>
    <row r="524" spans="1:1" x14ac:dyDescent="0.35">
      <c r="A524" s="3">
        <f t="shared" si="7"/>
        <v>522</v>
      </c>
    </row>
    <row r="525" spans="1:1" x14ac:dyDescent="0.35">
      <c r="A525" s="3">
        <f t="shared" si="7"/>
        <v>523</v>
      </c>
    </row>
    <row r="526" spans="1:1" x14ac:dyDescent="0.35">
      <c r="A526" s="3">
        <f t="shared" si="7"/>
        <v>524</v>
      </c>
    </row>
    <row r="527" spans="1:1" x14ac:dyDescent="0.35">
      <c r="A527" s="3">
        <f t="shared" si="7"/>
        <v>525</v>
      </c>
    </row>
    <row r="528" spans="1:1" x14ac:dyDescent="0.35">
      <c r="A528" s="3">
        <f t="shared" si="7"/>
        <v>526</v>
      </c>
    </row>
    <row r="529" spans="1:1" x14ac:dyDescent="0.35">
      <c r="A529" s="3">
        <f t="shared" si="7"/>
        <v>527</v>
      </c>
    </row>
    <row r="530" spans="1:1" x14ac:dyDescent="0.35">
      <c r="A530" s="3">
        <f t="shared" si="7"/>
        <v>528</v>
      </c>
    </row>
    <row r="531" spans="1:1" x14ac:dyDescent="0.35">
      <c r="A531" s="3">
        <f t="shared" si="7"/>
        <v>529</v>
      </c>
    </row>
    <row r="532" spans="1:1" x14ac:dyDescent="0.35">
      <c r="A532" s="3">
        <f t="shared" si="7"/>
        <v>530</v>
      </c>
    </row>
    <row r="533" spans="1:1" x14ac:dyDescent="0.35">
      <c r="A533" s="3">
        <f t="shared" si="7"/>
        <v>531</v>
      </c>
    </row>
    <row r="534" spans="1:1" x14ac:dyDescent="0.35">
      <c r="A534" s="3">
        <f t="shared" si="7"/>
        <v>532</v>
      </c>
    </row>
    <row r="535" spans="1:1" x14ac:dyDescent="0.35">
      <c r="A535" s="3">
        <f t="shared" si="7"/>
        <v>533</v>
      </c>
    </row>
    <row r="536" spans="1:1" x14ac:dyDescent="0.35">
      <c r="A536" s="3">
        <f t="shared" si="7"/>
        <v>534</v>
      </c>
    </row>
    <row r="537" spans="1:1" x14ac:dyDescent="0.35">
      <c r="A537" s="3">
        <f t="shared" si="7"/>
        <v>535</v>
      </c>
    </row>
    <row r="538" spans="1:1" x14ac:dyDescent="0.35">
      <c r="A538" s="3">
        <f t="shared" si="7"/>
        <v>536</v>
      </c>
    </row>
    <row r="539" spans="1:1" x14ac:dyDescent="0.35">
      <c r="A539" s="3">
        <f t="shared" si="7"/>
        <v>537</v>
      </c>
    </row>
    <row r="540" spans="1:1" x14ac:dyDescent="0.35">
      <c r="A540" s="3">
        <f t="shared" si="7"/>
        <v>538</v>
      </c>
    </row>
    <row r="541" spans="1:1" x14ac:dyDescent="0.35">
      <c r="A541" s="3">
        <f t="shared" si="7"/>
        <v>539</v>
      </c>
    </row>
    <row r="542" spans="1:1" x14ac:dyDescent="0.35">
      <c r="A542" s="3">
        <f t="shared" si="7"/>
        <v>540</v>
      </c>
    </row>
    <row r="543" spans="1:1" x14ac:dyDescent="0.35">
      <c r="A543" s="3">
        <f t="shared" si="7"/>
        <v>541</v>
      </c>
    </row>
    <row r="544" spans="1:1" x14ac:dyDescent="0.35">
      <c r="A544" s="3">
        <f t="shared" si="7"/>
        <v>542</v>
      </c>
    </row>
    <row r="545" spans="1:1" x14ac:dyDescent="0.35">
      <c r="A545" s="3">
        <f t="shared" si="7"/>
        <v>543</v>
      </c>
    </row>
    <row r="546" spans="1:1" x14ac:dyDescent="0.35">
      <c r="A546" s="3">
        <f t="shared" si="7"/>
        <v>544</v>
      </c>
    </row>
    <row r="547" spans="1:1" x14ac:dyDescent="0.35">
      <c r="A547" s="3">
        <f t="shared" si="7"/>
        <v>545</v>
      </c>
    </row>
    <row r="548" spans="1:1" x14ac:dyDescent="0.35">
      <c r="A548" s="3">
        <f t="shared" si="7"/>
        <v>546</v>
      </c>
    </row>
    <row r="549" spans="1:1" x14ac:dyDescent="0.35">
      <c r="A549" s="3">
        <f t="shared" si="7"/>
        <v>547</v>
      </c>
    </row>
    <row r="550" spans="1:1" x14ac:dyDescent="0.35">
      <c r="A550" s="3">
        <f t="shared" si="7"/>
        <v>548</v>
      </c>
    </row>
    <row r="551" spans="1:1" x14ac:dyDescent="0.35">
      <c r="A551" s="3">
        <f t="shared" si="7"/>
        <v>549</v>
      </c>
    </row>
    <row r="552" spans="1:1" x14ac:dyDescent="0.35">
      <c r="A552" s="3">
        <f t="shared" si="7"/>
        <v>550</v>
      </c>
    </row>
    <row r="553" spans="1:1" x14ac:dyDescent="0.35">
      <c r="A553" s="3">
        <f t="shared" si="7"/>
        <v>551</v>
      </c>
    </row>
    <row r="554" spans="1:1" x14ac:dyDescent="0.35">
      <c r="A554" s="3">
        <f t="shared" si="7"/>
        <v>552</v>
      </c>
    </row>
    <row r="555" spans="1:1" x14ac:dyDescent="0.35">
      <c r="A555" s="3">
        <f t="shared" si="7"/>
        <v>553</v>
      </c>
    </row>
    <row r="556" spans="1:1" x14ac:dyDescent="0.35">
      <c r="A556" s="3">
        <f t="shared" si="7"/>
        <v>554</v>
      </c>
    </row>
    <row r="557" spans="1:1" x14ac:dyDescent="0.35">
      <c r="A557" s="3">
        <f t="shared" ref="A557:A620" si="8">A556+1</f>
        <v>555</v>
      </c>
    </row>
    <row r="558" spans="1:1" x14ac:dyDescent="0.35">
      <c r="A558" s="3">
        <f t="shared" si="8"/>
        <v>556</v>
      </c>
    </row>
    <row r="559" spans="1:1" x14ac:dyDescent="0.35">
      <c r="A559" s="3">
        <f t="shared" si="8"/>
        <v>557</v>
      </c>
    </row>
    <row r="560" spans="1:1" x14ac:dyDescent="0.35">
      <c r="A560" s="3">
        <f t="shared" si="8"/>
        <v>558</v>
      </c>
    </row>
    <row r="561" spans="1:1" x14ac:dyDescent="0.35">
      <c r="A561" s="3">
        <f t="shared" si="8"/>
        <v>559</v>
      </c>
    </row>
    <row r="562" spans="1:1" x14ac:dyDescent="0.35">
      <c r="A562" s="3">
        <f t="shared" si="8"/>
        <v>560</v>
      </c>
    </row>
    <row r="563" spans="1:1" x14ac:dyDescent="0.35">
      <c r="A563" s="3">
        <f t="shared" si="8"/>
        <v>561</v>
      </c>
    </row>
    <row r="564" spans="1:1" x14ac:dyDescent="0.35">
      <c r="A564" s="3">
        <f t="shared" si="8"/>
        <v>562</v>
      </c>
    </row>
    <row r="565" spans="1:1" x14ac:dyDescent="0.35">
      <c r="A565" s="3">
        <f t="shared" si="8"/>
        <v>563</v>
      </c>
    </row>
    <row r="566" spans="1:1" x14ac:dyDescent="0.35">
      <c r="A566" s="3">
        <f t="shared" si="8"/>
        <v>564</v>
      </c>
    </row>
    <row r="567" spans="1:1" x14ac:dyDescent="0.35">
      <c r="A567" s="3">
        <f t="shared" si="8"/>
        <v>565</v>
      </c>
    </row>
    <row r="568" spans="1:1" x14ac:dyDescent="0.35">
      <c r="A568" s="3">
        <f t="shared" si="8"/>
        <v>566</v>
      </c>
    </row>
    <row r="569" spans="1:1" x14ac:dyDescent="0.35">
      <c r="A569" s="3">
        <f t="shared" si="8"/>
        <v>567</v>
      </c>
    </row>
    <row r="570" spans="1:1" x14ac:dyDescent="0.35">
      <c r="A570" s="3">
        <f t="shared" si="8"/>
        <v>568</v>
      </c>
    </row>
    <row r="571" spans="1:1" x14ac:dyDescent="0.35">
      <c r="A571" s="3">
        <f t="shared" si="8"/>
        <v>569</v>
      </c>
    </row>
    <row r="572" spans="1:1" x14ac:dyDescent="0.35">
      <c r="A572" s="3">
        <f t="shared" si="8"/>
        <v>570</v>
      </c>
    </row>
    <row r="573" spans="1:1" x14ac:dyDescent="0.35">
      <c r="A573" s="3">
        <f t="shared" si="8"/>
        <v>571</v>
      </c>
    </row>
    <row r="574" spans="1:1" x14ac:dyDescent="0.35">
      <c r="A574" s="3">
        <f t="shared" si="8"/>
        <v>572</v>
      </c>
    </row>
    <row r="575" spans="1:1" x14ac:dyDescent="0.35">
      <c r="A575" s="3">
        <f t="shared" si="8"/>
        <v>573</v>
      </c>
    </row>
    <row r="576" spans="1:1" x14ac:dyDescent="0.35">
      <c r="A576" s="3">
        <f t="shared" si="8"/>
        <v>574</v>
      </c>
    </row>
    <row r="577" spans="1:1" x14ac:dyDescent="0.35">
      <c r="A577" s="3">
        <f t="shared" si="8"/>
        <v>575</v>
      </c>
    </row>
    <row r="578" spans="1:1" x14ac:dyDescent="0.35">
      <c r="A578" s="3">
        <f t="shared" si="8"/>
        <v>576</v>
      </c>
    </row>
    <row r="579" spans="1:1" x14ac:dyDescent="0.35">
      <c r="A579" s="3">
        <f t="shared" si="8"/>
        <v>577</v>
      </c>
    </row>
    <row r="580" spans="1:1" x14ac:dyDescent="0.35">
      <c r="A580" s="3">
        <f t="shared" si="8"/>
        <v>578</v>
      </c>
    </row>
    <row r="581" spans="1:1" x14ac:dyDescent="0.35">
      <c r="A581" s="3">
        <f t="shared" si="8"/>
        <v>579</v>
      </c>
    </row>
    <row r="582" spans="1:1" x14ac:dyDescent="0.35">
      <c r="A582" s="3">
        <f t="shared" si="8"/>
        <v>580</v>
      </c>
    </row>
    <row r="583" spans="1:1" x14ac:dyDescent="0.35">
      <c r="A583" s="3">
        <f t="shared" si="8"/>
        <v>581</v>
      </c>
    </row>
    <row r="584" spans="1:1" x14ac:dyDescent="0.35">
      <c r="A584" s="3">
        <f t="shared" si="8"/>
        <v>582</v>
      </c>
    </row>
    <row r="585" spans="1:1" x14ac:dyDescent="0.35">
      <c r="A585" s="3">
        <f t="shared" si="8"/>
        <v>583</v>
      </c>
    </row>
    <row r="586" spans="1:1" x14ac:dyDescent="0.35">
      <c r="A586" s="3">
        <f t="shared" si="8"/>
        <v>584</v>
      </c>
    </row>
    <row r="587" spans="1:1" x14ac:dyDescent="0.35">
      <c r="A587" s="3">
        <f t="shared" si="8"/>
        <v>585</v>
      </c>
    </row>
    <row r="588" spans="1:1" x14ac:dyDescent="0.35">
      <c r="A588" s="3">
        <f t="shared" si="8"/>
        <v>586</v>
      </c>
    </row>
    <row r="589" spans="1:1" x14ac:dyDescent="0.35">
      <c r="A589" s="3">
        <f t="shared" si="8"/>
        <v>587</v>
      </c>
    </row>
    <row r="590" spans="1:1" x14ac:dyDescent="0.35">
      <c r="A590" s="3">
        <f t="shared" si="8"/>
        <v>588</v>
      </c>
    </row>
    <row r="591" spans="1:1" x14ac:dyDescent="0.35">
      <c r="A591" s="3">
        <f t="shared" si="8"/>
        <v>589</v>
      </c>
    </row>
    <row r="592" spans="1:1" x14ac:dyDescent="0.35">
      <c r="A592" s="3">
        <f t="shared" si="8"/>
        <v>590</v>
      </c>
    </row>
    <row r="593" spans="1:1" x14ac:dyDescent="0.35">
      <c r="A593" s="3">
        <f t="shared" si="8"/>
        <v>591</v>
      </c>
    </row>
    <row r="594" spans="1:1" x14ac:dyDescent="0.35">
      <c r="A594" s="3">
        <f t="shared" si="8"/>
        <v>592</v>
      </c>
    </row>
    <row r="595" spans="1:1" x14ac:dyDescent="0.35">
      <c r="A595" s="3">
        <f t="shared" si="8"/>
        <v>593</v>
      </c>
    </row>
    <row r="596" spans="1:1" x14ac:dyDescent="0.35">
      <c r="A596" s="3">
        <f t="shared" si="8"/>
        <v>594</v>
      </c>
    </row>
    <row r="597" spans="1:1" x14ac:dyDescent="0.35">
      <c r="A597" s="3">
        <f t="shared" si="8"/>
        <v>595</v>
      </c>
    </row>
    <row r="598" spans="1:1" x14ac:dyDescent="0.35">
      <c r="A598" s="3">
        <f t="shared" si="8"/>
        <v>596</v>
      </c>
    </row>
    <row r="599" spans="1:1" x14ac:dyDescent="0.35">
      <c r="A599" s="3">
        <f t="shared" si="8"/>
        <v>597</v>
      </c>
    </row>
    <row r="600" spans="1:1" x14ac:dyDescent="0.35">
      <c r="A600" s="3">
        <f t="shared" si="8"/>
        <v>598</v>
      </c>
    </row>
    <row r="601" spans="1:1" x14ac:dyDescent="0.35">
      <c r="A601" s="3">
        <f t="shared" si="8"/>
        <v>599</v>
      </c>
    </row>
    <row r="602" spans="1:1" x14ac:dyDescent="0.35">
      <c r="A602" s="3">
        <f t="shared" si="8"/>
        <v>600</v>
      </c>
    </row>
    <row r="603" spans="1:1" x14ac:dyDescent="0.35">
      <c r="A603" s="3">
        <f t="shared" si="8"/>
        <v>601</v>
      </c>
    </row>
    <row r="604" spans="1:1" x14ac:dyDescent="0.35">
      <c r="A604" s="3">
        <f t="shared" si="8"/>
        <v>602</v>
      </c>
    </row>
    <row r="605" spans="1:1" x14ac:dyDescent="0.35">
      <c r="A605" s="3">
        <f t="shared" si="8"/>
        <v>603</v>
      </c>
    </row>
    <row r="606" spans="1:1" x14ac:dyDescent="0.35">
      <c r="A606" s="3">
        <f t="shared" si="8"/>
        <v>604</v>
      </c>
    </row>
    <row r="607" spans="1:1" x14ac:dyDescent="0.35">
      <c r="A607" s="3">
        <f t="shared" si="8"/>
        <v>605</v>
      </c>
    </row>
    <row r="608" spans="1:1" x14ac:dyDescent="0.35">
      <c r="A608" s="3">
        <f t="shared" si="8"/>
        <v>606</v>
      </c>
    </row>
    <row r="609" spans="1:1" x14ac:dyDescent="0.35">
      <c r="A609" s="3">
        <f t="shared" si="8"/>
        <v>607</v>
      </c>
    </row>
    <row r="610" spans="1:1" x14ac:dyDescent="0.35">
      <c r="A610" s="3">
        <f t="shared" si="8"/>
        <v>608</v>
      </c>
    </row>
    <row r="611" spans="1:1" x14ac:dyDescent="0.35">
      <c r="A611" s="3">
        <f t="shared" si="8"/>
        <v>609</v>
      </c>
    </row>
    <row r="612" spans="1:1" x14ac:dyDescent="0.35">
      <c r="A612" s="3">
        <f t="shared" si="8"/>
        <v>610</v>
      </c>
    </row>
    <row r="613" spans="1:1" x14ac:dyDescent="0.35">
      <c r="A613" s="3">
        <f t="shared" si="8"/>
        <v>611</v>
      </c>
    </row>
    <row r="614" spans="1:1" x14ac:dyDescent="0.35">
      <c r="A614" s="3">
        <f t="shared" si="8"/>
        <v>612</v>
      </c>
    </row>
    <row r="615" spans="1:1" x14ac:dyDescent="0.35">
      <c r="A615" s="3">
        <f t="shared" si="8"/>
        <v>613</v>
      </c>
    </row>
    <row r="616" spans="1:1" x14ac:dyDescent="0.35">
      <c r="A616" s="3">
        <f t="shared" si="8"/>
        <v>614</v>
      </c>
    </row>
    <row r="617" spans="1:1" x14ac:dyDescent="0.35">
      <c r="A617" s="3">
        <f t="shared" si="8"/>
        <v>615</v>
      </c>
    </row>
    <row r="618" spans="1:1" x14ac:dyDescent="0.35">
      <c r="A618" s="3">
        <f t="shared" si="8"/>
        <v>616</v>
      </c>
    </row>
    <row r="619" spans="1:1" x14ac:dyDescent="0.35">
      <c r="A619" s="3">
        <f t="shared" si="8"/>
        <v>617</v>
      </c>
    </row>
    <row r="620" spans="1:1" x14ac:dyDescent="0.35">
      <c r="A620" s="3">
        <f t="shared" si="8"/>
        <v>618</v>
      </c>
    </row>
    <row r="621" spans="1:1" x14ac:dyDescent="0.35">
      <c r="A621" s="3">
        <f t="shared" ref="A621:A684" si="9">A620+1</f>
        <v>619</v>
      </c>
    </row>
    <row r="622" spans="1:1" x14ac:dyDescent="0.35">
      <c r="A622" s="3">
        <f t="shared" si="9"/>
        <v>620</v>
      </c>
    </row>
    <row r="623" spans="1:1" x14ac:dyDescent="0.35">
      <c r="A623" s="3">
        <f t="shared" si="9"/>
        <v>621</v>
      </c>
    </row>
    <row r="624" spans="1:1" x14ac:dyDescent="0.35">
      <c r="A624" s="3">
        <f t="shared" si="9"/>
        <v>622</v>
      </c>
    </row>
    <row r="625" spans="1:1" x14ac:dyDescent="0.35">
      <c r="A625" s="3">
        <f t="shared" si="9"/>
        <v>623</v>
      </c>
    </row>
    <row r="626" spans="1:1" x14ac:dyDescent="0.35">
      <c r="A626" s="3">
        <f t="shared" si="9"/>
        <v>624</v>
      </c>
    </row>
    <row r="627" spans="1:1" x14ac:dyDescent="0.35">
      <c r="A627" s="3">
        <f t="shared" si="9"/>
        <v>625</v>
      </c>
    </row>
    <row r="628" spans="1:1" x14ac:dyDescent="0.35">
      <c r="A628" s="3">
        <f t="shared" si="9"/>
        <v>626</v>
      </c>
    </row>
    <row r="629" spans="1:1" x14ac:dyDescent="0.35">
      <c r="A629" s="3">
        <f t="shared" si="9"/>
        <v>627</v>
      </c>
    </row>
    <row r="630" spans="1:1" x14ac:dyDescent="0.35">
      <c r="A630" s="3">
        <f t="shared" si="9"/>
        <v>628</v>
      </c>
    </row>
    <row r="631" spans="1:1" x14ac:dyDescent="0.35">
      <c r="A631" s="3">
        <f t="shared" si="9"/>
        <v>629</v>
      </c>
    </row>
    <row r="632" spans="1:1" x14ac:dyDescent="0.35">
      <c r="A632" s="3">
        <f t="shared" si="9"/>
        <v>630</v>
      </c>
    </row>
    <row r="633" spans="1:1" x14ac:dyDescent="0.35">
      <c r="A633" s="3">
        <f t="shared" si="9"/>
        <v>631</v>
      </c>
    </row>
    <row r="634" spans="1:1" x14ac:dyDescent="0.35">
      <c r="A634" s="3">
        <f t="shared" si="9"/>
        <v>632</v>
      </c>
    </row>
    <row r="635" spans="1:1" x14ac:dyDescent="0.35">
      <c r="A635" s="3">
        <f t="shared" si="9"/>
        <v>633</v>
      </c>
    </row>
    <row r="636" spans="1:1" x14ac:dyDescent="0.35">
      <c r="A636" s="3">
        <f t="shared" si="9"/>
        <v>634</v>
      </c>
    </row>
    <row r="637" spans="1:1" x14ac:dyDescent="0.35">
      <c r="A637" s="3">
        <f t="shared" si="9"/>
        <v>635</v>
      </c>
    </row>
    <row r="638" spans="1:1" x14ac:dyDescent="0.35">
      <c r="A638" s="3">
        <f t="shared" si="9"/>
        <v>636</v>
      </c>
    </row>
    <row r="639" spans="1:1" x14ac:dyDescent="0.35">
      <c r="A639" s="3">
        <f t="shared" si="9"/>
        <v>637</v>
      </c>
    </row>
    <row r="640" spans="1:1" x14ac:dyDescent="0.35">
      <c r="A640" s="3">
        <f t="shared" si="9"/>
        <v>638</v>
      </c>
    </row>
    <row r="641" spans="1:1" x14ac:dyDescent="0.35">
      <c r="A641" s="3">
        <f t="shared" si="9"/>
        <v>639</v>
      </c>
    </row>
    <row r="642" spans="1:1" x14ac:dyDescent="0.35">
      <c r="A642" s="3">
        <f t="shared" si="9"/>
        <v>640</v>
      </c>
    </row>
    <row r="643" spans="1:1" x14ac:dyDescent="0.35">
      <c r="A643" s="3">
        <f t="shared" si="9"/>
        <v>641</v>
      </c>
    </row>
    <row r="644" spans="1:1" x14ac:dyDescent="0.35">
      <c r="A644" s="3">
        <f t="shared" si="9"/>
        <v>642</v>
      </c>
    </row>
    <row r="645" spans="1:1" x14ac:dyDescent="0.35">
      <c r="A645" s="3">
        <f t="shared" si="9"/>
        <v>643</v>
      </c>
    </row>
    <row r="646" spans="1:1" x14ac:dyDescent="0.35">
      <c r="A646" s="3">
        <f t="shared" si="9"/>
        <v>644</v>
      </c>
    </row>
    <row r="647" spans="1:1" x14ac:dyDescent="0.35">
      <c r="A647" s="3">
        <f t="shared" si="9"/>
        <v>645</v>
      </c>
    </row>
    <row r="648" spans="1:1" x14ac:dyDescent="0.35">
      <c r="A648" s="3">
        <f t="shared" si="9"/>
        <v>646</v>
      </c>
    </row>
    <row r="649" spans="1:1" x14ac:dyDescent="0.35">
      <c r="A649" s="3">
        <f t="shared" si="9"/>
        <v>647</v>
      </c>
    </row>
    <row r="650" spans="1:1" x14ac:dyDescent="0.35">
      <c r="A650" s="3">
        <f t="shared" si="9"/>
        <v>648</v>
      </c>
    </row>
    <row r="651" spans="1:1" x14ac:dyDescent="0.35">
      <c r="A651" s="3">
        <f t="shared" si="9"/>
        <v>649</v>
      </c>
    </row>
    <row r="652" spans="1:1" x14ac:dyDescent="0.35">
      <c r="A652" s="3">
        <f t="shared" si="9"/>
        <v>650</v>
      </c>
    </row>
    <row r="653" spans="1:1" x14ac:dyDescent="0.35">
      <c r="A653" s="3">
        <f t="shared" si="9"/>
        <v>651</v>
      </c>
    </row>
    <row r="654" spans="1:1" x14ac:dyDescent="0.35">
      <c r="A654" s="3">
        <f t="shared" si="9"/>
        <v>652</v>
      </c>
    </row>
    <row r="655" spans="1:1" x14ac:dyDescent="0.35">
      <c r="A655" s="3">
        <f t="shared" si="9"/>
        <v>653</v>
      </c>
    </row>
    <row r="656" spans="1:1" x14ac:dyDescent="0.35">
      <c r="A656" s="3">
        <f t="shared" si="9"/>
        <v>654</v>
      </c>
    </row>
    <row r="657" spans="1:1" x14ac:dyDescent="0.35">
      <c r="A657" s="3">
        <f t="shared" si="9"/>
        <v>655</v>
      </c>
    </row>
    <row r="658" spans="1:1" x14ac:dyDescent="0.35">
      <c r="A658" s="3">
        <f t="shared" si="9"/>
        <v>656</v>
      </c>
    </row>
    <row r="659" spans="1:1" x14ac:dyDescent="0.35">
      <c r="A659" s="3">
        <f t="shared" si="9"/>
        <v>657</v>
      </c>
    </row>
    <row r="660" spans="1:1" x14ac:dyDescent="0.35">
      <c r="A660" s="3">
        <f t="shared" si="9"/>
        <v>658</v>
      </c>
    </row>
    <row r="661" spans="1:1" x14ac:dyDescent="0.35">
      <c r="A661" s="3">
        <f t="shared" si="9"/>
        <v>659</v>
      </c>
    </row>
    <row r="662" spans="1:1" x14ac:dyDescent="0.35">
      <c r="A662" s="3">
        <f t="shared" si="9"/>
        <v>660</v>
      </c>
    </row>
    <row r="663" spans="1:1" x14ac:dyDescent="0.35">
      <c r="A663" s="3">
        <f t="shared" si="9"/>
        <v>661</v>
      </c>
    </row>
    <row r="664" spans="1:1" x14ac:dyDescent="0.35">
      <c r="A664" s="3">
        <f t="shared" si="9"/>
        <v>662</v>
      </c>
    </row>
    <row r="665" spans="1:1" x14ac:dyDescent="0.35">
      <c r="A665" s="3">
        <f t="shared" si="9"/>
        <v>663</v>
      </c>
    </row>
    <row r="666" spans="1:1" x14ac:dyDescent="0.35">
      <c r="A666" s="3">
        <f t="shared" si="9"/>
        <v>664</v>
      </c>
    </row>
    <row r="667" spans="1:1" x14ac:dyDescent="0.35">
      <c r="A667" s="3">
        <f t="shared" si="9"/>
        <v>665</v>
      </c>
    </row>
    <row r="668" spans="1:1" x14ac:dyDescent="0.35">
      <c r="A668" s="3">
        <f t="shared" si="9"/>
        <v>666</v>
      </c>
    </row>
    <row r="669" spans="1:1" x14ac:dyDescent="0.35">
      <c r="A669" s="3">
        <f t="shared" si="9"/>
        <v>667</v>
      </c>
    </row>
    <row r="670" spans="1:1" x14ac:dyDescent="0.35">
      <c r="A670" s="3">
        <f t="shared" si="9"/>
        <v>668</v>
      </c>
    </row>
    <row r="671" spans="1:1" x14ac:dyDescent="0.35">
      <c r="A671" s="3">
        <f t="shared" si="9"/>
        <v>669</v>
      </c>
    </row>
    <row r="672" spans="1:1" x14ac:dyDescent="0.35">
      <c r="A672" s="3">
        <f t="shared" si="9"/>
        <v>670</v>
      </c>
    </row>
    <row r="673" spans="1:1" x14ac:dyDescent="0.35">
      <c r="A673" s="3">
        <f t="shared" si="9"/>
        <v>671</v>
      </c>
    </row>
    <row r="674" spans="1:1" x14ac:dyDescent="0.35">
      <c r="A674" s="3">
        <f t="shared" si="9"/>
        <v>672</v>
      </c>
    </row>
    <row r="675" spans="1:1" x14ac:dyDescent="0.35">
      <c r="A675" s="3">
        <f t="shared" si="9"/>
        <v>673</v>
      </c>
    </row>
    <row r="676" spans="1:1" x14ac:dyDescent="0.35">
      <c r="A676" s="3">
        <f t="shared" si="9"/>
        <v>674</v>
      </c>
    </row>
    <row r="677" spans="1:1" x14ac:dyDescent="0.35">
      <c r="A677" s="3">
        <f t="shared" si="9"/>
        <v>675</v>
      </c>
    </row>
    <row r="678" spans="1:1" x14ac:dyDescent="0.35">
      <c r="A678" s="3">
        <f t="shared" si="9"/>
        <v>676</v>
      </c>
    </row>
    <row r="679" spans="1:1" x14ac:dyDescent="0.35">
      <c r="A679" s="3">
        <f t="shared" si="9"/>
        <v>677</v>
      </c>
    </row>
    <row r="680" spans="1:1" x14ac:dyDescent="0.35">
      <c r="A680" s="3">
        <f t="shared" si="9"/>
        <v>678</v>
      </c>
    </row>
    <row r="681" spans="1:1" x14ac:dyDescent="0.35">
      <c r="A681" s="3">
        <f t="shared" si="9"/>
        <v>679</v>
      </c>
    </row>
    <row r="682" spans="1:1" x14ac:dyDescent="0.35">
      <c r="A682" s="3">
        <f t="shared" si="9"/>
        <v>680</v>
      </c>
    </row>
    <row r="683" spans="1:1" x14ac:dyDescent="0.35">
      <c r="A683" s="3">
        <f t="shared" si="9"/>
        <v>681</v>
      </c>
    </row>
    <row r="684" spans="1:1" x14ac:dyDescent="0.35">
      <c r="A684" s="3">
        <f t="shared" si="9"/>
        <v>682</v>
      </c>
    </row>
    <row r="685" spans="1:1" x14ac:dyDescent="0.35">
      <c r="A685" s="3">
        <f t="shared" ref="A685:A748" si="10">A684+1</f>
        <v>683</v>
      </c>
    </row>
    <row r="686" spans="1:1" x14ac:dyDescent="0.35">
      <c r="A686" s="3">
        <f t="shared" si="10"/>
        <v>684</v>
      </c>
    </row>
    <row r="687" spans="1:1" x14ac:dyDescent="0.35">
      <c r="A687" s="3">
        <f t="shared" si="10"/>
        <v>685</v>
      </c>
    </row>
    <row r="688" spans="1:1" x14ac:dyDescent="0.35">
      <c r="A688" s="3">
        <f t="shared" si="10"/>
        <v>686</v>
      </c>
    </row>
    <row r="689" spans="1:1" x14ac:dyDescent="0.35">
      <c r="A689" s="3">
        <f t="shared" si="10"/>
        <v>687</v>
      </c>
    </row>
    <row r="690" spans="1:1" x14ac:dyDescent="0.35">
      <c r="A690" s="3">
        <f t="shared" si="10"/>
        <v>688</v>
      </c>
    </row>
    <row r="691" spans="1:1" x14ac:dyDescent="0.35">
      <c r="A691" s="3">
        <f t="shared" si="10"/>
        <v>689</v>
      </c>
    </row>
    <row r="692" spans="1:1" x14ac:dyDescent="0.35">
      <c r="A692" s="3">
        <f t="shared" si="10"/>
        <v>690</v>
      </c>
    </row>
    <row r="693" spans="1:1" x14ac:dyDescent="0.35">
      <c r="A693" s="3">
        <f t="shared" si="10"/>
        <v>691</v>
      </c>
    </row>
    <row r="694" spans="1:1" x14ac:dyDescent="0.35">
      <c r="A694" s="3">
        <f t="shared" si="10"/>
        <v>692</v>
      </c>
    </row>
    <row r="695" spans="1:1" x14ac:dyDescent="0.35">
      <c r="A695" s="3">
        <f t="shared" si="10"/>
        <v>693</v>
      </c>
    </row>
    <row r="696" spans="1:1" x14ac:dyDescent="0.35">
      <c r="A696" s="3">
        <f t="shared" si="10"/>
        <v>694</v>
      </c>
    </row>
    <row r="697" spans="1:1" x14ac:dyDescent="0.35">
      <c r="A697" s="3">
        <f t="shared" si="10"/>
        <v>695</v>
      </c>
    </row>
    <row r="698" spans="1:1" x14ac:dyDescent="0.35">
      <c r="A698" s="3">
        <f t="shared" si="10"/>
        <v>696</v>
      </c>
    </row>
    <row r="699" spans="1:1" x14ac:dyDescent="0.35">
      <c r="A699" s="3">
        <f t="shared" si="10"/>
        <v>697</v>
      </c>
    </row>
    <row r="700" spans="1:1" x14ac:dyDescent="0.35">
      <c r="A700" s="3">
        <f t="shared" si="10"/>
        <v>698</v>
      </c>
    </row>
    <row r="701" spans="1:1" x14ac:dyDescent="0.35">
      <c r="A701" s="3">
        <f t="shared" si="10"/>
        <v>699</v>
      </c>
    </row>
    <row r="702" spans="1:1" x14ac:dyDescent="0.35">
      <c r="A702" s="3">
        <f t="shared" si="10"/>
        <v>700</v>
      </c>
    </row>
    <row r="703" spans="1:1" x14ac:dyDescent="0.35">
      <c r="A703" s="3">
        <f t="shared" si="10"/>
        <v>701</v>
      </c>
    </row>
    <row r="704" spans="1:1" x14ac:dyDescent="0.35">
      <c r="A704" s="3">
        <f t="shared" si="10"/>
        <v>702</v>
      </c>
    </row>
    <row r="705" spans="1:1" x14ac:dyDescent="0.35">
      <c r="A705" s="3">
        <f t="shared" si="10"/>
        <v>703</v>
      </c>
    </row>
    <row r="706" spans="1:1" x14ac:dyDescent="0.35">
      <c r="A706" s="3">
        <f t="shared" si="10"/>
        <v>704</v>
      </c>
    </row>
    <row r="707" spans="1:1" x14ac:dyDescent="0.35">
      <c r="A707" s="3">
        <f t="shared" si="10"/>
        <v>705</v>
      </c>
    </row>
    <row r="708" spans="1:1" x14ac:dyDescent="0.35">
      <c r="A708" s="3">
        <f t="shared" si="10"/>
        <v>706</v>
      </c>
    </row>
    <row r="709" spans="1:1" x14ac:dyDescent="0.35">
      <c r="A709" s="3">
        <f t="shared" si="10"/>
        <v>707</v>
      </c>
    </row>
    <row r="710" spans="1:1" x14ac:dyDescent="0.35">
      <c r="A710" s="3">
        <f t="shared" si="10"/>
        <v>708</v>
      </c>
    </row>
    <row r="711" spans="1:1" x14ac:dyDescent="0.35">
      <c r="A711" s="3">
        <f t="shared" si="10"/>
        <v>709</v>
      </c>
    </row>
    <row r="712" spans="1:1" x14ac:dyDescent="0.35">
      <c r="A712" s="3">
        <f t="shared" si="10"/>
        <v>710</v>
      </c>
    </row>
    <row r="713" spans="1:1" x14ac:dyDescent="0.35">
      <c r="A713" s="3">
        <f t="shared" si="10"/>
        <v>711</v>
      </c>
    </row>
    <row r="714" spans="1:1" x14ac:dyDescent="0.35">
      <c r="A714" s="3">
        <f t="shared" si="10"/>
        <v>712</v>
      </c>
    </row>
    <row r="715" spans="1:1" x14ac:dyDescent="0.35">
      <c r="A715" s="3">
        <f t="shared" si="10"/>
        <v>713</v>
      </c>
    </row>
    <row r="716" spans="1:1" x14ac:dyDescent="0.35">
      <c r="A716" s="3">
        <f t="shared" si="10"/>
        <v>714</v>
      </c>
    </row>
    <row r="717" spans="1:1" x14ac:dyDescent="0.35">
      <c r="A717" s="3">
        <f t="shared" si="10"/>
        <v>715</v>
      </c>
    </row>
    <row r="718" spans="1:1" x14ac:dyDescent="0.35">
      <c r="A718" s="3">
        <f t="shared" si="10"/>
        <v>716</v>
      </c>
    </row>
    <row r="719" spans="1:1" x14ac:dyDescent="0.35">
      <c r="A719" s="3">
        <f t="shared" si="10"/>
        <v>717</v>
      </c>
    </row>
    <row r="720" spans="1:1" x14ac:dyDescent="0.35">
      <c r="A720" s="3">
        <f t="shared" si="10"/>
        <v>718</v>
      </c>
    </row>
    <row r="721" spans="1:1" x14ac:dyDescent="0.35">
      <c r="A721" s="3">
        <f t="shared" si="10"/>
        <v>719</v>
      </c>
    </row>
    <row r="722" spans="1:1" x14ac:dyDescent="0.35">
      <c r="A722" s="3">
        <f t="shared" si="10"/>
        <v>720</v>
      </c>
    </row>
    <row r="723" spans="1:1" x14ac:dyDescent="0.35">
      <c r="A723" s="3">
        <f t="shared" si="10"/>
        <v>721</v>
      </c>
    </row>
    <row r="724" spans="1:1" x14ac:dyDescent="0.35">
      <c r="A724" s="3">
        <f t="shared" si="10"/>
        <v>722</v>
      </c>
    </row>
    <row r="725" spans="1:1" x14ac:dyDescent="0.35">
      <c r="A725" s="3">
        <f t="shared" si="10"/>
        <v>723</v>
      </c>
    </row>
    <row r="726" spans="1:1" x14ac:dyDescent="0.35">
      <c r="A726" s="3">
        <f t="shared" si="10"/>
        <v>724</v>
      </c>
    </row>
    <row r="727" spans="1:1" x14ac:dyDescent="0.35">
      <c r="A727" s="3">
        <f t="shared" si="10"/>
        <v>725</v>
      </c>
    </row>
    <row r="728" spans="1:1" x14ac:dyDescent="0.35">
      <c r="A728" s="3">
        <f t="shared" si="10"/>
        <v>726</v>
      </c>
    </row>
    <row r="729" spans="1:1" x14ac:dyDescent="0.35">
      <c r="A729" s="3">
        <f t="shared" si="10"/>
        <v>727</v>
      </c>
    </row>
    <row r="730" spans="1:1" x14ac:dyDescent="0.35">
      <c r="A730" s="3">
        <f t="shared" si="10"/>
        <v>728</v>
      </c>
    </row>
    <row r="731" spans="1:1" x14ac:dyDescent="0.35">
      <c r="A731" s="3">
        <f t="shared" si="10"/>
        <v>729</v>
      </c>
    </row>
    <row r="732" spans="1:1" x14ac:dyDescent="0.35">
      <c r="A732" s="3">
        <f t="shared" si="10"/>
        <v>730</v>
      </c>
    </row>
    <row r="733" spans="1:1" x14ac:dyDescent="0.35">
      <c r="A733" s="3">
        <f t="shared" si="10"/>
        <v>731</v>
      </c>
    </row>
    <row r="734" spans="1:1" x14ac:dyDescent="0.35">
      <c r="A734" s="3">
        <f t="shared" si="10"/>
        <v>732</v>
      </c>
    </row>
    <row r="735" spans="1:1" x14ac:dyDescent="0.35">
      <c r="A735" s="3">
        <f t="shared" si="10"/>
        <v>733</v>
      </c>
    </row>
    <row r="736" spans="1:1" x14ac:dyDescent="0.35">
      <c r="A736" s="3">
        <f t="shared" si="10"/>
        <v>734</v>
      </c>
    </row>
    <row r="737" spans="1:1" x14ac:dyDescent="0.35">
      <c r="A737" s="3">
        <f t="shared" si="10"/>
        <v>735</v>
      </c>
    </row>
    <row r="738" spans="1:1" x14ac:dyDescent="0.35">
      <c r="A738" s="3">
        <f t="shared" si="10"/>
        <v>736</v>
      </c>
    </row>
    <row r="739" spans="1:1" x14ac:dyDescent="0.35">
      <c r="A739" s="3">
        <f t="shared" si="10"/>
        <v>737</v>
      </c>
    </row>
    <row r="740" spans="1:1" x14ac:dyDescent="0.35">
      <c r="A740" s="3">
        <f t="shared" si="10"/>
        <v>738</v>
      </c>
    </row>
    <row r="741" spans="1:1" x14ac:dyDescent="0.35">
      <c r="A741" s="3">
        <f t="shared" si="10"/>
        <v>739</v>
      </c>
    </row>
    <row r="742" spans="1:1" x14ac:dyDescent="0.35">
      <c r="A742" s="3">
        <f t="shared" si="10"/>
        <v>740</v>
      </c>
    </row>
    <row r="743" spans="1:1" x14ac:dyDescent="0.35">
      <c r="A743" s="3">
        <f t="shared" si="10"/>
        <v>741</v>
      </c>
    </row>
    <row r="744" spans="1:1" x14ac:dyDescent="0.35">
      <c r="A744" s="3">
        <f t="shared" si="10"/>
        <v>742</v>
      </c>
    </row>
    <row r="745" spans="1:1" x14ac:dyDescent="0.35">
      <c r="A745" s="3">
        <f t="shared" si="10"/>
        <v>743</v>
      </c>
    </row>
    <row r="746" spans="1:1" x14ac:dyDescent="0.35">
      <c r="A746" s="3">
        <f t="shared" si="10"/>
        <v>744</v>
      </c>
    </row>
    <row r="747" spans="1:1" x14ac:dyDescent="0.35">
      <c r="A747" s="3">
        <f t="shared" si="10"/>
        <v>745</v>
      </c>
    </row>
    <row r="748" spans="1:1" x14ac:dyDescent="0.35">
      <c r="A748" s="3">
        <f t="shared" si="10"/>
        <v>746</v>
      </c>
    </row>
    <row r="749" spans="1:1" x14ac:dyDescent="0.35">
      <c r="A749" s="3">
        <f t="shared" ref="A749:A770" si="11">A748+1</f>
        <v>747</v>
      </c>
    </row>
    <row r="750" spans="1:1" x14ac:dyDescent="0.35">
      <c r="A750" s="3">
        <f t="shared" si="11"/>
        <v>748</v>
      </c>
    </row>
    <row r="751" spans="1:1" x14ac:dyDescent="0.35">
      <c r="A751" s="3">
        <f t="shared" si="11"/>
        <v>749</v>
      </c>
    </row>
    <row r="752" spans="1:1" x14ac:dyDescent="0.35">
      <c r="A752" s="3">
        <f t="shared" si="11"/>
        <v>750</v>
      </c>
    </row>
    <row r="753" spans="1:1" x14ac:dyDescent="0.35">
      <c r="A753" s="3">
        <f t="shared" si="11"/>
        <v>751</v>
      </c>
    </row>
    <row r="754" spans="1:1" x14ac:dyDescent="0.35">
      <c r="A754" s="3">
        <f t="shared" si="11"/>
        <v>752</v>
      </c>
    </row>
    <row r="755" spans="1:1" x14ac:dyDescent="0.35">
      <c r="A755" s="3">
        <f t="shared" si="11"/>
        <v>753</v>
      </c>
    </row>
    <row r="756" spans="1:1" x14ac:dyDescent="0.35">
      <c r="A756" s="3">
        <f t="shared" si="11"/>
        <v>754</v>
      </c>
    </row>
    <row r="757" spans="1:1" x14ac:dyDescent="0.35">
      <c r="A757" s="3">
        <f t="shared" si="11"/>
        <v>755</v>
      </c>
    </row>
    <row r="758" spans="1:1" x14ac:dyDescent="0.35">
      <c r="A758" s="3">
        <f t="shared" si="11"/>
        <v>756</v>
      </c>
    </row>
    <row r="759" spans="1:1" x14ac:dyDescent="0.35">
      <c r="A759" s="3">
        <f t="shared" si="11"/>
        <v>757</v>
      </c>
    </row>
    <row r="760" spans="1:1" x14ac:dyDescent="0.35">
      <c r="A760" s="3">
        <f t="shared" si="11"/>
        <v>758</v>
      </c>
    </row>
    <row r="761" spans="1:1" x14ac:dyDescent="0.35">
      <c r="A761" s="3">
        <f t="shared" si="11"/>
        <v>759</v>
      </c>
    </row>
    <row r="762" spans="1:1" x14ac:dyDescent="0.35">
      <c r="A762" s="3">
        <f t="shared" si="11"/>
        <v>760</v>
      </c>
    </row>
    <row r="763" spans="1:1" x14ac:dyDescent="0.35">
      <c r="A763" s="3">
        <f t="shared" si="11"/>
        <v>761</v>
      </c>
    </row>
    <row r="764" spans="1:1" x14ac:dyDescent="0.35">
      <c r="A764" s="3">
        <f t="shared" si="11"/>
        <v>762</v>
      </c>
    </row>
    <row r="765" spans="1:1" x14ac:dyDescent="0.35">
      <c r="A765" s="3">
        <f t="shared" si="11"/>
        <v>763</v>
      </c>
    </row>
    <row r="766" spans="1:1" x14ac:dyDescent="0.35">
      <c r="A766" s="3">
        <f t="shared" si="11"/>
        <v>764</v>
      </c>
    </row>
    <row r="767" spans="1:1" x14ac:dyDescent="0.35">
      <c r="A767" s="3">
        <f t="shared" si="11"/>
        <v>765</v>
      </c>
    </row>
    <row r="768" spans="1:1" x14ac:dyDescent="0.35">
      <c r="A768" s="3">
        <f t="shared" si="11"/>
        <v>766</v>
      </c>
    </row>
    <row r="769" spans="1:1" x14ac:dyDescent="0.35">
      <c r="A769" s="3">
        <f t="shared" si="11"/>
        <v>767</v>
      </c>
    </row>
    <row r="770" spans="1:1" x14ac:dyDescent="0.35">
      <c r="A770" s="3">
        <f t="shared" si="11"/>
        <v>768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B2:P37"/>
  <sheetViews>
    <sheetView workbookViewId="0">
      <selection activeCell="C33" sqref="C33"/>
    </sheetView>
  </sheetViews>
  <sheetFormatPr defaultRowHeight="18.75" x14ac:dyDescent="0.3"/>
  <cols>
    <col min="3" max="3" width="25.5703125" style="10" bestFit="1" customWidth="1"/>
    <col min="4" max="4" width="21.42578125" style="6" customWidth="1"/>
    <col min="5" max="5" width="28.42578125" customWidth="1"/>
    <col min="6" max="6" width="21.42578125" customWidth="1"/>
    <col min="7" max="7" width="7.7109375" customWidth="1"/>
    <col min="8" max="8" width="18.7109375" bestFit="1" customWidth="1"/>
    <col min="11" max="11" width="17.85546875" bestFit="1" customWidth="1"/>
  </cols>
  <sheetData>
    <row r="2" spans="2:16" ht="15" x14ac:dyDescent="0.25">
      <c r="B2" s="177" t="s">
        <v>23</v>
      </c>
      <c r="C2" s="177"/>
      <c r="D2" s="178" t="s">
        <v>7</v>
      </c>
      <c r="E2" s="178" t="s">
        <v>282</v>
      </c>
      <c r="F2" s="178" t="s">
        <v>283</v>
      </c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2:16" ht="15" x14ac:dyDescent="0.25">
      <c r="B3" s="177"/>
      <c r="C3" s="177"/>
      <c r="D3" s="178"/>
      <c r="E3" s="178"/>
      <c r="F3" s="178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2:16" ht="21" x14ac:dyDescent="0.35">
      <c r="B4" s="1">
        <v>1</v>
      </c>
      <c r="C4" s="145" t="s">
        <v>24</v>
      </c>
      <c r="D4" s="6">
        <f>'Dinesty Shabir'!G3</f>
        <v>0</v>
      </c>
      <c r="E4" s="6">
        <f>'Dinesty Shabir'!H3</f>
        <v>2457110</v>
      </c>
      <c r="F4" s="6">
        <f>'Dinesty Shabir'!I3</f>
        <v>2457110</v>
      </c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2:16" ht="21" x14ac:dyDescent="0.35">
      <c r="B5" s="1">
        <v>2</v>
      </c>
      <c r="C5" s="145" t="s">
        <v>25</v>
      </c>
      <c r="D5" s="6">
        <f>+Gulsha!G3</f>
        <v>0</v>
      </c>
      <c r="E5" s="6">
        <f>+Gulsha!H3</f>
        <v>743840</v>
      </c>
      <c r="F5" s="6">
        <f>+Gulsha!I3</f>
        <v>743840</v>
      </c>
      <c r="G5" s="24"/>
      <c r="H5" s="24"/>
      <c r="I5" s="24"/>
      <c r="J5" s="24"/>
      <c r="K5" s="24"/>
      <c r="L5" s="24"/>
      <c r="M5" s="24"/>
      <c r="N5" s="24"/>
      <c r="O5" s="24"/>
      <c r="P5" s="24"/>
    </row>
    <row r="6" spans="2:16" ht="21" x14ac:dyDescent="0.35">
      <c r="B6" s="1">
        <v>3</v>
      </c>
      <c r="C6" s="146" t="s">
        <v>26</v>
      </c>
      <c r="D6" s="6">
        <f>Pasha!G3</f>
        <v>-78913</v>
      </c>
      <c r="E6" s="6">
        <f>Pasha!H3</f>
        <v>3310339</v>
      </c>
      <c r="F6" s="6">
        <f>Pasha!I3</f>
        <v>3231426</v>
      </c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2:16" ht="21" x14ac:dyDescent="0.35">
      <c r="B7" s="1">
        <v>4</v>
      </c>
      <c r="C7" s="145" t="s">
        <v>27</v>
      </c>
      <c r="D7" s="6">
        <f>'Ajam Fabrics'!G3</f>
        <v>-996580</v>
      </c>
      <c r="E7" s="6">
        <f>'Ajam Fabrics'!H3</f>
        <v>31311538</v>
      </c>
      <c r="F7" s="6">
        <f>'Ajam Fabrics'!I3</f>
        <v>30314958</v>
      </c>
      <c r="G7" s="24"/>
      <c r="H7" s="24"/>
      <c r="I7" s="24"/>
      <c r="J7" s="24"/>
      <c r="K7" s="24"/>
      <c r="L7" s="24"/>
      <c r="M7" s="24"/>
      <c r="N7" s="24"/>
      <c r="O7" s="24"/>
      <c r="P7" s="24"/>
    </row>
    <row r="8" spans="2:16" ht="21" x14ac:dyDescent="0.35">
      <c r="B8" s="1">
        <v>5</v>
      </c>
      <c r="C8" s="145" t="s">
        <v>28</v>
      </c>
      <c r="D8" s="6">
        <f>Asim!G3</f>
        <v>-3440</v>
      </c>
      <c r="E8" s="6">
        <f>Asim!H3</f>
        <v>6113627</v>
      </c>
      <c r="F8" s="6">
        <f>Asim!I3</f>
        <v>6110187</v>
      </c>
      <c r="G8" s="24"/>
      <c r="H8" s="24"/>
      <c r="I8" s="24"/>
      <c r="J8" s="24"/>
      <c r="K8" s="24"/>
      <c r="L8" s="24"/>
      <c r="M8" s="24"/>
      <c r="N8" s="24"/>
      <c r="O8" s="24"/>
      <c r="P8" s="24"/>
    </row>
    <row r="9" spans="2:16" ht="21" x14ac:dyDescent="0.35">
      <c r="B9" s="1">
        <v>6</v>
      </c>
      <c r="C9" s="145" t="s">
        <v>29</v>
      </c>
      <c r="D9" s="6">
        <f>'Qasim Trader'!G3</f>
        <v>-630613</v>
      </c>
      <c r="E9" s="6">
        <f>'Qasim Trader'!H3</f>
        <v>26257261</v>
      </c>
      <c r="F9" s="6">
        <f>'Qasim Trader'!I3</f>
        <v>25626648</v>
      </c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2:16" ht="21" x14ac:dyDescent="0.35">
      <c r="B10" s="1">
        <v>7</v>
      </c>
      <c r="C10" s="145" t="s">
        <v>30</v>
      </c>
      <c r="D10" s="6">
        <f>'Bubbar  Arts'!G3</f>
        <v>-57201</v>
      </c>
      <c r="E10" s="6">
        <f>'Bubbar  Arts'!H3</f>
        <v>3990447</v>
      </c>
      <c r="F10" s="6">
        <f>'Bubbar  Arts'!I3</f>
        <v>3933246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</row>
    <row r="11" spans="2:16" ht="21" x14ac:dyDescent="0.35">
      <c r="B11" s="1">
        <v>8</v>
      </c>
      <c r="C11" s="145" t="s">
        <v>31</v>
      </c>
      <c r="D11" s="6">
        <f>Cresent!G3</f>
        <v>0</v>
      </c>
      <c r="E11" s="6">
        <f>Cresent!H3</f>
        <v>2107040</v>
      </c>
      <c r="F11" s="6">
        <f>Cresent!I3</f>
        <v>2107040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spans="2:16" ht="21" x14ac:dyDescent="0.35">
      <c r="B12" s="1">
        <v>9</v>
      </c>
      <c r="C12" s="145" t="s">
        <v>32</v>
      </c>
      <c r="D12" s="6">
        <f>'Sarwat Shawl'!G3</f>
        <v>0</v>
      </c>
      <c r="E12" s="6">
        <f>'Sarwat Shawl'!H3</f>
        <v>2168790</v>
      </c>
      <c r="F12" s="6">
        <f>'Sarwat Shawl'!I3</f>
        <v>2168790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</row>
    <row r="13" spans="2:16" ht="21" x14ac:dyDescent="0.35">
      <c r="B13" s="1">
        <v>10</v>
      </c>
      <c r="C13" s="145" t="s">
        <v>33</v>
      </c>
      <c r="D13" s="6">
        <f>'Amanat Cloth'!G3</f>
        <v>-363941</v>
      </c>
      <c r="E13" s="6">
        <f>+'Amanat Cloth'!H3</f>
        <v>27180871</v>
      </c>
      <c r="F13" s="6">
        <f>'Amanat Cloth'!I3</f>
        <v>26816930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2:16" ht="21" x14ac:dyDescent="0.35">
      <c r="B14" s="1">
        <v>11</v>
      </c>
      <c r="C14" s="145" t="s">
        <v>34</v>
      </c>
      <c r="D14" s="6">
        <f>'Zuhaib Arts'!G3</f>
        <v>-178957</v>
      </c>
      <c r="E14" s="6">
        <f>'Zuhaib Arts'!H3</f>
        <v>7302570</v>
      </c>
      <c r="F14" s="6">
        <f>'Zuhaib Arts'!I3</f>
        <v>7123613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</row>
    <row r="15" spans="2:16" ht="21" x14ac:dyDescent="0.35">
      <c r="B15" s="1">
        <v>12</v>
      </c>
      <c r="C15" s="147" t="s">
        <v>35</v>
      </c>
      <c r="D15" s="6">
        <f>'Riaz Arts'!G3</f>
        <v>383447</v>
      </c>
      <c r="E15" s="6">
        <f>'Riaz Arts'!H3</f>
        <v>20009199</v>
      </c>
      <c r="F15" s="6">
        <f>'Riaz Arts'!I3</f>
        <v>20392646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</row>
    <row r="16" spans="2:16" ht="21" x14ac:dyDescent="0.35">
      <c r="B16" s="1">
        <v>13</v>
      </c>
      <c r="C16" s="145" t="s">
        <v>527</v>
      </c>
      <c r="D16" s="6">
        <f>'Sehar Arts'!G3</f>
        <v>0</v>
      </c>
      <c r="E16" s="6">
        <f>'Sehar Arts'!H3</f>
        <v>1282572</v>
      </c>
      <c r="F16" s="6">
        <f>'Sehar Arts'!I3</f>
        <v>1282572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</row>
    <row r="17" spans="2:16" ht="21" x14ac:dyDescent="0.35">
      <c r="B17" s="1">
        <v>14</v>
      </c>
      <c r="C17" s="145" t="s">
        <v>37</v>
      </c>
      <c r="D17" s="6">
        <f>'Rimsha Zari'!G3</f>
        <v>-6900</v>
      </c>
      <c r="E17" s="6">
        <f>'Rimsha Zari'!H3</f>
        <v>7452700</v>
      </c>
      <c r="F17" s="6">
        <f>'Rimsha Zari'!I3</f>
        <v>7445800</v>
      </c>
      <c r="G17" s="24"/>
      <c r="H17" s="24"/>
      <c r="I17" s="24"/>
      <c r="J17" s="24"/>
      <c r="K17" s="24"/>
      <c r="L17" s="24"/>
      <c r="M17" s="24"/>
      <c r="N17" s="24"/>
      <c r="O17" s="24"/>
      <c r="P17" s="24"/>
    </row>
    <row r="18" spans="2:16" ht="21" x14ac:dyDescent="0.35">
      <c r="B18" s="1">
        <v>15</v>
      </c>
      <c r="C18" s="124" t="s">
        <v>549</v>
      </c>
      <c r="D18" s="6">
        <f>'Agha  Brother'!G3</f>
        <v>-58642</v>
      </c>
      <c r="E18" s="6">
        <f>'Agha  Brother'!H3</f>
        <v>11410587</v>
      </c>
      <c r="F18" s="6">
        <f>'Agha  Brother'!I3</f>
        <v>11351945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</row>
    <row r="19" spans="2:16" ht="21" x14ac:dyDescent="0.35">
      <c r="B19" s="1">
        <v>16</v>
      </c>
      <c r="C19" s="145" t="s">
        <v>85</v>
      </c>
      <c r="D19" s="6">
        <f>'Wasim Shali Mar Bazar'!G3</f>
        <v>-45291</v>
      </c>
      <c r="E19" s="6">
        <f>'Wasim Shali Mar Bazar'!H3</f>
        <v>6840291</v>
      </c>
      <c r="F19" s="6">
        <f>'Wasim Shali Mar Bazar'!I3</f>
        <v>6795000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</row>
    <row r="20" spans="2:16" ht="21" x14ac:dyDescent="0.35">
      <c r="B20" s="1">
        <v>17</v>
      </c>
      <c r="C20" s="145" t="s">
        <v>40</v>
      </c>
      <c r="D20" s="6">
        <f>Hajweri!G3</f>
        <v>0</v>
      </c>
      <c r="E20" s="6">
        <f>+Hajweri!H3</f>
        <v>12941978</v>
      </c>
      <c r="F20" s="6">
        <f>Hajweri!I3</f>
        <v>12941978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</row>
    <row r="21" spans="2:16" ht="21" x14ac:dyDescent="0.35">
      <c r="B21" s="1">
        <v>18</v>
      </c>
      <c r="C21" s="145" t="s">
        <v>41</v>
      </c>
      <c r="D21" s="6">
        <f>'Qaisar Prime'!G3</f>
        <v>0</v>
      </c>
      <c r="E21" s="6">
        <f>'Qaisar Prime'!H3</f>
        <v>83200</v>
      </c>
      <c r="F21" s="6">
        <f>'Qaisar Prime'!I3</f>
        <v>83200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</row>
    <row r="22" spans="2:16" ht="21" x14ac:dyDescent="0.35">
      <c r="B22" s="1">
        <v>19</v>
      </c>
      <c r="C22" s="145" t="s">
        <v>42</v>
      </c>
      <c r="D22" s="6">
        <f>'Qaisar Indain'!G3</f>
        <v>-47655</v>
      </c>
      <c r="E22" s="6">
        <f>'Qaisar Indain'!H3</f>
        <v>8251855</v>
      </c>
      <c r="F22" s="6">
        <f>'Qaisar Indain'!I3</f>
        <v>8204200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</row>
    <row r="23" spans="2:16" ht="21" x14ac:dyDescent="0.35">
      <c r="B23" s="1">
        <v>20</v>
      </c>
      <c r="C23" s="145" t="s">
        <v>43</v>
      </c>
      <c r="D23" s="6">
        <f>'Bilal Silk'!G3</f>
        <v>8650</v>
      </c>
      <c r="E23" s="6">
        <f>'Bilal Silk'!H3</f>
        <v>12403276</v>
      </c>
      <c r="F23" s="6">
        <f>'Bilal Silk'!I3</f>
        <v>12411926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2:16" ht="21" x14ac:dyDescent="0.35">
      <c r="B24" s="1">
        <v>21</v>
      </c>
      <c r="C24" s="122" t="s">
        <v>44</v>
      </c>
      <c r="D24" s="6">
        <f>Athar!G3</f>
        <v>0</v>
      </c>
      <c r="E24" s="6">
        <f>Athar!H3</f>
        <v>955175</v>
      </c>
      <c r="F24" s="6">
        <f>Athar!I3</f>
        <v>955175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</row>
    <row r="25" spans="2:16" ht="21" x14ac:dyDescent="0.35">
      <c r="B25" s="1">
        <v>22</v>
      </c>
      <c r="C25" s="145" t="s">
        <v>45</v>
      </c>
      <c r="D25" s="6">
        <f>'Gul Ahmed'!G3</f>
        <v>0</v>
      </c>
      <c r="E25" s="6">
        <f>'Gul Ahmed'!H3</f>
        <v>2250024</v>
      </c>
      <c r="F25" s="6">
        <f>'Gul Ahmed'!I3</f>
        <v>2250024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</row>
    <row r="26" spans="2:16" ht="21" x14ac:dyDescent="0.35">
      <c r="B26" s="1">
        <v>23</v>
      </c>
      <c r="C26" s="145" t="s">
        <v>46</v>
      </c>
      <c r="D26" s="6">
        <f>'Mohsin PCL'!G3</f>
        <v>68885</v>
      </c>
      <c r="E26" s="6">
        <f>'Mohsin PCL'!H3</f>
        <v>416840</v>
      </c>
      <c r="F26" s="6">
        <f>'Mohsin PCL'!I3</f>
        <v>485725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</row>
    <row r="27" spans="2:16" ht="21" x14ac:dyDescent="0.35">
      <c r="B27" s="1">
        <v>24</v>
      </c>
      <c r="C27" s="145" t="s">
        <v>51</v>
      </c>
      <c r="D27" s="6">
        <f>'Brother Embroidery'!G3</f>
        <v>0</v>
      </c>
      <c r="E27" s="6">
        <f>'Brother Embroidery'!H3</f>
        <v>2859600</v>
      </c>
      <c r="F27" s="6">
        <f>'Brother Embroidery'!I3</f>
        <v>2859600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</row>
    <row r="28" spans="2:16" ht="21" x14ac:dyDescent="0.35">
      <c r="B28" s="1">
        <v>25</v>
      </c>
      <c r="C28" s="148" t="s">
        <v>82</v>
      </c>
      <c r="D28" s="6">
        <f>'White GOLD'!G3</f>
        <v>14588</v>
      </c>
      <c r="E28" s="6">
        <f>'White GOLD'!H3</f>
        <v>952730</v>
      </c>
      <c r="F28" s="6">
        <f>'White GOLD'!I3</f>
        <v>967318</v>
      </c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spans="2:16" ht="21" x14ac:dyDescent="0.35">
      <c r="B29" s="1">
        <v>26</v>
      </c>
      <c r="C29" s="122" t="s">
        <v>362</v>
      </c>
      <c r="D29" s="6">
        <f>+'GILANI SHOPER'!G3</f>
        <v>0</v>
      </c>
      <c r="E29" s="6">
        <f>+'GILANI SHOPER'!H3</f>
        <v>118163</v>
      </c>
      <c r="F29" s="6">
        <f>+'GILANI SHOPER'!I3</f>
        <v>118163</v>
      </c>
      <c r="G29" s="24"/>
      <c r="H29" s="24"/>
      <c r="I29" s="24"/>
      <c r="J29" s="24"/>
      <c r="K29" s="24"/>
      <c r="L29" s="24"/>
      <c r="M29" s="24"/>
      <c r="N29" s="24"/>
      <c r="O29" s="24"/>
      <c r="P29" s="24"/>
    </row>
    <row r="30" spans="2:16" ht="21" x14ac:dyDescent="0.35">
      <c r="B30" s="1">
        <v>27</v>
      </c>
      <c r="C30" s="122" t="s">
        <v>386</v>
      </c>
      <c r="D30" s="6">
        <f>'Sajjad Brother'!G3</f>
        <v>0</v>
      </c>
      <c r="E30" s="6">
        <f>'Sajjad Brother'!H3</f>
        <v>1224353</v>
      </c>
      <c r="F30" s="6">
        <f>'Sajjad Brother'!I3</f>
        <v>1224353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</row>
    <row r="31" spans="2:16" ht="21" x14ac:dyDescent="0.35">
      <c r="B31" s="1">
        <v>28</v>
      </c>
      <c r="C31" s="122" t="s">
        <v>492</v>
      </c>
      <c r="D31" s="6">
        <f>+'FASHION WEAR'!G3</f>
        <v>6150</v>
      </c>
      <c r="E31" s="6">
        <f>+'FASHION WEAR'!H3</f>
        <v>43850</v>
      </c>
      <c r="F31" s="6">
        <f>+'FASHION WEAR'!I3</f>
        <v>50000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</row>
    <row r="32" spans="2:16" ht="21" x14ac:dyDescent="0.35">
      <c r="B32" s="1">
        <v>29</v>
      </c>
      <c r="C32" s="122" t="s">
        <v>562</v>
      </c>
      <c r="D32" s="6">
        <f>'SELECT GARMENT'!G3</f>
        <v>0</v>
      </c>
      <c r="E32" s="6">
        <f>'SELECT GARMENT'!H3</f>
        <v>248125</v>
      </c>
      <c r="F32" s="6">
        <f>'SELECT GARMENT'!I3</f>
        <v>248125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</row>
    <row r="33" spans="2:16" ht="21" x14ac:dyDescent="0.35">
      <c r="B33" s="1">
        <v>30</v>
      </c>
      <c r="C33" s="122" t="s">
        <v>574</v>
      </c>
      <c r="D33" s="6">
        <f>+WAQAS!G3</f>
        <v>-48662</v>
      </c>
      <c r="E33" s="6">
        <f>+WAQAS!H3</f>
        <v>334762</v>
      </c>
      <c r="F33" s="6">
        <f>+WAQAS!I3</f>
        <v>286100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spans="2:16" ht="21" x14ac:dyDescent="0.35">
      <c r="B34" s="1">
        <v>31</v>
      </c>
      <c r="C34" s="122" t="s">
        <v>611</v>
      </c>
      <c r="D34" s="6">
        <f>+AFAQ!G3</f>
        <v>-1383</v>
      </c>
      <c r="E34" s="6">
        <f>+AFAQ!H3</f>
        <v>432483</v>
      </c>
      <c r="F34" s="6">
        <f>+AFAQ!I3</f>
        <v>431100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</row>
    <row r="35" spans="2:16" ht="21" x14ac:dyDescent="0.35">
      <c r="B35" s="1">
        <v>32</v>
      </c>
      <c r="C35" s="122" t="s">
        <v>616</v>
      </c>
      <c r="D35" s="6">
        <f>+SULTAN!G3</f>
        <v>-55760</v>
      </c>
      <c r="E35" s="6">
        <f>+SULTAN!H3</f>
        <v>55760</v>
      </c>
      <c r="F35" s="6">
        <f>+SULTAN!I3</f>
        <v>0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</row>
    <row r="36" spans="2:16" ht="21" x14ac:dyDescent="0.35">
      <c r="B36" s="1">
        <v>33</v>
      </c>
      <c r="C36" s="122" t="s">
        <v>625</v>
      </c>
      <c r="D36" s="6">
        <f>+NATIONAL!G3</f>
        <v>0</v>
      </c>
      <c r="E36" s="6">
        <f>+NATIONAL!H3</f>
        <v>97560</v>
      </c>
      <c r="F36" s="6">
        <f>+NATIONAL!I3</f>
        <v>97560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</row>
    <row r="37" spans="2:16" ht="23.25" x14ac:dyDescent="0.35">
      <c r="C37" s="11" t="s">
        <v>72</v>
      </c>
      <c r="D37" s="9">
        <f>SUM(D4:D36)</f>
        <v>-2092218</v>
      </c>
      <c r="E37" s="9">
        <f t="shared" ref="E37:F37" si="0">SUM(E4:E36)</f>
        <v>203608516</v>
      </c>
      <c r="F37" s="9">
        <f t="shared" si="0"/>
        <v>201516298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</row>
  </sheetData>
  <mergeCells count="4">
    <mergeCell ref="B2:C3"/>
    <mergeCell ref="D2:D3"/>
    <mergeCell ref="E2:E3"/>
    <mergeCell ref="F2:F3"/>
  </mergeCells>
  <hyperlinks>
    <hyperlink ref="C4" location="'DINESTY SHABIR'!A1" display="Dinesty Shabir"/>
    <hyperlink ref="C5" location="GULSHA!A1" display="Gulsha"/>
    <hyperlink ref="C7" location="'Ajam Fabrics'!A1" display="Ajam Fabrics"/>
    <hyperlink ref="C8" location="ASIM!A1" display="Asim"/>
    <hyperlink ref="C9" location="'Qasim Trader'!A1" display="Qasim Trader"/>
    <hyperlink ref="C10" location="'Bubbar  Arts'!A1" display="Bubbar  Arts"/>
    <hyperlink ref="C11" location="CRESENT!A1" display="Cresent"/>
    <hyperlink ref="C12" location="'Sarwat Shawl'!A1" display="Sarwat Shawl"/>
    <hyperlink ref="C13" location="'Amanat Cloth'!A1" display="Amanat Cloth"/>
    <hyperlink ref="C14" location="'Zuhaib Arts'!A1" display="Zuhaib Arts"/>
    <hyperlink ref="C16" location="'RIAZ ARTS'!A1" display="Riaz Arts"/>
    <hyperlink ref="C17" location="'Rimsha Zari'!A1" display="Rimsha Zari"/>
    <hyperlink ref="C19" location="'Wasim Shali Mar Bazar'!A1" display="Wasim Shali Mar Bazar"/>
    <hyperlink ref="C20" location="HAJWERI!A1" display="Hajweri"/>
    <hyperlink ref="C21" location="'Qaisar Prime'!A1" display="Qaisar Prime"/>
    <hyperlink ref="C22" location="'Qaisar Indain'!A1" display="Qaisar Indain"/>
    <hyperlink ref="C23" location="'BILAL SILK'!A1" display="Bilal Silk"/>
    <hyperlink ref="C26" location="'MOHSIN PCL'!A1" display="Mohsin PCL"/>
    <hyperlink ref="C25" location="'Gul Ahmed'!A1" display="Gul Ahmed"/>
    <hyperlink ref="C27" location="'Brother Embroidery'!A1" display="Brother Embroidery"/>
    <hyperlink ref="C28" location="'White GOLD'!A1" display="White Gold"/>
    <hyperlink ref="C6" location="Pasha!A1" display="Pasha"/>
    <hyperlink ref="C24" location="Athar!A1" display="Athar"/>
    <hyperlink ref="C29" location="'GILANI SHOPER'!A1" display="GILANI SHOPPER"/>
    <hyperlink ref="C30" location="'Sajjad Brother'!A1" display="SAJJAD BROTHER"/>
    <hyperlink ref="C31" location="'FASHION WEAR'!A1" display="FASHION WARE"/>
    <hyperlink ref="C32" location="'SELECT GARMENT'!A1" display="SELECTED GARMENTS"/>
    <hyperlink ref="C33" location="WAQAS!A1" display="WAQAS TRADING"/>
    <hyperlink ref="C15" location="'Riaz Arts'!A1" display="Riaz Arts"/>
    <hyperlink ref="C34" location="AFAQ!A1" display="AFAQ FABRICS"/>
    <hyperlink ref="C35" location="SULTAN!A1" display="SULTAN TEXTILE"/>
    <hyperlink ref="C36" location="NATIONAL!A1" display="NATIONAL HOSERY"/>
  </hyperlinks>
  <printOptions horizontalCentered="1"/>
  <pageMargins left="0.2" right="0.2" top="0.75" bottom="0.75" header="0.3" footer="0.3"/>
  <pageSetup scale="9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workbookViewId="0">
      <pane ySplit="3" topLeftCell="A82" activePane="bottomLeft" state="frozen"/>
      <selection pane="bottomLeft" activeCell="D91" sqref="D91"/>
    </sheetView>
  </sheetViews>
  <sheetFormatPr defaultRowHeight="21" x14ac:dyDescent="0.35"/>
  <cols>
    <col min="1" max="1" width="13" style="3" customWidth="1"/>
    <col min="2" max="2" width="22.5703125" style="4" customWidth="1"/>
    <col min="3" max="3" width="21.7109375" style="4" customWidth="1"/>
    <col min="4" max="4" width="20.42578125" style="4" bestFit="1" customWidth="1"/>
    <col min="5" max="5" width="30.7109375" style="4" customWidth="1"/>
    <col min="6" max="6" width="22.5703125" style="4" bestFit="1" customWidth="1"/>
    <col min="7" max="7" width="25" style="4" customWidth="1"/>
    <col min="8" max="8" width="15.5703125" style="4" customWidth="1"/>
    <col min="9" max="9" width="15.42578125" style="4" customWidth="1"/>
    <col min="10" max="16384" width="9.140625" style="4"/>
  </cols>
  <sheetData>
    <row r="1" spans="1:9" ht="31.5" x14ac:dyDescent="0.5">
      <c r="A1" s="207" t="s">
        <v>79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45">
        <v>40909</v>
      </c>
      <c r="E3" s="46">
        <v>0</v>
      </c>
      <c r="F3" s="46">
        <v>4050</v>
      </c>
      <c r="G3" s="39">
        <f>SUM(F3:F2000)-SUM(E3:E2000)</f>
        <v>8650</v>
      </c>
      <c r="H3" s="44">
        <f>SUM(E3:E2000)</f>
        <v>12403276</v>
      </c>
      <c r="I3" s="44">
        <f>SUM(F3:F2000)</f>
        <v>12411926</v>
      </c>
    </row>
    <row r="4" spans="1:9" ht="21.75" thickTop="1" x14ac:dyDescent="0.35">
      <c r="A4" s="3">
        <v>2</v>
      </c>
      <c r="B4" s="42">
        <v>40932</v>
      </c>
      <c r="C4" s="4">
        <v>41</v>
      </c>
      <c r="E4" s="48">
        <v>338250</v>
      </c>
      <c r="F4" s="48"/>
    </row>
    <row r="5" spans="1:9" x14ac:dyDescent="0.35">
      <c r="A5" s="3">
        <v>3</v>
      </c>
      <c r="B5" s="42">
        <v>40932</v>
      </c>
      <c r="C5" s="4">
        <v>43</v>
      </c>
      <c r="D5" s="4" t="s">
        <v>108</v>
      </c>
      <c r="E5" s="46">
        <v>159600</v>
      </c>
      <c r="F5" s="46">
        <v>350000</v>
      </c>
    </row>
    <row r="6" spans="1:9" x14ac:dyDescent="0.35">
      <c r="A6" s="3">
        <v>4</v>
      </c>
      <c r="B6" s="15">
        <v>40935</v>
      </c>
      <c r="D6" s="4" t="s">
        <v>127</v>
      </c>
      <c r="E6" s="4">
        <v>50000</v>
      </c>
      <c r="F6" s="4">
        <v>150000</v>
      </c>
    </row>
    <row r="7" spans="1:9" x14ac:dyDescent="0.35">
      <c r="A7" s="3">
        <v>5</v>
      </c>
      <c r="B7" s="15">
        <v>40935</v>
      </c>
      <c r="C7" s="4" t="s">
        <v>87</v>
      </c>
      <c r="F7" s="4">
        <v>18800</v>
      </c>
    </row>
    <row r="8" spans="1:9" x14ac:dyDescent="0.35">
      <c r="A8" s="3">
        <v>6</v>
      </c>
      <c r="B8" s="15">
        <v>40935</v>
      </c>
      <c r="C8" s="4" t="s">
        <v>87</v>
      </c>
      <c r="F8" s="4">
        <v>4100</v>
      </c>
    </row>
    <row r="9" spans="1:9" x14ac:dyDescent="0.35">
      <c r="A9" s="3">
        <v>7</v>
      </c>
      <c r="B9" s="15">
        <v>40939</v>
      </c>
      <c r="C9" s="4">
        <v>93</v>
      </c>
      <c r="E9" s="4">
        <v>95750</v>
      </c>
    </row>
    <row r="10" spans="1:9" x14ac:dyDescent="0.35">
      <c r="A10" s="3">
        <v>8</v>
      </c>
      <c r="B10" s="15">
        <v>40939</v>
      </c>
      <c r="C10" s="4">
        <v>89</v>
      </c>
      <c r="D10" s="4" t="s">
        <v>121</v>
      </c>
      <c r="E10" s="4">
        <v>307800</v>
      </c>
      <c r="F10" s="4">
        <v>400000</v>
      </c>
    </row>
    <row r="11" spans="1:9" x14ac:dyDescent="0.35">
      <c r="A11" s="3">
        <v>9</v>
      </c>
      <c r="B11" s="15">
        <v>40939</v>
      </c>
      <c r="C11" s="4" t="s">
        <v>87</v>
      </c>
      <c r="F11" s="4">
        <v>16400</v>
      </c>
    </row>
    <row r="12" spans="1:9" x14ac:dyDescent="0.35">
      <c r="A12" s="16" t="s">
        <v>76</v>
      </c>
      <c r="B12" s="15">
        <v>40948</v>
      </c>
      <c r="C12" s="4">
        <v>59</v>
      </c>
      <c r="E12" s="4">
        <v>325650</v>
      </c>
      <c r="F12" s="4">
        <v>325000</v>
      </c>
    </row>
    <row r="13" spans="1:9" x14ac:dyDescent="0.35">
      <c r="A13" s="3">
        <v>11</v>
      </c>
      <c r="B13" s="15">
        <v>40966</v>
      </c>
      <c r="E13" s="4">
        <v>162100</v>
      </c>
      <c r="F13" s="4">
        <v>100000</v>
      </c>
    </row>
    <row r="14" spans="1:9" x14ac:dyDescent="0.35">
      <c r="A14" s="3">
        <v>12</v>
      </c>
      <c r="B14" s="15">
        <v>40981</v>
      </c>
      <c r="C14" s="4" t="s">
        <v>87</v>
      </c>
      <c r="F14" s="4">
        <v>82900</v>
      </c>
    </row>
    <row r="15" spans="1:9" x14ac:dyDescent="0.35">
      <c r="A15" s="3">
        <v>13</v>
      </c>
      <c r="B15" s="15">
        <v>40981</v>
      </c>
      <c r="C15" s="4">
        <v>57</v>
      </c>
      <c r="D15" s="4" t="s">
        <v>99</v>
      </c>
      <c r="E15" s="4">
        <v>211844</v>
      </c>
      <c r="F15" s="4">
        <v>155100</v>
      </c>
    </row>
    <row r="16" spans="1:9" x14ac:dyDescent="0.35">
      <c r="A16" s="3">
        <v>14</v>
      </c>
      <c r="B16" s="15">
        <v>40981</v>
      </c>
      <c r="C16" s="4" t="s">
        <v>185</v>
      </c>
      <c r="F16" s="4">
        <v>11000</v>
      </c>
    </row>
    <row r="17" spans="1:6" x14ac:dyDescent="0.35">
      <c r="A17" s="3">
        <v>15</v>
      </c>
      <c r="B17" s="15">
        <v>40985</v>
      </c>
      <c r="C17" s="4" t="s">
        <v>185</v>
      </c>
      <c r="E17" s="4">
        <v>98000</v>
      </c>
      <c r="F17" s="4">
        <v>4000</v>
      </c>
    </row>
    <row r="18" spans="1:6" x14ac:dyDescent="0.35">
      <c r="A18" s="3">
        <v>16</v>
      </c>
      <c r="B18" s="15">
        <v>40994</v>
      </c>
      <c r="D18" s="4" t="s">
        <v>127</v>
      </c>
      <c r="F18" s="4">
        <v>200000</v>
      </c>
    </row>
    <row r="19" spans="1:6" x14ac:dyDescent="0.35">
      <c r="A19" s="3">
        <v>17</v>
      </c>
      <c r="B19" s="15">
        <v>40995</v>
      </c>
      <c r="E19" s="4">
        <v>535650</v>
      </c>
    </row>
    <row r="20" spans="1:6" x14ac:dyDescent="0.35">
      <c r="A20" s="3">
        <v>18</v>
      </c>
      <c r="B20" s="15">
        <v>40996</v>
      </c>
      <c r="D20" s="4" t="s">
        <v>127</v>
      </c>
      <c r="F20" s="4">
        <v>400000</v>
      </c>
    </row>
    <row r="21" spans="1:6" x14ac:dyDescent="0.35">
      <c r="A21" s="3">
        <v>19</v>
      </c>
      <c r="B21" s="15">
        <v>41001</v>
      </c>
      <c r="C21" s="4" t="s">
        <v>203</v>
      </c>
      <c r="E21" s="4">
        <v>23106</v>
      </c>
      <c r="F21" s="4">
        <v>150000</v>
      </c>
    </row>
    <row r="22" spans="1:6" x14ac:dyDescent="0.35">
      <c r="A22" s="3">
        <v>20</v>
      </c>
      <c r="B22" s="15">
        <v>41009</v>
      </c>
      <c r="C22" s="4">
        <v>5</v>
      </c>
      <c r="E22" s="4">
        <v>624350</v>
      </c>
      <c r="F22" s="4">
        <v>12000</v>
      </c>
    </row>
    <row r="23" spans="1:6" x14ac:dyDescent="0.35">
      <c r="A23" s="3">
        <v>21</v>
      </c>
      <c r="B23" s="15">
        <v>41011</v>
      </c>
      <c r="C23" s="4" t="s">
        <v>220</v>
      </c>
      <c r="E23" s="4">
        <v>4000</v>
      </c>
      <c r="F23" s="4">
        <v>500000</v>
      </c>
    </row>
    <row r="24" spans="1:6" x14ac:dyDescent="0.35">
      <c r="A24" s="3">
        <v>22</v>
      </c>
      <c r="B24" s="15">
        <v>41037</v>
      </c>
      <c r="D24" s="4" t="s">
        <v>127</v>
      </c>
      <c r="F24" s="4">
        <v>52750</v>
      </c>
    </row>
    <row r="25" spans="1:6" x14ac:dyDescent="0.35">
      <c r="A25" s="3">
        <v>23</v>
      </c>
      <c r="B25" s="15">
        <v>41065</v>
      </c>
      <c r="C25" s="4" t="s">
        <v>203</v>
      </c>
      <c r="E25" s="4">
        <v>20000</v>
      </c>
    </row>
    <row r="26" spans="1:6" x14ac:dyDescent="0.35">
      <c r="A26" s="3">
        <v>24</v>
      </c>
      <c r="B26" s="15">
        <v>41065</v>
      </c>
      <c r="E26" s="4">
        <v>29800</v>
      </c>
    </row>
    <row r="27" spans="1:6" x14ac:dyDescent="0.35">
      <c r="A27" s="3">
        <v>25</v>
      </c>
      <c r="B27" s="15">
        <v>41065</v>
      </c>
      <c r="C27" s="4">
        <v>89</v>
      </c>
      <c r="E27" s="4">
        <v>89800</v>
      </c>
    </row>
    <row r="28" spans="1:6" x14ac:dyDescent="0.35">
      <c r="A28" s="3">
        <v>26</v>
      </c>
      <c r="B28" s="15">
        <v>41065</v>
      </c>
      <c r="C28" s="4" t="s">
        <v>265</v>
      </c>
      <c r="E28" s="4">
        <v>44000</v>
      </c>
    </row>
    <row r="29" spans="1:6" x14ac:dyDescent="0.35">
      <c r="A29" s="3">
        <v>27</v>
      </c>
      <c r="B29" s="15">
        <v>41065</v>
      </c>
      <c r="F29" s="4">
        <v>200000</v>
      </c>
    </row>
    <row r="30" spans="1:6" x14ac:dyDescent="0.35">
      <c r="A30" s="3">
        <v>28</v>
      </c>
      <c r="B30" s="15">
        <v>41071</v>
      </c>
      <c r="C30" s="4">
        <v>98</v>
      </c>
      <c r="E30" s="4">
        <v>10836</v>
      </c>
    </row>
    <row r="31" spans="1:6" x14ac:dyDescent="0.35">
      <c r="A31" s="3">
        <v>29</v>
      </c>
      <c r="B31" s="15">
        <v>41071</v>
      </c>
      <c r="C31" s="4">
        <v>99</v>
      </c>
      <c r="E31" s="4">
        <v>31350</v>
      </c>
    </row>
    <row r="32" spans="1:6" x14ac:dyDescent="0.35">
      <c r="A32" s="3">
        <v>30</v>
      </c>
      <c r="B32" s="15">
        <v>41071</v>
      </c>
      <c r="C32" s="4">
        <v>97</v>
      </c>
      <c r="E32" s="4">
        <v>228650</v>
      </c>
    </row>
    <row r="33" spans="1:6" x14ac:dyDescent="0.35">
      <c r="A33" s="3">
        <v>31</v>
      </c>
      <c r="B33" s="15">
        <v>41071</v>
      </c>
      <c r="C33" s="4" t="s">
        <v>87</v>
      </c>
      <c r="F33" s="4">
        <v>1100</v>
      </c>
    </row>
    <row r="34" spans="1:6" x14ac:dyDescent="0.35">
      <c r="A34" s="3">
        <v>32</v>
      </c>
      <c r="B34" s="15">
        <v>41071</v>
      </c>
      <c r="C34" s="4" t="s">
        <v>87</v>
      </c>
      <c r="F34" s="4">
        <v>15300</v>
      </c>
    </row>
    <row r="35" spans="1:6" x14ac:dyDescent="0.35">
      <c r="A35" s="3">
        <v>33</v>
      </c>
      <c r="B35" s="15">
        <v>41071</v>
      </c>
      <c r="C35" s="4" t="s">
        <v>87</v>
      </c>
      <c r="F35" s="4">
        <v>1900</v>
      </c>
    </row>
    <row r="36" spans="1:6" x14ac:dyDescent="0.35">
      <c r="A36" s="3">
        <v>34</v>
      </c>
      <c r="B36" s="15">
        <v>41071</v>
      </c>
      <c r="F36" s="4">
        <v>150000</v>
      </c>
    </row>
    <row r="37" spans="1:6" x14ac:dyDescent="0.35">
      <c r="A37" s="3">
        <v>35</v>
      </c>
      <c r="B37" s="15">
        <v>41071</v>
      </c>
      <c r="C37" s="4" t="s">
        <v>87</v>
      </c>
      <c r="F37" s="38">
        <v>1740</v>
      </c>
    </row>
    <row r="38" spans="1:6" x14ac:dyDescent="0.35">
      <c r="A38" s="3">
        <v>36</v>
      </c>
      <c r="B38" s="15">
        <v>41079</v>
      </c>
      <c r="D38" s="4" t="s">
        <v>99</v>
      </c>
      <c r="F38" s="4">
        <v>84396</v>
      </c>
    </row>
    <row r="39" spans="1:6" x14ac:dyDescent="0.35">
      <c r="A39" s="3">
        <f>A38+1</f>
        <v>37</v>
      </c>
      <c r="B39" s="15">
        <v>41137</v>
      </c>
      <c r="C39" s="4">
        <v>46</v>
      </c>
      <c r="E39" s="4">
        <v>168500</v>
      </c>
    </row>
    <row r="40" spans="1:6" x14ac:dyDescent="0.35">
      <c r="A40" s="3">
        <f t="shared" ref="A40:A103" si="0">A39+1</f>
        <v>38</v>
      </c>
      <c r="D40" s="4" t="s">
        <v>160</v>
      </c>
      <c r="F40" s="4">
        <v>150000</v>
      </c>
    </row>
    <row r="41" spans="1:6" x14ac:dyDescent="0.35">
      <c r="A41" s="3">
        <f t="shared" si="0"/>
        <v>39</v>
      </c>
      <c r="B41" s="15">
        <v>41156</v>
      </c>
      <c r="F41" s="4">
        <v>10600</v>
      </c>
    </row>
    <row r="42" spans="1:6" x14ac:dyDescent="0.35">
      <c r="A42" s="3">
        <f t="shared" si="0"/>
        <v>40</v>
      </c>
      <c r="B42" s="15">
        <v>41156</v>
      </c>
      <c r="D42" s="4" t="s">
        <v>160</v>
      </c>
      <c r="E42" s="4">
        <v>693950</v>
      </c>
      <c r="F42" s="4">
        <v>650000</v>
      </c>
    </row>
    <row r="43" spans="1:6" x14ac:dyDescent="0.35">
      <c r="A43" s="3">
        <f t="shared" si="0"/>
        <v>41</v>
      </c>
      <c r="B43" s="15">
        <v>41164</v>
      </c>
      <c r="C43" s="4">
        <v>80</v>
      </c>
      <c r="D43" s="4" t="s">
        <v>91</v>
      </c>
      <c r="E43" s="4">
        <v>388950</v>
      </c>
      <c r="F43" s="4">
        <v>3700</v>
      </c>
    </row>
    <row r="44" spans="1:6" x14ac:dyDescent="0.35">
      <c r="A44" s="3">
        <f t="shared" si="0"/>
        <v>42</v>
      </c>
      <c r="B44" s="15">
        <v>41166</v>
      </c>
      <c r="D44" s="4" t="s">
        <v>127</v>
      </c>
      <c r="F44" s="4">
        <v>400000</v>
      </c>
    </row>
    <row r="45" spans="1:6" x14ac:dyDescent="0.35">
      <c r="A45" s="3">
        <f t="shared" si="0"/>
        <v>43</v>
      </c>
      <c r="B45" s="15">
        <v>41171</v>
      </c>
      <c r="C45" s="4" t="s">
        <v>403</v>
      </c>
      <c r="E45" s="4">
        <v>281600</v>
      </c>
    </row>
    <row r="46" spans="1:6" x14ac:dyDescent="0.35">
      <c r="A46" s="3">
        <f t="shared" si="0"/>
        <v>44</v>
      </c>
      <c r="B46" s="15">
        <v>41172</v>
      </c>
      <c r="D46" s="4" t="s">
        <v>127</v>
      </c>
      <c r="F46" s="4">
        <v>300000</v>
      </c>
    </row>
    <row r="47" spans="1:6" x14ac:dyDescent="0.35">
      <c r="A47" s="3">
        <f t="shared" si="0"/>
        <v>45</v>
      </c>
      <c r="B47" s="15">
        <v>41177</v>
      </c>
      <c r="D47" s="4" t="s">
        <v>91</v>
      </c>
      <c r="F47" s="4">
        <v>7900</v>
      </c>
    </row>
    <row r="48" spans="1:6" x14ac:dyDescent="0.35">
      <c r="A48" s="3">
        <f t="shared" si="0"/>
        <v>46</v>
      </c>
      <c r="B48" s="15">
        <v>41177</v>
      </c>
      <c r="E48" s="4">
        <v>170150</v>
      </c>
    </row>
    <row r="49" spans="1:6" x14ac:dyDescent="0.35">
      <c r="A49" s="3">
        <f t="shared" si="0"/>
        <v>47</v>
      </c>
      <c r="B49" s="15">
        <v>41177</v>
      </c>
      <c r="D49" s="4" t="s">
        <v>160</v>
      </c>
      <c r="F49" s="4">
        <v>150000</v>
      </c>
    </row>
    <row r="50" spans="1:6" x14ac:dyDescent="0.35">
      <c r="A50" s="3">
        <f t="shared" si="0"/>
        <v>48</v>
      </c>
      <c r="B50" s="15">
        <v>41183</v>
      </c>
      <c r="C50" s="4">
        <v>19</v>
      </c>
      <c r="E50" s="4">
        <v>250600</v>
      </c>
    </row>
    <row r="51" spans="1:6" x14ac:dyDescent="0.35">
      <c r="A51" s="3">
        <f t="shared" si="0"/>
        <v>49</v>
      </c>
      <c r="B51" s="15">
        <v>41192</v>
      </c>
      <c r="E51" s="4">
        <v>6600</v>
      </c>
    </row>
    <row r="52" spans="1:6" x14ac:dyDescent="0.35">
      <c r="A52" s="3">
        <f t="shared" si="0"/>
        <v>50</v>
      </c>
      <c r="B52" s="15">
        <v>41192</v>
      </c>
      <c r="E52" s="4">
        <v>35600</v>
      </c>
    </row>
    <row r="53" spans="1:6" x14ac:dyDescent="0.35">
      <c r="A53" s="3">
        <f t="shared" si="0"/>
        <v>51</v>
      </c>
      <c r="B53" s="15">
        <v>41192</v>
      </c>
      <c r="C53" s="4">
        <v>38</v>
      </c>
      <c r="E53" s="4">
        <v>504200</v>
      </c>
    </row>
    <row r="54" spans="1:6" x14ac:dyDescent="0.35">
      <c r="A54" s="3">
        <f t="shared" si="0"/>
        <v>52</v>
      </c>
      <c r="B54" s="15">
        <v>41192</v>
      </c>
      <c r="C54" s="4">
        <v>92</v>
      </c>
      <c r="E54" s="4">
        <v>424650</v>
      </c>
    </row>
    <row r="55" spans="1:6" x14ac:dyDescent="0.35">
      <c r="A55" s="3">
        <f t="shared" si="0"/>
        <v>53</v>
      </c>
      <c r="B55" s="15">
        <v>41192</v>
      </c>
      <c r="C55" s="4">
        <v>1</v>
      </c>
      <c r="E55" s="4">
        <v>7000</v>
      </c>
    </row>
    <row r="56" spans="1:6" x14ac:dyDescent="0.35">
      <c r="A56" s="3">
        <f t="shared" si="0"/>
        <v>54</v>
      </c>
      <c r="B56" s="15">
        <v>41192</v>
      </c>
      <c r="D56" s="4" t="s">
        <v>160</v>
      </c>
      <c r="F56" s="4">
        <v>1056000</v>
      </c>
    </row>
    <row r="57" spans="1:6" x14ac:dyDescent="0.35">
      <c r="A57" s="3">
        <f t="shared" si="0"/>
        <v>55</v>
      </c>
      <c r="B57" s="15">
        <v>41198</v>
      </c>
      <c r="D57" s="4" t="s">
        <v>127</v>
      </c>
      <c r="F57" s="4">
        <v>200000</v>
      </c>
    </row>
    <row r="58" spans="1:6" x14ac:dyDescent="0.35">
      <c r="A58" s="3">
        <f t="shared" si="0"/>
        <v>56</v>
      </c>
      <c r="B58" s="15">
        <v>41199</v>
      </c>
      <c r="C58" s="4" t="s">
        <v>544</v>
      </c>
      <c r="E58" s="4">
        <v>649442</v>
      </c>
    </row>
    <row r="59" spans="1:6" x14ac:dyDescent="0.35">
      <c r="A59" s="3">
        <f t="shared" si="0"/>
        <v>57</v>
      </c>
      <c r="B59" s="15">
        <v>41199</v>
      </c>
      <c r="D59" s="4" t="s">
        <v>220</v>
      </c>
      <c r="E59" s="4">
        <v>25000</v>
      </c>
    </row>
    <row r="60" spans="1:6" x14ac:dyDescent="0.35">
      <c r="A60" s="3">
        <f t="shared" si="0"/>
        <v>58</v>
      </c>
      <c r="B60" s="15">
        <v>41199</v>
      </c>
      <c r="D60" s="4" t="s">
        <v>127</v>
      </c>
      <c r="F60" s="4">
        <v>650000</v>
      </c>
    </row>
    <row r="61" spans="1:6" x14ac:dyDescent="0.35">
      <c r="A61" s="3">
        <f t="shared" si="0"/>
        <v>59</v>
      </c>
      <c r="B61" s="15">
        <v>41200</v>
      </c>
      <c r="E61" s="4">
        <v>54100</v>
      </c>
    </row>
    <row r="62" spans="1:6" x14ac:dyDescent="0.35">
      <c r="A62" s="3">
        <f t="shared" si="0"/>
        <v>60</v>
      </c>
      <c r="B62" s="15">
        <v>41200</v>
      </c>
      <c r="C62" s="4" t="s">
        <v>87</v>
      </c>
      <c r="E62" s="4">
        <v>720</v>
      </c>
      <c r="F62" s="4">
        <v>8700</v>
      </c>
    </row>
    <row r="63" spans="1:6" x14ac:dyDescent="0.35">
      <c r="A63" s="3">
        <f t="shared" si="0"/>
        <v>61</v>
      </c>
      <c r="B63" s="15">
        <v>41200</v>
      </c>
      <c r="E63" s="4">
        <v>7350</v>
      </c>
    </row>
    <row r="64" spans="1:6" x14ac:dyDescent="0.35">
      <c r="A64" s="3">
        <f t="shared" si="0"/>
        <v>62</v>
      </c>
      <c r="B64" s="15">
        <v>41204</v>
      </c>
      <c r="C64" s="4">
        <v>46</v>
      </c>
      <c r="E64" s="4">
        <v>1243000</v>
      </c>
    </row>
    <row r="65" spans="1:6" x14ac:dyDescent="0.35">
      <c r="A65" s="3">
        <f t="shared" si="0"/>
        <v>63</v>
      </c>
      <c r="B65" s="15">
        <v>41204</v>
      </c>
      <c r="C65" s="4">
        <v>47</v>
      </c>
      <c r="E65" s="4">
        <v>726450</v>
      </c>
    </row>
    <row r="66" spans="1:6" x14ac:dyDescent="0.35">
      <c r="A66" s="3">
        <f t="shared" si="0"/>
        <v>64</v>
      </c>
      <c r="B66" s="15">
        <v>41204</v>
      </c>
      <c r="C66" s="4" t="s">
        <v>551</v>
      </c>
      <c r="F66" s="4">
        <v>17500</v>
      </c>
    </row>
    <row r="67" spans="1:6" x14ac:dyDescent="0.35">
      <c r="A67" s="3">
        <f t="shared" si="0"/>
        <v>65</v>
      </c>
      <c r="B67" s="15">
        <v>41204</v>
      </c>
      <c r="C67" s="4">
        <v>49</v>
      </c>
      <c r="E67" s="4">
        <v>117580</v>
      </c>
    </row>
    <row r="68" spans="1:6" x14ac:dyDescent="0.35">
      <c r="A68" s="3">
        <f t="shared" si="0"/>
        <v>66</v>
      </c>
      <c r="B68" s="15">
        <v>41204</v>
      </c>
      <c r="D68" s="4" t="s">
        <v>127</v>
      </c>
      <c r="F68" s="4">
        <v>1600000</v>
      </c>
    </row>
    <row r="69" spans="1:6" x14ac:dyDescent="0.35">
      <c r="A69" s="3">
        <f t="shared" si="0"/>
        <v>67</v>
      </c>
      <c r="B69" s="15">
        <v>41214</v>
      </c>
      <c r="D69" s="4" t="s">
        <v>127</v>
      </c>
      <c r="F69" s="4">
        <v>400000</v>
      </c>
    </row>
    <row r="70" spans="1:6" x14ac:dyDescent="0.35">
      <c r="A70" s="3">
        <f t="shared" si="0"/>
        <v>68</v>
      </c>
      <c r="B70" s="15">
        <v>41218</v>
      </c>
      <c r="C70" s="4">
        <v>59</v>
      </c>
      <c r="E70" s="4">
        <v>105050</v>
      </c>
    </row>
    <row r="71" spans="1:6" x14ac:dyDescent="0.35">
      <c r="A71" s="3">
        <f t="shared" si="0"/>
        <v>69</v>
      </c>
      <c r="B71" s="15">
        <v>41220</v>
      </c>
      <c r="D71" s="4" t="s">
        <v>127</v>
      </c>
      <c r="F71" s="4">
        <v>400000</v>
      </c>
    </row>
    <row r="72" spans="1:6" x14ac:dyDescent="0.35">
      <c r="A72" s="3">
        <f t="shared" si="0"/>
        <v>70</v>
      </c>
      <c r="B72" s="15">
        <v>41220</v>
      </c>
      <c r="C72" s="4" t="s">
        <v>572</v>
      </c>
      <c r="E72" s="4">
        <v>141300</v>
      </c>
    </row>
    <row r="73" spans="1:6" x14ac:dyDescent="0.35">
      <c r="A73" s="3">
        <f t="shared" si="0"/>
        <v>71</v>
      </c>
      <c r="B73" s="15">
        <v>41223</v>
      </c>
      <c r="E73" s="4">
        <v>637659</v>
      </c>
    </row>
    <row r="74" spans="1:6" x14ac:dyDescent="0.35">
      <c r="A74" s="3">
        <f t="shared" si="0"/>
        <v>72</v>
      </c>
      <c r="B74" s="15">
        <v>41225</v>
      </c>
      <c r="D74" s="4" t="s">
        <v>127</v>
      </c>
      <c r="F74" s="4">
        <v>650000</v>
      </c>
    </row>
    <row r="75" spans="1:6" x14ac:dyDescent="0.35">
      <c r="A75" s="3">
        <f t="shared" si="0"/>
        <v>73</v>
      </c>
      <c r="B75" s="15">
        <v>41226</v>
      </c>
      <c r="C75" s="4">
        <v>83</v>
      </c>
      <c r="E75" s="4">
        <v>568600</v>
      </c>
    </row>
    <row r="76" spans="1:6" x14ac:dyDescent="0.35">
      <c r="A76" s="3">
        <f t="shared" si="0"/>
        <v>74</v>
      </c>
      <c r="B76" s="15">
        <v>41226</v>
      </c>
      <c r="C76" s="4" t="s">
        <v>588</v>
      </c>
      <c r="E76" s="4">
        <v>246400</v>
      </c>
    </row>
    <row r="77" spans="1:6" x14ac:dyDescent="0.35">
      <c r="A77" s="3">
        <f t="shared" si="0"/>
        <v>75</v>
      </c>
      <c r="B77" s="15">
        <v>41226</v>
      </c>
      <c r="C77" s="4" t="s">
        <v>589</v>
      </c>
      <c r="E77" s="4">
        <v>189200</v>
      </c>
    </row>
    <row r="78" spans="1:6" x14ac:dyDescent="0.35">
      <c r="A78" s="3">
        <f t="shared" si="0"/>
        <v>76</v>
      </c>
      <c r="B78" s="15">
        <v>41226</v>
      </c>
      <c r="E78" s="4">
        <v>27400</v>
      </c>
    </row>
    <row r="79" spans="1:6" x14ac:dyDescent="0.35">
      <c r="A79" s="3">
        <f t="shared" si="0"/>
        <v>77</v>
      </c>
      <c r="B79" s="15">
        <v>41226</v>
      </c>
      <c r="C79" s="4" t="s">
        <v>220</v>
      </c>
      <c r="E79" s="4">
        <v>12000</v>
      </c>
      <c r="F79" s="4">
        <v>1050000</v>
      </c>
    </row>
    <row r="80" spans="1:6" x14ac:dyDescent="0.35">
      <c r="A80" s="3">
        <f t="shared" si="0"/>
        <v>78</v>
      </c>
      <c r="B80" s="15">
        <v>41226</v>
      </c>
      <c r="E80" s="4">
        <v>9400</v>
      </c>
    </row>
    <row r="81" spans="1:6" x14ac:dyDescent="0.35">
      <c r="A81" s="3">
        <f t="shared" si="0"/>
        <v>79</v>
      </c>
      <c r="B81" s="15">
        <v>41248</v>
      </c>
      <c r="E81" s="4">
        <v>8000</v>
      </c>
    </row>
    <row r="82" spans="1:6" x14ac:dyDescent="0.35">
      <c r="A82" s="3">
        <f t="shared" si="0"/>
        <v>80</v>
      </c>
      <c r="B82" s="15">
        <v>41248</v>
      </c>
      <c r="E82" s="4">
        <v>50000</v>
      </c>
    </row>
    <row r="83" spans="1:6" x14ac:dyDescent="0.35">
      <c r="A83" s="3">
        <f t="shared" si="0"/>
        <v>81</v>
      </c>
      <c r="B83" s="15">
        <v>41248</v>
      </c>
      <c r="E83" s="4">
        <v>82550</v>
      </c>
    </row>
    <row r="84" spans="1:6" x14ac:dyDescent="0.35">
      <c r="A84" s="3">
        <f t="shared" si="0"/>
        <v>82</v>
      </c>
      <c r="B84" s="15">
        <v>41248</v>
      </c>
      <c r="E84" s="4">
        <v>72740</v>
      </c>
      <c r="F84" s="4">
        <v>213290</v>
      </c>
    </row>
    <row r="85" spans="1:6" x14ac:dyDescent="0.35">
      <c r="A85" s="3">
        <f t="shared" si="0"/>
        <v>83</v>
      </c>
      <c r="B85" s="15">
        <v>41251</v>
      </c>
      <c r="C85" s="4">
        <v>23</v>
      </c>
      <c r="E85" s="4">
        <v>463440</v>
      </c>
    </row>
    <row r="86" spans="1:6" x14ac:dyDescent="0.35">
      <c r="A86" s="3">
        <f t="shared" si="0"/>
        <v>84</v>
      </c>
      <c r="B86" s="15">
        <v>41253</v>
      </c>
      <c r="D86" s="4" t="s">
        <v>127</v>
      </c>
      <c r="E86" s="4">
        <v>5549</v>
      </c>
      <c r="F86" s="4">
        <v>450000</v>
      </c>
    </row>
    <row r="87" spans="1:6" x14ac:dyDescent="0.35">
      <c r="A87" s="3">
        <f t="shared" si="0"/>
        <v>85</v>
      </c>
      <c r="B87" s="15">
        <v>41255</v>
      </c>
      <c r="E87" s="4">
        <v>202200</v>
      </c>
      <c r="F87" s="4">
        <v>3700</v>
      </c>
    </row>
    <row r="88" spans="1:6" x14ac:dyDescent="0.35">
      <c r="A88" s="3">
        <f t="shared" si="0"/>
        <v>86</v>
      </c>
      <c r="B88" s="15">
        <v>41255</v>
      </c>
      <c r="D88" s="4" t="s">
        <v>358</v>
      </c>
      <c r="E88" s="4">
        <v>79180</v>
      </c>
      <c r="F88" s="4">
        <v>200000</v>
      </c>
    </row>
    <row r="89" spans="1:6" x14ac:dyDescent="0.35">
      <c r="A89" s="3">
        <f t="shared" si="0"/>
        <v>87</v>
      </c>
      <c r="B89" s="15">
        <v>41258</v>
      </c>
      <c r="C89" s="4" t="s">
        <v>544</v>
      </c>
      <c r="E89" s="4">
        <v>356630</v>
      </c>
    </row>
    <row r="90" spans="1:6" x14ac:dyDescent="0.35">
      <c r="A90" s="3">
        <f t="shared" si="0"/>
        <v>88</v>
      </c>
      <c r="B90" s="15">
        <v>41260</v>
      </c>
      <c r="D90" s="4" t="s">
        <v>127</v>
      </c>
      <c r="F90" s="4">
        <v>450000</v>
      </c>
    </row>
    <row r="91" spans="1:6" x14ac:dyDescent="0.35">
      <c r="A91" s="3">
        <f t="shared" si="0"/>
        <v>89</v>
      </c>
      <c r="B91" s="15"/>
    </row>
    <row r="92" spans="1:6" x14ac:dyDescent="0.35">
      <c r="A92" s="3">
        <f t="shared" si="0"/>
        <v>90</v>
      </c>
    </row>
    <row r="93" spans="1:6" x14ac:dyDescent="0.35">
      <c r="A93" s="3">
        <f t="shared" si="0"/>
        <v>91</v>
      </c>
    </row>
    <row r="94" spans="1:6" x14ac:dyDescent="0.35">
      <c r="A94" s="3">
        <f t="shared" si="0"/>
        <v>92</v>
      </c>
    </row>
    <row r="95" spans="1:6" x14ac:dyDescent="0.35">
      <c r="A95" s="3">
        <f t="shared" si="0"/>
        <v>93</v>
      </c>
    </row>
    <row r="96" spans="1:6" x14ac:dyDescent="0.35">
      <c r="A96" s="3">
        <f t="shared" si="0"/>
        <v>94</v>
      </c>
    </row>
    <row r="97" spans="1:1" x14ac:dyDescent="0.35">
      <c r="A97" s="3">
        <f t="shared" si="0"/>
        <v>95</v>
      </c>
    </row>
    <row r="98" spans="1:1" x14ac:dyDescent="0.35">
      <c r="A98" s="3">
        <f t="shared" si="0"/>
        <v>96</v>
      </c>
    </row>
    <row r="99" spans="1:1" x14ac:dyDescent="0.35">
      <c r="A99" s="3">
        <f t="shared" si="0"/>
        <v>97</v>
      </c>
    </row>
    <row r="100" spans="1:1" x14ac:dyDescent="0.35">
      <c r="A100" s="3">
        <f t="shared" si="0"/>
        <v>98</v>
      </c>
    </row>
    <row r="101" spans="1:1" x14ac:dyDescent="0.35">
      <c r="A101" s="3">
        <f t="shared" si="0"/>
        <v>99</v>
      </c>
    </row>
    <row r="102" spans="1:1" x14ac:dyDescent="0.35">
      <c r="A102" s="3">
        <f t="shared" si="0"/>
        <v>100</v>
      </c>
    </row>
    <row r="103" spans="1:1" x14ac:dyDescent="0.35">
      <c r="A103" s="3">
        <f t="shared" si="0"/>
        <v>101</v>
      </c>
    </row>
    <row r="104" spans="1:1" x14ac:dyDescent="0.35">
      <c r="A104" s="3">
        <f t="shared" ref="A104:A167" si="1">A103+1</f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si="1"/>
        <v>142</v>
      </c>
    </row>
    <row r="145" spans="1:1" x14ac:dyDescent="0.35">
      <c r="A145" s="3">
        <f t="shared" si="1"/>
        <v>143</v>
      </c>
    </row>
    <row r="146" spans="1:1" x14ac:dyDescent="0.35">
      <c r="A146" s="3">
        <f t="shared" si="1"/>
        <v>144</v>
      </c>
    </row>
    <row r="147" spans="1:1" x14ac:dyDescent="0.35">
      <c r="A147" s="3">
        <f t="shared" si="1"/>
        <v>145</v>
      </c>
    </row>
    <row r="148" spans="1:1" x14ac:dyDescent="0.35">
      <c r="A148" s="3">
        <f t="shared" si="1"/>
        <v>146</v>
      </c>
    </row>
    <row r="149" spans="1:1" x14ac:dyDescent="0.35">
      <c r="A149" s="3">
        <f t="shared" si="1"/>
        <v>147</v>
      </c>
    </row>
    <row r="150" spans="1:1" x14ac:dyDescent="0.35">
      <c r="A150" s="3">
        <f t="shared" si="1"/>
        <v>148</v>
      </c>
    </row>
    <row r="151" spans="1:1" x14ac:dyDescent="0.35">
      <c r="A151" s="3">
        <f t="shared" si="1"/>
        <v>149</v>
      </c>
    </row>
    <row r="152" spans="1:1" x14ac:dyDescent="0.35">
      <c r="A152" s="3">
        <f t="shared" si="1"/>
        <v>150</v>
      </c>
    </row>
    <row r="153" spans="1:1" x14ac:dyDescent="0.35">
      <c r="A153" s="3">
        <f t="shared" si="1"/>
        <v>151</v>
      </c>
    </row>
    <row r="154" spans="1:1" x14ac:dyDescent="0.35">
      <c r="A154" s="3">
        <f t="shared" si="1"/>
        <v>152</v>
      </c>
    </row>
    <row r="155" spans="1:1" x14ac:dyDescent="0.35">
      <c r="A155" s="3">
        <f t="shared" si="1"/>
        <v>153</v>
      </c>
    </row>
    <row r="156" spans="1:1" x14ac:dyDescent="0.35">
      <c r="A156" s="3">
        <f t="shared" si="1"/>
        <v>154</v>
      </c>
    </row>
    <row r="157" spans="1:1" x14ac:dyDescent="0.35">
      <c r="A157" s="3">
        <f t="shared" si="1"/>
        <v>155</v>
      </c>
    </row>
    <row r="158" spans="1:1" x14ac:dyDescent="0.35">
      <c r="A158" s="3">
        <f t="shared" si="1"/>
        <v>156</v>
      </c>
    </row>
    <row r="159" spans="1:1" x14ac:dyDescent="0.35">
      <c r="A159" s="3">
        <f t="shared" si="1"/>
        <v>157</v>
      </c>
    </row>
    <row r="160" spans="1:1" x14ac:dyDescent="0.35">
      <c r="A160" s="3">
        <f t="shared" si="1"/>
        <v>158</v>
      </c>
    </row>
    <row r="161" spans="1:1" x14ac:dyDescent="0.35">
      <c r="A161" s="3">
        <f t="shared" si="1"/>
        <v>159</v>
      </c>
    </row>
    <row r="162" spans="1:1" x14ac:dyDescent="0.35">
      <c r="A162" s="3">
        <f t="shared" si="1"/>
        <v>160</v>
      </c>
    </row>
    <row r="163" spans="1:1" x14ac:dyDescent="0.35">
      <c r="A163" s="3">
        <f t="shared" si="1"/>
        <v>161</v>
      </c>
    </row>
    <row r="164" spans="1:1" x14ac:dyDescent="0.35">
      <c r="A164" s="3">
        <f t="shared" si="1"/>
        <v>162</v>
      </c>
    </row>
    <row r="165" spans="1:1" x14ac:dyDescent="0.35">
      <c r="A165" s="3">
        <f t="shared" si="1"/>
        <v>163</v>
      </c>
    </row>
    <row r="166" spans="1:1" x14ac:dyDescent="0.35">
      <c r="A166" s="3">
        <f t="shared" si="1"/>
        <v>164</v>
      </c>
    </row>
    <row r="167" spans="1:1" x14ac:dyDescent="0.35">
      <c r="A167" s="3">
        <f t="shared" si="1"/>
        <v>165</v>
      </c>
    </row>
    <row r="168" spans="1:1" x14ac:dyDescent="0.35">
      <c r="A168" s="3">
        <f t="shared" ref="A168:A231" si="2">A167+1</f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si="2"/>
        <v>206</v>
      </c>
    </row>
    <row r="209" spans="1:1" x14ac:dyDescent="0.35">
      <c r="A209" s="3">
        <f t="shared" si="2"/>
        <v>207</v>
      </c>
    </row>
    <row r="210" spans="1:1" x14ac:dyDescent="0.35">
      <c r="A210" s="3">
        <f t="shared" si="2"/>
        <v>208</v>
      </c>
    </row>
    <row r="211" spans="1:1" x14ac:dyDescent="0.35">
      <c r="A211" s="3">
        <f t="shared" si="2"/>
        <v>209</v>
      </c>
    </row>
    <row r="212" spans="1:1" x14ac:dyDescent="0.35">
      <c r="A212" s="3">
        <f t="shared" si="2"/>
        <v>210</v>
      </c>
    </row>
    <row r="213" spans="1:1" x14ac:dyDescent="0.35">
      <c r="A213" s="3">
        <f t="shared" si="2"/>
        <v>211</v>
      </c>
    </row>
    <row r="214" spans="1:1" x14ac:dyDescent="0.35">
      <c r="A214" s="3">
        <f t="shared" si="2"/>
        <v>212</v>
      </c>
    </row>
    <row r="215" spans="1:1" x14ac:dyDescent="0.35">
      <c r="A215" s="3">
        <f t="shared" si="2"/>
        <v>213</v>
      </c>
    </row>
    <row r="216" spans="1:1" x14ac:dyDescent="0.35">
      <c r="A216" s="3">
        <f t="shared" si="2"/>
        <v>214</v>
      </c>
    </row>
    <row r="217" spans="1:1" x14ac:dyDescent="0.35">
      <c r="A217" s="3">
        <f t="shared" si="2"/>
        <v>215</v>
      </c>
    </row>
    <row r="218" spans="1:1" x14ac:dyDescent="0.35">
      <c r="A218" s="3">
        <f t="shared" si="2"/>
        <v>216</v>
      </c>
    </row>
    <row r="219" spans="1:1" x14ac:dyDescent="0.35">
      <c r="A219" s="3">
        <f t="shared" si="2"/>
        <v>217</v>
      </c>
    </row>
    <row r="220" spans="1:1" x14ac:dyDescent="0.35">
      <c r="A220" s="3">
        <f t="shared" si="2"/>
        <v>218</v>
      </c>
    </row>
    <row r="221" spans="1:1" x14ac:dyDescent="0.35">
      <c r="A221" s="3">
        <f t="shared" si="2"/>
        <v>219</v>
      </c>
    </row>
    <row r="222" spans="1:1" x14ac:dyDescent="0.35">
      <c r="A222" s="3">
        <f t="shared" si="2"/>
        <v>220</v>
      </c>
    </row>
    <row r="223" spans="1:1" x14ac:dyDescent="0.35">
      <c r="A223" s="3">
        <f t="shared" si="2"/>
        <v>221</v>
      </c>
    </row>
    <row r="224" spans="1:1" x14ac:dyDescent="0.35">
      <c r="A224" s="3">
        <f t="shared" si="2"/>
        <v>222</v>
      </c>
    </row>
    <row r="225" spans="1:1" x14ac:dyDescent="0.35">
      <c r="A225" s="3">
        <f t="shared" si="2"/>
        <v>223</v>
      </c>
    </row>
    <row r="226" spans="1:1" x14ac:dyDescent="0.35">
      <c r="A226" s="3">
        <f t="shared" si="2"/>
        <v>224</v>
      </c>
    </row>
    <row r="227" spans="1:1" x14ac:dyDescent="0.35">
      <c r="A227" s="3">
        <f t="shared" si="2"/>
        <v>225</v>
      </c>
    </row>
    <row r="228" spans="1:1" x14ac:dyDescent="0.35">
      <c r="A228" s="3">
        <f t="shared" si="2"/>
        <v>226</v>
      </c>
    </row>
    <row r="229" spans="1:1" x14ac:dyDescent="0.35">
      <c r="A229" s="3">
        <f t="shared" si="2"/>
        <v>227</v>
      </c>
    </row>
    <row r="230" spans="1:1" x14ac:dyDescent="0.35">
      <c r="A230" s="3">
        <f t="shared" si="2"/>
        <v>228</v>
      </c>
    </row>
    <row r="231" spans="1:1" x14ac:dyDescent="0.35">
      <c r="A231" s="3">
        <f t="shared" si="2"/>
        <v>229</v>
      </c>
    </row>
    <row r="232" spans="1:1" x14ac:dyDescent="0.35">
      <c r="A232" s="3">
        <f t="shared" ref="A232:A233" si="3">A231+1</f>
        <v>230</v>
      </c>
    </row>
    <row r="233" spans="1:1" x14ac:dyDescent="0.35">
      <c r="A233" s="3">
        <f t="shared" si="3"/>
        <v>231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workbookViewId="0">
      <pane ySplit="3" topLeftCell="A4" activePane="bottomLeft" state="frozen"/>
      <selection pane="bottomLeft" activeCell="D21" sqref="D21"/>
    </sheetView>
  </sheetViews>
  <sheetFormatPr defaultRowHeight="21" x14ac:dyDescent="0.35"/>
  <cols>
    <col min="1" max="1" width="11.85546875" style="3" customWidth="1"/>
    <col min="2" max="2" width="20.42578125" style="4" customWidth="1"/>
    <col min="3" max="3" width="16.85546875" style="4" customWidth="1"/>
    <col min="4" max="4" width="20.42578125" style="4" bestFit="1" customWidth="1"/>
    <col min="5" max="5" width="28.42578125" style="4" bestFit="1" customWidth="1"/>
    <col min="6" max="6" width="22.5703125" style="4" bestFit="1" customWidth="1"/>
    <col min="7" max="7" width="27.42578125" style="4" customWidth="1"/>
    <col min="8" max="8" width="17.28515625" style="4" customWidth="1"/>
    <col min="9" max="9" width="13" style="4" customWidth="1"/>
    <col min="10" max="16384" width="9.140625" style="4"/>
  </cols>
  <sheetData>
    <row r="1" spans="1:9" ht="31.5" x14ac:dyDescent="0.5">
      <c r="A1" s="207" t="s">
        <v>44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42">
        <v>40993</v>
      </c>
      <c r="E3" s="48">
        <v>25000</v>
      </c>
      <c r="G3" s="39">
        <f>SUM(F3:F2000)-SUM(E3:E2000)</f>
        <v>0</v>
      </c>
      <c r="H3" s="44">
        <f>SUM(E3:E2000)</f>
        <v>955175</v>
      </c>
      <c r="I3" s="44">
        <f>SUM(F3:F2000)</f>
        <v>955175</v>
      </c>
    </row>
    <row r="4" spans="1:9" ht="21.75" thickTop="1" x14ac:dyDescent="0.35">
      <c r="A4" s="3">
        <v>2</v>
      </c>
      <c r="B4" s="42">
        <v>40993</v>
      </c>
      <c r="E4" s="46">
        <v>95100</v>
      </c>
    </row>
    <row r="5" spans="1:9" x14ac:dyDescent="0.35">
      <c r="A5" s="3">
        <v>3</v>
      </c>
      <c r="B5" s="42">
        <v>41001</v>
      </c>
      <c r="D5" s="4" t="s">
        <v>99</v>
      </c>
      <c r="E5" s="48"/>
      <c r="F5" s="4">
        <v>120100</v>
      </c>
    </row>
    <row r="6" spans="1:9" x14ac:dyDescent="0.35">
      <c r="A6" s="3">
        <v>4</v>
      </c>
      <c r="B6" s="15">
        <v>41188</v>
      </c>
      <c r="E6" s="4">
        <v>36000</v>
      </c>
    </row>
    <row r="7" spans="1:9" x14ac:dyDescent="0.35">
      <c r="A7" s="3">
        <v>5</v>
      </c>
      <c r="B7" s="15">
        <v>41192</v>
      </c>
      <c r="C7" s="4" t="s">
        <v>535</v>
      </c>
      <c r="E7" s="4">
        <v>397125</v>
      </c>
    </row>
    <row r="8" spans="1:9" x14ac:dyDescent="0.35">
      <c r="A8" s="3">
        <v>6</v>
      </c>
      <c r="B8" s="15">
        <v>41192</v>
      </c>
      <c r="D8" s="4" t="s">
        <v>99</v>
      </c>
      <c r="F8" s="4">
        <v>433125</v>
      </c>
    </row>
    <row r="9" spans="1:9" x14ac:dyDescent="0.35">
      <c r="A9" s="3">
        <f>A8+1</f>
        <v>7</v>
      </c>
      <c r="B9" s="15">
        <v>41198</v>
      </c>
      <c r="C9" s="4">
        <v>71</v>
      </c>
      <c r="E9" s="4">
        <v>266000</v>
      </c>
    </row>
    <row r="10" spans="1:9" x14ac:dyDescent="0.35">
      <c r="A10" s="3">
        <f t="shared" ref="A10:A73" si="0">A9+1</f>
        <v>8</v>
      </c>
      <c r="B10" s="15">
        <v>41198</v>
      </c>
      <c r="E10" s="4">
        <v>7200</v>
      </c>
    </row>
    <row r="11" spans="1:9" x14ac:dyDescent="0.35">
      <c r="A11" s="3">
        <f t="shared" si="0"/>
        <v>9</v>
      </c>
      <c r="B11" s="15">
        <v>41201</v>
      </c>
      <c r="D11" s="4" t="s">
        <v>99</v>
      </c>
      <c r="F11" s="4">
        <v>200000</v>
      </c>
    </row>
    <row r="12" spans="1:9" x14ac:dyDescent="0.35">
      <c r="A12" s="3">
        <f t="shared" si="0"/>
        <v>10</v>
      </c>
      <c r="B12" s="15">
        <v>41204</v>
      </c>
      <c r="C12" s="4">
        <v>86</v>
      </c>
      <c r="E12" s="4">
        <v>128750</v>
      </c>
    </row>
    <row r="13" spans="1:9" x14ac:dyDescent="0.35">
      <c r="A13" s="3">
        <f t="shared" si="0"/>
        <v>11</v>
      </c>
      <c r="B13" s="15">
        <v>41204</v>
      </c>
      <c r="D13" s="4" t="s">
        <v>99</v>
      </c>
      <c r="F13" s="4">
        <v>201950</v>
      </c>
    </row>
    <row r="14" spans="1:9" x14ac:dyDescent="0.35">
      <c r="A14" s="3">
        <f t="shared" si="0"/>
        <v>12</v>
      </c>
    </row>
    <row r="15" spans="1:9" x14ac:dyDescent="0.35">
      <c r="A15" s="3">
        <f t="shared" si="0"/>
        <v>13</v>
      </c>
    </row>
    <row r="16" spans="1:9" x14ac:dyDescent="0.35">
      <c r="A16" s="3">
        <f t="shared" si="0"/>
        <v>14</v>
      </c>
    </row>
    <row r="17" spans="1:1" x14ac:dyDescent="0.35">
      <c r="A17" s="3">
        <f t="shared" si="0"/>
        <v>15</v>
      </c>
    </row>
    <row r="18" spans="1:1" x14ac:dyDescent="0.35">
      <c r="A18" s="3">
        <f t="shared" si="0"/>
        <v>16</v>
      </c>
    </row>
    <row r="19" spans="1:1" x14ac:dyDescent="0.35">
      <c r="A19" s="3">
        <f t="shared" si="0"/>
        <v>17</v>
      </c>
    </row>
    <row r="20" spans="1:1" x14ac:dyDescent="0.35">
      <c r="A20" s="3">
        <f t="shared" si="0"/>
        <v>18</v>
      </c>
    </row>
    <row r="21" spans="1:1" x14ac:dyDescent="0.35">
      <c r="A21" s="3">
        <f t="shared" si="0"/>
        <v>19</v>
      </c>
    </row>
    <row r="22" spans="1:1" x14ac:dyDescent="0.35">
      <c r="A22" s="3">
        <f t="shared" si="0"/>
        <v>20</v>
      </c>
    </row>
    <row r="23" spans="1:1" x14ac:dyDescent="0.35">
      <c r="A23" s="3">
        <f t="shared" si="0"/>
        <v>21</v>
      </c>
    </row>
    <row r="24" spans="1:1" x14ac:dyDescent="0.35">
      <c r="A24" s="3">
        <f t="shared" si="0"/>
        <v>22</v>
      </c>
    </row>
    <row r="25" spans="1:1" x14ac:dyDescent="0.35">
      <c r="A25" s="3">
        <f t="shared" si="0"/>
        <v>23</v>
      </c>
    </row>
    <row r="26" spans="1:1" x14ac:dyDescent="0.35">
      <c r="A26" s="3">
        <f t="shared" si="0"/>
        <v>24</v>
      </c>
    </row>
    <row r="27" spans="1:1" x14ac:dyDescent="0.35">
      <c r="A27" s="3">
        <f t="shared" si="0"/>
        <v>25</v>
      </c>
    </row>
    <row r="28" spans="1:1" x14ac:dyDescent="0.35">
      <c r="A28" s="3">
        <f t="shared" si="0"/>
        <v>26</v>
      </c>
    </row>
    <row r="29" spans="1:1" x14ac:dyDescent="0.35">
      <c r="A29" s="3">
        <f t="shared" si="0"/>
        <v>27</v>
      </c>
    </row>
    <row r="30" spans="1:1" x14ac:dyDescent="0.35">
      <c r="A30" s="3">
        <f t="shared" si="0"/>
        <v>28</v>
      </c>
    </row>
    <row r="31" spans="1:1" x14ac:dyDescent="0.35">
      <c r="A31" s="3">
        <f t="shared" si="0"/>
        <v>29</v>
      </c>
    </row>
    <row r="32" spans="1:1" x14ac:dyDescent="0.35">
      <c r="A32" s="3">
        <f t="shared" si="0"/>
        <v>30</v>
      </c>
    </row>
    <row r="33" spans="1:1" x14ac:dyDescent="0.35">
      <c r="A33" s="3">
        <f t="shared" si="0"/>
        <v>31</v>
      </c>
    </row>
    <row r="34" spans="1:1" x14ac:dyDescent="0.35">
      <c r="A34" s="3">
        <f t="shared" si="0"/>
        <v>32</v>
      </c>
    </row>
    <row r="35" spans="1:1" x14ac:dyDescent="0.35">
      <c r="A35" s="3">
        <f t="shared" si="0"/>
        <v>33</v>
      </c>
    </row>
    <row r="36" spans="1:1" x14ac:dyDescent="0.35">
      <c r="A36" s="3">
        <f t="shared" si="0"/>
        <v>34</v>
      </c>
    </row>
    <row r="37" spans="1:1" x14ac:dyDescent="0.35">
      <c r="A37" s="3">
        <f t="shared" si="0"/>
        <v>35</v>
      </c>
    </row>
    <row r="38" spans="1:1" x14ac:dyDescent="0.35">
      <c r="A38" s="3">
        <f t="shared" si="0"/>
        <v>36</v>
      </c>
    </row>
    <row r="39" spans="1:1" x14ac:dyDescent="0.35">
      <c r="A39" s="3">
        <f t="shared" si="0"/>
        <v>37</v>
      </c>
    </row>
    <row r="40" spans="1:1" x14ac:dyDescent="0.35">
      <c r="A40" s="3">
        <f t="shared" si="0"/>
        <v>38</v>
      </c>
    </row>
    <row r="41" spans="1:1" x14ac:dyDescent="0.35">
      <c r="A41" s="3">
        <f t="shared" si="0"/>
        <v>39</v>
      </c>
    </row>
    <row r="42" spans="1:1" x14ac:dyDescent="0.35">
      <c r="A42" s="3">
        <f t="shared" si="0"/>
        <v>40</v>
      </c>
    </row>
    <row r="43" spans="1:1" x14ac:dyDescent="0.35">
      <c r="A43" s="3">
        <f t="shared" si="0"/>
        <v>41</v>
      </c>
    </row>
    <row r="44" spans="1:1" x14ac:dyDescent="0.35">
      <c r="A44" s="3">
        <f t="shared" si="0"/>
        <v>42</v>
      </c>
    </row>
    <row r="45" spans="1:1" x14ac:dyDescent="0.35">
      <c r="A45" s="3">
        <f t="shared" si="0"/>
        <v>43</v>
      </c>
    </row>
    <row r="46" spans="1:1" x14ac:dyDescent="0.35">
      <c r="A46" s="3">
        <f t="shared" si="0"/>
        <v>44</v>
      </c>
    </row>
    <row r="47" spans="1:1" x14ac:dyDescent="0.35">
      <c r="A47" s="3">
        <f t="shared" si="0"/>
        <v>45</v>
      </c>
    </row>
    <row r="48" spans="1:1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ref="A74:A80" si="1">A73+1</f>
        <v>72</v>
      </c>
    </row>
    <row r="75" spans="1:1" x14ac:dyDescent="0.35">
      <c r="A75" s="3">
        <f t="shared" si="1"/>
        <v>73</v>
      </c>
    </row>
    <row r="76" spans="1:1" x14ac:dyDescent="0.35">
      <c r="A76" s="3">
        <f t="shared" si="1"/>
        <v>74</v>
      </c>
    </row>
    <row r="77" spans="1:1" x14ac:dyDescent="0.35">
      <c r="A77" s="3">
        <f t="shared" si="1"/>
        <v>75</v>
      </c>
    </row>
    <row r="78" spans="1:1" x14ac:dyDescent="0.35">
      <c r="A78" s="3">
        <f t="shared" si="1"/>
        <v>76</v>
      </c>
    </row>
    <row r="79" spans="1:1" x14ac:dyDescent="0.35">
      <c r="A79" s="3">
        <f t="shared" si="1"/>
        <v>77</v>
      </c>
    </row>
    <row r="80" spans="1:1" x14ac:dyDescent="0.35">
      <c r="A80" s="3">
        <f t="shared" si="1"/>
        <v>78</v>
      </c>
    </row>
    <row r="81" spans="1:1" x14ac:dyDescent="0.35">
      <c r="A81" s="3">
        <f>A80+1</f>
        <v>79</v>
      </c>
    </row>
    <row r="82" spans="1:1" x14ac:dyDescent="0.35">
      <c r="A82" s="3">
        <f t="shared" ref="A82:A134" si="2">A81+1</f>
        <v>80</v>
      </c>
    </row>
    <row r="83" spans="1:1" x14ac:dyDescent="0.35">
      <c r="A83" s="3">
        <f t="shared" si="2"/>
        <v>81</v>
      </c>
    </row>
    <row r="84" spans="1:1" x14ac:dyDescent="0.35">
      <c r="A84" s="3">
        <f t="shared" si="2"/>
        <v>82</v>
      </c>
    </row>
    <row r="85" spans="1:1" x14ac:dyDescent="0.35">
      <c r="A85" s="3">
        <f t="shared" si="2"/>
        <v>83</v>
      </c>
    </row>
    <row r="86" spans="1:1" x14ac:dyDescent="0.35">
      <c r="A86" s="3">
        <f t="shared" si="2"/>
        <v>84</v>
      </c>
    </row>
    <row r="87" spans="1:1" x14ac:dyDescent="0.35">
      <c r="A87" s="3">
        <f t="shared" si="2"/>
        <v>85</v>
      </c>
    </row>
    <row r="88" spans="1:1" x14ac:dyDescent="0.35">
      <c r="A88" s="3">
        <f t="shared" si="2"/>
        <v>86</v>
      </c>
    </row>
    <row r="89" spans="1:1" x14ac:dyDescent="0.35">
      <c r="A89" s="3">
        <f t="shared" si="2"/>
        <v>87</v>
      </c>
    </row>
    <row r="90" spans="1:1" x14ac:dyDescent="0.35">
      <c r="A90" s="3">
        <f t="shared" si="2"/>
        <v>88</v>
      </c>
    </row>
    <row r="91" spans="1:1" x14ac:dyDescent="0.35">
      <c r="A91" s="3">
        <f t="shared" si="2"/>
        <v>89</v>
      </c>
    </row>
    <row r="92" spans="1:1" x14ac:dyDescent="0.35">
      <c r="A92" s="3">
        <f t="shared" si="2"/>
        <v>90</v>
      </c>
    </row>
    <row r="93" spans="1:1" x14ac:dyDescent="0.35">
      <c r="A93" s="3">
        <f t="shared" si="2"/>
        <v>91</v>
      </c>
    </row>
    <row r="94" spans="1:1" x14ac:dyDescent="0.35">
      <c r="A94" s="3">
        <f t="shared" si="2"/>
        <v>92</v>
      </c>
    </row>
    <row r="95" spans="1:1" x14ac:dyDescent="0.35">
      <c r="A95" s="3">
        <f t="shared" si="2"/>
        <v>93</v>
      </c>
    </row>
    <row r="96" spans="1:1" x14ac:dyDescent="0.35">
      <c r="A96" s="3">
        <f t="shared" si="2"/>
        <v>94</v>
      </c>
    </row>
    <row r="97" spans="1:1" x14ac:dyDescent="0.35">
      <c r="A97" s="3">
        <f t="shared" si="2"/>
        <v>95</v>
      </c>
    </row>
    <row r="98" spans="1:1" x14ac:dyDescent="0.35">
      <c r="A98" s="3">
        <f t="shared" si="2"/>
        <v>96</v>
      </c>
    </row>
    <row r="99" spans="1:1" x14ac:dyDescent="0.35">
      <c r="A99" s="3">
        <f t="shared" si="2"/>
        <v>97</v>
      </c>
    </row>
    <row r="100" spans="1:1" x14ac:dyDescent="0.35">
      <c r="A100" s="3">
        <f t="shared" si="2"/>
        <v>98</v>
      </c>
    </row>
    <row r="101" spans="1:1" x14ac:dyDescent="0.35">
      <c r="A101" s="3">
        <f t="shared" si="2"/>
        <v>99</v>
      </c>
    </row>
    <row r="102" spans="1:1" x14ac:dyDescent="0.35">
      <c r="A102" s="3">
        <f t="shared" si="2"/>
        <v>100</v>
      </c>
    </row>
    <row r="103" spans="1:1" x14ac:dyDescent="0.35">
      <c r="A103" s="3">
        <f t="shared" si="2"/>
        <v>101</v>
      </c>
    </row>
    <row r="104" spans="1:1" x14ac:dyDescent="0.35">
      <c r="A104" s="3">
        <f t="shared" si="2"/>
        <v>102</v>
      </c>
    </row>
    <row r="105" spans="1:1" x14ac:dyDescent="0.35">
      <c r="A105" s="3">
        <f t="shared" si="2"/>
        <v>103</v>
      </c>
    </row>
    <row r="106" spans="1:1" x14ac:dyDescent="0.35">
      <c r="A106" s="3">
        <f t="shared" si="2"/>
        <v>104</v>
      </c>
    </row>
    <row r="107" spans="1:1" x14ac:dyDescent="0.35">
      <c r="A107" s="3">
        <f t="shared" si="2"/>
        <v>105</v>
      </c>
    </row>
    <row r="108" spans="1:1" x14ac:dyDescent="0.35">
      <c r="A108" s="3">
        <f t="shared" si="2"/>
        <v>106</v>
      </c>
    </row>
    <row r="109" spans="1:1" x14ac:dyDescent="0.35">
      <c r="A109" s="3">
        <f t="shared" si="2"/>
        <v>107</v>
      </c>
    </row>
    <row r="110" spans="1:1" x14ac:dyDescent="0.35">
      <c r="A110" s="3">
        <f t="shared" si="2"/>
        <v>108</v>
      </c>
    </row>
    <row r="111" spans="1:1" x14ac:dyDescent="0.35">
      <c r="A111" s="3">
        <f t="shared" si="2"/>
        <v>109</v>
      </c>
    </row>
    <row r="112" spans="1:1" x14ac:dyDescent="0.35">
      <c r="A112" s="3">
        <f t="shared" si="2"/>
        <v>110</v>
      </c>
    </row>
    <row r="113" spans="1:1" x14ac:dyDescent="0.35">
      <c r="A113" s="3">
        <f t="shared" si="2"/>
        <v>111</v>
      </c>
    </row>
    <row r="114" spans="1:1" x14ac:dyDescent="0.35">
      <c r="A114" s="3">
        <f t="shared" si="2"/>
        <v>112</v>
      </c>
    </row>
    <row r="115" spans="1:1" x14ac:dyDescent="0.35">
      <c r="A115" s="3">
        <f t="shared" si="2"/>
        <v>113</v>
      </c>
    </row>
    <row r="116" spans="1:1" x14ac:dyDescent="0.35">
      <c r="A116" s="3">
        <f t="shared" si="2"/>
        <v>114</v>
      </c>
    </row>
    <row r="117" spans="1:1" x14ac:dyDescent="0.35">
      <c r="A117" s="3">
        <f t="shared" si="2"/>
        <v>115</v>
      </c>
    </row>
    <row r="118" spans="1:1" x14ac:dyDescent="0.35">
      <c r="A118" s="3">
        <f t="shared" si="2"/>
        <v>116</v>
      </c>
    </row>
    <row r="119" spans="1:1" x14ac:dyDescent="0.35">
      <c r="A119" s="3">
        <f t="shared" si="2"/>
        <v>117</v>
      </c>
    </row>
    <row r="120" spans="1:1" x14ac:dyDescent="0.35">
      <c r="A120" s="3">
        <f t="shared" si="2"/>
        <v>118</v>
      </c>
    </row>
    <row r="121" spans="1:1" x14ac:dyDescent="0.35">
      <c r="A121" s="3">
        <f t="shared" si="2"/>
        <v>119</v>
      </c>
    </row>
    <row r="122" spans="1:1" x14ac:dyDescent="0.35">
      <c r="A122" s="3">
        <f t="shared" si="2"/>
        <v>120</v>
      </c>
    </row>
    <row r="123" spans="1:1" x14ac:dyDescent="0.35">
      <c r="A123" s="3">
        <f t="shared" si="2"/>
        <v>121</v>
      </c>
    </row>
    <row r="124" spans="1:1" x14ac:dyDescent="0.35">
      <c r="A124" s="3">
        <f t="shared" si="2"/>
        <v>122</v>
      </c>
    </row>
    <row r="125" spans="1:1" x14ac:dyDescent="0.35">
      <c r="A125" s="3">
        <f t="shared" si="2"/>
        <v>123</v>
      </c>
    </row>
    <row r="126" spans="1:1" x14ac:dyDescent="0.35">
      <c r="A126" s="3">
        <f t="shared" si="2"/>
        <v>124</v>
      </c>
    </row>
    <row r="127" spans="1:1" x14ac:dyDescent="0.35">
      <c r="A127" s="3">
        <f t="shared" si="2"/>
        <v>125</v>
      </c>
    </row>
    <row r="128" spans="1:1" x14ac:dyDescent="0.35">
      <c r="A128" s="3">
        <f t="shared" si="2"/>
        <v>126</v>
      </c>
    </row>
    <row r="129" spans="1:1" x14ac:dyDescent="0.35">
      <c r="A129" s="3">
        <f t="shared" si="2"/>
        <v>127</v>
      </c>
    </row>
    <row r="130" spans="1:1" x14ac:dyDescent="0.35">
      <c r="A130" s="3">
        <f t="shared" si="2"/>
        <v>128</v>
      </c>
    </row>
    <row r="131" spans="1:1" x14ac:dyDescent="0.35">
      <c r="A131" s="3">
        <f t="shared" si="2"/>
        <v>129</v>
      </c>
    </row>
    <row r="132" spans="1:1" x14ac:dyDescent="0.35">
      <c r="A132" s="3">
        <f t="shared" si="2"/>
        <v>130</v>
      </c>
    </row>
    <row r="133" spans="1:1" x14ac:dyDescent="0.35">
      <c r="A133" s="3">
        <f t="shared" si="2"/>
        <v>131</v>
      </c>
    </row>
    <row r="134" spans="1:1" x14ac:dyDescent="0.35">
      <c r="A134" s="3">
        <f t="shared" si="2"/>
        <v>132</v>
      </c>
    </row>
  </sheetData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0"/>
  <sheetViews>
    <sheetView workbookViewId="0">
      <pane ySplit="3" topLeftCell="A26" activePane="bottomLeft" state="frozen"/>
      <selection pane="bottomLeft" activeCell="D26" sqref="D26"/>
    </sheetView>
  </sheetViews>
  <sheetFormatPr defaultRowHeight="21" x14ac:dyDescent="0.35"/>
  <cols>
    <col min="1" max="1" width="11.85546875" style="3" customWidth="1"/>
    <col min="2" max="2" width="24" style="4" customWidth="1"/>
    <col min="3" max="3" width="22.140625" style="4" customWidth="1"/>
    <col min="4" max="4" width="20.42578125" style="4" bestFit="1" customWidth="1"/>
    <col min="5" max="5" width="28.42578125" style="4" bestFit="1" customWidth="1"/>
    <col min="6" max="6" width="24.140625" style="4" customWidth="1"/>
    <col min="7" max="7" width="23.42578125" style="4" customWidth="1"/>
    <col min="8" max="8" width="15.85546875" style="4" customWidth="1"/>
    <col min="9" max="9" width="13.28515625" style="4" customWidth="1"/>
    <col min="10" max="16384" width="9.140625" style="4"/>
  </cols>
  <sheetData>
    <row r="1" spans="1:9" ht="31.5" x14ac:dyDescent="0.5">
      <c r="A1" s="207" t="s">
        <v>45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15">
        <v>40981</v>
      </c>
      <c r="C3" s="4">
        <v>87</v>
      </c>
      <c r="D3" s="4" t="s">
        <v>240</v>
      </c>
      <c r="E3" s="4">
        <v>587498</v>
      </c>
      <c r="F3" s="4">
        <v>200000</v>
      </c>
      <c r="G3" s="39">
        <f>SUM(F3:F2000)-SUM(E3:E2000)</f>
        <v>0</v>
      </c>
      <c r="H3" s="44">
        <f>SUM(E3:E2000)</f>
        <v>2250024</v>
      </c>
      <c r="I3" s="44">
        <f>SUM(F3:F2000)</f>
        <v>2250024</v>
      </c>
    </row>
    <row r="4" spans="1:9" ht="21.75" thickTop="1" x14ac:dyDescent="0.35">
      <c r="A4" s="3">
        <v>2</v>
      </c>
      <c r="B4" s="15">
        <v>41001</v>
      </c>
      <c r="D4" s="4" t="s">
        <v>240</v>
      </c>
      <c r="F4" s="4">
        <v>100000</v>
      </c>
    </row>
    <row r="5" spans="1:9" x14ac:dyDescent="0.35">
      <c r="A5" s="3">
        <v>3</v>
      </c>
      <c r="B5" s="15">
        <v>41009</v>
      </c>
      <c r="D5" s="4" t="s">
        <v>240</v>
      </c>
      <c r="F5" s="4">
        <v>100000</v>
      </c>
    </row>
    <row r="6" spans="1:9" x14ac:dyDescent="0.35">
      <c r="A6" s="3">
        <v>4</v>
      </c>
      <c r="B6" s="15">
        <v>41024</v>
      </c>
      <c r="C6" s="4">
        <v>8</v>
      </c>
      <c r="E6" s="4">
        <v>299112</v>
      </c>
    </row>
    <row r="7" spans="1:9" x14ac:dyDescent="0.35">
      <c r="A7" s="3">
        <v>5</v>
      </c>
      <c r="B7" s="15">
        <v>41037</v>
      </c>
      <c r="E7" s="4">
        <v>223906</v>
      </c>
    </row>
    <row r="8" spans="1:9" x14ac:dyDescent="0.35">
      <c r="A8" s="3">
        <v>6</v>
      </c>
      <c r="B8" s="15">
        <v>41037</v>
      </c>
      <c r="D8" s="4" t="s">
        <v>240</v>
      </c>
      <c r="F8" s="4">
        <v>200000</v>
      </c>
    </row>
    <row r="9" spans="1:9" x14ac:dyDescent="0.35">
      <c r="A9" s="3">
        <v>7</v>
      </c>
      <c r="B9" s="15">
        <v>41048</v>
      </c>
      <c r="D9" s="4" t="s">
        <v>240</v>
      </c>
      <c r="F9" s="4">
        <v>200000</v>
      </c>
    </row>
    <row r="10" spans="1:9" x14ac:dyDescent="0.35">
      <c r="A10" s="3">
        <v>8</v>
      </c>
      <c r="B10" s="15">
        <v>41057</v>
      </c>
      <c r="D10" s="4" t="s">
        <v>240</v>
      </c>
      <c r="F10" s="4">
        <v>200000</v>
      </c>
    </row>
    <row r="11" spans="1:9" x14ac:dyDescent="0.35">
      <c r="A11" s="3">
        <v>9</v>
      </c>
      <c r="B11" s="15">
        <v>41065</v>
      </c>
      <c r="C11" s="4">
        <v>96</v>
      </c>
      <c r="E11" s="4">
        <v>150548</v>
      </c>
    </row>
    <row r="12" spans="1:9" x14ac:dyDescent="0.35">
      <c r="A12" s="3">
        <f>A11+1</f>
        <v>10</v>
      </c>
      <c r="B12" s="15">
        <v>41065</v>
      </c>
      <c r="D12" s="4" t="s">
        <v>240</v>
      </c>
      <c r="F12" s="4">
        <v>100000</v>
      </c>
    </row>
    <row r="13" spans="1:9" x14ac:dyDescent="0.35">
      <c r="A13" s="3">
        <f>A12+1</f>
        <v>11</v>
      </c>
      <c r="B13" s="15">
        <v>41071</v>
      </c>
      <c r="C13" s="4">
        <v>70</v>
      </c>
      <c r="E13" s="4">
        <v>336352</v>
      </c>
    </row>
    <row r="14" spans="1:9" x14ac:dyDescent="0.35">
      <c r="A14" s="3">
        <f t="shared" ref="A14:A77" si="0">A13+1</f>
        <v>12</v>
      </c>
      <c r="B14" s="15">
        <v>41071</v>
      </c>
      <c r="D14" s="4" t="s">
        <v>240</v>
      </c>
      <c r="F14" s="4">
        <v>220000</v>
      </c>
    </row>
    <row r="15" spans="1:9" x14ac:dyDescent="0.35">
      <c r="A15" s="3">
        <f t="shared" si="0"/>
        <v>13</v>
      </c>
      <c r="B15" s="15">
        <v>41079</v>
      </c>
      <c r="D15" s="4" t="s">
        <v>240</v>
      </c>
      <c r="F15" s="4">
        <v>100000</v>
      </c>
    </row>
    <row r="16" spans="1:9" x14ac:dyDescent="0.35">
      <c r="A16" s="3">
        <f t="shared" si="0"/>
        <v>14</v>
      </c>
      <c r="B16" s="15">
        <v>41080</v>
      </c>
      <c r="C16" s="4">
        <v>72</v>
      </c>
      <c r="E16" s="4">
        <v>174411</v>
      </c>
    </row>
    <row r="17" spans="1:6" x14ac:dyDescent="0.35">
      <c r="A17" s="3">
        <f t="shared" si="0"/>
        <v>15</v>
      </c>
      <c r="B17" s="15">
        <v>41080</v>
      </c>
      <c r="C17" s="4">
        <v>73</v>
      </c>
      <c r="E17" s="4">
        <v>145746</v>
      </c>
    </row>
    <row r="18" spans="1:6" x14ac:dyDescent="0.35">
      <c r="A18" s="3">
        <f t="shared" si="0"/>
        <v>16</v>
      </c>
      <c r="B18" s="15">
        <v>41093</v>
      </c>
      <c r="D18" s="4" t="s">
        <v>240</v>
      </c>
      <c r="F18" s="4">
        <v>200000</v>
      </c>
    </row>
    <row r="19" spans="1:6" x14ac:dyDescent="0.35">
      <c r="A19" s="3">
        <f t="shared" si="0"/>
        <v>17</v>
      </c>
      <c r="B19" s="15">
        <v>41093</v>
      </c>
      <c r="C19" s="4" t="s">
        <v>87</v>
      </c>
      <c r="F19" s="4">
        <v>29558</v>
      </c>
    </row>
    <row r="20" spans="1:6" x14ac:dyDescent="0.35">
      <c r="A20" s="3">
        <f t="shared" si="0"/>
        <v>18</v>
      </c>
      <c r="B20" s="15">
        <v>41100</v>
      </c>
      <c r="C20" s="4" t="s">
        <v>87</v>
      </c>
      <c r="F20" s="4">
        <v>3780</v>
      </c>
    </row>
    <row r="21" spans="1:6" x14ac:dyDescent="0.35">
      <c r="A21" s="3">
        <f t="shared" si="0"/>
        <v>19</v>
      </c>
      <c r="B21" s="15">
        <v>41100</v>
      </c>
      <c r="D21" s="4" t="s">
        <v>240</v>
      </c>
      <c r="F21" s="4">
        <v>200000</v>
      </c>
    </row>
    <row r="22" spans="1:6" x14ac:dyDescent="0.35">
      <c r="A22" s="3">
        <f t="shared" si="0"/>
        <v>20</v>
      </c>
      <c r="B22" s="15">
        <v>41107</v>
      </c>
      <c r="E22" s="4">
        <v>114281</v>
      </c>
    </row>
    <row r="23" spans="1:6" x14ac:dyDescent="0.35">
      <c r="A23" s="3">
        <f t="shared" si="0"/>
        <v>21</v>
      </c>
      <c r="B23" s="15">
        <v>41121</v>
      </c>
      <c r="D23" s="4" t="s">
        <v>240</v>
      </c>
      <c r="F23" s="4">
        <v>150000</v>
      </c>
    </row>
    <row r="24" spans="1:6" x14ac:dyDescent="0.35">
      <c r="A24" s="3">
        <f t="shared" si="0"/>
        <v>22</v>
      </c>
      <c r="B24" s="15">
        <v>41122</v>
      </c>
      <c r="C24" s="4">
        <v>56</v>
      </c>
      <c r="E24" s="4">
        <v>218170</v>
      </c>
    </row>
    <row r="25" spans="1:6" x14ac:dyDescent="0.35">
      <c r="A25" s="3">
        <f t="shared" si="0"/>
        <v>23</v>
      </c>
      <c r="B25" s="15">
        <v>41128</v>
      </c>
      <c r="D25" s="4" t="s">
        <v>127</v>
      </c>
      <c r="F25" s="4">
        <v>200000</v>
      </c>
    </row>
    <row r="26" spans="1:6" x14ac:dyDescent="0.35">
      <c r="A26" s="3">
        <f t="shared" si="0"/>
        <v>24</v>
      </c>
      <c r="B26" s="15">
        <v>41137</v>
      </c>
      <c r="D26" s="4" t="s">
        <v>127</v>
      </c>
      <c r="F26" s="4">
        <v>46686</v>
      </c>
    </row>
    <row r="27" spans="1:6" x14ac:dyDescent="0.35">
      <c r="A27" s="3">
        <f t="shared" si="0"/>
        <v>25</v>
      </c>
    </row>
    <row r="28" spans="1:6" x14ac:dyDescent="0.35">
      <c r="A28" s="3">
        <f t="shared" si="0"/>
        <v>26</v>
      </c>
    </row>
    <row r="29" spans="1:6" x14ac:dyDescent="0.35">
      <c r="A29" s="3">
        <f t="shared" si="0"/>
        <v>27</v>
      </c>
    </row>
    <row r="30" spans="1:6" x14ac:dyDescent="0.35">
      <c r="A30" s="3">
        <f t="shared" si="0"/>
        <v>28</v>
      </c>
    </row>
    <row r="31" spans="1:6" x14ac:dyDescent="0.35">
      <c r="A31" s="3">
        <f t="shared" si="0"/>
        <v>29</v>
      </c>
    </row>
    <row r="32" spans="1:6" x14ac:dyDescent="0.35">
      <c r="A32" s="3">
        <f t="shared" si="0"/>
        <v>30</v>
      </c>
    </row>
    <row r="33" spans="1:1" x14ac:dyDescent="0.35">
      <c r="A33" s="3">
        <f t="shared" si="0"/>
        <v>31</v>
      </c>
    </row>
    <row r="34" spans="1:1" x14ac:dyDescent="0.35">
      <c r="A34" s="3">
        <f t="shared" si="0"/>
        <v>32</v>
      </c>
    </row>
    <row r="35" spans="1:1" x14ac:dyDescent="0.35">
      <c r="A35" s="3">
        <f t="shared" si="0"/>
        <v>33</v>
      </c>
    </row>
    <row r="36" spans="1:1" x14ac:dyDescent="0.35">
      <c r="A36" s="3">
        <f t="shared" si="0"/>
        <v>34</v>
      </c>
    </row>
    <row r="37" spans="1:1" x14ac:dyDescent="0.35">
      <c r="A37" s="3">
        <f t="shared" si="0"/>
        <v>35</v>
      </c>
    </row>
    <row r="38" spans="1:1" x14ac:dyDescent="0.35">
      <c r="A38" s="3">
        <f t="shared" si="0"/>
        <v>36</v>
      </c>
    </row>
    <row r="39" spans="1:1" x14ac:dyDescent="0.35">
      <c r="A39" s="3">
        <f t="shared" si="0"/>
        <v>37</v>
      </c>
    </row>
    <row r="40" spans="1:1" x14ac:dyDescent="0.35">
      <c r="A40" s="3">
        <f t="shared" si="0"/>
        <v>38</v>
      </c>
    </row>
    <row r="41" spans="1:1" x14ac:dyDescent="0.35">
      <c r="A41" s="3">
        <f t="shared" si="0"/>
        <v>39</v>
      </c>
    </row>
    <row r="42" spans="1:1" x14ac:dyDescent="0.35">
      <c r="A42" s="3">
        <f t="shared" si="0"/>
        <v>40</v>
      </c>
    </row>
    <row r="43" spans="1:1" x14ac:dyDescent="0.35">
      <c r="A43" s="3">
        <f t="shared" si="0"/>
        <v>41</v>
      </c>
    </row>
    <row r="44" spans="1:1" x14ac:dyDescent="0.35">
      <c r="A44" s="3">
        <f t="shared" si="0"/>
        <v>42</v>
      </c>
    </row>
    <row r="45" spans="1:1" x14ac:dyDescent="0.35">
      <c r="A45" s="3">
        <f t="shared" si="0"/>
        <v>43</v>
      </c>
    </row>
    <row r="46" spans="1:1" x14ac:dyDescent="0.35">
      <c r="A46" s="3">
        <f t="shared" si="0"/>
        <v>44</v>
      </c>
    </row>
    <row r="47" spans="1:1" x14ac:dyDescent="0.35">
      <c r="A47" s="3">
        <f t="shared" si="0"/>
        <v>45</v>
      </c>
    </row>
    <row r="48" spans="1:1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si="0"/>
        <v>74</v>
      </c>
    </row>
    <row r="77" spans="1:1" x14ac:dyDescent="0.35">
      <c r="A77" s="3">
        <f t="shared" si="0"/>
        <v>75</v>
      </c>
    </row>
    <row r="78" spans="1:1" x14ac:dyDescent="0.35">
      <c r="A78" s="3">
        <f t="shared" ref="A78:A141" si="1">A77+1</f>
        <v>76</v>
      </c>
    </row>
    <row r="79" spans="1:1" x14ac:dyDescent="0.35">
      <c r="A79" s="3">
        <f t="shared" si="1"/>
        <v>77</v>
      </c>
    </row>
    <row r="80" spans="1:1" x14ac:dyDescent="0.35">
      <c r="A80" s="3">
        <f t="shared" si="1"/>
        <v>78</v>
      </c>
    </row>
    <row r="81" spans="1:1" x14ac:dyDescent="0.35">
      <c r="A81" s="3">
        <f t="shared" si="1"/>
        <v>79</v>
      </c>
    </row>
    <row r="82" spans="1:1" x14ac:dyDescent="0.35">
      <c r="A82" s="3">
        <f t="shared" si="1"/>
        <v>80</v>
      </c>
    </row>
    <row r="83" spans="1:1" x14ac:dyDescent="0.35">
      <c r="A83" s="3">
        <f t="shared" si="1"/>
        <v>81</v>
      </c>
    </row>
    <row r="84" spans="1:1" x14ac:dyDescent="0.35">
      <c r="A84" s="3">
        <f t="shared" si="1"/>
        <v>82</v>
      </c>
    </row>
    <row r="85" spans="1:1" x14ac:dyDescent="0.35">
      <c r="A85" s="3">
        <f t="shared" si="1"/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ref="A142:A205" si="2">A141+1</f>
        <v>140</v>
      </c>
    </row>
    <row r="143" spans="1:1" x14ac:dyDescent="0.35">
      <c r="A143" s="3">
        <f t="shared" si="2"/>
        <v>141</v>
      </c>
    </row>
    <row r="144" spans="1:1" x14ac:dyDescent="0.35">
      <c r="A144" s="3">
        <f t="shared" si="2"/>
        <v>142</v>
      </c>
    </row>
    <row r="145" spans="1:1" x14ac:dyDescent="0.35">
      <c r="A145" s="3">
        <f t="shared" si="2"/>
        <v>143</v>
      </c>
    </row>
    <row r="146" spans="1:1" x14ac:dyDescent="0.35">
      <c r="A146" s="3">
        <f t="shared" si="2"/>
        <v>144</v>
      </c>
    </row>
    <row r="147" spans="1:1" x14ac:dyDescent="0.35">
      <c r="A147" s="3">
        <f t="shared" si="2"/>
        <v>145</v>
      </c>
    </row>
    <row r="148" spans="1:1" x14ac:dyDescent="0.35">
      <c r="A148" s="3">
        <f t="shared" si="2"/>
        <v>146</v>
      </c>
    </row>
    <row r="149" spans="1:1" x14ac:dyDescent="0.35">
      <c r="A149" s="3">
        <f t="shared" si="2"/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ref="A206:A269" si="3">A205+1</f>
        <v>204</v>
      </c>
    </row>
    <row r="207" spans="1:1" x14ac:dyDescent="0.35">
      <c r="A207" s="3">
        <f t="shared" si="3"/>
        <v>205</v>
      </c>
    </row>
    <row r="208" spans="1:1" x14ac:dyDescent="0.35">
      <c r="A208" s="3">
        <f t="shared" si="3"/>
        <v>206</v>
      </c>
    </row>
    <row r="209" spans="1:1" x14ac:dyDescent="0.35">
      <c r="A209" s="3">
        <f t="shared" si="3"/>
        <v>207</v>
      </c>
    </row>
    <row r="210" spans="1:1" x14ac:dyDescent="0.35">
      <c r="A210" s="3">
        <f t="shared" si="3"/>
        <v>208</v>
      </c>
    </row>
    <row r="211" spans="1:1" x14ac:dyDescent="0.35">
      <c r="A211" s="3">
        <f t="shared" si="3"/>
        <v>209</v>
      </c>
    </row>
    <row r="212" spans="1:1" x14ac:dyDescent="0.35">
      <c r="A212" s="3">
        <f t="shared" si="3"/>
        <v>210</v>
      </c>
    </row>
    <row r="213" spans="1:1" x14ac:dyDescent="0.35">
      <c r="A213" s="3">
        <f t="shared" si="3"/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ref="A270:A330" si="4">A269+1</f>
        <v>268</v>
      </c>
    </row>
    <row r="271" spans="1:1" x14ac:dyDescent="0.35">
      <c r="A271" s="3">
        <f t="shared" si="4"/>
        <v>269</v>
      </c>
    </row>
    <row r="272" spans="1:1" x14ac:dyDescent="0.35">
      <c r="A272" s="3">
        <f t="shared" si="4"/>
        <v>270</v>
      </c>
    </row>
    <row r="273" spans="1:1" x14ac:dyDescent="0.35">
      <c r="A273" s="3">
        <f t="shared" si="4"/>
        <v>271</v>
      </c>
    </row>
    <row r="274" spans="1:1" x14ac:dyDescent="0.35">
      <c r="A274" s="3">
        <f t="shared" si="4"/>
        <v>272</v>
      </c>
    </row>
    <row r="275" spans="1:1" x14ac:dyDescent="0.35">
      <c r="A275" s="3">
        <f t="shared" si="4"/>
        <v>273</v>
      </c>
    </row>
    <row r="276" spans="1:1" x14ac:dyDescent="0.35">
      <c r="A276" s="3">
        <f t="shared" si="4"/>
        <v>274</v>
      </c>
    </row>
    <row r="277" spans="1:1" x14ac:dyDescent="0.35">
      <c r="A277" s="3">
        <f t="shared" si="4"/>
        <v>275</v>
      </c>
    </row>
    <row r="278" spans="1:1" x14ac:dyDescent="0.35">
      <c r="A278" s="3">
        <f t="shared" si="4"/>
        <v>276</v>
      </c>
    </row>
    <row r="279" spans="1:1" x14ac:dyDescent="0.35">
      <c r="A279" s="3">
        <f t="shared" si="4"/>
        <v>277</v>
      </c>
    </row>
    <row r="280" spans="1:1" x14ac:dyDescent="0.35">
      <c r="A280" s="3">
        <f t="shared" si="4"/>
        <v>278</v>
      </c>
    </row>
    <row r="281" spans="1:1" x14ac:dyDescent="0.35">
      <c r="A281" s="3">
        <f t="shared" si="4"/>
        <v>279</v>
      </c>
    </row>
    <row r="282" spans="1:1" x14ac:dyDescent="0.35">
      <c r="A282" s="3">
        <f t="shared" si="4"/>
        <v>280</v>
      </c>
    </row>
    <row r="283" spans="1:1" x14ac:dyDescent="0.35">
      <c r="A283" s="3">
        <f t="shared" si="4"/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si="4"/>
        <v>325</v>
      </c>
    </row>
    <row r="328" spans="1:1" x14ac:dyDescent="0.35">
      <c r="A328" s="3">
        <f t="shared" si="4"/>
        <v>326</v>
      </c>
    </row>
    <row r="329" spans="1:1" x14ac:dyDescent="0.35">
      <c r="A329" s="3">
        <f t="shared" si="4"/>
        <v>327</v>
      </c>
    </row>
    <row r="330" spans="1:1" x14ac:dyDescent="0.35">
      <c r="A330" s="3">
        <f t="shared" si="4"/>
        <v>328</v>
      </c>
    </row>
  </sheetData>
  <mergeCells count="1">
    <mergeCell ref="A1:G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2"/>
  <sheetViews>
    <sheetView workbookViewId="0">
      <pane ySplit="3" topLeftCell="A4" activePane="bottomLeft" state="frozen"/>
      <selection pane="bottomLeft" activeCell="B15" sqref="B15"/>
    </sheetView>
  </sheetViews>
  <sheetFormatPr defaultRowHeight="21" x14ac:dyDescent="0.35"/>
  <cols>
    <col min="1" max="1" width="14.28515625" style="3" customWidth="1"/>
    <col min="2" max="2" width="15.7109375" style="4" customWidth="1"/>
    <col min="3" max="3" width="14.28515625" style="4" customWidth="1"/>
    <col min="4" max="4" width="27.28515625" style="4" customWidth="1"/>
    <col min="5" max="5" width="28.42578125" style="4" bestFit="1" customWidth="1"/>
    <col min="6" max="6" width="26.42578125" style="4" customWidth="1"/>
    <col min="7" max="7" width="26" style="4" customWidth="1"/>
    <col min="8" max="8" width="17.5703125" style="4" customWidth="1"/>
    <col min="9" max="9" width="13.140625" style="4" customWidth="1"/>
    <col min="10" max="16384" width="9.140625" style="4"/>
  </cols>
  <sheetData>
    <row r="1" spans="1:9" ht="31.5" x14ac:dyDescent="0.5">
      <c r="A1" s="207" t="s">
        <v>46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109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15">
        <v>40918</v>
      </c>
      <c r="C3" s="4">
        <v>786</v>
      </c>
      <c r="D3" s="4" t="s">
        <v>110</v>
      </c>
      <c r="E3" s="4">
        <v>31992</v>
      </c>
      <c r="G3" s="39">
        <f>SUM(F3:F2000)-SUM(E3:E2000)</f>
        <v>68885</v>
      </c>
      <c r="H3" s="44">
        <f>SUM(E3:E2000)</f>
        <v>416840</v>
      </c>
      <c r="I3" s="44">
        <f>SUM(F3:F2000)</f>
        <v>485725</v>
      </c>
    </row>
    <row r="4" spans="1:9" ht="21.75" thickTop="1" x14ac:dyDescent="0.35">
      <c r="A4" s="3">
        <v>2</v>
      </c>
      <c r="B4" s="15">
        <v>40918</v>
      </c>
      <c r="C4" s="4">
        <v>786</v>
      </c>
      <c r="D4" s="4" t="s">
        <v>111</v>
      </c>
      <c r="E4" s="4">
        <v>28733</v>
      </c>
    </row>
    <row r="5" spans="1:9" x14ac:dyDescent="0.35">
      <c r="A5" s="3">
        <v>3</v>
      </c>
      <c r="B5" s="15">
        <v>40939</v>
      </c>
      <c r="D5" s="4" t="s">
        <v>240</v>
      </c>
      <c r="F5" s="4">
        <v>60725</v>
      </c>
    </row>
    <row r="6" spans="1:9" x14ac:dyDescent="0.35">
      <c r="A6" s="3">
        <v>4</v>
      </c>
      <c r="B6" s="15">
        <v>41015</v>
      </c>
      <c r="C6" s="4">
        <v>1693</v>
      </c>
      <c r="D6" s="4" t="s">
        <v>225</v>
      </c>
      <c r="E6" s="4">
        <v>94154</v>
      </c>
    </row>
    <row r="7" spans="1:9" x14ac:dyDescent="0.35">
      <c r="A7" s="3">
        <v>5</v>
      </c>
      <c r="B7" s="15">
        <v>41037</v>
      </c>
      <c r="D7" s="4" t="s">
        <v>240</v>
      </c>
      <c r="F7" s="4">
        <v>100000</v>
      </c>
    </row>
    <row r="8" spans="1:9" x14ac:dyDescent="0.35">
      <c r="A8" s="3">
        <v>6</v>
      </c>
      <c r="B8" s="15">
        <v>41093</v>
      </c>
      <c r="F8" s="4">
        <v>125000</v>
      </c>
    </row>
    <row r="9" spans="1:9" x14ac:dyDescent="0.35">
      <c r="A9" s="3">
        <f>A8+1</f>
        <v>7</v>
      </c>
      <c r="B9" s="15">
        <v>41062</v>
      </c>
      <c r="E9" s="4">
        <v>66332</v>
      </c>
    </row>
    <row r="10" spans="1:9" x14ac:dyDescent="0.35">
      <c r="A10" s="3">
        <f t="shared" ref="A10:A73" si="0">A9+1</f>
        <v>8</v>
      </c>
      <c r="B10" s="15">
        <v>41115</v>
      </c>
      <c r="E10" s="4">
        <v>30606</v>
      </c>
    </row>
    <row r="11" spans="1:9" x14ac:dyDescent="0.35">
      <c r="A11" s="3">
        <f t="shared" si="0"/>
        <v>9</v>
      </c>
      <c r="B11" s="15">
        <v>41146</v>
      </c>
      <c r="E11" s="4">
        <v>29585</v>
      </c>
    </row>
    <row r="12" spans="1:9" x14ac:dyDescent="0.35">
      <c r="A12" s="3">
        <f t="shared" si="0"/>
        <v>10</v>
      </c>
      <c r="B12" s="15">
        <v>41192</v>
      </c>
      <c r="D12" s="4" t="s">
        <v>240</v>
      </c>
      <c r="F12" s="4">
        <v>100000</v>
      </c>
    </row>
    <row r="13" spans="1:9" x14ac:dyDescent="0.35">
      <c r="A13" s="3">
        <f t="shared" si="0"/>
        <v>11</v>
      </c>
      <c r="B13" s="15">
        <v>41248</v>
      </c>
      <c r="E13" s="4">
        <v>40260</v>
      </c>
    </row>
    <row r="14" spans="1:9" x14ac:dyDescent="0.35">
      <c r="A14" s="3">
        <f t="shared" si="0"/>
        <v>12</v>
      </c>
      <c r="B14" s="15">
        <v>41248</v>
      </c>
      <c r="E14" s="4">
        <v>32890</v>
      </c>
      <c r="F14" s="4">
        <v>100000</v>
      </c>
    </row>
    <row r="15" spans="1:9" x14ac:dyDescent="0.35">
      <c r="A15" s="3">
        <f t="shared" si="0"/>
        <v>13</v>
      </c>
      <c r="B15" s="66">
        <v>41258</v>
      </c>
      <c r="D15" s="4" t="s">
        <v>617</v>
      </c>
      <c r="E15" s="4">
        <v>62288</v>
      </c>
    </row>
    <row r="16" spans="1:9" x14ac:dyDescent="0.35">
      <c r="A16" s="3">
        <f t="shared" si="0"/>
        <v>14</v>
      </c>
    </row>
    <row r="17" spans="1:1" x14ac:dyDescent="0.35">
      <c r="A17" s="3">
        <f t="shared" si="0"/>
        <v>15</v>
      </c>
    </row>
    <row r="18" spans="1:1" x14ac:dyDescent="0.35">
      <c r="A18" s="3">
        <f t="shared" si="0"/>
        <v>16</v>
      </c>
    </row>
    <row r="19" spans="1:1" x14ac:dyDescent="0.35">
      <c r="A19" s="3">
        <f t="shared" si="0"/>
        <v>17</v>
      </c>
    </row>
    <row r="20" spans="1:1" x14ac:dyDescent="0.35">
      <c r="A20" s="3">
        <f t="shared" si="0"/>
        <v>18</v>
      </c>
    </row>
    <row r="21" spans="1:1" x14ac:dyDescent="0.35">
      <c r="A21" s="3">
        <f t="shared" si="0"/>
        <v>19</v>
      </c>
    </row>
    <row r="22" spans="1:1" x14ac:dyDescent="0.35">
      <c r="A22" s="3">
        <f t="shared" si="0"/>
        <v>20</v>
      </c>
    </row>
    <row r="23" spans="1:1" x14ac:dyDescent="0.35">
      <c r="A23" s="3">
        <f t="shared" si="0"/>
        <v>21</v>
      </c>
    </row>
    <row r="24" spans="1:1" x14ac:dyDescent="0.35">
      <c r="A24" s="3">
        <f t="shared" si="0"/>
        <v>22</v>
      </c>
    </row>
    <row r="25" spans="1:1" x14ac:dyDescent="0.35">
      <c r="A25" s="3">
        <f t="shared" si="0"/>
        <v>23</v>
      </c>
    </row>
    <row r="26" spans="1:1" x14ac:dyDescent="0.35">
      <c r="A26" s="3">
        <f t="shared" si="0"/>
        <v>24</v>
      </c>
    </row>
    <row r="27" spans="1:1" x14ac:dyDescent="0.35">
      <c r="A27" s="3">
        <f t="shared" si="0"/>
        <v>25</v>
      </c>
    </row>
    <row r="28" spans="1:1" x14ac:dyDescent="0.35">
      <c r="A28" s="3">
        <f t="shared" si="0"/>
        <v>26</v>
      </c>
    </row>
    <row r="29" spans="1:1" x14ac:dyDescent="0.35">
      <c r="A29" s="3">
        <f t="shared" si="0"/>
        <v>27</v>
      </c>
    </row>
    <row r="30" spans="1:1" x14ac:dyDescent="0.35">
      <c r="A30" s="3">
        <f t="shared" si="0"/>
        <v>28</v>
      </c>
    </row>
    <row r="31" spans="1:1" x14ac:dyDescent="0.35">
      <c r="A31" s="3">
        <f t="shared" si="0"/>
        <v>29</v>
      </c>
    </row>
    <row r="32" spans="1:1" x14ac:dyDescent="0.35">
      <c r="A32" s="3">
        <f t="shared" si="0"/>
        <v>30</v>
      </c>
    </row>
    <row r="33" spans="1:1" x14ac:dyDescent="0.35">
      <c r="A33" s="3">
        <f t="shared" si="0"/>
        <v>31</v>
      </c>
    </row>
    <row r="34" spans="1:1" x14ac:dyDescent="0.35">
      <c r="A34" s="3">
        <f t="shared" si="0"/>
        <v>32</v>
      </c>
    </row>
    <row r="35" spans="1:1" x14ac:dyDescent="0.35">
      <c r="A35" s="3">
        <f t="shared" si="0"/>
        <v>33</v>
      </c>
    </row>
    <row r="36" spans="1:1" x14ac:dyDescent="0.35">
      <c r="A36" s="3">
        <f t="shared" si="0"/>
        <v>34</v>
      </c>
    </row>
    <row r="37" spans="1:1" x14ac:dyDescent="0.35">
      <c r="A37" s="3">
        <f t="shared" si="0"/>
        <v>35</v>
      </c>
    </row>
    <row r="38" spans="1:1" x14ac:dyDescent="0.35">
      <c r="A38" s="3">
        <f t="shared" si="0"/>
        <v>36</v>
      </c>
    </row>
    <row r="39" spans="1:1" x14ac:dyDescent="0.35">
      <c r="A39" s="3">
        <f t="shared" si="0"/>
        <v>37</v>
      </c>
    </row>
    <row r="40" spans="1:1" x14ac:dyDescent="0.35">
      <c r="A40" s="3">
        <f t="shared" si="0"/>
        <v>38</v>
      </c>
    </row>
    <row r="41" spans="1:1" x14ac:dyDescent="0.35">
      <c r="A41" s="3">
        <f t="shared" si="0"/>
        <v>39</v>
      </c>
    </row>
    <row r="42" spans="1:1" x14ac:dyDescent="0.35">
      <c r="A42" s="3">
        <f t="shared" si="0"/>
        <v>40</v>
      </c>
    </row>
    <row r="43" spans="1:1" x14ac:dyDescent="0.35">
      <c r="A43" s="3">
        <f t="shared" si="0"/>
        <v>41</v>
      </c>
    </row>
    <row r="44" spans="1:1" x14ac:dyDescent="0.35">
      <c r="A44" s="3">
        <f t="shared" si="0"/>
        <v>42</v>
      </c>
    </row>
    <row r="45" spans="1:1" x14ac:dyDescent="0.35">
      <c r="A45" s="3">
        <f t="shared" si="0"/>
        <v>43</v>
      </c>
    </row>
    <row r="46" spans="1:1" x14ac:dyDescent="0.35">
      <c r="A46" s="3">
        <f t="shared" si="0"/>
        <v>44</v>
      </c>
    </row>
    <row r="47" spans="1:1" x14ac:dyDescent="0.35">
      <c r="A47" s="3">
        <f t="shared" si="0"/>
        <v>45</v>
      </c>
    </row>
    <row r="48" spans="1:1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ref="A74:A137" si="1">A73+1</f>
        <v>72</v>
      </c>
    </row>
    <row r="75" spans="1:1" x14ac:dyDescent="0.35">
      <c r="A75" s="3">
        <f t="shared" si="1"/>
        <v>73</v>
      </c>
    </row>
    <row r="76" spans="1:1" x14ac:dyDescent="0.35">
      <c r="A76" s="3">
        <f t="shared" si="1"/>
        <v>74</v>
      </c>
    </row>
    <row r="77" spans="1:1" x14ac:dyDescent="0.35">
      <c r="A77" s="3">
        <f t="shared" si="1"/>
        <v>75</v>
      </c>
    </row>
    <row r="78" spans="1:1" x14ac:dyDescent="0.35">
      <c r="A78" s="3">
        <f t="shared" si="1"/>
        <v>76</v>
      </c>
    </row>
    <row r="79" spans="1:1" x14ac:dyDescent="0.35">
      <c r="A79" s="3">
        <f t="shared" si="1"/>
        <v>77</v>
      </c>
    </row>
    <row r="80" spans="1:1" x14ac:dyDescent="0.35">
      <c r="A80" s="3">
        <f t="shared" si="1"/>
        <v>78</v>
      </c>
    </row>
    <row r="81" spans="1:1" x14ac:dyDescent="0.35">
      <c r="A81" s="3">
        <f t="shared" si="1"/>
        <v>79</v>
      </c>
    </row>
    <row r="82" spans="1:1" x14ac:dyDescent="0.35">
      <c r="A82" s="3">
        <f t="shared" si="1"/>
        <v>80</v>
      </c>
    </row>
    <row r="83" spans="1:1" x14ac:dyDescent="0.35">
      <c r="A83" s="3">
        <f t="shared" si="1"/>
        <v>81</v>
      </c>
    </row>
    <row r="84" spans="1:1" x14ac:dyDescent="0.35">
      <c r="A84" s="3">
        <f t="shared" si="1"/>
        <v>82</v>
      </c>
    </row>
    <row r="85" spans="1:1" x14ac:dyDescent="0.35">
      <c r="A85" s="3">
        <f t="shared" si="1"/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ref="A138:A201" si="2">A137+1</f>
        <v>136</v>
      </c>
    </row>
    <row r="139" spans="1:1" x14ac:dyDescent="0.35">
      <c r="A139" s="3">
        <f t="shared" si="2"/>
        <v>137</v>
      </c>
    </row>
    <row r="140" spans="1:1" x14ac:dyDescent="0.35">
      <c r="A140" s="3">
        <f t="shared" si="2"/>
        <v>138</v>
      </c>
    </row>
    <row r="141" spans="1:1" x14ac:dyDescent="0.35">
      <c r="A141" s="3">
        <f t="shared" si="2"/>
        <v>139</v>
      </c>
    </row>
    <row r="142" spans="1:1" x14ac:dyDescent="0.35">
      <c r="A142" s="3">
        <f t="shared" si="2"/>
        <v>140</v>
      </c>
    </row>
    <row r="143" spans="1:1" x14ac:dyDescent="0.35">
      <c r="A143" s="3">
        <f t="shared" si="2"/>
        <v>141</v>
      </c>
    </row>
    <row r="144" spans="1:1" x14ac:dyDescent="0.35">
      <c r="A144" s="3">
        <f t="shared" si="2"/>
        <v>142</v>
      </c>
    </row>
    <row r="145" spans="1:1" x14ac:dyDescent="0.35">
      <c r="A145" s="3">
        <f t="shared" si="2"/>
        <v>143</v>
      </c>
    </row>
    <row r="146" spans="1:1" x14ac:dyDescent="0.35">
      <c r="A146" s="3">
        <f t="shared" si="2"/>
        <v>144</v>
      </c>
    </row>
    <row r="147" spans="1:1" x14ac:dyDescent="0.35">
      <c r="A147" s="3">
        <f t="shared" si="2"/>
        <v>145</v>
      </c>
    </row>
    <row r="148" spans="1:1" x14ac:dyDescent="0.35">
      <c r="A148" s="3">
        <f t="shared" si="2"/>
        <v>146</v>
      </c>
    </row>
    <row r="149" spans="1:1" x14ac:dyDescent="0.35">
      <c r="A149" s="3">
        <f t="shared" si="2"/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ref="A202:A265" si="3">A201+1</f>
        <v>200</v>
      </c>
    </row>
    <row r="203" spans="1:1" x14ac:dyDescent="0.35">
      <c r="A203" s="3">
        <f t="shared" si="3"/>
        <v>201</v>
      </c>
    </row>
    <row r="204" spans="1:1" x14ac:dyDescent="0.35">
      <c r="A204" s="3">
        <f t="shared" si="3"/>
        <v>202</v>
      </c>
    </row>
    <row r="205" spans="1:1" x14ac:dyDescent="0.35">
      <c r="A205" s="3">
        <f t="shared" si="3"/>
        <v>203</v>
      </c>
    </row>
    <row r="206" spans="1:1" x14ac:dyDescent="0.35">
      <c r="A206" s="3">
        <f t="shared" si="3"/>
        <v>204</v>
      </c>
    </row>
    <row r="207" spans="1:1" x14ac:dyDescent="0.35">
      <c r="A207" s="3">
        <f t="shared" si="3"/>
        <v>205</v>
      </c>
    </row>
    <row r="208" spans="1:1" x14ac:dyDescent="0.35">
      <c r="A208" s="3">
        <f t="shared" si="3"/>
        <v>206</v>
      </c>
    </row>
    <row r="209" spans="1:1" x14ac:dyDescent="0.35">
      <c r="A209" s="3">
        <f t="shared" si="3"/>
        <v>207</v>
      </c>
    </row>
    <row r="210" spans="1:1" x14ac:dyDescent="0.35">
      <c r="A210" s="3">
        <f t="shared" si="3"/>
        <v>208</v>
      </c>
    </row>
    <row r="211" spans="1:1" x14ac:dyDescent="0.35">
      <c r="A211" s="3">
        <f t="shared" si="3"/>
        <v>209</v>
      </c>
    </row>
    <row r="212" spans="1:1" x14ac:dyDescent="0.35">
      <c r="A212" s="3">
        <f t="shared" si="3"/>
        <v>210</v>
      </c>
    </row>
    <row r="213" spans="1:1" x14ac:dyDescent="0.35">
      <c r="A213" s="3">
        <f t="shared" si="3"/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ref="A266:A329" si="4">A265+1</f>
        <v>264</v>
      </c>
    </row>
    <row r="267" spans="1:1" x14ac:dyDescent="0.35">
      <c r="A267" s="3">
        <f t="shared" si="4"/>
        <v>265</v>
      </c>
    </row>
    <row r="268" spans="1:1" x14ac:dyDescent="0.35">
      <c r="A268" s="3">
        <f t="shared" si="4"/>
        <v>266</v>
      </c>
    </row>
    <row r="269" spans="1:1" x14ac:dyDescent="0.35">
      <c r="A269" s="3">
        <f t="shared" si="4"/>
        <v>267</v>
      </c>
    </row>
    <row r="270" spans="1:1" x14ac:dyDescent="0.35">
      <c r="A270" s="3">
        <f t="shared" si="4"/>
        <v>268</v>
      </c>
    </row>
    <row r="271" spans="1:1" x14ac:dyDescent="0.35">
      <c r="A271" s="3">
        <f t="shared" si="4"/>
        <v>269</v>
      </c>
    </row>
    <row r="272" spans="1:1" x14ac:dyDescent="0.35">
      <c r="A272" s="3">
        <f t="shared" si="4"/>
        <v>270</v>
      </c>
    </row>
    <row r="273" spans="1:1" x14ac:dyDescent="0.35">
      <c r="A273" s="3">
        <f t="shared" si="4"/>
        <v>271</v>
      </c>
    </row>
    <row r="274" spans="1:1" x14ac:dyDescent="0.35">
      <c r="A274" s="3">
        <f t="shared" si="4"/>
        <v>272</v>
      </c>
    </row>
    <row r="275" spans="1:1" x14ac:dyDescent="0.35">
      <c r="A275" s="3">
        <f t="shared" si="4"/>
        <v>273</v>
      </c>
    </row>
    <row r="276" spans="1:1" x14ac:dyDescent="0.35">
      <c r="A276" s="3">
        <f t="shared" si="4"/>
        <v>274</v>
      </c>
    </row>
    <row r="277" spans="1:1" x14ac:dyDescent="0.35">
      <c r="A277" s="3">
        <f t="shared" si="4"/>
        <v>275</v>
      </c>
    </row>
    <row r="278" spans="1:1" x14ac:dyDescent="0.35">
      <c r="A278" s="3">
        <f t="shared" si="4"/>
        <v>276</v>
      </c>
    </row>
    <row r="279" spans="1:1" x14ac:dyDescent="0.35">
      <c r="A279" s="3">
        <f t="shared" si="4"/>
        <v>277</v>
      </c>
    </row>
    <row r="280" spans="1:1" x14ac:dyDescent="0.35">
      <c r="A280" s="3">
        <f t="shared" si="4"/>
        <v>278</v>
      </c>
    </row>
    <row r="281" spans="1:1" x14ac:dyDescent="0.35">
      <c r="A281" s="3">
        <f t="shared" si="4"/>
        <v>279</v>
      </c>
    </row>
    <row r="282" spans="1:1" x14ac:dyDescent="0.35">
      <c r="A282" s="3">
        <f t="shared" si="4"/>
        <v>280</v>
      </c>
    </row>
    <row r="283" spans="1:1" x14ac:dyDescent="0.35">
      <c r="A283" s="3">
        <f t="shared" si="4"/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si="4"/>
        <v>325</v>
      </c>
    </row>
    <row r="328" spans="1:1" x14ac:dyDescent="0.35">
      <c r="A328" s="3">
        <f t="shared" si="4"/>
        <v>326</v>
      </c>
    </row>
    <row r="329" spans="1:1" x14ac:dyDescent="0.35">
      <c r="A329" s="3">
        <f t="shared" si="4"/>
        <v>327</v>
      </c>
    </row>
    <row r="330" spans="1:1" x14ac:dyDescent="0.35">
      <c r="A330" s="3">
        <f t="shared" ref="A330:A342" si="5">A329+1</f>
        <v>328</v>
      </c>
    </row>
    <row r="331" spans="1:1" x14ac:dyDescent="0.35">
      <c r="A331" s="3">
        <f t="shared" si="5"/>
        <v>329</v>
      </c>
    </row>
    <row r="332" spans="1:1" x14ac:dyDescent="0.35">
      <c r="A332" s="3">
        <f t="shared" si="5"/>
        <v>330</v>
      </c>
    </row>
    <row r="333" spans="1:1" x14ac:dyDescent="0.35">
      <c r="A333" s="3">
        <f t="shared" si="5"/>
        <v>331</v>
      </c>
    </row>
    <row r="334" spans="1:1" x14ac:dyDescent="0.35">
      <c r="A334" s="3">
        <f t="shared" si="5"/>
        <v>332</v>
      </c>
    </row>
    <row r="335" spans="1:1" x14ac:dyDescent="0.35">
      <c r="A335" s="3">
        <f t="shared" si="5"/>
        <v>333</v>
      </c>
    </row>
    <row r="336" spans="1:1" x14ac:dyDescent="0.35">
      <c r="A336" s="3">
        <f t="shared" si="5"/>
        <v>334</v>
      </c>
    </row>
    <row r="337" spans="1:1" x14ac:dyDescent="0.35">
      <c r="A337" s="3">
        <f t="shared" si="5"/>
        <v>335</v>
      </c>
    </row>
    <row r="338" spans="1:1" x14ac:dyDescent="0.35">
      <c r="A338" s="3">
        <f t="shared" si="5"/>
        <v>336</v>
      </c>
    </row>
    <row r="339" spans="1:1" x14ac:dyDescent="0.35">
      <c r="A339" s="3">
        <f t="shared" si="5"/>
        <v>337</v>
      </c>
    </row>
    <row r="340" spans="1:1" x14ac:dyDescent="0.35">
      <c r="A340" s="3">
        <f t="shared" si="5"/>
        <v>338</v>
      </c>
    </row>
    <row r="341" spans="1:1" x14ac:dyDescent="0.35">
      <c r="A341" s="3">
        <f t="shared" si="5"/>
        <v>339</v>
      </c>
    </row>
    <row r="342" spans="1:1" x14ac:dyDescent="0.35">
      <c r="A342" s="3">
        <f t="shared" si="5"/>
        <v>340</v>
      </c>
    </row>
  </sheetData>
  <mergeCells count="1">
    <mergeCell ref="A1:G1"/>
  </mergeCells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workbookViewId="0">
      <pane ySplit="3" topLeftCell="A17" activePane="bottomLeft" state="frozen"/>
      <selection pane="bottomLeft" activeCell="F25" sqref="F25"/>
    </sheetView>
  </sheetViews>
  <sheetFormatPr defaultRowHeight="21" x14ac:dyDescent="0.35"/>
  <cols>
    <col min="1" max="1" width="11.85546875" style="3" customWidth="1"/>
    <col min="2" max="2" width="13.42578125" style="4" customWidth="1"/>
    <col min="3" max="3" width="15.140625" style="4" bestFit="1" customWidth="1"/>
    <col min="4" max="4" width="28.85546875" style="4" customWidth="1"/>
    <col min="5" max="5" width="31" style="4" customWidth="1"/>
    <col min="6" max="6" width="28" style="4" customWidth="1"/>
    <col min="7" max="7" width="25" style="4" customWidth="1"/>
    <col min="8" max="8" width="17" style="4" customWidth="1"/>
    <col min="9" max="9" width="13.5703125" style="4" customWidth="1"/>
    <col min="10" max="16384" width="9.140625" style="4"/>
  </cols>
  <sheetData>
    <row r="1" spans="1:9" ht="31.5" x14ac:dyDescent="0.5">
      <c r="A1" s="207" t="s">
        <v>51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45">
        <v>40909</v>
      </c>
      <c r="E3" s="46">
        <v>662800</v>
      </c>
      <c r="G3" s="39">
        <f>SUM(F3:F2000)-SUM(E3:E2000)</f>
        <v>0</v>
      </c>
      <c r="H3" s="44">
        <f>SUM(E3:E2000)</f>
        <v>2859600</v>
      </c>
      <c r="I3" s="44">
        <f>SUM(F3:F2000)</f>
        <v>2859600</v>
      </c>
    </row>
    <row r="4" spans="1:9" ht="21.75" thickTop="1" x14ac:dyDescent="0.35">
      <c r="A4" s="3">
        <v>2</v>
      </c>
      <c r="B4" s="15">
        <v>40911</v>
      </c>
      <c r="F4" s="4">
        <v>200000</v>
      </c>
    </row>
    <row r="5" spans="1:9" x14ac:dyDescent="0.35">
      <c r="A5" s="3">
        <v>3</v>
      </c>
      <c r="B5" s="15">
        <v>40929</v>
      </c>
      <c r="C5" s="4" t="s">
        <v>91</v>
      </c>
      <c r="F5" s="4">
        <v>18700</v>
      </c>
    </row>
    <row r="6" spans="1:9" x14ac:dyDescent="0.35">
      <c r="A6" s="3">
        <v>4</v>
      </c>
      <c r="B6" s="15">
        <v>40931</v>
      </c>
      <c r="C6" s="4" t="s">
        <v>91</v>
      </c>
      <c r="F6" s="4">
        <v>52800</v>
      </c>
    </row>
    <row r="7" spans="1:9" x14ac:dyDescent="0.35">
      <c r="A7" s="3">
        <v>5</v>
      </c>
      <c r="B7" s="15">
        <v>40931</v>
      </c>
      <c r="D7" s="4" t="s">
        <v>112</v>
      </c>
      <c r="F7" s="4">
        <v>200000</v>
      </c>
    </row>
    <row r="8" spans="1:9" x14ac:dyDescent="0.35">
      <c r="A8" s="3">
        <v>6</v>
      </c>
      <c r="B8" s="15">
        <v>40939</v>
      </c>
      <c r="C8" s="4">
        <v>3861</v>
      </c>
      <c r="D8" s="4" t="s">
        <v>126</v>
      </c>
      <c r="E8" s="4">
        <v>238000</v>
      </c>
      <c r="F8" s="4">
        <v>240000</v>
      </c>
    </row>
    <row r="9" spans="1:9" x14ac:dyDescent="0.35">
      <c r="A9" s="3">
        <v>7</v>
      </c>
      <c r="B9" s="15">
        <v>40950</v>
      </c>
      <c r="C9" s="4" t="s">
        <v>144</v>
      </c>
      <c r="F9" s="4">
        <v>42700</v>
      </c>
    </row>
    <row r="10" spans="1:9" x14ac:dyDescent="0.35">
      <c r="A10" s="3">
        <v>8</v>
      </c>
      <c r="B10" s="15">
        <v>40966</v>
      </c>
      <c r="D10" s="4" t="s">
        <v>120</v>
      </c>
      <c r="F10" s="4">
        <v>100000</v>
      </c>
    </row>
    <row r="11" spans="1:9" x14ac:dyDescent="0.35">
      <c r="A11" s="3">
        <v>9</v>
      </c>
      <c r="B11" s="15">
        <v>40981</v>
      </c>
      <c r="C11" s="4">
        <v>4471</v>
      </c>
      <c r="D11" s="4" t="s">
        <v>120</v>
      </c>
      <c r="E11" s="4">
        <v>425900</v>
      </c>
      <c r="F11" s="4">
        <v>200000</v>
      </c>
    </row>
    <row r="12" spans="1:9" x14ac:dyDescent="0.35">
      <c r="A12" s="3">
        <v>10</v>
      </c>
      <c r="B12" s="15">
        <v>40987</v>
      </c>
      <c r="C12" s="4">
        <v>4592</v>
      </c>
      <c r="E12" s="4">
        <v>127000</v>
      </c>
    </row>
    <row r="13" spans="1:9" x14ac:dyDescent="0.35">
      <c r="A13" s="3">
        <v>11</v>
      </c>
      <c r="B13" s="15">
        <v>40987</v>
      </c>
      <c r="C13" s="4" t="s">
        <v>91</v>
      </c>
      <c r="F13" s="4">
        <v>86000</v>
      </c>
    </row>
    <row r="14" spans="1:9" x14ac:dyDescent="0.35">
      <c r="A14" s="3">
        <v>12</v>
      </c>
      <c r="B14" s="15">
        <v>40990</v>
      </c>
      <c r="D14" s="4" t="s">
        <v>120</v>
      </c>
      <c r="F14" s="4">
        <v>200000</v>
      </c>
    </row>
    <row r="15" spans="1:9" x14ac:dyDescent="0.35">
      <c r="A15" s="3">
        <v>13</v>
      </c>
      <c r="B15" s="15">
        <v>40992</v>
      </c>
      <c r="C15" s="4" t="s">
        <v>87</v>
      </c>
      <c r="F15" s="4">
        <v>29200</v>
      </c>
    </row>
    <row r="16" spans="1:9" x14ac:dyDescent="0.35">
      <c r="A16" s="3">
        <f>A15+1</f>
        <v>14</v>
      </c>
      <c r="B16" s="15">
        <v>41001</v>
      </c>
      <c r="C16" s="4">
        <v>4839</v>
      </c>
      <c r="D16" s="4" t="s">
        <v>120</v>
      </c>
      <c r="E16" s="4">
        <v>313900</v>
      </c>
      <c r="F16" s="4">
        <v>350000</v>
      </c>
    </row>
    <row r="17" spans="1:6" x14ac:dyDescent="0.35">
      <c r="A17" s="3">
        <f t="shared" ref="A17:A80" si="0">A16+1</f>
        <v>15</v>
      </c>
      <c r="B17" s="15">
        <v>41009</v>
      </c>
      <c r="C17" s="4" t="s">
        <v>218</v>
      </c>
      <c r="F17" s="4">
        <v>77400</v>
      </c>
    </row>
    <row r="18" spans="1:6" x14ac:dyDescent="0.35">
      <c r="A18" s="3">
        <f t="shared" si="0"/>
        <v>16</v>
      </c>
      <c r="B18" s="15">
        <v>41156</v>
      </c>
      <c r="C18" s="4">
        <v>5715</v>
      </c>
      <c r="D18" s="4" t="s">
        <v>160</v>
      </c>
      <c r="E18" s="4">
        <v>264800</v>
      </c>
      <c r="F18" s="4">
        <v>200000</v>
      </c>
    </row>
    <row r="19" spans="1:6" x14ac:dyDescent="0.35">
      <c r="A19" s="3">
        <f t="shared" si="0"/>
        <v>17</v>
      </c>
      <c r="B19" s="15">
        <v>41198</v>
      </c>
      <c r="C19" s="4">
        <v>6153</v>
      </c>
      <c r="D19" s="4" t="s">
        <v>127</v>
      </c>
      <c r="E19" s="4">
        <v>201400</v>
      </c>
      <c r="F19" s="4">
        <v>200000</v>
      </c>
    </row>
    <row r="20" spans="1:6" x14ac:dyDescent="0.35">
      <c r="A20" s="3">
        <f t="shared" si="0"/>
        <v>18</v>
      </c>
      <c r="B20" s="15">
        <v>41204</v>
      </c>
      <c r="C20" s="4">
        <v>6191</v>
      </c>
      <c r="E20" s="4">
        <v>165500</v>
      </c>
    </row>
    <row r="21" spans="1:6" x14ac:dyDescent="0.35">
      <c r="A21" s="3">
        <f t="shared" si="0"/>
        <v>19</v>
      </c>
      <c r="B21" s="15">
        <v>41204</v>
      </c>
      <c r="D21" s="4" t="s">
        <v>127</v>
      </c>
      <c r="F21" s="4">
        <v>200000</v>
      </c>
    </row>
    <row r="22" spans="1:6" x14ac:dyDescent="0.35">
      <c r="A22" s="3">
        <f t="shared" si="0"/>
        <v>20</v>
      </c>
      <c r="B22" s="15">
        <v>41212</v>
      </c>
      <c r="C22" s="4">
        <v>6322</v>
      </c>
      <c r="D22" s="4" t="s">
        <v>127</v>
      </c>
      <c r="E22" s="4">
        <v>297000</v>
      </c>
      <c r="F22" s="4">
        <v>250000</v>
      </c>
    </row>
    <row r="23" spans="1:6" x14ac:dyDescent="0.35">
      <c r="A23" s="3">
        <f t="shared" si="0"/>
        <v>21</v>
      </c>
      <c r="B23" s="15">
        <v>41226</v>
      </c>
      <c r="C23" s="4">
        <v>6366</v>
      </c>
      <c r="E23" s="4">
        <v>163300</v>
      </c>
    </row>
    <row r="24" spans="1:6" x14ac:dyDescent="0.35">
      <c r="A24" s="3">
        <f t="shared" si="0"/>
        <v>22</v>
      </c>
      <c r="B24" s="15">
        <v>41226</v>
      </c>
      <c r="D24" s="4" t="s">
        <v>127</v>
      </c>
      <c r="F24" s="4">
        <v>200000</v>
      </c>
    </row>
    <row r="25" spans="1:6" x14ac:dyDescent="0.35">
      <c r="A25" s="3">
        <f t="shared" si="0"/>
        <v>23</v>
      </c>
      <c r="B25" s="15">
        <v>41242</v>
      </c>
      <c r="D25" s="4" t="s">
        <v>602</v>
      </c>
      <c r="F25" s="4">
        <v>12800</v>
      </c>
    </row>
    <row r="26" spans="1:6" x14ac:dyDescent="0.35">
      <c r="A26" s="3">
        <f t="shared" si="0"/>
        <v>24</v>
      </c>
    </row>
    <row r="27" spans="1:6" x14ac:dyDescent="0.35">
      <c r="A27" s="3">
        <f t="shared" si="0"/>
        <v>25</v>
      </c>
    </row>
    <row r="28" spans="1:6" x14ac:dyDescent="0.35">
      <c r="A28" s="3">
        <f t="shared" si="0"/>
        <v>26</v>
      </c>
    </row>
    <row r="29" spans="1:6" x14ac:dyDescent="0.35">
      <c r="A29" s="3">
        <f t="shared" si="0"/>
        <v>27</v>
      </c>
    </row>
    <row r="30" spans="1:6" x14ac:dyDescent="0.35">
      <c r="A30" s="3">
        <f t="shared" si="0"/>
        <v>28</v>
      </c>
    </row>
    <row r="31" spans="1:6" x14ac:dyDescent="0.35">
      <c r="A31" s="3">
        <f t="shared" si="0"/>
        <v>29</v>
      </c>
    </row>
    <row r="32" spans="1:6" x14ac:dyDescent="0.35">
      <c r="A32" s="3">
        <f t="shared" si="0"/>
        <v>30</v>
      </c>
    </row>
    <row r="33" spans="1:1" x14ac:dyDescent="0.35">
      <c r="A33" s="3">
        <f t="shared" si="0"/>
        <v>31</v>
      </c>
    </row>
    <row r="34" spans="1:1" x14ac:dyDescent="0.35">
      <c r="A34" s="3">
        <f t="shared" si="0"/>
        <v>32</v>
      </c>
    </row>
    <row r="35" spans="1:1" x14ac:dyDescent="0.35">
      <c r="A35" s="3">
        <f t="shared" si="0"/>
        <v>33</v>
      </c>
    </row>
    <row r="36" spans="1:1" x14ac:dyDescent="0.35">
      <c r="A36" s="3">
        <f t="shared" si="0"/>
        <v>34</v>
      </c>
    </row>
    <row r="37" spans="1:1" x14ac:dyDescent="0.35">
      <c r="A37" s="3">
        <f t="shared" si="0"/>
        <v>35</v>
      </c>
    </row>
    <row r="38" spans="1:1" x14ac:dyDescent="0.35">
      <c r="A38" s="3">
        <f t="shared" si="0"/>
        <v>36</v>
      </c>
    </row>
    <row r="39" spans="1:1" x14ac:dyDescent="0.35">
      <c r="A39" s="3">
        <f t="shared" si="0"/>
        <v>37</v>
      </c>
    </row>
    <row r="40" spans="1:1" x14ac:dyDescent="0.35">
      <c r="A40" s="3">
        <f t="shared" si="0"/>
        <v>38</v>
      </c>
    </row>
    <row r="41" spans="1:1" x14ac:dyDescent="0.35">
      <c r="A41" s="3">
        <f t="shared" si="0"/>
        <v>39</v>
      </c>
    </row>
    <row r="42" spans="1:1" x14ac:dyDescent="0.35">
      <c r="A42" s="3">
        <f t="shared" si="0"/>
        <v>40</v>
      </c>
    </row>
    <row r="43" spans="1:1" x14ac:dyDescent="0.35">
      <c r="A43" s="3">
        <f t="shared" si="0"/>
        <v>41</v>
      </c>
    </row>
    <row r="44" spans="1:1" x14ac:dyDescent="0.35">
      <c r="A44" s="3">
        <f t="shared" si="0"/>
        <v>42</v>
      </c>
    </row>
    <row r="45" spans="1:1" x14ac:dyDescent="0.35">
      <c r="A45" s="3">
        <f t="shared" si="0"/>
        <v>43</v>
      </c>
    </row>
    <row r="46" spans="1:1" x14ac:dyDescent="0.35">
      <c r="A46" s="3">
        <f t="shared" si="0"/>
        <v>44</v>
      </c>
    </row>
    <row r="47" spans="1:1" x14ac:dyDescent="0.35">
      <c r="A47" s="3">
        <f t="shared" si="0"/>
        <v>45</v>
      </c>
    </row>
    <row r="48" spans="1:1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si="0"/>
        <v>74</v>
      </c>
    </row>
    <row r="77" spans="1:1" x14ac:dyDescent="0.35">
      <c r="A77" s="3">
        <f t="shared" si="0"/>
        <v>75</v>
      </c>
    </row>
    <row r="78" spans="1:1" x14ac:dyDescent="0.35">
      <c r="A78" s="3">
        <f t="shared" si="0"/>
        <v>76</v>
      </c>
    </row>
    <row r="79" spans="1:1" x14ac:dyDescent="0.35">
      <c r="A79" s="3">
        <f t="shared" si="0"/>
        <v>77</v>
      </c>
    </row>
    <row r="80" spans="1:1" x14ac:dyDescent="0.35">
      <c r="A80" s="3">
        <f t="shared" si="0"/>
        <v>78</v>
      </c>
    </row>
    <row r="81" spans="1:1" x14ac:dyDescent="0.35">
      <c r="A81" s="3">
        <f t="shared" ref="A81:A144" si="1">A80+1</f>
        <v>79</v>
      </c>
    </row>
    <row r="82" spans="1:1" x14ac:dyDescent="0.35">
      <c r="A82" s="3">
        <f t="shared" si="1"/>
        <v>80</v>
      </c>
    </row>
    <row r="83" spans="1:1" x14ac:dyDescent="0.35">
      <c r="A83" s="3">
        <f t="shared" si="1"/>
        <v>81</v>
      </c>
    </row>
    <row r="84" spans="1:1" x14ac:dyDescent="0.35">
      <c r="A84" s="3">
        <f t="shared" si="1"/>
        <v>82</v>
      </c>
    </row>
    <row r="85" spans="1:1" x14ac:dyDescent="0.35">
      <c r="A85" s="3">
        <f t="shared" si="1"/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si="1"/>
        <v>142</v>
      </c>
    </row>
    <row r="145" spans="1:1" x14ac:dyDescent="0.35">
      <c r="A145" s="3">
        <f t="shared" ref="A145:A208" si="2">A144+1</f>
        <v>143</v>
      </c>
    </row>
    <row r="146" spans="1:1" x14ac:dyDescent="0.35">
      <c r="A146" s="3">
        <f t="shared" si="2"/>
        <v>144</v>
      </c>
    </row>
    <row r="147" spans="1:1" x14ac:dyDescent="0.35">
      <c r="A147" s="3">
        <f t="shared" si="2"/>
        <v>145</v>
      </c>
    </row>
    <row r="148" spans="1:1" x14ac:dyDescent="0.35">
      <c r="A148" s="3">
        <f t="shared" si="2"/>
        <v>146</v>
      </c>
    </row>
    <row r="149" spans="1:1" x14ac:dyDescent="0.35">
      <c r="A149" s="3">
        <f t="shared" si="2"/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si="2"/>
        <v>206</v>
      </c>
    </row>
    <row r="209" spans="1:1" x14ac:dyDescent="0.35">
      <c r="A209" s="3">
        <f t="shared" ref="A209:A272" si="3">A208+1</f>
        <v>207</v>
      </c>
    </row>
    <row r="210" spans="1:1" x14ac:dyDescent="0.35">
      <c r="A210" s="3">
        <f t="shared" si="3"/>
        <v>208</v>
      </c>
    </row>
    <row r="211" spans="1:1" x14ac:dyDescent="0.35">
      <c r="A211" s="3">
        <f t="shared" si="3"/>
        <v>209</v>
      </c>
    </row>
    <row r="212" spans="1:1" x14ac:dyDescent="0.35">
      <c r="A212" s="3">
        <f t="shared" si="3"/>
        <v>210</v>
      </c>
    </row>
    <row r="213" spans="1:1" x14ac:dyDescent="0.35">
      <c r="A213" s="3">
        <f t="shared" si="3"/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si="3"/>
        <v>268</v>
      </c>
    </row>
    <row r="271" spans="1:1" x14ac:dyDescent="0.35">
      <c r="A271" s="3">
        <f t="shared" si="3"/>
        <v>269</v>
      </c>
    </row>
    <row r="272" spans="1:1" x14ac:dyDescent="0.35">
      <c r="A272" s="3">
        <f t="shared" si="3"/>
        <v>270</v>
      </c>
    </row>
    <row r="273" spans="1:1" x14ac:dyDescent="0.35">
      <c r="A273" s="3">
        <f t="shared" ref="A273:A336" si="4">A272+1</f>
        <v>271</v>
      </c>
    </row>
    <row r="274" spans="1:1" x14ac:dyDescent="0.35">
      <c r="A274" s="3">
        <f t="shared" si="4"/>
        <v>272</v>
      </c>
    </row>
    <row r="275" spans="1:1" x14ac:dyDescent="0.35">
      <c r="A275" s="3">
        <f t="shared" si="4"/>
        <v>273</v>
      </c>
    </row>
    <row r="276" spans="1:1" x14ac:dyDescent="0.35">
      <c r="A276" s="3">
        <f t="shared" si="4"/>
        <v>274</v>
      </c>
    </row>
    <row r="277" spans="1:1" x14ac:dyDescent="0.35">
      <c r="A277" s="3">
        <f t="shared" si="4"/>
        <v>275</v>
      </c>
    </row>
    <row r="278" spans="1:1" x14ac:dyDescent="0.35">
      <c r="A278" s="3">
        <f t="shared" si="4"/>
        <v>276</v>
      </c>
    </row>
    <row r="279" spans="1:1" x14ac:dyDescent="0.35">
      <c r="A279" s="3">
        <f t="shared" si="4"/>
        <v>277</v>
      </c>
    </row>
    <row r="280" spans="1:1" x14ac:dyDescent="0.35">
      <c r="A280" s="3">
        <f t="shared" si="4"/>
        <v>278</v>
      </c>
    </row>
    <row r="281" spans="1:1" x14ac:dyDescent="0.35">
      <c r="A281" s="3">
        <f t="shared" si="4"/>
        <v>279</v>
      </c>
    </row>
    <row r="282" spans="1:1" x14ac:dyDescent="0.35">
      <c r="A282" s="3">
        <f t="shared" si="4"/>
        <v>280</v>
      </c>
    </row>
    <row r="283" spans="1:1" x14ac:dyDescent="0.35">
      <c r="A283" s="3">
        <f t="shared" si="4"/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si="4"/>
        <v>325</v>
      </c>
    </row>
    <row r="328" spans="1:1" x14ac:dyDescent="0.35">
      <c r="A328" s="3">
        <f t="shared" si="4"/>
        <v>326</v>
      </c>
    </row>
    <row r="329" spans="1:1" x14ac:dyDescent="0.35">
      <c r="A329" s="3">
        <f t="shared" si="4"/>
        <v>327</v>
      </c>
    </row>
    <row r="330" spans="1:1" x14ac:dyDescent="0.35">
      <c r="A330" s="3">
        <f t="shared" si="4"/>
        <v>328</v>
      </c>
    </row>
    <row r="331" spans="1:1" x14ac:dyDescent="0.35">
      <c r="A331" s="3">
        <f t="shared" si="4"/>
        <v>329</v>
      </c>
    </row>
    <row r="332" spans="1:1" x14ac:dyDescent="0.35">
      <c r="A332" s="3">
        <f t="shared" si="4"/>
        <v>330</v>
      </c>
    </row>
    <row r="333" spans="1:1" x14ac:dyDescent="0.35">
      <c r="A333" s="3">
        <f t="shared" si="4"/>
        <v>331</v>
      </c>
    </row>
    <row r="334" spans="1:1" x14ac:dyDescent="0.35">
      <c r="A334" s="3">
        <f t="shared" si="4"/>
        <v>332</v>
      </c>
    </row>
    <row r="335" spans="1:1" x14ac:dyDescent="0.35">
      <c r="A335" s="3">
        <f t="shared" si="4"/>
        <v>333</v>
      </c>
    </row>
    <row r="336" spans="1:1" x14ac:dyDescent="0.35">
      <c r="A336" s="3">
        <f t="shared" si="4"/>
        <v>334</v>
      </c>
    </row>
    <row r="337" spans="1:1" x14ac:dyDescent="0.35">
      <c r="A337" s="3">
        <f t="shared" ref="A337:A353" si="5">A336+1</f>
        <v>335</v>
      </c>
    </row>
    <row r="338" spans="1:1" x14ac:dyDescent="0.35">
      <c r="A338" s="3">
        <f t="shared" si="5"/>
        <v>336</v>
      </c>
    </row>
    <row r="339" spans="1:1" x14ac:dyDescent="0.35">
      <c r="A339" s="3">
        <f t="shared" si="5"/>
        <v>337</v>
      </c>
    </row>
    <row r="340" spans="1:1" x14ac:dyDescent="0.35">
      <c r="A340" s="3">
        <f t="shared" si="5"/>
        <v>338</v>
      </c>
    </row>
    <row r="341" spans="1:1" x14ac:dyDescent="0.35">
      <c r="A341" s="3">
        <f t="shared" si="5"/>
        <v>339</v>
      </c>
    </row>
    <row r="342" spans="1:1" x14ac:dyDescent="0.35">
      <c r="A342" s="3">
        <f t="shared" si="5"/>
        <v>340</v>
      </c>
    </row>
    <row r="343" spans="1:1" x14ac:dyDescent="0.35">
      <c r="A343" s="3">
        <f t="shared" si="5"/>
        <v>341</v>
      </c>
    </row>
    <row r="344" spans="1:1" x14ac:dyDescent="0.35">
      <c r="A344" s="3">
        <f t="shared" si="5"/>
        <v>342</v>
      </c>
    </row>
    <row r="345" spans="1:1" x14ac:dyDescent="0.35">
      <c r="A345" s="3">
        <f t="shared" si="5"/>
        <v>343</v>
      </c>
    </row>
    <row r="346" spans="1:1" x14ac:dyDescent="0.35">
      <c r="A346" s="3">
        <f t="shared" si="5"/>
        <v>344</v>
      </c>
    </row>
    <row r="347" spans="1:1" x14ac:dyDescent="0.35">
      <c r="A347" s="3">
        <f t="shared" si="5"/>
        <v>345</v>
      </c>
    </row>
    <row r="348" spans="1:1" x14ac:dyDescent="0.35">
      <c r="A348" s="3">
        <f t="shared" si="5"/>
        <v>346</v>
      </c>
    </row>
    <row r="349" spans="1:1" x14ac:dyDescent="0.35">
      <c r="A349" s="3">
        <f t="shared" si="5"/>
        <v>347</v>
      </c>
    </row>
    <row r="350" spans="1:1" x14ac:dyDescent="0.35">
      <c r="A350" s="3">
        <f t="shared" si="5"/>
        <v>348</v>
      </c>
    </row>
    <row r="351" spans="1:1" x14ac:dyDescent="0.35">
      <c r="A351" s="3">
        <f t="shared" si="5"/>
        <v>349</v>
      </c>
    </row>
    <row r="352" spans="1:1" x14ac:dyDescent="0.35">
      <c r="A352" s="3">
        <f t="shared" si="5"/>
        <v>350</v>
      </c>
    </row>
    <row r="353" spans="1:1" x14ac:dyDescent="0.35">
      <c r="A353" s="3">
        <f t="shared" si="5"/>
        <v>351</v>
      </c>
    </row>
  </sheetData>
  <mergeCells count="1">
    <mergeCell ref="A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9"/>
  <sheetViews>
    <sheetView workbookViewId="0">
      <pane ySplit="3" topLeftCell="A26" activePane="bottomLeft" state="frozen"/>
      <selection pane="bottomLeft" activeCell="F36" sqref="F36"/>
    </sheetView>
  </sheetViews>
  <sheetFormatPr defaultRowHeight="21" x14ac:dyDescent="0.35"/>
  <cols>
    <col min="1" max="1" width="12.28515625" style="3" customWidth="1"/>
    <col min="2" max="2" width="20.28515625" style="4" customWidth="1"/>
    <col min="3" max="3" width="16.28515625" style="4" customWidth="1"/>
    <col min="4" max="4" width="20.42578125" style="4" bestFit="1" customWidth="1"/>
    <col min="5" max="5" width="28.42578125" style="4" bestFit="1" customWidth="1"/>
    <col min="6" max="6" width="27.28515625" style="4" customWidth="1"/>
    <col min="7" max="7" width="25" style="4" customWidth="1"/>
    <col min="8" max="8" width="17.7109375" style="4" customWidth="1"/>
    <col min="9" max="9" width="15" style="4" customWidth="1"/>
    <col min="10" max="16384" width="9.140625" style="4"/>
  </cols>
  <sheetData>
    <row r="1" spans="1:9" ht="31.5" x14ac:dyDescent="0.5">
      <c r="A1" s="207" t="s">
        <v>229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52">
        <v>40909</v>
      </c>
      <c r="E3" s="53"/>
      <c r="F3" s="4">
        <v>13618</v>
      </c>
      <c r="G3" s="39">
        <f>SUM(F3:F2000)-SUM(E3:E2000)</f>
        <v>14588</v>
      </c>
      <c r="H3" s="44">
        <f>SUM(E3:E2000)</f>
        <v>952730</v>
      </c>
      <c r="I3" s="44">
        <f>SUM(F3:F2000)</f>
        <v>967318</v>
      </c>
    </row>
    <row r="4" spans="1:9" ht="21.75" thickTop="1" x14ac:dyDescent="0.35">
      <c r="A4" s="3">
        <v>2</v>
      </c>
      <c r="B4" s="15">
        <v>40964</v>
      </c>
      <c r="C4" s="4">
        <v>1666</v>
      </c>
      <c r="E4" s="4">
        <v>98028</v>
      </c>
    </row>
    <row r="5" spans="1:9" x14ac:dyDescent="0.35">
      <c r="A5" s="3">
        <v>3</v>
      </c>
      <c r="B5" s="15">
        <v>40973</v>
      </c>
      <c r="D5" s="4" t="s">
        <v>127</v>
      </c>
      <c r="F5" s="4">
        <v>100000</v>
      </c>
    </row>
    <row r="6" spans="1:9" x14ac:dyDescent="0.35">
      <c r="A6" s="3">
        <v>4</v>
      </c>
      <c r="B6" s="15">
        <v>40979</v>
      </c>
      <c r="C6" s="4">
        <v>1711</v>
      </c>
      <c r="E6" s="4">
        <v>94185</v>
      </c>
    </row>
    <row r="7" spans="1:9" x14ac:dyDescent="0.35">
      <c r="A7" s="3">
        <v>5</v>
      </c>
      <c r="B7" s="15">
        <v>41002</v>
      </c>
      <c r="D7" s="4" t="s">
        <v>127</v>
      </c>
      <c r="E7" s="4">
        <v>39293</v>
      </c>
      <c r="F7" s="4">
        <v>100000</v>
      </c>
    </row>
    <row r="8" spans="1:9" x14ac:dyDescent="0.35">
      <c r="A8" s="3">
        <v>6</v>
      </c>
      <c r="B8" s="15">
        <v>41018</v>
      </c>
      <c r="C8" s="4">
        <v>1912</v>
      </c>
      <c r="E8" s="4">
        <v>40396</v>
      </c>
    </row>
    <row r="9" spans="1:9" x14ac:dyDescent="0.35">
      <c r="A9" s="3">
        <v>7</v>
      </c>
      <c r="B9" s="15">
        <v>41022</v>
      </c>
      <c r="D9" s="4" t="s">
        <v>127</v>
      </c>
      <c r="F9" s="4">
        <v>75000</v>
      </c>
    </row>
    <row r="10" spans="1:9" x14ac:dyDescent="0.35">
      <c r="A10" s="3">
        <v>8</v>
      </c>
      <c r="B10" s="15">
        <v>41024</v>
      </c>
      <c r="C10" s="4">
        <v>1948</v>
      </c>
      <c r="E10" s="4">
        <v>42443</v>
      </c>
    </row>
    <row r="11" spans="1:9" x14ac:dyDescent="0.35">
      <c r="A11" s="3">
        <v>9</v>
      </c>
      <c r="B11" s="15">
        <v>41047</v>
      </c>
      <c r="C11" s="4">
        <v>87</v>
      </c>
      <c r="E11" s="4">
        <v>21443</v>
      </c>
    </row>
    <row r="12" spans="1:9" x14ac:dyDescent="0.35">
      <c r="A12" s="3">
        <v>10</v>
      </c>
      <c r="B12" s="15">
        <v>41052</v>
      </c>
      <c r="D12" s="4" t="s">
        <v>91</v>
      </c>
      <c r="F12" s="4">
        <v>8700</v>
      </c>
    </row>
    <row r="13" spans="1:9" x14ac:dyDescent="0.35">
      <c r="A13" s="3">
        <v>11</v>
      </c>
      <c r="B13" s="15">
        <v>41062</v>
      </c>
      <c r="C13" s="4">
        <v>2087</v>
      </c>
      <c r="E13" s="4">
        <v>42296</v>
      </c>
    </row>
    <row r="14" spans="1:9" x14ac:dyDescent="0.35">
      <c r="A14" s="3">
        <v>12</v>
      </c>
      <c r="B14" s="15">
        <v>41065</v>
      </c>
      <c r="D14" s="4" t="s">
        <v>127</v>
      </c>
      <c r="F14" s="4">
        <v>100000</v>
      </c>
    </row>
    <row r="15" spans="1:9" x14ac:dyDescent="0.35">
      <c r="A15" s="3">
        <v>13</v>
      </c>
      <c r="B15" s="15">
        <v>41072</v>
      </c>
      <c r="C15" s="4">
        <v>2122</v>
      </c>
      <c r="E15" s="4">
        <v>45990</v>
      </c>
    </row>
    <row r="16" spans="1:9" x14ac:dyDescent="0.35">
      <c r="A16" s="3">
        <v>14</v>
      </c>
      <c r="B16" s="15">
        <v>41077</v>
      </c>
      <c r="C16" s="4">
        <v>2141</v>
      </c>
      <c r="E16" s="4">
        <v>32991</v>
      </c>
    </row>
    <row r="17" spans="1:6" x14ac:dyDescent="0.35">
      <c r="A17" s="3">
        <v>15</v>
      </c>
      <c r="B17" s="15">
        <v>41085</v>
      </c>
      <c r="D17" s="4" t="s">
        <v>127</v>
      </c>
      <c r="F17" s="4">
        <v>50000</v>
      </c>
    </row>
    <row r="18" spans="1:6" x14ac:dyDescent="0.35">
      <c r="A18" s="3">
        <v>16</v>
      </c>
      <c r="B18" s="15">
        <v>41093</v>
      </c>
      <c r="C18" s="4">
        <v>2213</v>
      </c>
      <c r="E18" s="4">
        <v>37195</v>
      </c>
    </row>
    <row r="19" spans="1:6" x14ac:dyDescent="0.35">
      <c r="A19" s="3">
        <v>17</v>
      </c>
      <c r="B19" s="15">
        <v>41107</v>
      </c>
      <c r="D19" s="4" t="s">
        <v>127</v>
      </c>
      <c r="F19" s="4">
        <v>50000</v>
      </c>
    </row>
    <row r="20" spans="1:6" x14ac:dyDescent="0.35">
      <c r="A20" s="3">
        <f>A19+1</f>
        <v>18</v>
      </c>
      <c r="B20" s="15">
        <v>41111</v>
      </c>
      <c r="C20" s="4">
        <v>2283</v>
      </c>
      <c r="E20" s="4">
        <v>59384</v>
      </c>
    </row>
    <row r="21" spans="1:6" x14ac:dyDescent="0.35">
      <c r="A21" s="3">
        <f t="shared" ref="A21:A84" si="0">A20+1</f>
        <v>19</v>
      </c>
      <c r="B21" s="15">
        <v>41093</v>
      </c>
      <c r="D21" s="4" t="s">
        <v>127</v>
      </c>
      <c r="F21" s="4">
        <v>70000</v>
      </c>
    </row>
    <row r="22" spans="1:6" x14ac:dyDescent="0.35">
      <c r="A22" s="3">
        <f t="shared" si="0"/>
        <v>20</v>
      </c>
      <c r="B22" s="15">
        <v>41127</v>
      </c>
      <c r="C22" s="4">
        <v>2371</v>
      </c>
      <c r="E22" s="4">
        <v>46187</v>
      </c>
    </row>
    <row r="23" spans="1:6" x14ac:dyDescent="0.35">
      <c r="A23" s="3">
        <f t="shared" si="0"/>
        <v>21</v>
      </c>
      <c r="B23" s="15">
        <v>41144</v>
      </c>
      <c r="D23" s="4" t="s">
        <v>127</v>
      </c>
      <c r="F23" s="4">
        <v>50000</v>
      </c>
    </row>
    <row r="24" spans="1:6" x14ac:dyDescent="0.35">
      <c r="A24" s="3">
        <f t="shared" si="0"/>
        <v>22</v>
      </c>
      <c r="B24" s="15">
        <v>41153</v>
      </c>
      <c r="C24" s="4">
        <v>2432</v>
      </c>
      <c r="E24" s="4">
        <v>41738</v>
      </c>
    </row>
    <row r="25" spans="1:6" x14ac:dyDescent="0.35">
      <c r="A25" s="3">
        <f t="shared" si="0"/>
        <v>23</v>
      </c>
      <c r="B25" s="15">
        <v>41155</v>
      </c>
      <c r="D25" s="4" t="s">
        <v>127</v>
      </c>
      <c r="F25" s="4">
        <v>50000</v>
      </c>
    </row>
    <row r="26" spans="1:6" x14ac:dyDescent="0.35">
      <c r="A26" s="3">
        <f t="shared" si="0"/>
        <v>24</v>
      </c>
      <c r="B26" s="15">
        <v>41176</v>
      </c>
      <c r="C26" s="4">
        <v>2478</v>
      </c>
      <c r="E26" s="4">
        <v>34889</v>
      </c>
    </row>
    <row r="27" spans="1:6" x14ac:dyDescent="0.35">
      <c r="A27" s="3">
        <f t="shared" si="0"/>
        <v>25</v>
      </c>
      <c r="B27" s="15">
        <v>41181</v>
      </c>
      <c r="C27" s="4">
        <v>2508</v>
      </c>
      <c r="E27" s="4">
        <v>16103</v>
      </c>
    </row>
    <row r="28" spans="1:6" x14ac:dyDescent="0.35">
      <c r="A28" s="3">
        <f t="shared" si="0"/>
        <v>26</v>
      </c>
      <c r="B28" s="15">
        <v>41196</v>
      </c>
      <c r="C28" s="4">
        <v>2575</v>
      </c>
      <c r="E28" s="4">
        <v>72076</v>
      </c>
    </row>
    <row r="29" spans="1:6" x14ac:dyDescent="0.35">
      <c r="A29" s="3">
        <f t="shared" si="0"/>
        <v>27</v>
      </c>
      <c r="B29" s="15">
        <v>41201</v>
      </c>
      <c r="D29" s="4" t="s">
        <v>127</v>
      </c>
      <c r="F29" s="4">
        <v>100000</v>
      </c>
    </row>
    <row r="30" spans="1:6" x14ac:dyDescent="0.35">
      <c r="A30" s="3">
        <f t="shared" si="0"/>
        <v>28</v>
      </c>
      <c r="B30" s="15">
        <v>41204</v>
      </c>
      <c r="E30" s="4">
        <v>19795</v>
      </c>
    </row>
    <row r="31" spans="1:6" x14ac:dyDescent="0.35">
      <c r="A31" s="3">
        <f t="shared" si="0"/>
        <v>29</v>
      </c>
      <c r="B31" s="15">
        <v>41221</v>
      </c>
      <c r="D31" s="4" t="s">
        <v>127</v>
      </c>
      <c r="F31" s="4">
        <v>100000</v>
      </c>
    </row>
    <row r="32" spans="1:6" x14ac:dyDescent="0.35">
      <c r="A32" s="3">
        <f t="shared" si="0"/>
        <v>30</v>
      </c>
      <c r="B32" s="15">
        <v>41242</v>
      </c>
      <c r="C32" s="4">
        <v>2702</v>
      </c>
      <c r="E32" s="4">
        <v>49594</v>
      </c>
    </row>
    <row r="33" spans="1:6" x14ac:dyDescent="0.35">
      <c r="A33" s="3">
        <f t="shared" si="0"/>
        <v>31</v>
      </c>
      <c r="B33" s="15">
        <v>41244</v>
      </c>
      <c r="C33" s="4">
        <v>2727</v>
      </c>
      <c r="E33" s="4">
        <v>39589</v>
      </c>
    </row>
    <row r="34" spans="1:6" x14ac:dyDescent="0.35">
      <c r="A34" s="3">
        <f t="shared" si="0"/>
        <v>32</v>
      </c>
      <c r="B34" s="15">
        <v>41256</v>
      </c>
      <c r="C34" s="4">
        <v>2774</v>
      </c>
      <c r="E34" s="4">
        <v>79115</v>
      </c>
    </row>
    <row r="35" spans="1:6" x14ac:dyDescent="0.35">
      <c r="A35" s="3">
        <f t="shared" si="0"/>
        <v>33</v>
      </c>
      <c r="B35" s="15">
        <v>41257</v>
      </c>
      <c r="D35" s="4" t="s">
        <v>127</v>
      </c>
      <c r="F35" s="4">
        <v>100000</v>
      </c>
    </row>
    <row r="36" spans="1:6" x14ac:dyDescent="0.35">
      <c r="A36" s="3">
        <f t="shared" si="0"/>
        <v>34</v>
      </c>
    </row>
    <row r="37" spans="1:6" x14ac:dyDescent="0.35">
      <c r="A37" s="3">
        <f t="shared" si="0"/>
        <v>35</v>
      </c>
    </row>
    <row r="38" spans="1:6" x14ac:dyDescent="0.35">
      <c r="A38" s="3">
        <f t="shared" si="0"/>
        <v>36</v>
      </c>
    </row>
    <row r="39" spans="1:6" x14ac:dyDescent="0.35">
      <c r="A39" s="3">
        <f t="shared" si="0"/>
        <v>37</v>
      </c>
    </row>
    <row r="40" spans="1:6" x14ac:dyDescent="0.35">
      <c r="A40" s="3">
        <f t="shared" si="0"/>
        <v>38</v>
      </c>
    </row>
    <row r="41" spans="1:6" x14ac:dyDescent="0.35">
      <c r="A41" s="3">
        <f t="shared" si="0"/>
        <v>39</v>
      </c>
    </row>
    <row r="42" spans="1:6" x14ac:dyDescent="0.35">
      <c r="A42" s="3">
        <f t="shared" si="0"/>
        <v>40</v>
      </c>
    </row>
    <row r="43" spans="1:6" x14ac:dyDescent="0.35">
      <c r="A43" s="3">
        <f t="shared" si="0"/>
        <v>41</v>
      </c>
    </row>
    <row r="44" spans="1:6" x14ac:dyDescent="0.35">
      <c r="A44" s="3">
        <f t="shared" si="0"/>
        <v>42</v>
      </c>
    </row>
    <row r="45" spans="1:6" x14ac:dyDescent="0.35">
      <c r="A45" s="3">
        <f t="shared" si="0"/>
        <v>43</v>
      </c>
    </row>
    <row r="46" spans="1:6" x14ac:dyDescent="0.35">
      <c r="A46" s="3">
        <f t="shared" si="0"/>
        <v>44</v>
      </c>
    </row>
    <row r="47" spans="1:6" x14ac:dyDescent="0.35">
      <c r="A47" s="3">
        <f t="shared" si="0"/>
        <v>45</v>
      </c>
    </row>
    <row r="48" spans="1:6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si="0"/>
        <v>74</v>
      </c>
    </row>
    <row r="77" spans="1:1" x14ac:dyDescent="0.35">
      <c r="A77" s="3">
        <f t="shared" si="0"/>
        <v>75</v>
      </c>
    </row>
    <row r="78" spans="1:1" x14ac:dyDescent="0.35">
      <c r="A78" s="3">
        <f t="shared" si="0"/>
        <v>76</v>
      </c>
    </row>
    <row r="79" spans="1:1" x14ac:dyDescent="0.35">
      <c r="A79" s="3">
        <f t="shared" si="0"/>
        <v>77</v>
      </c>
    </row>
    <row r="80" spans="1:1" x14ac:dyDescent="0.35">
      <c r="A80" s="3">
        <f t="shared" si="0"/>
        <v>78</v>
      </c>
    </row>
    <row r="81" spans="1:1" x14ac:dyDescent="0.35">
      <c r="A81" s="3">
        <f t="shared" si="0"/>
        <v>79</v>
      </c>
    </row>
    <row r="82" spans="1:1" x14ac:dyDescent="0.35">
      <c r="A82" s="3">
        <f t="shared" si="0"/>
        <v>80</v>
      </c>
    </row>
    <row r="83" spans="1:1" x14ac:dyDescent="0.35">
      <c r="A83" s="3">
        <f t="shared" si="0"/>
        <v>81</v>
      </c>
    </row>
    <row r="84" spans="1:1" x14ac:dyDescent="0.35">
      <c r="A84" s="3">
        <f t="shared" si="0"/>
        <v>82</v>
      </c>
    </row>
    <row r="85" spans="1:1" x14ac:dyDescent="0.35">
      <c r="A85" s="3">
        <f t="shared" ref="A85:A148" si="1">A84+1</f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si="1"/>
        <v>142</v>
      </c>
    </row>
    <row r="145" spans="1:1" x14ac:dyDescent="0.35">
      <c r="A145" s="3">
        <f t="shared" si="1"/>
        <v>143</v>
      </c>
    </row>
    <row r="146" spans="1:1" x14ac:dyDescent="0.35">
      <c r="A146" s="3">
        <f t="shared" si="1"/>
        <v>144</v>
      </c>
    </row>
    <row r="147" spans="1:1" x14ac:dyDescent="0.35">
      <c r="A147" s="3">
        <f t="shared" si="1"/>
        <v>145</v>
      </c>
    </row>
    <row r="148" spans="1:1" x14ac:dyDescent="0.35">
      <c r="A148" s="3">
        <f t="shared" si="1"/>
        <v>146</v>
      </c>
    </row>
    <row r="149" spans="1:1" x14ac:dyDescent="0.35">
      <c r="A149" s="3">
        <f t="shared" ref="A149:A212" si="2">A148+1</f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si="2"/>
        <v>206</v>
      </c>
    </row>
    <row r="209" spans="1:1" x14ac:dyDescent="0.35">
      <c r="A209" s="3">
        <f t="shared" si="2"/>
        <v>207</v>
      </c>
    </row>
    <row r="210" spans="1:1" x14ac:dyDescent="0.35">
      <c r="A210" s="3">
        <f t="shared" si="2"/>
        <v>208</v>
      </c>
    </row>
    <row r="211" spans="1:1" x14ac:dyDescent="0.35">
      <c r="A211" s="3">
        <f t="shared" si="2"/>
        <v>209</v>
      </c>
    </row>
    <row r="212" spans="1:1" x14ac:dyDescent="0.35">
      <c r="A212" s="3">
        <f t="shared" si="2"/>
        <v>210</v>
      </c>
    </row>
    <row r="213" spans="1:1" x14ac:dyDescent="0.35">
      <c r="A213" s="3">
        <f t="shared" ref="A213:A276" si="3">A212+1</f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si="3"/>
        <v>268</v>
      </c>
    </row>
    <row r="271" spans="1:1" x14ac:dyDescent="0.35">
      <c r="A271" s="3">
        <f t="shared" si="3"/>
        <v>269</v>
      </c>
    </row>
    <row r="272" spans="1:1" x14ac:dyDescent="0.35">
      <c r="A272" s="3">
        <f t="shared" si="3"/>
        <v>270</v>
      </c>
    </row>
    <row r="273" spans="1:1" x14ac:dyDescent="0.35">
      <c r="A273" s="3">
        <f t="shared" si="3"/>
        <v>271</v>
      </c>
    </row>
    <row r="274" spans="1:1" x14ac:dyDescent="0.35">
      <c r="A274" s="3">
        <f t="shared" si="3"/>
        <v>272</v>
      </c>
    </row>
    <row r="275" spans="1:1" x14ac:dyDescent="0.35">
      <c r="A275" s="3">
        <f t="shared" si="3"/>
        <v>273</v>
      </c>
    </row>
    <row r="276" spans="1:1" x14ac:dyDescent="0.35">
      <c r="A276" s="3">
        <f t="shared" si="3"/>
        <v>274</v>
      </c>
    </row>
    <row r="277" spans="1:1" x14ac:dyDescent="0.35">
      <c r="A277" s="3">
        <f t="shared" ref="A277:A340" si="4">A276+1</f>
        <v>275</v>
      </c>
    </row>
    <row r="278" spans="1:1" x14ac:dyDescent="0.35">
      <c r="A278" s="3">
        <f t="shared" si="4"/>
        <v>276</v>
      </c>
    </row>
    <row r="279" spans="1:1" x14ac:dyDescent="0.35">
      <c r="A279" s="3">
        <f t="shared" si="4"/>
        <v>277</v>
      </c>
    </row>
    <row r="280" spans="1:1" x14ac:dyDescent="0.35">
      <c r="A280" s="3">
        <f t="shared" si="4"/>
        <v>278</v>
      </c>
    </row>
    <row r="281" spans="1:1" x14ac:dyDescent="0.35">
      <c r="A281" s="3">
        <f t="shared" si="4"/>
        <v>279</v>
      </c>
    </row>
    <row r="282" spans="1:1" x14ac:dyDescent="0.35">
      <c r="A282" s="3">
        <f t="shared" si="4"/>
        <v>280</v>
      </c>
    </row>
    <row r="283" spans="1:1" x14ac:dyDescent="0.35">
      <c r="A283" s="3">
        <f t="shared" si="4"/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si="4"/>
        <v>325</v>
      </c>
    </row>
    <row r="328" spans="1:1" x14ac:dyDescent="0.35">
      <c r="A328" s="3">
        <f t="shared" si="4"/>
        <v>326</v>
      </c>
    </row>
    <row r="329" spans="1:1" x14ac:dyDescent="0.35">
      <c r="A329" s="3">
        <f t="shared" si="4"/>
        <v>327</v>
      </c>
    </row>
    <row r="330" spans="1:1" x14ac:dyDescent="0.35">
      <c r="A330" s="3">
        <f t="shared" si="4"/>
        <v>328</v>
      </c>
    </row>
    <row r="331" spans="1:1" x14ac:dyDescent="0.35">
      <c r="A331" s="3">
        <f t="shared" si="4"/>
        <v>329</v>
      </c>
    </row>
    <row r="332" spans="1:1" x14ac:dyDescent="0.35">
      <c r="A332" s="3">
        <f t="shared" si="4"/>
        <v>330</v>
      </c>
    </row>
    <row r="333" spans="1:1" x14ac:dyDescent="0.35">
      <c r="A333" s="3">
        <f t="shared" si="4"/>
        <v>331</v>
      </c>
    </row>
    <row r="334" spans="1:1" x14ac:dyDescent="0.35">
      <c r="A334" s="3">
        <f t="shared" si="4"/>
        <v>332</v>
      </c>
    </row>
    <row r="335" spans="1:1" x14ac:dyDescent="0.35">
      <c r="A335" s="3">
        <f t="shared" si="4"/>
        <v>333</v>
      </c>
    </row>
    <row r="336" spans="1:1" x14ac:dyDescent="0.35">
      <c r="A336" s="3">
        <f t="shared" si="4"/>
        <v>334</v>
      </c>
    </row>
    <row r="337" spans="1:1" x14ac:dyDescent="0.35">
      <c r="A337" s="3">
        <f t="shared" si="4"/>
        <v>335</v>
      </c>
    </row>
    <row r="338" spans="1:1" x14ac:dyDescent="0.35">
      <c r="A338" s="3">
        <f t="shared" si="4"/>
        <v>336</v>
      </c>
    </row>
    <row r="339" spans="1:1" x14ac:dyDescent="0.35">
      <c r="A339" s="3">
        <f t="shared" si="4"/>
        <v>337</v>
      </c>
    </row>
    <row r="340" spans="1:1" x14ac:dyDescent="0.35">
      <c r="A340" s="3">
        <f t="shared" si="4"/>
        <v>338</v>
      </c>
    </row>
    <row r="341" spans="1:1" x14ac:dyDescent="0.35">
      <c r="A341" s="3">
        <f t="shared" ref="A341:A404" si="5">A340+1</f>
        <v>339</v>
      </c>
    </row>
    <row r="342" spans="1:1" x14ac:dyDescent="0.35">
      <c r="A342" s="3">
        <f t="shared" si="5"/>
        <v>340</v>
      </c>
    </row>
    <row r="343" spans="1:1" x14ac:dyDescent="0.35">
      <c r="A343" s="3">
        <f t="shared" si="5"/>
        <v>341</v>
      </c>
    </row>
    <row r="344" spans="1:1" x14ac:dyDescent="0.35">
      <c r="A344" s="3">
        <f t="shared" si="5"/>
        <v>342</v>
      </c>
    </row>
    <row r="345" spans="1:1" x14ac:dyDescent="0.35">
      <c r="A345" s="3">
        <f t="shared" si="5"/>
        <v>343</v>
      </c>
    </row>
    <row r="346" spans="1:1" x14ac:dyDescent="0.35">
      <c r="A346" s="3">
        <f t="shared" si="5"/>
        <v>344</v>
      </c>
    </row>
    <row r="347" spans="1:1" x14ac:dyDescent="0.35">
      <c r="A347" s="3">
        <f t="shared" si="5"/>
        <v>345</v>
      </c>
    </row>
    <row r="348" spans="1:1" x14ac:dyDescent="0.35">
      <c r="A348" s="3">
        <f t="shared" si="5"/>
        <v>346</v>
      </c>
    </row>
    <row r="349" spans="1:1" x14ac:dyDescent="0.35">
      <c r="A349" s="3">
        <f t="shared" si="5"/>
        <v>347</v>
      </c>
    </row>
    <row r="350" spans="1:1" x14ac:dyDescent="0.35">
      <c r="A350" s="3">
        <f t="shared" si="5"/>
        <v>348</v>
      </c>
    </row>
    <row r="351" spans="1:1" x14ac:dyDescent="0.35">
      <c r="A351" s="3">
        <f t="shared" si="5"/>
        <v>349</v>
      </c>
    </row>
    <row r="352" spans="1:1" x14ac:dyDescent="0.35">
      <c r="A352" s="3">
        <f t="shared" si="5"/>
        <v>350</v>
      </c>
    </row>
    <row r="353" spans="1:1" x14ac:dyDescent="0.35">
      <c r="A353" s="3">
        <f t="shared" si="5"/>
        <v>351</v>
      </c>
    </row>
    <row r="354" spans="1:1" x14ac:dyDescent="0.35">
      <c r="A354" s="3">
        <f t="shared" si="5"/>
        <v>352</v>
      </c>
    </row>
    <row r="355" spans="1:1" x14ac:dyDescent="0.35">
      <c r="A355" s="3">
        <f t="shared" si="5"/>
        <v>353</v>
      </c>
    </row>
    <row r="356" spans="1:1" x14ac:dyDescent="0.35">
      <c r="A356" s="3">
        <f t="shared" si="5"/>
        <v>354</v>
      </c>
    </row>
    <row r="357" spans="1:1" x14ac:dyDescent="0.35">
      <c r="A357" s="3">
        <f t="shared" si="5"/>
        <v>355</v>
      </c>
    </row>
    <row r="358" spans="1:1" x14ac:dyDescent="0.35">
      <c r="A358" s="3">
        <f t="shared" si="5"/>
        <v>356</v>
      </c>
    </row>
    <row r="359" spans="1:1" x14ac:dyDescent="0.35">
      <c r="A359" s="3">
        <f t="shared" si="5"/>
        <v>357</v>
      </c>
    </row>
    <row r="360" spans="1:1" x14ac:dyDescent="0.35">
      <c r="A360" s="3">
        <f t="shared" si="5"/>
        <v>358</v>
      </c>
    </row>
    <row r="361" spans="1:1" x14ac:dyDescent="0.35">
      <c r="A361" s="3">
        <f t="shared" si="5"/>
        <v>359</v>
      </c>
    </row>
    <row r="362" spans="1:1" x14ac:dyDescent="0.35">
      <c r="A362" s="3">
        <f t="shared" si="5"/>
        <v>360</v>
      </c>
    </row>
    <row r="363" spans="1:1" x14ac:dyDescent="0.35">
      <c r="A363" s="3">
        <f t="shared" si="5"/>
        <v>361</v>
      </c>
    </row>
    <row r="364" spans="1:1" x14ac:dyDescent="0.35">
      <c r="A364" s="3">
        <f t="shared" si="5"/>
        <v>362</v>
      </c>
    </row>
    <row r="365" spans="1:1" x14ac:dyDescent="0.35">
      <c r="A365" s="3">
        <f t="shared" si="5"/>
        <v>363</v>
      </c>
    </row>
    <row r="366" spans="1:1" x14ac:dyDescent="0.35">
      <c r="A366" s="3">
        <f t="shared" si="5"/>
        <v>364</v>
      </c>
    </row>
    <row r="367" spans="1:1" x14ac:dyDescent="0.35">
      <c r="A367" s="3">
        <f t="shared" si="5"/>
        <v>365</v>
      </c>
    </row>
    <row r="368" spans="1:1" x14ac:dyDescent="0.35">
      <c r="A368" s="3">
        <f t="shared" si="5"/>
        <v>366</v>
      </c>
    </row>
    <row r="369" spans="1:1" x14ac:dyDescent="0.35">
      <c r="A369" s="3">
        <f t="shared" si="5"/>
        <v>367</v>
      </c>
    </row>
    <row r="370" spans="1:1" x14ac:dyDescent="0.35">
      <c r="A370" s="3">
        <f t="shared" si="5"/>
        <v>368</v>
      </c>
    </row>
    <row r="371" spans="1:1" x14ac:dyDescent="0.35">
      <c r="A371" s="3">
        <f t="shared" si="5"/>
        <v>369</v>
      </c>
    </row>
    <row r="372" spans="1:1" x14ac:dyDescent="0.35">
      <c r="A372" s="3">
        <f t="shared" si="5"/>
        <v>370</v>
      </c>
    </row>
    <row r="373" spans="1:1" x14ac:dyDescent="0.35">
      <c r="A373" s="3">
        <f t="shared" si="5"/>
        <v>371</v>
      </c>
    </row>
    <row r="374" spans="1:1" x14ac:dyDescent="0.35">
      <c r="A374" s="3">
        <f t="shared" si="5"/>
        <v>372</v>
      </c>
    </row>
    <row r="375" spans="1:1" x14ac:dyDescent="0.35">
      <c r="A375" s="3">
        <f t="shared" si="5"/>
        <v>373</v>
      </c>
    </row>
    <row r="376" spans="1:1" x14ac:dyDescent="0.35">
      <c r="A376" s="3">
        <f t="shared" si="5"/>
        <v>374</v>
      </c>
    </row>
    <row r="377" spans="1:1" x14ac:dyDescent="0.35">
      <c r="A377" s="3">
        <f t="shared" si="5"/>
        <v>375</v>
      </c>
    </row>
    <row r="378" spans="1:1" x14ac:dyDescent="0.35">
      <c r="A378" s="3">
        <f t="shared" si="5"/>
        <v>376</v>
      </c>
    </row>
    <row r="379" spans="1:1" x14ac:dyDescent="0.35">
      <c r="A379" s="3">
        <f t="shared" si="5"/>
        <v>377</v>
      </c>
    </row>
    <row r="380" spans="1:1" x14ac:dyDescent="0.35">
      <c r="A380" s="3">
        <f t="shared" si="5"/>
        <v>378</v>
      </c>
    </row>
    <row r="381" spans="1:1" x14ac:dyDescent="0.35">
      <c r="A381" s="3">
        <f t="shared" si="5"/>
        <v>379</v>
      </c>
    </row>
    <row r="382" spans="1:1" x14ac:dyDescent="0.35">
      <c r="A382" s="3">
        <f t="shared" si="5"/>
        <v>380</v>
      </c>
    </row>
    <row r="383" spans="1:1" x14ac:dyDescent="0.35">
      <c r="A383" s="3">
        <f t="shared" si="5"/>
        <v>381</v>
      </c>
    </row>
    <row r="384" spans="1:1" x14ac:dyDescent="0.35">
      <c r="A384" s="3">
        <f t="shared" si="5"/>
        <v>382</v>
      </c>
    </row>
    <row r="385" spans="1:1" x14ac:dyDescent="0.35">
      <c r="A385" s="3">
        <f t="shared" si="5"/>
        <v>383</v>
      </c>
    </row>
    <row r="386" spans="1:1" x14ac:dyDescent="0.35">
      <c r="A386" s="3">
        <f t="shared" si="5"/>
        <v>384</v>
      </c>
    </row>
    <row r="387" spans="1:1" x14ac:dyDescent="0.35">
      <c r="A387" s="3">
        <f t="shared" si="5"/>
        <v>385</v>
      </c>
    </row>
    <row r="388" spans="1:1" x14ac:dyDescent="0.35">
      <c r="A388" s="3">
        <f t="shared" si="5"/>
        <v>386</v>
      </c>
    </row>
    <row r="389" spans="1:1" x14ac:dyDescent="0.35">
      <c r="A389" s="3">
        <f t="shared" si="5"/>
        <v>387</v>
      </c>
    </row>
    <row r="390" spans="1:1" x14ac:dyDescent="0.35">
      <c r="A390" s="3">
        <f t="shared" si="5"/>
        <v>388</v>
      </c>
    </row>
    <row r="391" spans="1:1" x14ac:dyDescent="0.35">
      <c r="A391" s="3">
        <f t="shared" si="5"/>
        <v>389</v>
      </c>
    </row>
    <row r="392" spans="1:1" x14ac:dyDescent="0.35">
      <c r="A392" s="3">
        <f t="shared" si="5"/>
        <v>390</v>
      </c>
    </row>
    <row r="393" spans="1:1" x14ac:dyDescent="0.35">
      <c r="A393" s="3">
        <f t="shared" si="5"/>
        <v>391</v>
      </c>
    </row>
    <row r="394" spans="1:1" x14ac:dyDescent="0.35">
      <c r="A394" s="3">
        <f t="shared" si="5"/>
        <v>392</v>
      </c>
    </row>
    <row r="395" spans="1:1" x14ac:dyDescent="0.35">
      <c r="A395" s="3">
        <f t="shared" si="5"/>
        <v>393</v>
      </c>
    </row>
    <row r="396" spans="1:1" x14ac:dyDescent="0.35">
      <c r="A396" s="3">
        <f t="shared" si="5"/>
        <v>394</v>
      </c>
    </row>
    <row r="397" spans="1:1" x14ac:dyDescent="0.35">
      <c r="A397" s="3">
        <f t="shared" si="5"/>
        <v>395</v>
      </c>
    </row>
    <row r="398" spans="1:1" x14ac:dyDescent="0.35">
      <c r="A398" s="3">
        <f t="shared" si="5"/>
        <v>396</v>
      </c>
    </row>
    <row r="399" spans="1:1" x14ac:dyDescent="0.35">
      <c r="A399" s="3">
        <f t="shared" si="5"/>
        <v>397</v>
      </c>
    </row>
    <row r="400" spans="1:1" x14ac:dyDescent="0.35">
      <c r="A400" s="3">
        <f t="shared" si="5"/>
        <v>398</v>
      </c>
    </row>
    <row r="401" spans="1:1" x14ac:dyDescent="0.35">
      <c r="A401" s="3">
        <f t="shared" si="5"/>
        <v>399</v>
      </c>
    </row>
    <row r="402" spans="1:1" x14ac:dyDescent="0.35">
      <c r="A402" s="3">
        <f t="shared" si="5"/>
        <v>400</v>
      </c>
    </row>
    <row r="403" spans="1:1" x14ac:dyDescent="0.35">
      <c r="A403" s="3">
        <f t="shared" si="5"/>
        <v>401</v>
      </c>
    </row>
    <row r="404" spans="1:1" x14ac:dyDescent="0.35">
      <c r="A404" s="3">
        <f t="shared" si="5"/>
        <v>402</v>
      </c>
    </row>
    <row r="405" spans="1:1" x14ac:dyDescent="0.35">
      <c r="A405" s="3">
        <f t="shared" ref="A405:A439" si="6">A404+1</f>
        <v>403</v>
      </c>
    </row>
    <row r="406" spans="1:1" x14ac:dyDescent="0.35">
      <c r="A406" s="3">
        <f t="shared" si="6"/>
        <v>404</v>
      </c>
    </row>
    <row r="407" spans="1:1" x14ac:dyDescent="0.35">
      <c r="A407" s="3">
        <f t="shared" si="6"/>
        <v>405</v>
      </c>
    </row>
    <row r="408" spans="1:1" x14ac:dyDescent="0.35">
      <c r="A408" s="3">
        <f t="shared" si="6"/>
        <v>406</v>
      </c>
    </row>
    <row r="409" spans="1:1" x14ac:dyDescent="0.35">
      <c r="A409" s="3">
        <f t="shared" si="6"/>
        <v>407</v>
      </c>
    </row>
    <row r="410" spans="1:1" x14ac:dyDescent="0.35">
      <c r="A410" s="3">
        <f t="shared" si="6"/>
        <v>408</v>
      </c>
    </row>
    <row r="411" spans="1:1" x14ac:dyDescent="0.35">
      <c r="A411" s="3">
        <f t="shared" si="6"/>
        <v>409</v>
      </c>
    </row>
    <row r="412" spans="1:1" x14ac:dyDescent="0.35">
      <c r="A412" s="3">
        <f t="shared" si="6"/>
        <v>410</v>
      </c>
    </row>
    <row r="413" spans="1:1" x14ac:dyDescent="0.35">
      <c r="A413" s="3">
        <f t="shared" si="6"/>
        <v>411</v>
      </c>
    </row>
    <row r="414" spans="1:1" x14ac:dyDescent="0.35">
      <c r="A414" s="3">
        <f t="shared" si="6"/>
        <v>412</v>
      </c>
    </row>
    <row r="415" spans="1:1" x14ac:dyDescent="0.35">
      <c r="A415" s="3">
        <f t="shared" si="6"/>
        <v>413</v>
      </c>
    </row>
    <row r="416" spans="1:1" x14ac:dyDescent="0.35">
      <c r="A416" s="3">
        <f t="shared" si="6"/>
        <v>414</v>
      </c>
    </row>
    <row r="417" spans="1:1" x14ac:dyDescent="0.35">
      <c r="A417" s="3">
        <f t="shared" si="6"/>
        <v>415</v>
      </c>
    </row>
    <row r="418" spans="1:1" x14ac:dyDescent="0.35">
      <c r="A418" s="3">
        <f t="shared" si="6"/>
        <v>416</v>
      </c>
    </row>
    <row r="419" spans="1:1" x14ac:dyDescent="0.35">
      <c r="A419" s="3">
        <f t="shared" si="6"/>
        <v>417</v>
      </c>
    </row>
    <row r="420" spans="1:1" x14ac:dyDescent="0.35">
      <c r="A420" s="3">
        <f t="shared" si="6"/>
        <v>418</v>
      </c>
    </row>
    <row r="421" spans="1:1" x14ac:dyDescent="0.35">
      <c r="A421" s="3">
        <f t="shared" si="6"/>
        <v>419</v>
      </c>
    </row>
    <row r="422" spans="1:1" x14ac:dyDescent="0.35">
      <c r="A422" s="3">
        <f t="shared" si="6"/>
        <v>420</v>
      </c>
    </row>
    <row r="423" spans="1:1" x14ac:dyDescent="0.35">
      <c r="A423" s="3">
        <f t="shared" si="6"/>
        <v>421</v>
      </c>
    </row>
    <row r="424" spans="1:1" x14ac:dyDescent="0.35">
      <c r="A424" s="3">
        <f t="shared" si="6"/>
        <v>422</v>
      </c>
    </row>
    <row r="425" spans="1:1" x14ac:dyDescent="0.35">
      <c r="A425" s="3">
        <f t="shared" si="6"/>
        <v>423</v>
      </c>
    </row>
    <row r="426" spans="1:1" x14ac:dyDescent="0.35">
      <c r="A426" s="3">
        <f t="shared" si="6"/>
        <v>424</v>
      </c>
    </row>
    <row r="427" spans="1:1" x14ac:dyDescent="0.35">
      <c r="A427" s="3">
        <f t="shared" si="6"/>
        <v>425</v>
      </c>
    </row>
    <row r="428" spans="1:1" x14ac:dyDescent="0.35">
      <c r="A428" s="3">
        <f t="shared" si="6"/>
        <v>426</v>
      </c>
    </row>
    <row r="429" spans="1:1" x14ac:dyDescent="0.35">
      <c r="A429" s="3">
        <f t="shared" si="6"/>
        <v>427</v>
      </c>
    </row>
    <row r="430" spans="1:1" x14ac:dyDescent="0.35">
      <c r="A430" s="3">
        <f t="shared" si="6"/>
        <v>428</v>
      </c>
    </row>
    <row r="431" spans="1:1" x14ac:dyDescent="0.35">
      <c r="A431" s="3">
        <f t="shared" si="6"/>
        <v>429</v>
      </c>
    </row>
    <row r="432" spans="1:1" x14ac:dyDescent="0.35">
      <c r="A432" s="3">
        <f t="shared" si="6"/>
        <v>430</v>
      </c>
    </row>
    <row r="433" spans="1:1" x14ac:dyDescent="0.35">
      <c r="A433" s="3">
        <f t="shared" si="6"/>
        <v>431</v>
      </c>
    </row>
    <row r="434" spans="1:1" x14ac:dyDescent="0.35">
      <c r="A434" s="3">
        <f t="shared" si="6"/>
        <v>432</v>
      </c>
    </row>
    <row r="435" spans="1:1" x14ac:dyDescent="0.35">
      <c r="A435" s="3">
        <f t="shared" si="6"/>
        <v>433</v>
      </c>
    </row>
    <row r="436" spans="1:1" x14ac:dyDescent="0.35">
      <c r="A436" s="3">
        <f t="shared" si="6"/>
        <v>434</v>
      </c>
    </row>
    <row r="437" spans="1:1" x14ac:dyDescent="0.35">
      <c r="A437" s="3">
        <f t="shared" si="6"/>
        <v>435</v>
      </c>
    </row>
    <row r="438" spans="1:1" x14ac:dyDescent="0.35">
      <c r="A438" s="3">
        <f t="shared" si="6"/>
        <v>436</v>
      </c>
    </row>
    <row r="439" spans="1:1" x14ac:dyDescent="0.35">
      <c r="A439" s="3">
        <f t="shared" si="6"/>
        <v>437</v>
      </c>
    </row>
  </sheetData>
  <mergeCells count="1">
    <mergeCell ref="A1:G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9"/>
  <sheetViews>
    <sheetView workbookViewId="0">
      <pane ySplit="3" topLeftCell="A4" activePane="bottomLeft" state="frozen"/>
      <selection pane="bottomLeft" activeCell="F9" sqref="F9"/>
    </sheetView>
  </sheetViews>
  <sheetFormatPr defaultRowHeight="21" x14ac:dyDescent="0.35"/>
  <cols>
    <col min="1" max="1" width="12.28515625" style="3" customWidth="1"/>
    <col min="2" max="2" width="20.28515625" style="4" customWidth="1"/>
    <col min="3" max="3" width="16.28515625" style="4" customWidth="1"/>
    <col min="4" max="4" width="20.42578125" style="4" bestFit="1" customWidth="1"/>
    <col min="5" max="5" width="28.42578125" style="4" bestFit="1" customWidth="1"/>
    <col min="6" max="6" width="27.28515625" style="4" customWidth="1"/>
    <col min="7" max="7" width="25" style="4" customWidth="1"/>
    <col min="8" max="8" width="17.7109375" style="4" customWidth="1"/>
    <col min="9" max="9" width="15" style="4" customWidth="1"/>
    <col min="10" max="16384" width="9.140625" style="4"/>
  </cols>
  <sheetData>
    <row r="1" spans="1:9" ht="31.5" x14ac:dyDescent="0.5">
      <c r="A1" s="207" t="s">
        <v>363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52">
        <v>40909</v>
      </c>
      <c r="E3" s="53"/>
      <c r="G3" s="39">
        <f>SUM(F3:F2000)-SUM(E3:E2000)</f>
        <v>0</v>
      </c>
      <c r="H3" s="44">
        <f>SUM(E3:E2000)</f>
        <v>118163</v>
      </c>
      <c r="I3" s="44">
        <f>SUM(F3:F2000)</f>
        <v>118163</v>
      </c>
    </row>
    <row r="4" spans="1:9" ht="21.75" thickTop="1" x14ac:dyDescent="0.35">
      <c r="A4" s="3">
        <v>2</v>
      </c>
      <c r="B4" s="15">
        <v>41128</v>
      </c>
      <c r="D4" s="4" t="s">
        <v>129</v>
      </c>
      <c r="F4" s="4">
        <v>2365</v>
      </c>
    </row>
    <row r="5" spans="1:9" x14ac:dyDescent="0.35">
      <c r="A5" s="3">
        <v>3</v>
      </c>
      <c r="B5" s="15">
        <v>41172</v>
      </c>
      <c r="C5" s="28">
        <v>8474</v>
      </c>
      <c r="D5" s="4" t="s">
        <v>486</v>
      </c>
      <c r="E5" s="4">
        <v>25560</v>
      </c>
    </row>
    <row r="6" spans="1:9" x14ac:dyDescent="0.35">
      <c r="A6" s="3">
        <v>4</v>
      </c>
      <c r="B6" s="15">
        <v>41177</v>
      </c>
      <c r="D6" s="4" t="s">
        <v>220</v>
      </c>
      <c r="F6" s="4">
        <v>23195</v>
      </c>
    </row>
    <row r="7" spans="1:9" x14ac:dyDescent="0.35">
      <c r="A7" s="3">
        <v>5</v>
      </c>
      <c r="B7" s="15">
        <v>41186</v>
      </c>
      <c r="C7" s="4">
        <v>8427</v>
      </c>
      <c r="D7" s="4" t="s">
        <v>546</v>
      </c>
      <c r="E7" s="4">
        <v>45113</v>
      </c>
    </row>
    <row r="8" spans="1:9" x14ac:dyDescent="0.35">
      <c r="A8" s="3">
        <v>6</v>
      </c>
      <c r="B8" s="15">
        <v>41204</v>
      </c>
      <c r="D8" s="4" t="s">
        <v>220</v>
      </c>
      <c r="F8" s="4">
        <v>45113</v>
      </c>
    </row>
    <row r="9" spans="1:9" x14ac:dyDescent="0.35">
      <c r="A9" s="3">
        <v>7</v>
      </c>
      <c r="B9" s="66">
        <v>41258</v>
      </c>
      <c r="C9" s="4">
        <v>375</v>
      </c>
      <c r="E9" s="4">
        <v>47490</v>
      </c>
      <c r="F9" s="4">
        <v>47490</v>
      </c>
    </row>
    <row r="10" spans="1:9" x14ac:dyDescent="0.35">
      <c r="A10" s="3">
        <v>8</v>
      </c>
      <c r="B10" s="15"/>
    </row>
    <row r="11" spans="1:9" x14ac:dyDescent="0.35">
      <c r="A11" s="3">
        <v>9</v>
      </c>
      <c r="B11" s="15"/>
    </row>
    <row r="12" spans="1:9" x14ac:dyDescent="0.35">
      <c r="A12" s="3">
        <v>10</v>
      </c>
      <c r="B12" s="15"/>
    </row>
    <row r="13" spans="1:9" x14ac:dyDescent="0.35">
      <c r="A13" s="3">
        <v>11</v>
      </c>
      <c r="B13" s="15"/>
    </row>
    <row r="14" spans="1:9" x14ac:dyDescent="0.35">
      <c r="A14" s="3">
        <v>12</v>
      </c>
      <c r="B14" s="15"/>
    </row>
    <row r="15" spans="1:9" x14ac:dyDescent="0.35">
      <c r="A15" s="3">
        <v>13</v>
      </c>
      <c r="B15" s="15"/>
    </row>
    <row r="16" spans="1:9" x14ac:dyDescent="0.35">
      <c r="A16" s="3">
        <v>14</v>
      </c>
      <c r="B16" s="15"/>
    </row>
    <row r="17" spans="1:2" x14ac:dyDescent="0.35">
      <c r="A17" s="3">
        <v>15</v>
      </c>
      <c r="B17" s="15"/>
    </row>
    <row r="18" spans="1:2" x14ac:dyDescent="0.35">
      <c r="A18" s="3">
        <v>16</v>
      </c>
      <c r="B18" s="15"/>
    </row>
    <row r="19" spans="1:2" x14ac:dyDescent="0.35">
      <c r="A19" s="3">
        <v>17</v>
      </c>
      <c r="B19" s="15"/>
    </row>
    <row r="20" spans="1:2" x14ac:dyDescent="0.35">
      <c r="A20" s="3">
        <f>A19+1</f>
        <v>18</v>
      </c>
      <c r="B20" s="15"/>
    </row>
    <row r="21" spans="1:2" x14ac:dyDescent="0.35">
      <c r="A21" s="3">
        <f t="shared" ref="A21:A84" si="0">A20+1</f>
        <v>19</v>
      </c>
      <c r="B21" s="15"/>
    </row>
    <row r="22" spans="1:2" x14ac:dyDescent="0.35">
      <c r="A22" s="3">
        <f t="shared" si="0"/>
        <v>20</v>
      </c>
      <c r="B22" s="15"/>
    </row>
    <row r="23" spans="1:2" x14ac:dyDescent="0.35">
      <c r="A23" s="3">
        <f t="shared" si="0"/>
        <v>21</v>
      </c>
    </row>
    <row r="24" spans="1:2" x14ac:dyDescent="0.35">
      <c r="A24" s="3">
        <f t="shared" si="0"/>
        <v>22</v>
      </c>
      <c r="B24" s="15"/>
    </row>
    <row r="25" spans="1:2" x14ac:dyDescent="0.35">
      <c r="A25" s="3">
        <f t="shared" si="0"/>
        <v>23</v>
      </c>
    </row>
    <row r="26" spans="1:2" x14ac:dyDescent="0.35">
      <c r="A26" s="3">
        <f t="shared" si="0"/>
        <v>24</v>
      </c>
      <c r="B26" s="15"/>
    </row>
    <row r="27" spans="1:2" x14ac:dyDescent="0.35">
      <c r="A27" s="3">
        <f t="shared" si="0"/>
        <v>25</v>
      </c>
      <c r="B27" s="15"/>
    </row>
    <row r="28" spans="1:2" x14ac:dyDescent="0.35">
      <c r="A28" s="3">
        <f t="shared" si="0"/>
        <v>26</v>
      </c>
      <c r="B28" s="15"/>
    </row>
    <row r="29" spans="1:2" x14ac:dyDescent="0.35">
      <c r="A29" s="3">
        <f t="shared" si="0"/>
        <v>27</v>
      </c>
    </row>
    <row r="30" spans="1:2" x14ac:dyDescent="0.35">
      <c r="A30" s="3">
        <f t="shared" si="0"/>
        <v>28</v>
      </c>
      <c r="B30" s="15"/>
    </row>
    <row r="31" spans="1:2" x14ac:dyDescent="0.35">
      <c r="A31" s="3">
        <f t="shared" si="0"/>
        <v>29</v>
      </c>
    </row>
    <row r="32" spans="1:2" x14ac:dyDescent="0.35">
      <c r="A32" s="3">
        <f t="shared" si="0"/>
        <v>30</v>
      </c>
    </row>
    <row r="33" spans="1:1" x14ac:dyDescent="0.35">
      <c r="A33" s="3">
        <f t="shared" si="0"/>
        <v>31</v>
      </c>
    </row>
    <row r="34" spans="1:1" x14ac:dyDescent="0.35">
      <c r="A34" s="3">
        <f t="shared" si="0"/>
        <v>32</v>
      </c>
    </row>
    <row r="35" spans="1:1" x14ac:dyDescent="0.35">
      <c r="A35" s="3">
        <f t="shared" si="0"/>
        <v>33</v>
      </c>
    </row>
    <row r="36" spans="1:1" x14ac:dyDescent="0.35">
      <c r="A36" s="3">
        <f t="shared" si="0"/>
        <v>34</v>
      </c>
    </row>
    <row r="37" spans="1:1" x14ac:dyDescent="0.35">
      <c r="A37" s="3">
        <f t="shared" si="0"/>
        <v>35</v>
      </c>
    </row>
    <row r="38" spans="1:1" x14ac:dyDescent="0.35">
      <c r="A38" s="3">
        <f t="shared" si="0"/>
        <v>36</v>
      </c>
    </row>
    <row r="39" spans="1:1" x14ac:dyDescent="0.35">
      <c r="A39" s="3">
        <f t="shared" si="0"/>
        <v>37</v>
      </c>
    </row>
    <row r="40" spans="1:1" x14ac:dyDescent="0.35">
      <c r="A40" s="3">
        <f t="shared" si="0"/>
        <v>38</v>
      </c>
    </row>
    <row r="41" spans="1:1" x14ac:dyDescent="0.35">
      <c r="A41" s="3">
        <f t="shared" si="0"/>
        <v>39</v>
      </c>
    </row>
    <row r="42" spans="1:1" x14ac:dyDescent="0.35">
      <c r="A42" s="3">
        <f t="shared" si="0"/>
        <v>40</v>
      </c>
    </row>
    <row r="43" spans="1:1" x14ac:dyDescent="0.35">
      <c r="A43" s="3">
        <f t="shared" si="0"/>
        <v>41</v>
      </c>
    </row>
    <row r="44" spans="1:1" x14ac:dyDescent="0.35">
      <c r="A44" s="3">
        <f t="shared" si="0"/>
        <v>42</v>
      </c>
    </row>
    <row r="45" spans="1:1" x14ac:dyDescent="0.35">
      <c r="A45" s="3">
        <f t="shared" si="0"/>
        <v>43</v>
      </c>
    </row>
    <row r="46" spans="1:1" x14ac:dyDescent="0.35">
      <c r="A46" s="3">
        <f t="shared" si="0"/>
        <v>44</v>
      </c>
    </row>
    <row r="47" spans="1:1" x14ac:dyDescent="0.35">
      <c r="A47" s="3">
        <f t="shared" si="0"/>
        <v>45</v>
      </c>
    </row>
    <row r="48" spans="1:1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si="0"/>
        <v>74</v>
      </c>
    </row>
    <row r="77" spans="1:1" x14ac:dyDescent="0.35">
      <c r="A77" s="3">
        <f t="shared" si="0"/>
        <v>75</v>
      </c>
    </row>
    <row r="78" spans="1:1" x14ac:dyDescent="0.35">
      <c r="A78" s="3">
        <f t="shared" si="0"/>
        <v>76</v>
      </c>
    </row>
    <row r="79" spans="1:1" x14ac:dyDescent="0.35">
      <c r="A79" s="3">
        <f t="shared" si="0"/>
        <v>77</v>
      </c>
    </row>
    <row r="80" spans="1:1" x14ac:dyDescent="0.35">
      <c r="A80" s="3">
        <f t="shared" si="0"/>
        <v>78</v>
      </c>
    </row>
    <row r="81" spans="1:1" x14ac:dyDescent="0.35">
      <c r="A81" s="3">
        <f t="shared" si="0"/>
        <v>79</v>
      </c>
    </row>
    <row r="82" spans="1:1" x14ac:dyDescent="0.35">
      <c r="A82" s="3">
        <f t="shared" si="0"/>
        <v>80</v>
      </c>
    </row>
    <row r="83" spans="1:1" x14ac:dyDescent="0.35">
      <c r="A83" s="3">
        <f t="shared" si="0"/>
        <v>81</v>
      </c>
    </row>
    <row r="84" spans="1:1" x14ac:dyDescent="0.35">
      <c r="A84" s="3">
        <f t="shared" si="0"/>
        <v>82</v>
      </c>
    </row>
    <row r="85" spans="1:1" x14ac:dyDescent="0.35">
      <c r="A85" s="3">
        <f t="shared" ref="A85:A148" si="1">A84+1</f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si="1"/>
        <v>142</v>
      </c>
    </row>
    <row r="145" spans="1:1" x14ac:dyDescent="0.35">
      <c r="A145" s="3">
        <f t="shared" si="1"/>
        <v>143</v>
      </c>
    </row>
    <row r="146" spans="1:1" x14ac:dyDescent="0.35">
      <c r="A146" s="3">
        <f t="shared" si="1"/>
        <v>144</v>
      </c>
    </row>
    <row r="147" spans="1:1" x14ac:dyDescent="0.35">
      <c r="A147" s="3">
        <f t="shared" si="1"/>
        <v>145</v>
      </c>
    </row>
    <row r="148" spans="1:1" x14ac:dyDescent="0.35">
      <c r="A148" s="3">
        <f t="shared" si="1"/>
        <v>146</v>
      </c>
    </row>
    <row r="149" spans="1:1" x14ac:dyDescent="0.35">
      <c r="A149" s="3">
        <f t="shared" ref="A149:A212" si="2">A148+1</f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si="2"/>
        <v>206</v>
      </c>
    </row>
    <row r="209" spans="1:1" x14ac:dyDescent="0.35">
      <c r="A209" s="3">
        <f t="shared" si="2"/>
        <v>207</v>
      </c>
    </row>
    <row r="210" spans="1:1" x14ac:dyDescent="0.35">
      <c r="A210" s="3">
        <f t="shared" si="2"/>
        <v>208</v>
      </c>
    </row>
    <row r="211" spans="1:1" x14ac:dyDescent="0.35">
      <c r="A211" s="3">
        <f t="shared" si="2"/>
        <v>209</v>
      </c>
    </row>
    <row r="212" spans="1:1" x14ac:dyDescent="0.35">
      <c r="A212" s="3">
        <f t="shared" si="2"/>
        <v>210</v>
      </c>
    </row>
    <row r="213" spans="1:1" x14ac:dyDescent="0.35">
      <c r="A213" s="3">
        <f t="shared" ref="A213:A276" si="3">A212+1</f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si="3"/>
        <v>268</v>
      </c>
    </row>
    <row r="271" spans="1:1" x14ac:dyDescent="0.35">
      <c r="A271" s="3">
        <f t="shared" si="3"/>
        <v>269</v>
      </c>
    </row>
    <row r="272" spans="1:1" x14ac:dyDescent="0.35">
      <c r="A272" s="3">
        <f t="shared" si="3"/>
        <v>270</v>
      </c>
    </row>
    <row r="273" spans="1:1" x14ac:dyDescent="0.35">
      <c r="A273" s="3">
        <f t="shared" si="3"/>
        <v>271</v>
      </c>
    </row>
    <row r="274" spans="1:1" x14ac:dyDescent="0.35">
      <c r="A274" s="3">
        <f t="shared" si="3"/>
        <v>272</v>
      </c>
    </row>
    <row r="275" spans="1:1" x14ac:dyDescent="0.35">
      <c r="A275" s="3">
        <f t="shared" si="3"/>
        <v>273</v>
      </c>
    </row>
    <row r="276" spans="1:1" x14ac:dyDescent="0.35">
      <c r="A276" s="3">
        <f t="shared" si="3"/>
        <v>274</v>
      </c>
    </row>
    <row r="277" spans="1:1" x14ac:dyDescent="0.35">
      <c r="A277" s="3">
        <f t="shared" ref="A277:A340" si="4">A276+1</f>
        <v>275</v>
      </c>
    </row>
    <row r="278" spans="1:1" x14ac:dyDescent="0.35">
      <c r="A278" s="3">
        <f t="shared" si="4"/>
        <v>276</v>
      </c>
    </row>
    <row r="279" spans="1:1" x14ac:dyDescent="0.35">
      <c r="A279" s="3">
        <f t="shared" si="4"/>
        <v>277</v>
      </c>
    </row>
    <row r="280" spans="1:1" x14ac:dyDescent="0.35">
      <c r="A280" s="3">
        <f t="shared" si="4"/>
        <v>278</v>
      </c>
    </row>
    <row r="281" spans="1:1" x14ac:dyDescent="0.35">
      <c r="A281" s="3">
        <f t="shared" si="4"/>
        <v>279</v>
      </c>
    </row>
    <row r="282" spans="1:1" x14ac:dyDescent="0.35">
      <c r="A282" s="3">
        <f t="shared" si="4"/>
        <v>280</v>
      </c>
    </row>
    <row r="283" spans="1:1" x14ac:dyDescent="0.35">
      <c r="A283" s="3">
        <f t="shared" si="4"/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si="4"/>
        <v>325</v>
      </c>
    </row>
    <row r="328" spans="1:1" x14ac:dyDescent="0.35">
      <c r="A328" s="3">
        <f t="shared" si="4"/>
        <v>326</v>
      </c>
    </row>
    <row r="329" spans="1:1" x14ac:dyDescent="0.35">
      <c r="A329" s="3">
        <f t="shared" si="4"/>
        <v>327</v>
      </c>
    </row>
    <row r="330" spans="1:1" x14ac:dyDescent="0.35">
      <c r="A330" s="3">
        <f t="shared" si="4"/>
        <v>328</v>
      </c>
    </row>
    <row r="331" spans="1:1" x14ac:dyDescent="0.35">
      <c r="A331" s="3">
        <f t="shared" si="4"/>
        <v>329</v>
      </c>
    </row>
    <row r="332" spans="1:1" x14ac:dyDescent="0.35">
      <c r="A332" s="3">
        <f t="shared" si="4"/>
        <v>330</v>
      </c>
    </row>
    <row r="333" spans="1:1" x14ac:dyDescent="0.35">
      <c r="A333" s="3">
        <f t="shared" si="4"/>
        <v>331</v>
      </c>
    </row>
    <row r="334" spans="1:1" x14ac:dyDescent="0.35">
      <c r="A334" s="3">
        <f t="shared" si="4"/>
        <v>332</v>
      </c>
    </row>
    <row r="335" spans="1:1" x14ac:dyDescent="0.35">
      <c r="A335" s="3">
        <f t="shared" si="4"/>
        <v>333</v>
      </c>
    </row>
    <row r="336" spans="1:1" x14ac:dyDescent="0.35">
      <c r="A336" s="3">
        <f t="shared" si="4"/>
        <v>334</v>
      </c>
    </row>
    <row r="337" spans="1:1" x14ac:dyDescent="0.35">
      <c r="A337" s="3">
        <f t="shared" si="4"/>
        <v>335</v>
      </c>
    </row>
    <row r="338" spans="1:1" x14ac:dyDescent="0.35">
      <c r="A338" s="3">
        <f t="shared" si="4"/>
        <v>336</v>
      </c>
    </row>
    <row r="339" spans="1:1" x14ac:dyDescent="0.35">
      <c r="A339" s="3">
        <f t="shared" si="4"/>
        <v>337</v>
      </c>
    </row>
    <row r="340" spans="1:1" x14ac:dyDescent="0.35">
      <c r="A340" s="3">
        <f t="shared" si="4"/>
        <v>338</v>
      </c>
    </row>
    <row r="341" spans="1:1" x14ac:dyDescent="0.35">
      <c r="A341" s="3">
        <f t="shared" ref="A341:A404" si="5">A340+1</f>
        <v>339</v>
      </c>
    </row>
    <row r="342" spans="1:1" x14ac:dyDescent="0.35">
      <c r="A342" s="3">
        <f t="shared" si="5"/>
        <v>340</v>
      </c>
    </row>
    <row r="343" spans="1:1" x14ac:dyDescent="0.35">
      <c r="A343" s="3">
        <f t="shared" si="5"/>
        <v>341</v>
      </c>
    </row>
    <row r="344" spans="1:1" x14ac:dyDescent="0.35">
      <c r="A344" s="3">
        <f t="shared" si="5"/>
        <v>342</v>
      </c>
    </row>
    <row r="345" spans="1:1" x14ac:dyDescent="0.35">
      <c r="A345" s="3">
        <f t="shared" si="5"/>
        <v>343</v>
      </c>
    </row>
    <row r="346" spans="1:1" x14ac:dyDescent="0.35">
      <c r="A346" s="3">
        <f t="shared" si="5"/>
        <v>344</v>
      </c>
    </row>
    <row r="347" spans="1:1" x14ac:dyDescent="0.35">
      <c r="A347" s="3">
        <f t="shared" si="5"/>
        <v>345</v>
      </c>
    </row>
    <row r="348" spans="1:1" x14ac:dyDescent="0.35">
      <c r="A348" s="3">
        <f t="shared" si="5"/>
        <v>346</v>
      </c>
    </row>
    <row r="349" spans="1:1" x14ac:dyDescent="0.35">
      <c r="A349" s="3">
        <f t="shared" si="5"/>
        <v>347</v>
      </c>
    </row>
    <row r="350" spans="1:1" x14ac:dyDescent="0.35">
      <c r="A350" s="3">
        <f t="shared" si="5"/>
        <v>348</v>
      </c>
    </row>
    <row r="351" spans="1:1" x14ac:dyDescent="0.35">
      <c r="A351" s="3">
        <f t="shared" si="5"/>
        <v>349</v>
      </c>
    </row>
    <row r="352" spans="1:1" x14ac:dyDescent="0.35">
      <c r="A352" s="3">
        <f t="shared" si="5"/>
        <v>350</v>
      </c>
    </row>
    <row r="353" spans="1:1" x14ac:dyDescent="0.35">
      <c r="A353" s="3">
        <f t="shared" si="5"/>
        <v>351</v>
      </c>
    </row>
    <row r="354" spans="1:1" x14ac:dyDescent="0.35">
      <c r="A354" s="3">
        <f t="shared" si="5"/>
        <v>352</v>
      </c>
    </row>
    <row r="355" spans="1:1" x14ac:dyDescent="0.35">
      <c r="A355" s="3">
        <f t="shared" si="5"/>
        <v>353</v>
      </c>
    </row>
    <row r="356" spans="1:1" x14ac:dyDescent="0.35">
      <c r="A356" s="3">
        <f t="shared" si="5"/>
        <v>354</v>
      </c>
    </row>
    <row r="357" spans="1:1" x14ac:dyDescent="0.35">
      <c r="A357" s="3">
        <f t="shared" si="5"/>
        <v>355</v>
      </c>
    </row>
    <row r="358" spans="1:1" x14ac:dyDescent="0.35">
      <c r="A358" s="3">
        <f t="shared" si="5"/>
        <v>356</v>
      </c>
    </row>
    <row r="359" spans="1:1" x14ac:dyDescent="0.35">
      <c r="A359" s="3">
        <f t="shared" si="5"/>
        <v>357</v>
      </c>
    </row>
    <row r="360" spans="1:1" x14ac:dyDescent="0.35">
      <c r="A360" s="3">
        <f t="shared" si="5"/>
        <v>358</v>
      </c>
    </row>
    <row r="361" spans="1:1" x14ac:dyDescent="0.35">
      <c r="A361" s="3">
        <f t="shared" si="5"/>
        <v>359</v>
      </c>
    </row>
    <row r="362" spans="1:1" x14ac:dyDescent="0.35">
      <c r="A362" s="3">
        <f t="shared" si="5"/>
        <v>360</v>
      </c>
    </row>
    <row r="363" spans="1:1" x14ac:dyDescent="0.35">
      <c r="A363" s="3">
        <f t="shared" si="5"/>
        <v>361</v>
      </c>
    </row>
    <row r="364" spans="1:1" x14ac:dyDescent="0.35">
      <c r="A364" s="3">
        <f t="shared" si="5"/>
        <v>362</v>
      </c>
    </row>
    <row r="365" spans="1:1" x14ac:dyDescent="0.35">
      <c r="A365" s="3">
        <f t="shared" si="5"/>
        <v>363</v>
      </c>
    </row>
    <row r="366" spans="1:1" x14ac:dyDescent="0.35">
      <c r="A366" s="3">
        <f t="shared" si="5"/>
        <v>364</v>
      </c>
    </row>
    <row r="367" spans="1:1" x14ac:dyDescent="0.35">
      <c r="A367" s="3">
        <f t="shared" si="5"/>
        <v>365</v>
      </c>
    </row>
    <row r="368" spans="1:1" x14ac:dyDescent="0.35">
      <c r="A368" s="3">
        <f t="shared" si="5"/>
        <v>366</v>
      </c>
    </row>
    <row r="369" spans="1:1" x14ac:dyDescent="0.35">
      <c r="A369" s="3">
        <f t="shared" si="5"/>
        <v>367</v>
      </c>
    </row>
    <row r="370" spans="1:1" x14ac:dyDescent="0.35">
      <c r="A370" s="3">
        <f t="shared" si="5"/>
        <v>368</v>
      </c>
    </row>
    <row r="371" spans="1:1" x14ac:dyDescent="0.35">
      <c r="A371" s="3">
        <f t="shared" si="5"/>
        <v>369</v>
      </c>
    </row>
    <row r="372" spans="1:1" x14ac:dyDescent="0.35">
      <c r="A372" s="3">
        <f t="shared" si="5"/>
        <v>370</v>
      </c>
    </row>
    <row r="373" spans="1:1" x14ac:dyDescent="0.35">
      <c r="A373" s="3">
        <f t="shared" si="5"/>
        <v>371</v>
      </c>
    </row>
    <row r="374" spans="1:1" x14ac:dyDescent="0.35">
      <c r="A374" s="3">
        <f t="shared" si="5"/>
        <v>372</v>
      </c>
    </row>
    <row r="375" spans="1:1" x14ac:dyDescent="0.35">
      <c r="A375" s="3">
        <f t="shared" si="5"/>
        <v>373</v>
      </c>
    </row>
    <row r="376" spans="1:1" x14ac:dyDescent="0.35">
      <c r="A376" s="3">
        <f t="shared" si="5"/>
        <v>374</v>
      </c>
    </row>
    <row r="377" spans="1:1" x14ac:dyDescent="0.35">
      <c r="A377" s="3">
        <f t="shared" si="5"/>
        <v>375</v>
      </c>
    </row>
    <row r="378" spans="1:1" x14ac:dyDescent="0.35">
      <c r="A378" s="3">
        <f t="shared" si="5"/>
        <v>376</v>
      </c>
    </row>
    <row r="379" spans="1:1" x14ac:dyDescent="0.35">
      <c r="A379" s="3">
        <f t="shared" si="5"/>
        <v>377</v>
      </c>
    </row>
    <row r="380" spans="1:1" x14ac:dyDescent="0.35">
      <c r="A380" s="3">
        <f t="shared" si="5"/>
        <v>378</v>
      </c>
    </row>
    <row r="381" spans="1:1" x14ac:dyDescent="0.35">
      <c r="A381" s="3">
        <f t="shared" si="5"/>
        <v>379</v>
      </c>
    </row>
    <row r="382" spans="1:1" x14ac:dyDescent="0.35">
      <c r="A382" s="3">
        <f t="shared" si="5"/>
        <v>380</v>
      </c>
    </row>
    <row r="383" spans="1:1" x14ac:dyDescent="0.35">
      <c r="A383" s="3">
        <f t="shared" si="5"/>
        <v>381</v>
      </c>
    </row>
    <row r="384" spans="1:1" x14ac:dyDescent="0.35">
      <c r="A384" s="3">
        <f t="shared" si="5"/>
        <v>382</v>
      </c>
    </row>
    <row r="385" spans="1:1" x14ac:dyDescent="0.35">
      <c r="A385" s="3">
        <f t="shared" si="5"/>
        <v>383</v>
      </c>
    </row>
    <row r="386" spans="1:1" x14ac:dyDescent="0.35">
      <c r="A386" s="3">
        <f t="shared" si="5"/>
        <v>384</v>
      </c>
    </row>
    <row r="387" spans="1:1" x14ac:dyDescent="0.35">
      <c r="A387" s="3">
        <f t="shared" si="5"/>
        <v>385</v>
      </c>
    </row>
    <row r="388" spans="1:1" x14ac:dyDescent="0.35">
      <c r="A388" s="3">
        <f t="shared" si="5"/>
        <v>386</v>
      </c>
    </row>
    <row r="389" spans="1:1" x14ac:dyDescent="0.35">
      <c r="A389" s="3">
        <f t="shared" si="5"/>
        <v>387</v>
      </c>
    </row>
    <row r="390" spans="1:1" x14ac:dyDescent="0.35">
      <c r="A390" s="3">
        <f t="shared" si="5"/>
        <v>388</v>
      </c>
    </row>
    <row r="391" spans="1:1" x14ac:dyDescent="0.35">
      <c r="A391" s="3">
        <f t="shared" si="5"/>
        <v>389</v>
      </c>
    </row>
    <row r="392" spans="1:1" x14ac:dyDescent="0.35">
      <c r="A392" s="3">
        <f t="shared" si="5"/>
        <v>390</v>
      </c>
    </row>
    <row r="393" spans="1:1" x14ac:dyDescent="0.35">
      <c r="A393" s="3">
        <f t="shared" si="5"/>
        <v>391</v>
      </c>
    </row>
    <row r="394" spans="1:1" x14ac:dyDescent="0.35">
      <c r="A394" s="3">
        <f t="shared" si="5"/>
        <v>392</v>
      </c>
    </row>
    <row r="395" spans="1:1" x14ac:dyDescent="0.35">
      <c r="A395" s="3">
        <f t="shared" si="5"/>
        <v>393</v>
      </c>
    </row>
    <row r="396" spans="1:1" x14ac:dyDescent="0.35">
      <c r="A396" s="3">
        <f t="shared" si="5"/>
        <v>394</v>
      </c>
    </row>
    <row r="397" spans="1:1" x14ac:dyDescent="0.35">
      <c r="A397" s="3">
        <f t="shared" si="5"/>
        <v>395</v>
      </c>
    </row>
    <row r="398" spans="1:1" x14ac:dyDescent="0.35">
      <c r="A398" s="3">
        <f t="shared" si="5"/>
        <v>396</v>
      </c>
    </row>
    <row r="399" spans="1:1" x14ac:dyDescent="0.35">
      <c r="A399" s="3">
        <f t="shared" si="5"/>
        <v>397</v>
      </c>
    </row>
    <row r="400" spans="1:1" x14ac:dyDescent="0.35">
      <c r="A400" s="3">
        <f t="shared" si="5"/>
        <v>398</v>
      </c>
    </row>
    <row r="401" spans="1:1" x14ac:dyDescent="0.35">
      <c r="A401" s="3">
        <f t="shared" si="5"/>
        <v>399</v>
      </c>
    </row>
    <row r="402" spans="1:1" x14ac:dyDescent="0.35">
      <c r="A402" s="3">
        <f t="shared" si="5"/>
        <v>400</v>
      </c>
    </row>
    <row r="403" spans="1:1" x14ac:dyDescent="0.35">
      <c r="A403" s="3">
        <f t="shared" si="5"/>
        <v>401</v>
      </c>
    </row>
    <row r="404" spans="1:1" x14ac:dyDescent="0.35">
      <c r="A404" s="3">
        <f t="shared" si="5"/>
        <v>402</v>
      </c>
    </row>
    <row r="405" spans="1:1" x14ac:dyDescent="0.35">
      <c r="A405" s="3">
        <f t="shared" ref="A405:A439" si="6">A404+1</f>
        <v>403</v>
      </c>
    </row>
    <row r="406" spans="1:1" x14ac:dyDescent="0.35">
      <c r="A406" s="3">
        <f t="shared" si="6"/>
        <v>404</v>
      </c>
    </row>
    <row r="407" spans="1:1" x14ac:dyDescent="0.35">
      <c r="A407" s="3">
        <f t="shared" si="6"/>
        <v>405</v>
      </c>
    </row>
    <row r="408" spans="1:1" x14ac:dyDescent="0.35">
      <c r="A408" s="3">
        <f t="shared" si="6"/>
        <v>406</v>
      </c>
    </row>
    <row r="409" spans="1:1" x14ac:dyDescent="0.35">
      <c r="A409" s="3">
        <f t="shared" si="6"/>
        <v>407</v>
      </c>
    </row>
    <row r="410" spans="1:1" x14ac:dyDescent="0.35">
      <c r="A410" s="3">
        <f t="shared" si="6"/>
        <v>408</v>
      </c>
    </row>
    <row r="411" spans="1:1" x14ac:dyDescent="0.35">
      <c r="A411" s="3">
        <f t="shared" si="6"/>
        <v>409</v>
      </c>
    </row>
    <row r="412" spans="1:1" x14ac:dyDescent="0.35">
      <c r="A412" s="3">
        <f t="shared" si="6"/>
        <v>410</v>
      </c>
    </row>
    <row r="413" spans="1:1" x14ac:dyDescent="0.35">
      <c r="A413" s="3">
        <f t="shared" si="6"/>
        <v>411</v>
      </c>
    </row>
    <row r="414" spans="1:1" x14ac:dyDescent="0.35">
      <c r="A414" s="3">
        <f t="shared" si="6"/>
        <v>412</v>
      </c>
    </row>
    <row r="415" spans="1:1" x14ac:dyDescent="0.35">
      <c r="A415" s="3">
        <f t="shared" si="6"/>
        <v>413</v>
      </c>
    </row>
    <row r="416" spans="1:1" x14ac:dyDescent="0.35">
      <c r="A416" s="3">
        <f t="shared" si="6"/>
        <v>414</v>
      </c>
    </row>
    <row r="417" spans="1:1" x14ac:dyDescent="0.35">
      <c r="A417" s="3">
        <f t="shared" si="6"/>
        <v>415</v>
      </c>
    </row>
    <row r="418" spans="1:1" x14ac:dyDescent="0.35">
      <c r="A418" s="3">
        <f t="shared" si="6"/>
        <v>416</v>
      </c>
    </row>
    <row r="419" spans="1:1" x14ac:dyDescent="0.35">
      <c r="A419" s="3">
        <f t="shared" si="6"/>
        <v>417</v>
      </c>
    </row>
    <row r="420" spans="1:1" x14ac:dyDescent="0.35">
      <c r="A420" s="3">
        <f t="shared" si="6"/>
        <v>418</v>
      </c>
    </row>
    <row r="421" spans="1:1" x14ac:dyDescent="0.35">
      <c r="A421" s="3">
        <f t="shared" si="6"/>
        <v>419</v>
      </c>
    </row>
    <row r="422" spans="1:1" x14ac:dyDescent="0.35">
      <c r="A422" s="3">
        <f t="shared" si="6"/>
        <v>420</v>
      </c>
    </row>
    <row r="423" spans="1:1" x14ac:dyDescent="0.35">
      <c r="A423" s="3">
        <f t="shared" si="6"/>
        <v>421</v>
      </c>
    </row>
    <row r="424" spans="1:1" x14ac:dyDescent="0.35">
      <c r="A424" s="3">
        <f t="shared" si="6"/>
        <v>422</v>
      </c>
    </row>
    <row r="425" spans="1:1" x14ac:dyDescent="0.35">
      <c r="A425" s="3">
        <f t="shared" si="6"/>
        <v>423</v>
      </c>
    </row>
    <row r="426" spans="1:1" x14ac:dyDescent="0.35">
      <c r="A426" s="3">
        <f t="shared" si="6"/>
        <v>424</v>
      </c>
    </row>
    <row r="427" spans="1:1" x14ac:dyDescent="0.35">
      <c r="A427" s="3">
        <f t="shared" si="6"/>
        <v>425</v>
      </c>
    </row>
    <row r="428" spans="1:1" x14ac:dyDescent="0.35">
      <c r="A428" s="3">
        <f t="shared" si="6"/>
        <v>426</v>
      </c>
    </row>
    <row r="429" spans="1:1" x14ac:dyDescent="0.35">
      <c r="A429" s="3">
        <f t="shared" si="6"/>
        <v>427</v>
      </c>
    </row>
    <row r="430" spans="1:1" x14ac:dyDescent="0.35">
      <c r="A430" s="3">
        <f t="shared" si="6"/>
        <v>428</v>
      </c>
    </row>
    <row r="431" spans="1:1" x14ac:dyDescent="0.35">
      <c r="A431" s="3">
        <f t="shared" si="6"/>
        <v>429</v>
      </c>
    </row>
    <row r="432" spans="1:1" x14ac:dyDescent="0.35">
      <c r="A432" s="3">
        <f t="shared" si="6"/>
        <v>430</v>
      </c>
    </row>
    <row r="433" spans="1:1" x14ac:dyDescent="0.35">
      <c r="A433" s="3">
        <f t="shared" si="6"/>
        <v>431</v>
      </c>
    </row>
    <row r="434" spans="1:1" x14ac:dyDescent="0.35">
      <c r="A434" s="3">
        <f t="shared" si="6"/>
        <v>432</v>
      </c>
    </row>
    <row r="435" spans="1:1" x14ac:dyDescent="0.35">
      <c r="A435" s="3">
        <f t="shared" si="6"/>
        <v>433</v>
      </c>
    </row>
    <row r="436" spans="1:1" x14ac:dyDescent="0.35">
      <c r="A436" s="3">
        <f t="shared" si="6"/>
        <v>434</v>
      </c>
    </row>
    <row r="437" spans="1:1" x14ac:dyDescent="0.35">
      <c r="A437" s="3">
        <f t="shared" si="6"/>
        <v>435</v>
      </c>
    </row>
    <row r="438" spans="1:1" x14ac:dyDescent="0.35">
      <c r="A438" s="3">
        <f t="shared" si="6"/>
        <v>436</v>
      </c>
    </row>
    <row r="439" spans="1:1" x14ac:dyDescent="0.35">
      <c r="A439" s="3">
        <f t="shared" si="6"/>
        <v>437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9"/>
  <sheetViews>
    <sheetView workbookViewId="0">
      <pane ySplit="3" topLeftCell="A14" activePane="bottomLeft" state="frozen"/>
      <selection pane="bottomLeft" activeCell="D24" sqref="D24"/>
    </sheetView>
  </sheetViews>
  <sheetFormatPr defaultRowHeight="21" x14ac:dyDescent="0.35"/>
  <cols>
    <col min="1" max="1" width="12.28515625" style="3" customWidth="1"/>
    <col min="2" max="2" width="20.28515625" style="4" customWidth="1"/>
    <col min="3" max="3" width="16.28515625" style="4" customWidth="1"/>
    <col min="4" max="4" width="20.42578125" style="4" bestFit="1" customWidth="1"/>
    <col min="5" max="5" width="28.42578125" style="4" bestFit="1" customWidth="1"/>
    <col min="6" max="6" width="27.28515625" style="4" customWidth="1"/>
    <col min="7" max="7" width="25" style="4" customWidth="1"/>
    <col min="8" max="8" width="17.7109375" style="4" customWidth="1"/>
    <col min="9" max="9" width="15" style="4" customWidth="1"/>
    <col min="10" max="16384" width="9.140625" style="4"/>
  </cols>
  <sheetData>
    <row r="1" spans="1:9" ht="31.5" x14ac:dyDescent="0.5">
      <c r="A1" s="207" t="s">
        <v>386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52">
        <v>40909</v>
      </c>
      <c r="E3" s="53"/>
      <c r="G3" s="39">
        <f>SUM(F3:F2000)-SUM(E3:E2000)</f>
        <v>0</v>
      </c>
      <c r="H3" s="44">
        <f>SUM(E3:E2000)</f>
        <v>1224353</v>
      </c>
      <c r="I3" s="44">
        <f>SUM(F3:F2000)</f>
        <v>1224353</v>
      </c>
    </row>
    <row r="4" spans="1:9" ht="21.75" thickTop="1" x14ac:dyDescent="0.35">
      <c r="A4" s="3">
        <v>2</v>
      </c>
      <c r="B4" s="15">
        <v>41163</v>
      </c>
      <c r="C4" s="4">
        <v>1410</v>
      </c>
      <c r="E4" s="4">
        <v>24350</v>
      </c>
    </row>
    <row r="5" spans="1:9" x14ac:dyDescent="0.35">
      <c r="A5" s="3">
        <v>3</v>
      </c>
      <c r="B5" s="15">
        <v>41164</v>
      </c>
      <c r="C5" s="4">
        <v>1423</v>
      </c>
      <c r="E5" s="4">
        <v>3600</v>
      </c>
    </row>
    <row r="6" spans="1:9" x14ac:dyDescent="0.35">
      <c r="A6" s="3">
        <v>4</v>
      </c>
      <c r="B6" s="15">
        <v>41165</v>
      </c>
      <c r="C6" s="4" t="s">
        <v>398</v>
      </c>
      <c r="E6" s="4">
        <v>61180</v>
      </c>
    </row>
    <row r="7" spans="1:9" x14ac:dyDescent="0.35">
      <c r="A7" s="3">
        <v>5</v>
      </c>
      <c r="B7" s="15">
        <v>41166</v>
      </c>
      <c r="F7" s="4">
        <v>150000</v>
      </c>
    </row>
    <row r="8" spans="1:9" x14ac:dyDescent="0.35">
      <c r="A8" s="3">
        <v>6</v>
      </c>
      <c r="B8" s="15">
        <v>41167</v>
      </c>
      <c r="C8" s="4">
        <v>1353</v>
      </c>
      <c r="E8" s="4">
        <v>108240</v>
      </c>
    </row>
    <row r="9" spans="1:9" x14ac:dyDescent="0.35">
      <c r="A9" s="3">
        <v>7</v>
      </c>
      <c r="B9" s="15">
        <v>41172</v>
      </c>
      <c r="C9" s="4">
        <v>1544</v>
      </c>
      <c r="E9" s="4">
        <v>13300</v>
      </c>
    </row>
    <row r="10" spans="1:9" x14ac:dyDescent="0.35">
      <c r="A10" s="3">
        <v>8</v>
      </c>
      <c r="B10" s="15">
        <v>41177</v>
      </c>
      <c r="C10" s="4" t="s">
        <v>491</v>
      </c>
      <c r="E10" s="4">
        <v>90675</v>
      </c>
    </row>
    <row r="11" spans="1:9" x14ac:dyDescent="0.35">
      <c r="A11" s="3">
        <v>9</v>
      </c>
      <c r="B11" s="15">
        <v>41177</v>
      </c>
      <c r="D11" s="4" t="s">
        <v>127</v>
      </c>
      <c r="F11" s="4">
        <v>151345</v>
      </c>
    </row>
    <row r="12" spans="1:9" x14ac:dyDescent="0.35">
      <c r="A12" s="3">
        <v>10</v>
      </c>
      <c r="B12" s="15">
        <v>41183</v>
      </c>
      <c r="C12" s="4">
        <v>1733</v>
      </c>
      <c r="E12" s="4">
        <v>51120</v>
      </c>
    </row>
    <row r="13" spans="1:9" x14ac:dyDescent="0.35">
      <c r="A13" s="3">
        <v>11</v>
      </c>
      <c r="B13" s="15">
        <v>41183</v>
      </c>
      <c r="C13" s="4">
        <v>1737</v>
      </c>
      <c r="E13" s="4">
        <v>70420</v>
      </c>
    </row>
    <row r="14" spans="1:9" x14ac:dyDescent="0.35">
      <c r="A14" s="3">
        <v>12</v>
      </c>
      <c r="B14" s="15">
        <v>41185</v>
      </c>
      <c r="D14" s="4" t="s">
        <v>127</v>
      </c>
      <c r="F14" s="4">
        <v>150000</v>
      </c>
    </row>
    <row r="15" spans="1:9" x14ac:dyDescent="0.35">
      <c r="A15" s="3">
        <v>13</v>
      </c>
      <c r="B15" s="15">
        <v>41190</v>
      </c>
      <c r="C15" s="4">
        <v>1795</v>
      </c>
      <c r="E15" s="4">
        <v>90045</v>
      </c>
    </row>
    <row r="16" spans="1:9" x14ac:dyDescent="0.35">
      <c r="A16" s="3">
        <v>14</v>
      </c>
      <c r="B16" s="15">
        <v>41192</v>
      </c>
      <c r="C16" s="4" t="s">
        <v>536</v>
      </c>
      <c r="E16" s="4">
        <v>39500</v>
      </c>
    </row>
    <row r="17" spans="1:6" x14ac:dyDescent="0.35">
      <c r="A17" s="3">
        <v>15</v>
      </c>
      <c r="B17" s="15">
        <v>41192</v>
      </c>
      <c r="E17" s="4">
        <v>6930</v>
      </c>
    </row>
    <row r="18" spans="1:6" x14ac:dyDescent="0.35">
      <c r="A18" s="3">
        <v>16</v>
      </c>
      <c r="B18" s="15">
        <v>41192</v>
      </c>
      <c r="D18" s="4" t="s">
        <v>127</v>
      </c>
      <c r="F18" s="4">
        <v>108015</v>
      </c>
    </row>
    <row r="19" spans="1:6" x14ac:dyDescent="0.35">
      <c r="A19" s="3">
        <v>17</v>
      </c>
      <c r="B19" s="15">
        <v>41195</v>
      </c>
      <c r="C19" s="4">
        <v>1968</v>
      </c>
      <c r="E19" s="4">
        <v>47160</v>
      </c>
    </row>
    <row r="20" spans="1:6" x14ac:dyDescent="0.35">
      <c r="A20" s="3">
        <f>A19+1</f>
        <v>18</v>
      </c>
      <c r="B20" s="15">
        <v>41198</v>
      </c>
      <c r="D20" s="4" t="s">
        <v>127</v>
      </c>
      <c r="F20" s="4">
        <v>50323</v>
      </c>
    </row>
    <row r="21" spans="1:6" x14ac:dyDescent="0.35">
      <c r="A21" s="3">
        <f t="shared" ref="A21:A84" si="0">A20+1</f>
        <v>19</v>
      </c>
      <c r="B21" s="15">
        <v>41199</v>
      </c>
      <c r="C21" s="4">
        <v>2243</v>
      </c>
      <c r="E21" s="4">
        <v>48000</v>
      </c>
    </row>
    <row r="22" spans="1:6" x14ac:dyDescent="0.35">
      <c r="A22" s="3">
        <f t="shared" si="0"/>
        <v>20</v>
      </c>
      <c r="B22" s="15">
        <v>41204</v>
      </c>
      <c r="C22" s="4">
        <v>2323</v>
      </c>
      <c r="E22" s="4">
        <v>79120</v>
      </c>
    </row>
    <row r="23" spans="1:6" x14ac:dyDescent="0.35">
      <c r="A23" s="3">
        <f t="shared" si="0"/>
        <v>21</v>
      </c>
      <c r="B23" s="15">
        <v>41204</v>
      </c>
      <c r="D23" s="4" t="s">
        <v>127</v>
      </c>
      <c r="F23" s="4">
        <v>123957</v>
      </c>
    </row>
    <row r="24" spans="1:6" x14ac:dyDescent="0.35">
      <c r="A24" s="3">
        <f t="shared" si="0"/>
        <v>22</v>
      </c>
      <c r="B24" s="15">
        <v>41206</v>
      </c>
      <c r="C24" s="4">
        <v>2340</v>
      </c>
      <c r="E24" s="4">
        <v>20750</v>
      </c>
    </row>
    <row r="25" spans="1:6" x14ac:dyDescent="0.35">
      <c r="A25" s="3">
        <f t="shared" si="0"/>
        <v>23</v>
      </c>
      <c r="B25" s="15">
        <v>41212</v>
      </c>
      <c r="C25" s="4">
        <v>2364</v>
      </c>
      <c r="E25" s="4">
        <v>28005</v>
      </c>
    </row>
    <row r="26" spans="1:6" x14ac:dyDescent="0.35">
      <c r="A26" s="3">
        <f t="shared" si="0"/>
        <v>24</v>
      </c>
      <c r="B26" s="15">
        <v>41212</v>
      </c>
      <c r="C26" s="4" t="s">
        <v>565</v>
      </c>
      <c r="E26" s="4">
        <v>66400</v>
      </c>
      <c r="F26" s="4">
        <v>115155</v>
      </c>
    </row>
    <row r="27" spans="1:6" x14ac:dyDescent="0.35">
      <c r="A27" s="3">
        <f t="shared" si="0"/>
        <v>25</v>
      </c>
      <c r="B27" s="15">
        <v>41219</v>
      </c>
      <c r="C27" s="4">
        <v>2443</v>
      </c>
      <c r="E27" s="4">
        <v>28440</v>
      </c>
    </row>
    <row r="28" spans="1:6" x14ac:dyDescent="0.35">
      <c r="A28" s="3">
        <f t="shared" si="0"/>
        <v>26</v>
      </c>
      <c r="B28" s="15">
        <v>41221</v>
      </c>
      <c r="C28" s="4">
        <v>2544</v>
      </c>
      <c r="D28" s="4" t="s">
        <v>127</v>
      </c>
      <c r="E28" s="4">
        <v>24390</v>
      </c>
      <c r="F28" s="4">
        <v>47000</v>
      </c>
    </row>
    <row r="29" spans="1:6" x14ac:dyDescent="0.35">
      <c r="A29" s="3">
        <f t="shared" si="0"/>
        <v>27</v>
      </c>
      <c r="B29" s="15">
        <v>41224</v>
      </c>
      <c r="C29" s="4">
        <v>2622</v>
      </c>
      <c r="E29" s="4">
        <v>7920</v>
      </c>
    </row>
    <row r="30" spans="1:6" x14ac:dyDescent="0.35">
      <c r="A30" s="3">
        <f t="shared" si="0"/>
        <v>28</v>
      </c>
      <c r="B30" s="15">
        <v>41226</v>
      </c>
      <c r="C30" s="4">
        <v>2706</v>
      </c>
      <c r="D30" s="4" t="s">
        <v>127</v>
      </c>
      <c r="E30" s="4">
        <v>132750</v>
      </c>
      <c r="F30" s="4">
        <v>146500</v>
      </c>
    </row>
    <row r="31" spans="1:6" x14ac:dyDescent="0.35">
      <c r="A31" s="3">
        <f t="shared" si="0"/>
        <v>29</v>
      </c>
      <c r="B31" s="15">
        <v>41241</v>
      </c>
      <c r="D31" s="4" t="s">
        <v>602</v>
      </c>
      <c r="E31" s="4">
        <v>24220</v>
      </c>
      <c r="F31" s="4">
        <v>24220</v>
      </c>
    </row>
    <row r="32" spans="1:6" x14ac:dyDescent="0.35">
      <c r="A32" s="3">
        <f t="shared" si="0"/>
        <v>30</v>
      </c>
      <c r="B32" s="15">
        <v>41252</v>
      </c>
      <c r="C32" s="4">
        <v>3068</v>
      </c>
      <c r="E32" s="4">
        <v>14570</v>
      </c>
    </row>
    <row r="33" spans="1:6" x14ac:dyDescent="0.35">
      <c r="A33" s="3">
        <f t="shared" si="0"/>
        <v>31</v>
      </c>
      <c r="B33" s="15">
        <v>41254</v>
      </c>
      <c r="D33" s="4" t="s">
        <v>127</v>
      </c>
      <c r="F33" s="4">
        <v>14570</v>
      </c>
    </row>
    <row r="34" spans="1:6" x14ac:dyDescent="0.35">
      <c r="A34" s="3">
        <f t="shared" si="0"/>
        <v>32</v>
      </c>
      <c r="B34" s="15">
        <v>41256</v>
      </c>
      <c r="C34" s="4">
        <v>3100</v>
      </c>
      <c r="D34" s="4" t="s">
        <v>91</v>
      </c>
      <c r="E34" s="4">
        <v>7000</v>
      </c>
      <c r="F34" s="4">
        <v>980</v>
      </c>
    </row>
    <row r="35" spans="1:6" x14ac:dyDescent="0.35">
      <c r="A35" s="3">
        <f t="shared" si="0"/>
        <v>33</v>
      </c>
      <c r="B35" s="15">
        <v>41264</v>
      </c>
      <c r="C35" s="4">
        <v>3282</v>
      </c>
      <c r="E35" s="4">
        <v>11610</v>
      </c>
    </row>
    <row r="36" spans="1:6" x14ac:dyDescent="0.35">
      <c r="A36" s="3">
        <f t="shared" si="0"/>
        <v>34</v>
      </c>
      <c r="B36" s="15">
        <v>41272</v>
      </c>
      <c r="C36" s="4">
        <v>3438</v>
      </c>
      <c r="E36" s="4">
        <v>12800</v>
      </c>
    </row>
    <row r="37" spans="1:6" x14ac:dyDescent="0.35">
      <c r="A37" s="3">
        <f t="shared" si="0"/>
        <v>35</v>
      </c>
      <c r="B37" s="15">
        <v>41274</v>
      </c>
      <c r="C37" s="4">
        <v>3475</v>
      </c>
      <c r="E37" s="4">
        <v>111858</v>
      </c>
      <c r="F37" s="4">
        <v>70</v>
      </c>
    </row>
    <row r="38" spans="1:6" x14ac:dyDescent="0.35">
      <c r="A38" s="3">
        <f t="shared" si="0"/>
        <v>36</v>
      </c>
      <c r="B38" s="15">
        <v>41274</v>
      </c>
      <c r="D38" s="4" t="s">
        <v>127</v>
      </c>
      <c r="F38" s="4">
        <v>142218</v>
      </c>
    </row>
    <row r="39" spans="1:6" x14ac:dyDescent="0.35">
      <c r="A39" s="3">
        <f t="shared" si="0"/>
        <v>37</v>
      </c>
    </row>
    <row r="40" spans="1:6" x14ac:dyDescent="0.35">
      <c r="A40" s="3">
        <f t="shared" si="0"/>
        <v>38</v>
      </c>
    </row>
    <row r="41" spans="1:6" x14ac:dyDescent="0.35">
      <c r="A41" s="3">
        <f t="shared" si="0"/>
        <v>39</v>
      </c>
    </row>
    <row r="42" spans="1:6" x14ac:dyDescent="0.35">
      <c r="A42" s="3">
        <f t="shared" si="0"/>
        <v>40</v>
      </c>
    </row>
    <row r="43" spans="1:6" x14ac:dyDescent="0.35">
      <c r="A43" s="3">
        <f t="shared" si="0"/>
        <v>41</v>
      </c>
    </row>
    <row r="44" spans="1:6" x14ac:dyDescent="0.35">
      <c r="A44" s="3">
        <f t="shared" si="0"/>
        <v>42</v>
      </c>
    </row>
    <row r="45" spans="1:6" x14ac:dyDescent="0.35">
      <c r="A45" s="3">
        <f t="shared" si="0"/>
        <v>43</v>
      </c>
    </row>
    <row r="46" spans="1:6" x14ac:dyDescent="0.35">
      <c r="A46" s="3">
        <f t="shared" si="0"/>
        <v>44</v>
      </c>
    </row>
    <row r="47" spans="1:6" x14ac:dyDescent="0.35">
      <c r="A47" s="3">
        <f t="shared" si="0"/>
        <v>45</v>
      </c>
    </row>
    <row r="48" spans="1:6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si="0"/>
        <v>74</v>
      </c>
    </row>
    <row r="77" spans="1:1" x14ac:dyDescent="0.35">
      <c r="A77" s="3">
        <f t="shared" si="0"/>
        <v>75</v>
      </c>
    </row>
    <row r="78" spans="1:1" x14ac:dyDescent="0.35">
      <c r="A78" s="3">
        <f t="shared" si="0"/>
        <v>76</v>
      </c>
    </row>
    <row r="79" spans="1:1" x14ac:dyDescent="0.35">
      <c r="A79" s="3">
        <f t="shared" si="0"/>
        <v>77</v>
      </c>
    </row>
    <row r="80" spans="1:1" x14ac:dyDescent="0.35">
      <c r="A80" s="3">
        <f t="shared" si="0"/>
        <v>78</v>
      </c>
    </row>
    <row r="81" spans="1:1" x14ac:dyDescent="0.35">
      <c r="A81" s="3">
        <f t="shared" si="0"/>
        <v>79</v>
      </c>
    </row>
    <row r="82" spans="1:1" x14ac:dyDescent="0.35">
      <c r="A82" s="3">
        <f t="shared" si="0"/>
        <v>80</v>
      </c>
    </row>
    <row r="83" spans="1:1" x14ac:dyDescent="0.35">
      <c r="A83" s="3">
        <f t="shared" si="0"/>
        <v>81</v>
      </c>
    </row>
    <row r="84" spans="1:1" x14ac:dyDescent="0.35">
      <c r="A84" s="3">
        <f t="shared" si="0"/>
        <v>82</v>
      </c>
    </row>
    <row r="85" spans="1:1" x14ac:dyDescent="0.35">
      <c r="A85" s="3">
        <f t="shared" ref="A85:A148" si="1">A84+1</f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si="1"/>
        <v>142</v>
      </c>
    </row>
    <row r="145" spans="1:1" x14ac:dyDescent="0.35">
      <c r="A145" s="3">
        <f t="shared" si="1"/>
        <v>143</v>
      </c>
    </row>
    <row r="146" spans="1:1" x14ac:dyDescent="0.35">
      <c r="A146" s="3">
        <f t="shared" si="1"/>
        <v>144</v>
      </c>
    </row>
    <row r="147" spans="1:1" x14ac:dyDescent="0.35">
      <c r="A147" s="3">
        <f t="shared" si="1"/>
        <v>145</v>
      </c>
    </row>
    <row r="148" spans="1:1" x14ac:dyDescent="0.35">
      <c r="A148" s="3">
        <f t="shared" si="1"/>
        <v>146</v>
      </c>
    </row>
    <row r="149" spans="1:1" x14ac:dyDescent="0.35">
      <c r="A149" s="3">
        <f t="shared" ref="A149:A212" si="2">A148+1</f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si="2"/>
        <v>206</v>
      </c>
    </row>
    <row r="209" spans="1:1" x14ac:dyDescent="0.35">
      <c r="A209" s="3">
        <f t="shared" si="2"/>
        <v>207</v>
      </c>
    </row>
    <row r="210" spans="1:1" x14ac:dyDescent="0.35">
      <c r="A210" s="3">
        <f t="shared" si="2"/>
        <v>208</v>
      </c>
    </row>
    <row r="211" spans="1:1" x14ac:dyDescent="0.35">
      <c r="A211" s="3">
        <f t="shared" si="2"/>
        <v>209</v>
      </c>
    </row>
    <row r="212" spans="1:1" x14ac:dyDescent="0.35">
      <c r="A212" s="3">
        <f t="shared" si="2"/>
        <v>210</v>
      </c>
    </row>
    <row r="213" spans="1:1" x14ac:dyDescent="0.35">
      <c r="A213" s="3">
        <f t="shared" ref="A213:A276" si="3">A212+1</f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si="3"/>
        <v>268</v>
      </c>
    </row>
    <row r="271" spans="1:1" x14ac:dyDescent="0.35">
      <c r="A271" s="3">
        <f t="shared" si="3"/>
        <v>269</v>
      </c>
    </row>
    <row r="272" spans="1:1" x14ac:dyDescent="0.35">
      <c r="A272" s="3">
        <f t="shared" si="3"/>
        <v>270</v>
      </c>
    </row>
    <row r="273" spans="1:1" x14ac:dyDescent="0.35">
      <c r="A273" s="3">
        <f t="shared" si="3"/>
        <v>271</v>
      </c>
    </row>
    <row r="274" spans="1:1" x14ac:dyDescent="0.35">
      <c r="A274" s="3">
        <f t="shared" si="3"/>
        <v>272</v>
      </c>
    </row>
    <row r="275" spans="1:1" x14ac:dyDescent="0.35">
      <c r="A275" s="3">
        <f t="shared" si="3"/>
        <v>273</v>
      </c>
    </row>
    <row r="276" spans="1:1" x14ac:dyDescent="0.35">
      <c r="A276" s="3">
        <f t="shared" si="3"/>
        <v>274</v>
      </c>
    </row>
    <row r="277" spans="1:1" x14ac:dyDescent="0.35">
      <c r="A277" s="3">
        <f t="shared" ref="A277:A340" si="4">A276+1</f>
        <v>275</v>
      </c>
    </row>
    <row r="278" spans="1:1" x14ac:dyDescent="0.35">
      <c r="A278" s="3">
        <f t="shared" si="4"/>
        <v>276</v>
      </c>
    </row>
    <row r="279" spans="1:1" x14ac:dyDescent="0.35">
      <c r="A279" s="3">
        <f t="shared" si="4"/>
        <v>277</v>
      </c>
    </row>
    <row r="280" spans="1:1" x14ac:dyDescent="0.35">
      <c r="A280" s="3">
        <f t="shared" si="4"/>
        <v>278</v>
      </c>
    </row>
    <row r="281" spans="1:1" x14ac:dyDescent="0.35">
      <c r="A281" s="3">
        <f t="shared" si="4"/>
        <v>279</v>
      </c>
    </row>
    <row r="282" spans="1:1" x14ac:dyDescent="0.35">
      <c r="A282" s="3">
        <f t="shared" si="4"/>
        <v>280</v>
      </c>
    </row>
    <row r="283" spans="1:1" x14ac:dyDescent="0.35">
      <c r="A283" s="3">
        <f t="shared" si="4"/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si="4"/>
        <v>325</v>
      </c>
    </row>
    <row r="328" spans="1:1" x14ac:dyDescent="0.35">
      <c r="A328" s="3">
        <f t="shared" si="4"/>
        <v>326</v>
      </c>
    </row>
    <row r="329" spans="1:1" x14ac:dyDescent="0.35">
      <c r="A329" s="3">
        <f t="shared" si="4"/>
        <v>327</v>
      </c>
    </row>
    <row r="330" spans="1:1" x14ac:dyDescent="0.35">
      <c r="A330" s="3">
        <f t="shared" si="4"/>
        <v>328</v>
      </c>
    </row>
    <row r="331" spans="1:1" x14ac:dyDescent="0.35">
      <c r="A331" s="3">
        <f t="shared" si="4"/>
        <v>329</v>
      </c>
    </row>
    <row r="332" spans="1:1" x14ac:dyDescent="0.35">
      <c r="A332" s="3">
        <f t="shared" si="4"/>
        <v>330</v>
      </c>
    </row>
    <row r="333" spans="1:1" x14ac:dyDescent="0.35">
      <c r="A333" s="3">
        <f t="shared" si="4"/>
        <v>331</v>
      </c>
    </row>
    <row r="334" spans="1:1" x14ac:dyDescent="0.35">
      <c r="A334" s="3">
        <f t="shared" si="4"/>
        <v>332</v>
      </c>
    </row>
    <row r="335" spans="1:1" x14ac:dyDescent="0.35">
      <c r="A335" s="3">
        <f t="shared" si="4"/>
        <v>333</v>
      </c>
    </row>
    <row r="336" spans="1:1" x14ac:dyDescent="0.35">
      <c r="A336" s="3">
        <f t="shared" si="4"/>
        <v>334</v>
      </c>
    </row>
    <row r="337" spans="1:1" x14ac:dyDescent="0.35">
      <c r="A337" s="3">
        <f t="shared" si="4"/>
        <v>335</v>
      </c>
    </row>
    <row r="338" spans="1:1" x14ac:dyDescent="0.35">
      <c r="A338" s="3">
        <f t="shared" si="4"/>
        <v>336</v>
      </c>
    </row>
    <row r="339" spans="1:1" x14ac:dyDescent="0.35">
      <c r="A339" s="3">
        <f t="shared" si="4"/>
        <v>337</v>
      </c>
    </row>
    <row r="340" spans="1:1" x14ac:dyDescent="0.35">
      <c r="A340" s="3">
        <f t="shared" si="4"/>
        <v>338</v>
      </c>
    </row>
    <row r="341" spans="1:1" x14ac:dyDescent="0.35">
      <c r="A341" s="3">
        <f t="shared" ref="A341:A404" si="5">A340+1</f>
        <v>339</v>
      </c>
    </row>
    <row r="342" spans="1:1" x14ac:dyDescent="0.35">
      <c r="A342" s="3">
        <f t="shared" si="5"/>
        <v>340</v>
      </c>
    </row>
    <row r="343" spans="1:1" x14ac:dyDescent="0.35">
      <c r="A343" s="3">
        <f t="shared" si="5"/>
        <v>341</v>
      </c>
    </row>
    <row r="344" spans="1:1" x14ac:dyDescent="0.35">
      <c r="A344" s="3">
        <f t="shared" si="5"/>
        <v>342</v>
      </c>
    </row>
    <row r="345" spans="1:1" x14ac:dyDescent="0.35">
      <c r="A345" s="3">
        <f t="shared" si="5"/>
        <v>343</v>
      </c>
    </row>
    <row r="346" spans="1:1" x14ac:dyDescent="0.35">
      <c r="A346" s="3">
        <f t="shared" si="5"/>
        <v>344</v>
      </c>
    </row>
    <row r="347" spans="1:1" x14ac:dyDescent="0.35">
      <c r="A347" s="3">
        <f t="shared" si="5"/>
        <v>345</v>
      </c>
    </row>
    <row r="348" spans="1:1" x14ac:dyDescent="0.35">
      <c r="A348" s="3">
        <f t="shared" si="5"/>
        <v>346</v>
      </c>
    </row>
    <row r="349" spans="1:1" x14ac:dyDescent="0.35">
      <c r="A349" s="3">
        <f t="shared" si="5"/>
        <v>347</v>
      </c>
    </row>
    <row r="350" spans="1:1" x14ac:dyDescent="0.35">
      <c r="A350" s="3">
        <f t="shared" si="5"/>
        <v>348</v>
      </c>
    </row>
    <row r="351" spans="1:1" x14ac:dyDescent="0.35">
      <c r="A351" s="3">
        <f t="shared" si="5"/>
        <v>349</v>
      </c>
    </row>
    <row r="352" spans="1:1" x14ac:dyDescent="0.35">
      <c r="A352" s="3">
        <f t="shared" si="5"/>
        <v>350</v>
      </c>
    </row>
    <row r="353" spans="1:1" x14ac:dyDescent="0.35">
      <c r="A353" s="3">
        <f t="shared" si="5"/>
        <v>351</v>
      </c>
    </row>
    <row r="354" spans="1:1" x14ac:dyDescent="0.35">
      <c r="A354" s="3">
        <f t="shared" si="5"/>
        <v>352</v>
      </c>
    </row>
    <row r="355" spans="1:1" x14ac:dyDescent="0.35">
      <c r="A355" s="3">
        <f t="shared" si="5"/>
        <v>353</v>
      </c>
    </row>
    <row r="356" spans="1:1" x14ac:dyDescent="0.35">
      <c r="A356" s="3">
        <f t="shared" si="5"/>
        <v>354</v>
      </c>
    </row>
    <row r="357" spans="1:1" x14ac:dyDescent="0.35">
      <c r="A357" s="3">
        <f t="shared" si="5"/>
        <v>355</v>
      </c>
    </row>
    <row r="358" spans="1:1" x14ac:dyDescent="0.35">
      <c r="A358" s="3">
        <f t="shared" si="5"/>
        <v>356</v>
      </c>
    </row>
    <row r="359" spans="1:1" x14ac:dyDescent="0.35">
      <c r="A359" s="3">
        <f t="shared" si="5"/>
        <v>357</v>
      </c>
    </row>
    <row r="360" spans="1:1" x14ac:dyDescent="0.35">
      <c r="A360" s="3">
        <f t="shared" si="5"/>
        <v>358</v>
      </c>
    </row>
    <row r="361" spans="1:1" x14ac:dyDescent="0.35">
      <c r="A361" s="3">
        <f t="shared" si="5"/>
        <v>359</v>
      </c>
    </row>
    <row r="362" spans="1:1" x14ac:dyDescent="0.35">
      <c r="A362" s="3">
        <f t="shared" si="5"/>
        <v>360</v>
      </c>
    </row>
    <row r="363" spans="1:1" x14ac:dyDescent="0.35">
      <c r="A363" s="3">
        <f t="shared" si="5"/>
        <v>361</v>
      </c>
    </row>
    <row r="364" spans="1:1" x14ac:dyDescent="0.35">
      <c r="A364" s="3">
        <f t="shared" si="5"/>
        <v>362</v>
      </c>
    </row>
    <row r="365" spans="1:1" x14ac:dyDescent="0.35">
      <c r="A365" s="3">
        <f t="shared" si="5"/>
        <v>363</v>
      </c>
    </row>
    <row r="366" spans="1:1" x14ac:dyDescent="0.35">
      <c r="A366" s="3">
        <f t="shared" si="5"/>
        <v>364</v>
      </c>
    </row>
    <row r="367" spans="1:1" x14ac:dyDescent="0.35">
      <c r="A367" s="3">
        <f t="shared" si="5"/>
        <v>365</v>
      </c>
    </row>
    <row r="368" spans="1:1" x14ac:dyDescent="0.35">
      <c r="A368" s="3">
        <f t="shared" si="5"/>
        <v>366</v>
      </c>
    </row>
    <row r="369" spans="1:1" x14ac:dyDescent="0.35">
      <c r="A369" s="3">
        <f t="shared" si="5"/>
        <v>367</v>
      </c>
    </row>
    <row r="370" spans="1:1" x14ac:dyDescent="0.35">
      <c r="A370" s="3">
        <f t="shared" si="5"/>
        <v>368</v>
      </c>
    </row>
    <row r="371" spans="1:1" x14ac:dyDescent="0.35">
      <c r="A371" s="3">
        <f t="shared" si="5"/>
        <v>369</v>
      </c>
    </row>
    <row r="372" spans="1:1" x14ac:dyDescent="0.35">
      <c r="A372" s="3">
        <f t="shared" si="5"/>
        <v>370</v>
      </c>
    </row>
    <row r="373" spans="1:1" x14ac:dyDescent="0.35">
      <c r="A373" s="3">
        <f t="shared" si="5"/>
        <v>371</v>
      </c>
    </row>
    <row r="374" spans="1:1" x14ac:dyDescent="0.35">
      <c r="A374" s="3">
        <f t="shared" si="5"/>
        <v>372</v>
      </c>
    </row>
    <row r="375" spans="1:1" x14ac:dyDescent="0.35">
      <c r="A375" s="3">
        <f t="shared" si="5"/>
        <v>373</v>
      </c>
    </row>
    <row r="376" spans="1:1" x14ac:dyDescent="0.35">
      <c r="A376" s="3">
        <f t="shared" si="5"/>
        <v>374</v>
      </c>
    </row>
    <row r="377" spans="1:1" x14ac:dyDescent="0.35">
      <c r="A377" s="3">
        <f t="shared" si="5"/>
        <v>375</v>
      </c>
    </row>
    <row r="378" spans="1:1" x14ac:dyDescent="0.35">
      <c r="A378" s="3">
        <f t="shared" si="5"/>
        <v>376</v>
      </c>
    </row>
    <row r="379" spans="1:1" x14ac:dyDescent="0.35">
      <c r="A379" s="3">
        <f t="shared" si="5"/>
        <v>377</v>
      </c>
    </row>
    <row r="380" spans="1:1" x14ac:dyDescent="0.35">
      <c r="A380" s="3">
        <f t="shared" si="5"/>
        <v>378</v>
      </c>
    </row>
    <row r="381" spans="1:1" x14ac:dyDescent="0.35">
      <c r="A381" s="3">
        <f t="shared" si="5"/>
        <v>379</v>
      </c>
    </row>
    <row r="382" spans="1:1" x14ac:dyDescent="0.35">
      <c r="A382" s="3">
        <f t="shared" si="5"/>
        <v>380</v>
      </c>
    </row>
    <row r="383" spans="1:1" x14ac:dyDescent="0.35">
      <c r="A383" s="3">
        <f t="shared" si="5"/>
        <v>381</v>
      </c>
    </row>
    <row r="384" spans="1:1" x14ac:dyDescent="0.35">
      <c r="A384" s="3">
        <f t="shared" si="5"/>
        <v>382</v>
      </c>
    </row>
    <row r="385" spans="1:1" x14ac:dyDescent="0.35">
      <c r="A385" s="3">
        <f t="shared" si="5"/>
        <v>383</v>
      </c>
    </row>
    <row r="386" spans="1:1" x14ac:dyDescent="0.35">
      <c r="A386" s="3">
        <f t="shared" si="5"/>
        <v>384</v>
      </c>
    </row>
    <row r="387" spans="1:1" x14ac:dyDescent="0.35">
      <c r="A387" s="3">
        <f t="shared" si="5"/>
        <v>385</v>
      </c>
    </row>
    <row r="388" spans="1:1" x14ac:dyDescent="0.35">
      <c r="A388" s="3">
        <f t="shared" si="5"/>
        <v>386</v>
      </c>
    </row>
    <row r="389" spans="1:1" x14ac:dyDescent="0.35">
      <c r="A389" s="3">
        <f t="shared" si="5"/>
        <v>387</v>
      </c>
    </row>
    <row r="390" spans="1:1" x14ac:dyDescent="0.35">
      <c r="A390" s="3">
        <f t="shared" si="5"/>
        <v>388</v>
      </c>
    </row>
    <row r="391" spans="1:1" x14ac:dyDescent="0.35">
      <c r="A391" s="3">
        <f t="shared" si="5"/>
        <v>389</v>
      </c>
    </row>
    <row r="392" spans="1:1" x14ac:dyDescent="0.35">
      <c r="A392" s="3">
        <f t="shared" si="5"/>
        <v>390</v>
      </c>
    </row>
    <row r="393" spans="1:1" x14ac:dyDescent="0.35">
      <c r="A393" s="3">
        <f t="shared" si="5"/>
        <v>391</v>
      </c>
    </row>
    <row r="394" spans="1:1" x14ac:dyDescent="0.35">
      <c r="A394" s="3">
        <f t="shared" si="5"/>
        <v>392</v>
      </c>
    </row>
    <row r="395" spans="1:1" x14ac:dyDescent="0.35">
      <c r="A395" s="3">
        <f t="shared" si="5"/>
        <v>393</v>
      </c>
    </row>
    <row r="396" spans="1:1" x14ac:dyDescent="0.35">
      <c r="A396" s="3">
        <f t="shared" si="5"/>
        <v>394</v>
      </c>
    </row>
    <row r="397" spans="1:1" x14ac:dyDescent="0.35">
      <c r="A397" s="3">
        <f t="shared" si="5"/>
        <v>395</v>
      </c>
    </row>
    <row r="398" spans="1:1" x14ac:dyDescent="0.35">
      <c r="A398" s="3">
        <f t="shared" si="5"/>
        <v>396</v>
      </c>
    </row>
    <row r="399" spans="1:1" x14ac:dyDescent="0.35">
      <c r="A399" s="3">
        <f t="shared" si="5"/>
        <v>397</v>
      </c>
    </row>
    <row r="400" spans="1:1" x14ac:dyDescent="0.35">
      <c r="A400" s="3">
        <f t="shared" si="5"/>
        <v>398</v>
      </c>
    </row>
    <row r="401" spans="1:1" x14ac:dyDescent="0.35">
      <c r="A401" s="3">
        <f t="shared" si="5"/>
        <v>399</v>
      </c>
    </row>
    <row r="402" spans="1:1" x14ac:dyDescent="0.35">
      <c r="A402" s="3">
        <f t="shared" si="5"/>
        <v>400</v>
      </c>
    </row>
    <row r="403" spans="1:1" x14ac:dyDescent="0.35">
      <c r="A403" s="3">
        <f t="shared" si="5"/>
        <v>401</v>
      </c>
    </row>
    <row r="404" spans="1:1" x14ac:dyDescent="0.35">
      <c r="A404" s="3">
        <f t="shared" si="5"/>
        <v>402</v>
      </c>
    </row>
    <row r="405" spans="1:1" x14ac:dyDescent="0.35">
      <c r="A405" s="3">
        <f t="shared" ref="A405:A439" si="6">A404+1</f>
        <v>403</v>
      </c>
    </row>
    <row r="406" spans="1:1" x14ac:dyDescent="0.35">
      <c r="A406" s="3">
        <f t="shared" si="6"/>
        <v>404</v>
      </c>
    </row>
    <row r="407" spans="1:1" x14ac:dyDescent="0.35">
      <c r="A407" s="3">
        <f t="shared" si="6"/>
        <v>405</v>
      </c>
    </row>
    <row r="408" spans="1:1" x14ac:dyDescent="0.35">
      <c r="A408" s="3">
        <f t="shared" si="6"/>
        <v>406</v>
      </c>
    </row>
    <row r="409" spans="1:1" x14ac:dyDescent="0.35">
      <c r="A409" s="3">
        <f t="shared" si="6"/>
        <v>407</v>
      </c>
    </row>
    <row r="410" spans="1:1" x14ac:dyDescent="0.35">
      <c r="A410" s="3">
        <f t="shared" si="6"/>
        <v>408</v>
      </c>
    </row>
    <row r="411" spans="1:1" x14ac:dyDescent="0.35">
      <c r="A411" s="3">
        <f t="shared" si="6"/>
        <v>409</v>
      </c>
    </row>
    <row r="412" spans="1:1" x14ac:dyDescent="0.35">
      <c r="A412" s="3">
        <f t="shared" si="6"/>
        <v>410</v>
      </c>
    </row>
    <row r="413" spans="1:1" x14ac:dyDescent="0.35">
      <c r="A413" s="3">
        <f t="shared" si="6"/>
        <v>411</v>
      </c>
    </row>
    <row r="414" spans="1:1" x14ac:dyDescent="0.35">
      <c r="A414" s="3">
        <f t="shared" si="6"/>
        <v>412</v>
      </c>
    </row>
    <row r="415" spans="1:1" x14ac:dyDescent="0.35">
      <c r="A415" s="3">
        <f t="shared" si="6"/>
        <v>413</v>
      </c>
    </row>
    <row r="416" spans="1:1" x14ac:dyDescent="0.35">
      <c r="A416" s="3">
        <f t="shared" si="6"/>
        <v>414</v>
      </c>
    </row>
    <row r="417" spans="1:1" x14ac:dyDescent="0.35">
      <c r="A417" s="3">
        <f t="shared" si="6"/>
        <v>415</v>
      </c>
    </row>
    <row r="418" spans="1:1" x14ac:dyDescent="0.35">
      <c r="A418" s="3">
        <f t="shared" si="6"/>
        <v>416</v>
      </c>
    </row>
    <row r="419" spans="1:1" x14ac:dyDescent="0.35">
      <c r="A419" s="3">
        <f t="shared" si="6"/>
        <v>417</v>
      </c>
    </row>
    <row r="420" spans="1:1" x14ac:dyDescent="0.35">
      <c r="A420" s="3">
        <f t="shared" si="6"/>
        <v>418</v>
      </c>
    </row>
    <row r="421" spans="1:1" x14ac:dyDescent="0.35">
      <c r="A421" s="3">
        <f t="shared" si="6"/>
        <v>419</v>
      </c>
    </row>
    <row r="422" spans="1:1" x14ac:dyDescent="0.35">
      <c r="A422" s="3">
        <f t="shared" si="6"/>
        <v>420</v>
      </c>
    </row>
    <row r="423" spans="1:1" x14ac:dyDescent="0.35">
      <c r="A423" s="3">
        <f t="shared" si="6"/>
        <v>421</v>
      </c>
    </row>
    <row r="424" spans="1:1" x14ac:dyDescent="0.35">
      <c r="A424" s="3">
        <f t="shared" si="6"/>
        <v>422</v>
      </c>
    </row>
    <row r="425" spans="1:1" x14ac:dyDescent="0.35">
      <c r="A425" s="3">
        <f t="shared" si="6"/>
        <v>423</v>
      </c>
    </row>
    <row r="426" spans="1:1" x14ac:dyDescent="0.35">
      <c r="A426" s="3">
        <f t="shared" si="6"/>
        <v>424</v>
      </c>
    </row>
    <row r="427" spans="1:1" x14ac:dyDescent="0.35">
      <c r="A427" s="3">
        <f t="shared" si="6"/>
        <v>425</v>
      </c>
    </row>
    <row r="428" spans="1:1" x14ac:dyDescent="0.35">
      <c r="A428" s="3">
        <f t="shared" si="6"/>
        <v>426</v>
      </c>
    </row>
    <row r="429" spans="1:1" x14ac:dyDescent="0.35">
      <c r="A429" s="3">
        <f t="shared" si="6"/>
        <v>427</v>
      </c>
    </row>
    <row r="430" spans="1:1" x14ac:dyDescent="0.35">
      <c r="A430" s="3">
        <f t="shared" si="6"/>
        <v>428</v>
      </c>
    </row>
    <row r="431" spans="1:1" x14ac:dyDescent="0.35">
      <c r="A431" s="3">
        <f t="shared" si="6"/>
        <v>429</v>
      </c>
    </row>
    <row r="432" spans="1:1" x14ac:dyDescent="0.35">
      <c r="A432" s="3">
        <f t="shared" si="6"/>
        <v>430</v>
      </c>
    </row>
    <row r="433" spans="1:1" x14ac:dyDescent="0.35">
      <c r="A433" s="3">
        <f t="shared" si="6"/>
        <v>431</v>
      </c>
    </row>
    <row r="434" spans="1:1" x14ac:dyDescent="0.35">
      <c r="A434" s="3">
        <f t="shared" si="6"/>
        <v>432</v>
      </c>
    </row>
    <row r="435" spans="1:1" x14ac:dyDescent="0.35">
      <c r="A435" s="3">
        <f t="shared" si="6"/>
        <v>433</v>
      </c>
    </row>
    <row r="436" spans="1:1" x14ac:dyDescent="0.35">
      <c r="A436" s="3">
        <f t="shared" si="6"/>
        <v>434</v>
      </c>
    </row>
    <row r="437" spans="1:1" x14ac:dyDescent="0.35">
      <c r="A437" s="3">
        <f t="shared" si="6"/>
        <v>435</v>
      </c>
    </row>
    <row r="438" spans="1:1" x14ac:dyDescent="0.35">
      <c r="A438" s="3">
        <f t="shared" si="6"/>
        <v>436</v>
      </c>
    </row>
    <row r="439" spans="1:1" x14ac:dyDescent="0.35">
      <c r="A439" s="3">
        <f t="shared" si="6"/>
        <v>437</v>
      </c>
    </row>
  </sheetData>
  <mergeCells count="1">
    <mergeCell ref="A1:G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9"/>
  <sheetViews>
    <sheetView workbookViewId="0">
      <pane ySplit="3" topLeftCell="A17" activePane="bottomLeft" state="frozen"/>
      <selection pane="bottomLeft" activeCell="A17" sqref="A17"/>
    </sheetView>
  </sheetViews>
  <sheetFormatPr defaultRowHeight="21" x14ac:dyDescent="0.35"/>
  <cols>
    <col min="1" max="1" width="12.28515625" style="3" customWidth="1"/>
    <col min="2" max="2" width="20.28515625" style="4" customWidth="1"/>
    <col min="3" max="3" width="16.28515625" style="4" customWidth="1"/>
    <col min="4" max="4" width="20.42578125" style="4" bestFit="1" customWidth="1"/>
    <col min="5" max="5" width="28.42578125" style="4" bestFit="1" customWidth="1"/>
    <col min="6" max="6" width="27.28515625" style="4" customWidth="1"/>
    <col min="7" max="7" width="25" style="4" customWidth="1"/>
    <col min="8" max="8" width="17.7109375" style="4" customWidth="1"/>
    <col min="9" max="9" width="15" style="4" customWidth="1"/>
    <col min="10" max="16384" width="9.140625" style="4"/>
  </cols>
  <sheetData>
    <row r="1" spans="1:9" ht="31.5" x14ac:dyDescent="0.5">
      <c r="A1" s="207" t="s">
        <v>493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52">
        <v>40909</v>
      </c>
      <c r="E3" s="53"/>
      <c r="G3" s="39">
        <f>SUM(F3:F2000)-SUM(E3:E2000)</f>
        <v>6150</v>
      </c>
      <c r="H3" s="44">
        <f>SUM(E3:E2000)</f>
        <v>43850</v>
      </c>
      <c r="I3" s="44">
        <f>SUM(F3:F2000)</f>
        <v>50000</v>
      </c>
    </row>
    <row r="4" spans="1:9" ht="21.75" thickTop="1" x14ac:dyDescent="0.35">
      <c r="A4" s="3">
        <v>2</v>
      </c>
      <c r="B4" s="15">
        <v>41166</v>
      </c>
      <c r="C4" s="4">
        <v>10512</v>
      </c>
      <c r="E4" s="4">
        <v>43850</v>
      </c>
    </row>
    <row r="5" spans="1:9" x14ac:dyDescent="0.35">
      <c r="A5" s="3">
        <v>3</v>
      </c>
      <c r="B5" s="15" t="s">
        <v>494</v>
      </c>
      <c r="C5" s="117"/>
      <c r="D5" s="4" t="s">
        <v>127</v>
      </c>
      <c r="F5" s="4">
        <v>50000</v>
      </c>
    </row>
    <row r="6" spans="1:9" x14ac:dyDescent="0.35">
      <c r="A6" s="3">
        <v>4</v>
      </c>
      <c r="B6" s="15"/>
    </row>
    <row r="7" spans="1:9" x14ac:dyDescent="0.35">
      <c r="A7" s="3">
        <v>5</v>
      </c>
      <c r="B7" s="15"/>
    </row>
    <row r="8" spans="1:9" x14ac:dyDescent="0.35">
      <c r="A8" s="3">
        <v>6</v>
      </c>
      <c r="B8" s="15"/>
    </row>
    <row r="9" spans="1:9" x14ac:dyDescent="0.35">
      <c r="A9" s="3">
        <v>7</v>
      </c>
      <c r="B9" s="15"/>
    </row>
    <row r="10" spans="1:9" x14ac:dyDescent="0.35">
      <c r="A10" s="3">
        <v>8</v>
      </c>
      <c r="B10" s="15"/>
    </row>
    <row r="11" spans="1:9" x14ac:dyDescent="0.35">
      <c r="A11" s="3">
        <v>9</v>
      </c>
      <c r="B11" s="15"/>
    </row>
    <row r="12" spans="1:9" x14ac:dyDescent="0.35">
      <c r="A12" s="3">
        <v>10</v>
      </c>
      <c r="B12" s="15"/>
    </row>
    <row r="13" spans="1:9" x14ac:dyDescent="0.35">
      <c r="A13" s="3">
        <v>11</v>
      </c>
      <c r="B13" s="15"/>
    </row>
    <row r="14" spans="1:9" x14ac:dyDescent="0.35">
      <c r="A14" s="3">
        <v>12</v>
      </c>
      <c r="B14" s="15"/>
    </row>
    <row r="15" spans="1:9" x14ac:dyDescent="0.35">
      <c r="A15" s="3">
        <v>13</v>
      </c>
      <c r="B15" s="15"/>
    </row>
    <row r="16" spans="1:9" x14ac:dyDescent="0.35">
      <c r="A16" s="3">
        <v>14</v>
      </c>
      <c r="B16" s="15"/>
    </row>
    <row r="17" spans="1:2" x14ac:dyDescent="0.35">
      <c r="A17" s="3">
        <v>15</v>
      </c>
      <c r="B17" s="15"/>
    </row>
    <row r="18" spans="1:2" x14ac:dyDescent="0.35">
      <c r="A18" s="3">
        <v>16</v>
      </c>
      <c r="B18" s="15"/>
    </row>
    <row r="19" spans="1:2" x14ac:dyDescent="0.35">
      <c r="A19" s="3">
        <v>17</v>
      </c>
      <c r="B19" s="15"/>
    </row>
    <row r="20" spans="1:2" x14ac:dyDescent="0.35">
      <c r="A20" s="3">
        <f>A19+1</f>
        <v>18</v>
      </c>
      <c r="B20" s="15"/>
    </row>
    <row r="21" spans="1:2" x14ac:dyDescent="0.35">
      <c r="A21" s="3">
        <f t="shared" ref="A21:A84" si="0">A20+1</f>
        <v>19</v>
      </c>
      <c r="B21" s="15"/>
    </row>
    <row r="22" spans="1:2" x14ac:dyDescent="0.35">
      <c r="A22" s="3">
        <f t="shared" si="0"/>
        <v>20</v>
      </c>
      <c r="B22" s="15"/>
    </row>
    <row r="23" spans="1:2" x14ac:dyDescent="0.35">
      <c r="A23" s="3">
        <f t="shared" si="0"/>
        <v>21</v>
      </c>
    </row>
    <row r="24" spans="1:2" x14ac:dyDescent="0.35">
      <c r="A24" s="3">
        <f t="shared" si="0"/>
        <v>22</v>
      </c>
      <c r="B24" s="15"/>
    </row>
    <row r="25" spans="1:2" x14ac:dyDescent="0.35">
      <c r="A25" s="3">
        <f t="shared" si="0"/>
        <v>23</v>
      </c>
    </row>
    <row r="26" spans="1:2" x14ac:dyDescent="0.35">
      <c r="A26" s="3">
        <f t="shared" si="0"/>
        <v>24</v>
      </c>
      <c r="B26" s="15"/>
    </row>
    <row r="27" spans="1:2" x14ac:dyDescent="0.35">
      <c r="A27" s="3">
        <f t="shared" si="0"/>
        <v>25</v>
      </c>
      <c r="B27" s="15"/>
    </row>
    <row r="28" spans="1:2" x14ac:dyDescent="0.35">
      <c r="A28" s="3">
        <f t="shared" si="0"/>
        <v>26</v>
      </c>
      <c r="B28" s="15"/>
    </row>
    <row r="29" spans="1:2" x14ac:dyDescent="0.35">
      <c r="A29" s="3">
        <f t="shared" si="0"/>
        <v>27</v>
      </c>
    </row>
    <row r="30" spans="1:2" x14ac:dyDescent="0.35">
      <c r="A30" s="3">
        <f t="shared" si="0"/>
        <v>28</v>
      </c>
      <c r="B30" s="15"/>
    </row>
    <row r="31" spans="1:2" x14ac:dyDescent="0.35">
      <c r="A31" s="3">
        <f t="shared" si="0"/>
        <v>29</v>
      </c>
    </row>
    <row r="32" spans="1:2" x14ac:dyDescent="0.35">
      <c r="A32" s="3">
        <f t="shared" si="0"/>
        <v>30</v>
      </c>
    </row>
    <row r="33" spans="1:1" x14ac:dyDescent="0.35">
      <c r="A33" s="3">
        <f t="shared" si="0"/>
        <v>31</v>
      </c>
    </row>
    <row r="34" spans="1:1" x14ac:dyDescent="0.35">
      <c r="A34" s="3">
        <f t="shared" si="0"/>
        <v>32</v>
      </c>
    </row>
    <row r="35" spans="1:1" x14ac:dyDescent="0.35">
      <c r="A35" s="3">
        <f t="shared" si="0"/>
        <v>33</v>
      </c>
    </row>
    <row r="36" spans="1:1" x14ac:dyDescent="0.35">
      <c r="A36" s="3">
        <f t="shared" si="0"/>
        <v>34</v>
      </c>
    </row>
    <row r="37" spans="1:1" x14ac:dyDescent="0.35">
      <c r="A37" s="3">
        <f t="shared" si="0"/>
        <v>35</v>
      </c>
    </row>
    <row r="38" spans="1:1" x14ac:dyDescent="0.35">
      <c r="A38" s="3">
        <f t="shared" si="0"/>
        <v>36</v>
      </c>
    </row>
    <row r="39" spans="1:1" x14ac:dyDescent="0.35">
      <c r="A39" s="3">
        <f t="shared" si="0"/>
        <v>37</v>
      </c>
    </row>
    <row r="40" spans="1:1" x14ac:dyDescent="0.35">
      <c r="A40" s="3">
        <f t="shared" si="0"/>
        <v>38</v>
      </c>
    </row>
    <row r="41" spans="1:1" x14ac:dyDescent="0.35">
      <c r="A41" s="3">
        <f t="shared" si="0"/>
        <v>39</v>
      </c>
    </row>
    <row r="42" spans="1:1" x14ac:dyDescent="0.35">
      <c r="A42" s="3">
        <f t="shared" si="0"/>
        <v>40</v>
      </c>
    </row>
    <row r="43" spans="1:1" x14ac:dyDescent="0.35">
      <c r="A43" s="3">
        <f t="shared" si="0"/>
        <v>41</v>
      </c>
    </row>
    <row r="44" spans="1:1" x14ac:dyDescent="0.35">
      <c r="A44" s="3">
        <f t="shared" si="0"/>
        <v>42</v>
      </c>
    </row>
    <row r="45" spans="1:1" x14ac:dyDescent="0.35">
      <c r="A45" s="3">
        <f t="shared" si="0"/>
        <v>43</v>
      </c>
    </row>
    <row r="46" spans="1:1" x14ac:dyDescent="0.35">
      <c r="A46" s="3">
        <f t="shared" si="0"/>
        <v>44</v>
      </c>
    </row>
    <row r="47" spans="1:1" x14ac:dyDescent="0.35">
      <c r="A47" s="3">
        <f t="shared" si="0"/>
        <v>45</v>
      </c>
    </row>
    <row r="48" spans="1:1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si="0"/>
        <v>74</v>
      </c>
    </row>
    <row r="77" spans="1:1" x14ac:dyDescent="0.35">
      <c r="A77" s="3">
        <f t="shared" si="0"/>
        <v>75</v>
      </c>
    </row>
    <row r="78" spans="1:1" x14ac:dyDescent="0.35">
      <c r="A78" s="3">
        <f t="shared" si="0"/>
        <v>76</v>
      </c>
    </row>
    <row r="79" spans="1:1" x14ac:dyDescent="0.35">
      <c r="A79" s="3">
        <f t="shared" si="0"/>
        <v>77</v>
      </c>
    </row>
    <row r="80" spans="1:1" x14ac:dyDescent="0.35">
      <c r="A80" s="3">
        <f t="shared" si="0"/>
        <v>78</v>
      </c>
    </row>
    <row r="81" spans="1:1" x14ac:dyDescent="0.35">
      <c r="A81" s="3">
        <f t="shared" si="0"/>
        <v>79</v>
      </c>
    </row>
    <row r="82" spans="1:1" x14ac:dyDescent="0.35">
      <c r="A82" s="3">
        <f t="shared" si="0"/>
        <v>80</v>
      </c>
    </row>
    <row r="83" spans="1:1" x14ac:dyDescent="0.35">
      <c r="A83" s="3">
        <f t="shared" si="0"/>
        <v>81</v>
      </c>
    </row>
    <row r="84" spans="1:1" x14ac:dyDescent="0.35">
      <c r="A84" s="3">
        <f t="shared" si="0"/>
        <v>82</v>
      </c>
    </row>
    <row r="85" spans="1:1" x14ac:dyDescent="0.35">
      <c r="A85" s="3">
        <f t="shared" ref="A85:A148" si="1">A84+1</f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si="1"/>
        <v>142</v>
      </c>
    </row>
    <row r="145" spans="1:1" x14ac:dyDescent="0.35">
      <c r="A145" s="3">
        <f t="shared" si="1"/>
        <v>143</v>
      </c>
    </row>
    <row r="146" spans="1:1" x14ac:dyDescent="0.35">
      <c r="A146" s="3">
        <f t="shared" si="1"/>
        <v>144</v>
      </c>
    </row>
    <row r="147" spans="1:1" x14ac:dyDescent="0.35">
      <c r="A147" s="3">
        <f t="shared" si="1"/>
        <v>145</v>
      </c>
    </row>
    <row r="148" spans="1:1" x14ac:dyDescent="0.35">
      <c r="A148" s="3">
        <f t="shared" si="1"/>
        <v>146</v>
      </c>
    </row>
    <row r="149" spans="1:1" x14ac:dyDescent="0.35">
      <c r="A149" s="3">
        <f t="shared" ref="A149:A212" si="2">A148+1</f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si="2"/>
        <v>206</v>
      </c>
    </row>
    <row r="209" spans="1:1" x14ac:dyDescent="0.35">
      <c r="A209" s="3">
        <f t="shared" si="2"/>
        <v>207</v>
      </c>
    </row>
    <row r="210" spans="1:1" x14ac:dyDescent="0.35">
      <c r="A210" s="3">
        <f t="shared" si="2"/>
        <v>208</v>
      </c>
    </row>
    <row r="211" spans="1:1" x14ac:dyDescent="0.35">
      <c r="A211" s="3">
        <f t="shared" si="2"/>
        <v>209</v>
      </c>
    </row>
    <row r="212" spans="1:1" x14ac:dyDescent="0.35">
      <c r="A212" s="3">
        <f t="shared" si="2"/>
        <v>210</v>
      </c>
    </row>
    <row r="213" spans="1:1" x14ac:dyDescent="0.35">
      <c r="A213" s="3">
        <f t="shared" ref="A213:A276" si="3">A212+1</f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si="3"/>
        <v>268</v>
      </c>
    </row>
    <row r="271" spans="1:1" x14ac:dyDescent="0.35">
      <c r="A271" s="3">
        <f t="shared" si="3"/>
        <v>269</v>
      </c>
    </row>
    <row r="272" spans="1:1" x14ac:dyDescent="0.35">
      <c r="A272" s="3">
        <f t="shared" si="3"/>
        <v>270</v>
      </c>
    </row>
    <row r="273" spans="1:1" x14ac:dyDescent="0.35">
      <c r="A273" s="3">
        <f t="shared" si="3"/>
        <v>271</v>
      </c>
    </row>
    <row r="274" spans="1:1" x14ac:dyDescent="0.35">
      <c r="A274" s="3">
        <f t="shared" si="3"/>
        <v>272</v>
      </c>
    </row>
    <row r="275" spans="1:1" x14ac:dyDescent="0.35">
      <c r="A275" s="3">
        <f t="shared" si="3"/>
        <v>273</v>
      </c>
    </row>
    <row r="276" spans="1:1" x14ac:dyDescent="0.35">
      <c r="A276" s="3">
        <f t="shared" si="3"/>
        <v>274</v>
      </c>
    </row>
    <row r="277" spans="1:1" x14ac:dyDescent="0.35">
      <c r="A277" s="3">
        <f t="shared" ref="A277:A340" si="4">A276+1</f>
        <v>275</v>
      </c>
    </row>
    <row r="278" spans="1:1" x14ac:dyDescent="0.35">
      <c r="A278" s="3">
        <f t="shared" si="4"/>
        <v>276</v>
      </c>
    </row>
    <row r="279" spans="1:1" x14ac:dyDescent="0.35">
      <c r="A279" s="3">
        <f t="shared" si="4"/>
        <v>277</v>
      </c>
    </row>
    <row r="280" spans="1:1" x14ac:dyDescent="0.35">
      <c r="A280" s="3">
        <f t="shared" si="4"/>
        <v>278</v>
      </c>
    </row>
    <row r="281" spans="1:1" x14ac:dyDescent="0.35">
      <c r="A281" s="3">
        <f t="shared" si="4"/>
        <v>279</v>
      </c>
    </row>
    <row r="282" spans="1:1" x14ac:dyDescent="0.35">
      <c r="A282" s="3">
        <f t="shared" si="4"/>
        <v>280</v>
      </c>
    </row>
    <row r="283" spans="1:1" x14ac:dyDescent="0.35">
      <c r="A283" s="3">
        <f t="shared" si="4"/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si="4"/>
        <v>325</v>
      </c>
    </row>
    <row r="328" spans="1:1" x14ac:dyDescent="0.35">
      <c r="A328" s="3">
        <f t="shared" si="4"/>
        <v>326</v>
      </c>
    </row>
    <row r="329" spans="1:1" x14ac:dyDescent="0.35">
      <c r="A329" s="3">
        <f t="shared" si="4"/>
        <v>327</v>
      </c>
    </row>
    <row r="330" spans="1:1" x14ac:dyDescent="0.35">
      <c r="A330" s="3">
        <f t="shared" si="4"/>
        <v>328</v>
      </c>
    </row>
    <row r="331" spans="1:1" x14ac:dyDescent="0.35">
      <c r="A331" s="3">
        <f t="shared" si="4"/>
        <v>329</v>
      </c>
    </row>
    <row r="332" spans="1:1" x14ac:dyDescent="0.35">
      <c r="A332" s="3">
        <f t="shared" si="4"/>
        <v>330</v>
      </c>
    </row>
    <row r="333" spans="1:1" x14ac:dyDescent="0.35">
      <c r="A333" s="3">
        <f t="shared" si="4"/>
        <v>331</v>
      </c>
    </row>
    <row r="334" spans="1:1" x14ac:dyDescent="0.35">
      <c r="A334" s="3">
        <f t="shared" si="4"/>
        <v>332</v>
      </c>
    </row>
    <row r="335" spans="1:1" x14ac:dyDescent="0.35">
      <c r="A335" s="3">
        <f t="shared" si="4"/>
        <v>333</v>
      </c>
    </row>
    <row r="336" spans="1:1" x14ac:dyDescent="0.35">
      <c r="A336" s="3">
        <f t="shared" si="4"/>
        <v>334</v>
      </c>
    </row>
    <row r="337" spans="1:1" x14ac:dyDescent="0.35">
      <c r="A337" s="3">
        <f t="shared" si="4"/>
        <v>335</v>
      </c>
    </row>
    <row r="338" spans="1:1" x14ac:dyDescent="0.35">
      <c r="A338" s="3">
        <f t="shared" si="4"/>
        <v>336</v>
      </c>
    </row>
    <row r="339" spans="1:1" x14ac:dyDescent="0.35">
      <c r="A339" s="3">
        <f t="shared" si="4"/>
        <v>337</v>
      </c>
    </row>
    <row r="340" spans="1:1" x14ac:dyDescent="0.35">
      <c r="A340" s="3">
        <f t="shared" si="4"/>
        <v>338</v>
      </c>
    </row>
    <row r="341" spans="1:1" x14ac:dyDescent="0.35">
      <c r="A341" s="3">
        <f t="shared" ref="A341:A404" si="5">A340+1</f>
        <v>339</v>
      </c>
    </row>
    <row r="342" spans="1:1" x14ac:dyDescent="0.35">
      <c r="A342" s="3">
        <f t="shared" si="5"/>
        <v>340</v>
      </c>
    </row>
    <row r="343" spans="1:1" x14ac:dyDescent="0.35">
      <c r="A343" s="3">
        <f t="shared" si="5"/>
        <v>341</v>
      </c>
    </row>
    <row r="344" spans="1:1" x14ac:dyDescent="0.35">
      <c r="A344" s="3">
        <f t="shared" si="5"/>
        <v>342</v>
      </c>
    </row>
    <row r="345" spans="1:1" x14ac:dyDescent="0.35">
      <c r="A345" s="3">
        <f t="shared" si="5"/>
        <v>343</v>
      </c>
    </row>
    <row r="346" spans="1:1" x14ac:dyDescent="0.35">
      <c r="A346" s="3">
        <f t="shared" si="5"/>
        <v>344</v>
      </c>
    </row>
    <row r="347" spans="1:1" x14ac:dyDescent="0.35">
      <c r="A347" s="3">
        <f t="shared" si="5"/>
        <v>345</v>
      </c>
    </row>
    <row r="348" spans="1:1" x14ac:dyDescent="0.35">
      <c r="A348" s="3">
        <f t="shared" si="5"/>
        <v>346</v>
      </c>
    </row>
    <row r="349" spans="1:1" x14ac:dyDescent="0.35">
      <c r="A349" s="3">
        <f t="shared" si="5"/>
        <v>347</v>
      </c>
    </row>
    <row r="350" spans="1:1" x14ac:dyDescent="0.35">
      <c r="A350" s="3">
        <f t="shared" si="5"/>
        <v>348</v>
      </c>
    </row>
    <row r="351" spans="1:1" x14ac:dyDescent="0.35">
      <c r="A351" s="3">
        <f t="shared" si="5"/>
        <v>349</v>
      </c>
    </row>
    <row r="352" spans="1:1" x14ac:dyDescent="0.35">
      <c r="A352" s="3">
        <f t="shared" si="5"/>
        <v>350</v>
      </c>
    </row>
    <row r="353" spans="1:1" x14ac:dyDescent="0.35">
      <c r="A353" s="3">
        <f t="shared" si="5"/>
        <v>351</v>
      </c>
    </row>
    <row r="354" spans="1:1" x14ac:dyDescent="0.35">
      <c r="A354" s="3">
        <f t="shared" si="5"/>
        <v>352</v>
      </c>
    </row>
    <row r="355" spans="1:1" x14ac:dyDescent="0.35">
      <c r="A355" s="3">
        <f t="shared" si="5"/>
        <v>353</v>
      </c>
    </row>
    <row r="356" spans="1:1" x14ac:dyDescent="0.35">
      <c r="A356" s="3">
        <f t="shared" si="5"/>
        <v>354</v>
      </c>
    </row>
    <row r="357" spans="1:1" x14ac:dyDescent="0.35">
      <c r="A357" s="3">
        <f t="shared" si="5"/>
        <v>355</v>
      </c>
    </row>
    <row r="358" spans="1:1" x14ac:dyDescent="0.35">
      <c r="A358" s="3">
        <f t="shared" si="5"/>
        <v>356</v>
      </c>
    </row>
    <row r="359" spans="1:1" x14ac:dyDescent="0.35">
      <c r="A359" s="3">
        <f t="shared" si="5"/>
        <v>357</v>
      </c>
    </row>
    <row r="360" spans="1:1" x14ac:dyDescent="0.35">
      <c r="A360" s="3">
        <f t="shared" si="5"/>
        <v>358</v>
      </c>
    </row>
    <row r="361" spans="1:1" x14ac:dyDescent="0.35">
      <c r="A361" s="3">
        <f t="shared" si="5"/>
        <v>359</v>
      </c>
    </row>
    <row r="362" spans="1:1" x14ac:dyDescent="0.35">
      <c r="A362" s="3">
        <f t="shared" si="5"/>
        <v>360</v>
      </c>
    </row>
    <row r="363" spans="1:1" x14ac:dyDescent="0.35">
      <c r="A363" s="3">
        <f t="shared" si="5"/>
        <v>361</v>
      </c>
    </row>
    <row r="364" spans="1:1" x14ac:dyDescent="0.35">
      <c r="A364" s="3">
        <f t="shared" si="5"/>
        <v>362</v>
      </c>
    </row>
    <row r="365" spans="1:1" x14ac:dyDescent="0.35">
      <c r="A365" s="3">
        <f t="shared" si="5"/>
        <v>363</v>
      </c>
    </row>
    <row r="366" spans="1:1" x14ac:dyDescent="0.35">
      <c r="A366" s="3">
        <f t="shared" si="5"/>
        <v>364</v>
      </c>
    </row>
    <row r="367" spans="1:1" x14ac:dyDescent="0.35">
      <c r="A367" s="3">
        <f t="shared" si="5"/>
        <v>365</v>
      </c>
    </row>
    <row r="368" spans="1:1" x14ac:dyDescent="0.35">
      <c r="A368" s="3">
        <f t="shared" si="5"/>
        <v>366</v>
      </c>
    </row>
    <row r="369" spans="1:1" x14ac:dyDescent="0.35">
      <c r="A369" s="3">
        <f t="shared" si="5"/>
        <v>367</v>
      </c>
    </row>
    <row r="370" spans="1:1" x14ac:dyDescent="0.35">
      <c r="A370" s="3">
        <f t="shared" si="5"/>
        <v>368</v>
      </c>
    </row>
    <row r="371" spans="1:1" x14ac:dyDescent="0.35">
      <c r="A371" s="3">
        <f t="shared" si="5"/>
        <v>369</v>
      </c>
    </row>
    <row r="372" spans="1:1" x14ac:dyDescent="0.35">
      <c r="A372" s="3">
        <f t="shared" si="5"/>
        <v>370</v>
      </c>
    </row>
    <row r="373" spans="1:1" x14ac:dyDescent="0.35">
      <c r="A373" s="3">
        <f t="shared" si="5"/>
        <v>371</v>
      </c>
    </row>
    <row r="374" spans="1:1" x14ac:dyDescent="0.35">
      <c r="A374" s="3">
        <f t="shared" si="5"/>
        <v>372</v>
      </c>
    </row>
    <row r="375" spans="1:1" x14ac:dyDescent="0.35">
      <c r="A375" s="3">
        <f t="shared" si="5"/>
        <v>373</v>
      </c>
    </row>
    <row r="376" spans="1:1" x14ac:dyDescent="0.35">
      <c r="A376" s="3">
        <f t="shared" si="5"/>
        <v>374</v>
      </c>
    </row>
    <row r="377" spans="1:1" x14ac:dyDescent="0.35">
      <c r="A377" s="3">
        <f t="shared" si="5"/>
        <v>375</v>
      </c>
    </row>
    <row r="378" spans="1:1" x14ac:dyDescent="0.35">
      <c r="A378" s="3">
        <f t="shared" si="5"/>
        <v>376</v>
      </c>
    </row>
    <row r="379" spans="1:1" x14ac:dyDescent="0.35">
      <c r="A379" s="3">
        <f t="shared" si="5"/>
        <v>377</v>
      </c>
    </row>
    <row r="380" spans="1:1" x14ac:dyDescent="0.35">
      <c r="A380" s="3">
        <f t="shared" si="5"/>
        <v>378</v>
      </c>
    </row>
    <row r="381" spans="1:1" x14ac:dyDescent="0.35">
      <c r="A381" s="3">
        <f t="shared" si="5"/>
        <v>379</v>
      </c>
    </row>
    <row r="382" spans="1:1" x14ac:dyDescent="0.35">
      <c r="A382" s="3">
        <f t="shared" si="5"/>
        <v>380</v>
      </c>
    </row>
    <row r="383" spans="1:1" x14ac:dyDescent="0.35">
      <c r="A383" s="3">
        <f t="shared" si="5"/>
        <v>381</v>
      </c>
    </row>
    <row r="384" spans="1:1" x14ac:dyDescent="0.35">
      <c r="A384" s="3">
        <f t="shared" si="5"/>
        <v>382</v>
      </c>
    </row>
    <row r="385" spans="1:1" x14ac:dyDescent="0.35">
      <c r="A385" s="3">
        <f t="shared" si="5"/>
        <v>383</v>
      </c>
    </row>
    <row r="386" spans="1:1" x14ac:dyDescent="0.35">
      <c r="A386" s="3">
        <f t="shared" si="5"/>
        <v>384</v>
      </c>
    </row>
    <row r="387" spans="1:1" x14ac:dyDescent="0.35">
      <c r="A387" s="3">
        <f t="shared" si="5"/>
        <v>385</v>
      </c>
    </row>
    <row r="388" spans="1:1" x14ac:dyDescent="0.35">
      <c r="A388" s="3">
        <f t="shared" si="5"/>
        <v>386</v>
      </c>
    </row>
    <row r="389" spans="1:1" x14ac:dyDescent="0.35">
      <c r="A389" s="3">
        <f t="shared" si="5"/>
        <v>387</v>
      </c>
    </row>
    <row r="390" spans="1:1" x14ac:dyDescent="0.35">
      <c r="A390" s="3">
        <f t="shared" si="5"/>
        <v>388</v>
      </c>
    </row>
    <row r="391" spans="1:1" x14ac:dyDescent="0.35">
      <c r="A391" s="3">
        <f t="shared" si="5"/>
        <v>389</v>
      </c>
    </row>
    <row r="392" spans="1:1" x14ac:dyDescent="0.35">
      <c r="A392" s="3">
        <f t="shared" si="5"/>
        <v>390</v>
      </c>
    </row>
    <row r="393" spans="1:1" x14ac:dyDescent="0.35">
      <c r="A393" s="3">
        <f t="shared" si="5"/>
        <v>391</v>
      </c>
    </row>
    <row r="394" spans="1:1" x14ac:dyDescent="0.35">
      <c r="A394" s="3">
        <f t="shared" si="5"/>
        <v>392</v>
      </c>
    </row>
    <row r="395" spans="1:1" x14ac:dyDescent="0.35">
      <c r="A395" s="3">
        <f t="shared" si="5"/>
        <v>393</v>
      </c>
    </row>
    <row r="396" spans="1:1" x14ac:dyDescent="0.35">
      <c r="A396" s="3">
        <f t="shared" si="5"/>
        <v>394</v>
      </c>
    </row>
    <row r="397" spans="1:1" x14ac:dyDescent="0.35">
      <c r="A397" s="3">
        <f t="shared" si="5"/>
        <v>395</v>
      </c>
    </row>
    <row r="398" spans="1:1" x14ac:dyDescent="0.35">
      <c r="A398" s="3">
        <f t="shared" si="5"/>
        <v>396</v>
      </c>
    </row>
    <row r="399" spans="1:1" x14ac:dyDescent="0.35">
      <c r="A399" s="3">
        <f t="shared" si="5"/>
        <v>397</v>
      </c>
    </row>
    <row r="400" spans="1:1" x14ac:dyDescent="0.35">
      <c r="A400" s="3">
        <f t="shared" si="5"/>
        <v>398</v>
      </c>
    </row>
    <row r="401" spans="1:1" x14ac:dyDescent="0.35">
      <c r="A401" s="3">
        <f t="shared" si="5"/>
        <v>399</v>
      </c>
    </row>
    <row r="402" spans="1:1" x14ac:dyDescent="0.35">
      <c r="A402" s="3">
        <f t="shared" si="5"/>
        <v>400</v>
      </c>
    </row>
    <row r="403" spans="1:1" x14ac:dyDescent="0.35">
      <c r="A403" s="3">
        <f t="shared" si="5"/>
        <v>401</v>
      </c>
    </row>
    <row r="404" spans="1:1" x14ac:dyDescent="0.35">
      <c r="A404" s="3">
        <f t="shared" si="5"/>
        <v>402</v>
      </c>
    </row>
    <row r="405" spans="1:1" x14ac:dyDescent="0.35">
      <c r="A405" s="3">
        <f t="shared" ref="A405:A439" si="6">A404+1</f>
        <v>403</v>
      </c>
    </row>
    <row r="406" spans="1:1" x14ac:dyDescent="0.35">
      <c r="A406" s="3">
        <f t="shared" si="6"/>
        <v>404</v>
      </c>
    </row>
    <row r="407" spans="1:1" x14ac:dyDescent="0.35">
      <c r="A407" s="3">
        <f t="shared" si="6"/>
        <v>405</v>
      </c>
    </row>
    <row r="408" spans="1:1" x14ac:dyDescent="0.35">
      <c r="A408" s="3">
        <f t="shared" si="6"/>
        <v>406</v>
      </c>
    </row>
    <row r="409" spans="1:1" x14ac:dyDescent="0.35">
      <c r="A409" s="3">
        <f t="shared" si="6"/>
        <v>407</v>
      </c>
    </row>
    <row r="410" spans="1:1" x14ac:dyDescent="0.35">
      <c r="A410" s="3">
        <f t="shared" si="6"/>
        <v>408</v>
      </c>
    </row>
    <row r="411" spans="1:1" x14ac:dyDescent="0.35">
      <c r="A411" s="3">
        <f t="shared" si="6"/>
        <v>409</v>
      </c>
    </row>
    <row r="412" spans="1:1" x14ac:dyDescent="0.35">
      <c r="A412" s="3">
        <f t="shared" si="6"/>
        <v>410</v>
      </c>
    </row>
    <row r="413" spans="1:1" x14ac:dyDescent="0.35">
      <c r="A413" s="3">
        <f t="shared" si="6"/>
        <v>411</v>
      </c>
    </row>
    <row r="414" spans="1:1" x14ac:dyDescent="0.35">
      <c r="A414" s="3">
        <f t="shared" si="6"/>
        <v>412</v>
      </c>
    </row>
    <row r="415" spans="1:1" x14ac:dyDescent="0.35">
      <c r="A415" s="3">
        <f t="shared" si="6"/>
        <v>413</v>
      </c>
    </row>
    <row r="416" spans="1:1" x14ac:dyDescent="0.35">
      <c r="A416" s="3">
        <f t="shared" si="6"/>
        <v>414</v>
      </c>
    </row>
    <row r="417" spans="1:1" x14ac:dyDescent="0.35">
      <c r="A417" s="3">
        <f t="shared" si="6"/>
        <v>415</v>
      </c>
    </row>
    <row r="418" spans="1:1" x14ac:dyDescent="0.35">
      <c r="A418" s="3">
        <f t="shared" si="6"/>
        <v>416</v>
      </c>
    </row>
    <row r="419" spans="1:1" x14ac:dyDescent="0.35">
      <c r="A419" s="3">
        <f t="shared" si="6"/>
        <v>417</v>
      </c>
    </row>
    <row r="420" spans="1:1" x14ac:dyDescent="0.35">
      <c r="A420" s="3">
        <f t="shared" si="6"/>
        <v>418</v>
      </c>
    </row>
    <row r="421" spans="1:1" x14ac:dyDescent="0.35">
      <c r="A421" s="3">
        <f t="shared" si="6"/>
        <v>419</v>
      </c>
    </row>
    <row r="422" spans="1:1" x14ac:dyDescent="0.35">
      <c r="A422" s="3">
        <f t="shared" si="6"/>
        <v>420</v>
      </c>
    </row>
    <row r="423" spans="1:1" x14ac:dyDescent="0.35">
      <c r="A423" s="3">
        <f t="shared" si="6"/>
        <v>421</v>
      </c>
    </row>
    <row r="424" spans="1:1" x14ac:dyDescent="0.35">
      <c r="A424" s="3">
        <f t="shared" si="6"/>
        <v>422</v>
      </c>
    </row>
    <row r="425" spans="1:1" x14ac:dyDescent="0.35">
      <c r="A425" s="3">
        <f t="shared" si="6"/>
        <v>423</v>
      </c>
    </row>
    <row r="426" spans="1:1" x14ac:dyDescent="0.35">
      <c r="A426" s="3">
        <f t="shared" si="6"/>
        <v>424</v>
      </c>
    </row>
    <row r="427" spans="1:1" x14ac:dyDescent="0.35">
      <c r="A427" s="3">
        <f t="shared" si="6"/>
        <v>425</v>
      </c>
    </row>
    <row r="428" spans="1:1" x14ac:dyDescent="0.35">
      <c r="A428" s="3">
        <f t="shared" si="6"/>
        <v>426</v>
      </c>
    </row>
    <row r="429" spans="1:1" x14ac:dyDescent="0.35">
      <c r="A429" s="3">
        <f t="shared" si="6"/>
        <v>427</v>
      </c>
    </row>
    <row r="430" spans="1:1" x14ac:dyDescent="0.35">
      <c r="A430" s="3">
        <f t="shared" si="6"/>
        <v>428</v>
      </c>
    </row>
    <row r="431" spans="1:1" x14ac:dyDescent="0.35">
      <c r="A431" s="3">
        <f t="shared" si="6"/>
        <v>429</v>
      </c>
    </row>
    <row r="432" spans="1:1" x14ac:dyDescent="0.35">
      <c r="A432" s="3">
        <f t="shared" si="6"/>
        <v>430</v>
      </c>
    </row>
    <row r="433" spans="1:1" x14ac:dyDescent="0.35">
      <c r="A433" s="3">
        <f t="shared" si="6"/>
        <v>431</v>
      </c>
    </row>
    <row r="434" spans="1:1" x14ac:dyDescent="0.35">
      <c r="A434" s="3">
        <f t="shared" si="6"/>
        <v>432</v>
      </c>
    </row>
    <row r="435" spans="1:1" x14ac:dyDescent="0.35">
      <c r="A435" s="3">
        <f t="shared" si="6"/>
        <v>433</v>
      </c>
    </row>
    <row r="436" spans="1:1" x14ac:dyDescent="0.35">
      <c r="A436" s="3">
        <f t="shared" si="6"/>
        <v>434</v>
      </c>
    </row>
    <row r="437" spans="1:1" x14ac:dyDescent="0.35">
      <c r="A437" s="3">
        <f t="shared" si="6"/>
        <v>435</v>
      </c>
    </row>
    <row r="438" spans="1:1" x14ac:dyDescent="0.35">
      <c r="A438" s="3">
        <f t="shared" si="6"/>
        <v>436</v>
      </c>
    </row>
    <row r="439" spans="1:1" x14ac:dyDescent="0.35">
      <c r="A439" s="3">
        <f t="shared" si="6"/>
        <v>437</v>
      </c>
    </row>
  </sheetData>
  <mergeCells count="1">
    <mergeCell ref="A1:G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9"/>
  <sheetViews>
    <sheetView workbookViewId="0">
      <selection activeCell="B11" sqref="B11"/>
    </sheetView>
  </sheetViews>
  <sheetFormatPr defaultRowHeight="21" x14ac:dyDescent="0.35"/>
  <cols>
    <col min="1" max="1" width="12.28515625" style="3" customWidth="1"/>
    <col min="2" max="2" width="20.28515625" style="4" customWidth="1"/>
    <col min="3" max="3" width="16.28515625" style="4" customWidth="1"/>
    <col min="4" max="4" width="20.42578125" style="4" bestFit="1" customWidth="1"/>
    <col min="5" max="5" width="28.42578125" style="4" bestFit="1" customWidth="1"/>
    <col min="6" max="6" width="27.28515625" style="4" customWidth="1"/>
    <col min="7" max="7" width="25" style="4" customWidth="1"/>
    <col min="8" max="8" width="17.7109375" style="4" customWidth="1"/>
    <col min="9" max="9" width="15" style="4" customWidth="1"/>
    <col min="10" max="16384" width="9.140625" style="4"/>
  </cols>
  <sheetData>
    <row r="1" spans="1:9" ht="31.5" x14ac:dyDescent="0.5">
      <c r="A1" s="207" t="s">
        <v>562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52">
        <v>41206</v>
      </c>
      <c r="C3" s="4">
        <v>97</v>
      </c>
      <c r="E3" s="53">
        <v>65550</v>
      </c>
      <c r="G3" s="39">
        <f>SUM(F3:F2000)-SUM(E3:E2000)</f>
        <v>0</v>
      </c>
      <c r="H3" s="44">
        <f>SUM(E3:E2000)</f>
        <v>248125</v>
      </c>
      <c r="I3" s="44">
        <f>SUM(F3:F2000)</f>
        <v>248125</v>
      </c>
    </row>
    <row r="4" spans="1:9" ht="21.75" thickTop="1" x14ac:dyDescent="0.35">
      <c r="A4" s="3">
        <v>2</v>
      </c>
      <c r="B4" s="15">
        <v>41212</v>
      </c>
      <c r="F4" s="4">
        <v>65550</v>
      </c>
    </row>
    <row r="5" spans="1:9" x14ac:dyDescent="0.35">
      <c r="A5" s="3">
        <v>3</v>
      </c>
      <c r="B5" s="15">
        <v>41217</v>
      </c>
      <c r="C5" s="28">
        <v>100</v>
      </c>
      <c r="E5" s="4">
        <v>76925</v>
      </c>
    </row>
    <row r="6" spans="1:9" x14ac:dyDescent="0.35">
      <c r="A6" s="3">
        <v>4</v>
      </c>
      <c r="B6" s="15">
        <v>41221</v>
      </c>
      <c r="D6" s="4" t="s">
        <v>127</v>
      </c>
      <c r="F6" s="4">
        <v>150000</v>
      </c>
    </row>
    <row r="7" spans="1:9" x14ac:dyDescent="0.35">
      <c r="A7" s="3">
        <v>5</v>
      </c>
      <c r="B7" s="15">
        <v>41233</v>
      </c>
      <c r="E7" s="4">
        <v>89700</v>
      </c>
    </row>
    <row r="8" spans="1:9" x14ac:dyDescent="0.35">
      <c r="A8" s="3">
        <v>6</v>
      </c>
      <c r="B8" s="15">
        <v>41242</v>
      </c>
      <c r="F8" s="4">
        <v>16625</v>
      </c>
    </row>
    <row r="9" spans="1:9" x14ac:dyDescent="0.35">
      <c r="A9" s="3">
        <v>7</v>
      </c>
      <c r="B9" s="15">
        <v>41268</v>
      </c>
      <c r="C9" s="4">
        <v>26</v>
      </c>
      <c r="D9" s="4" t="s">
        <v>630</v>
      </c>
      <c r="E9" s="4">
        <v>15950</v>
      </c>
    </row>
    <row r="10" spans="1:9" x14ac:dyDescent="0.35">
      <c r="A10" s="3">
        <v>8</v>
      </c>
      <c r="B10" s="15">
        <v>41274</v>
      </c>
      <c r="F10" s="4">
        <v>15950</v>
      </c>
    </row>
    <row r="11" spans="1:9" x14ac:dyDescent="0.35">
      <c r="A11" s="3">
        <v>9</v>
      </c>
      <c r="B11" s="15"/>
    </row>
    <row r="12" spans="1:9" x14ac:dyDescent="0.35">
      <c r="A12" s="3">
        <v>10</v>
      </c>
      <c r="B12" s="15"/>
    </row>
    <row r="13" spans="1:9" x14ac:dyDescent="0.35">
      <c r="A13" s="3">
        <v>11</v>
      </c>
      <c r="B13" s="15"/>
    </row>
    <row r="14" spans="1:9" x14ac:dyDescent="0.35">
      <c r="A14" s="3">
        <v>12</v>
      </c>
      <c r="B14" s="15"/>
    </row>
    <row r="15" spans="1:9" x14ac:dyDescent="0.35">
      <c r="A15" s="3">
        <v>13</v>
      </c>
      <c r="B15" s="15"/>
    </row>
    <row r="16" spans="1:9" x14ac:dyDescent="0.35">
      <c r="A16" s="3">
        <v>14</v>
      </c>
      <c r="B16" s="15"/>
    </row>
    <row r="17" spans="1:2" x14ac:dyDescent="0.35">
      <c r="A17" s="3">
        <v>15</v>
      </c>
      <c r="B17" s="15"/>
    </row>
    <row r="18" spans="1:2" x14ac:dyDescent="0.35">
      <c r="A18" s="3">
        <v>16</v>
      </c>
      <c r="B18" s="15"/>
    </row>
    <row r="19" spans="1:2" x14ac:dyDescent="0.35">
      <c r="A19" s="3">
        <v>17</v>
      </c>
      <c r="B19" s="15"/>
    </row>
    <row r="20" spans="1:2" x14ac:dyDescent="0.35">
      <c r="A20" s="3">
        <f>A19+1</f>
        <v>18</v>
      </c>
      <c r="B20" s="15"/>
    </row>
    <row r="21" spans="1:2" x14ac:dyDescent="0.35">
      <c r="A21" s="3">
        <f t="shared" ref="A21:A84" si="0">A20+1</f>
        <v>19</v>
      </c>
      <c r="B21" s="15"/>
    </row>
    <row r="22" spans="1:2" x14ac:dyDescent="0.35">
      <c r="A22" s="3">
        <f t="shared" si="0"/>
        <v>20</v>
      </c>
      <c r="B22" s="15"/>
    </row>
    <row r="23" spans="1:2" x14ac:dyDescent="0.35">
      <c r="A23" s="3">
        <f t="shared" si="0"/>
        <v>21</v>
      </c>
    </row>
    <row r="24" spans="1:2" x14ac:dyDescent="0.35">
      <c r="A24" s="3">
        <f t="shared" si="0"/>
        <v>22</v>
      </c>
      <c r="B24" s="15"/>
    </row>
    <row r="25" spans="1:2" x14ac:dyDescent="0.35">
      <c r="A25" s="3">
        <f t="shared" si="0"/>
        <v>23</v>
      </c>
    </row>
    <row r="26" spans="1:2" x14ac:dyDescent="0.35">
      <c r="A26" s="3">
        <f t="shared" si="0"/>
        <v>24</v>
      </c>
      <c r="B26" s="15"/>
    </row>
    <row r="27" spans="1:2" x14ac:dyDescent="0.35">
      <c r="A27" s="3">
        <f t="shared" si="0"/>
        <v>25</v>
      </c>
      <c r="B27" s="15"/>
    </row>
    <row r="28" spans="1:2" x14ac:dyDescent="0.35">
      <c r="A28" s="3">
        <f t="shared" si="0"/>
        <v>26</v>
      </c>
      <c r="B28" s="15"/>
    </row>
    <row r="29" spans="1:2" x14ac:dyDescent="0.35">
      <c r="A29" s="3">
        <f t="shared" si="0"/>
        <v>27</v>
      </c>
    </row>
    <row r="30" spans="1:2" x14ac:dyDescent="0.35">
      <c r="A30" s="3">
        <f t="shared" si="0"/>
        <v>28</v>
      </c>
      <c r="B30" s="15"/>
    </row>
    <row r="31" spans="1:2" x14ac:dyDescent="0.35">
      <c r="A31" s="3">
        <f t="shared" si="0"/>
        <v>29</v>
      </c>
    </row>
    <row r="32" spans="1:2" x14ac:dyDescent="0.35">
      <c r="A32" s="3">
        <f t="shared" si="0"/>
        <v>30</v>
      </c>
    </row>
    <row r="33" spans="1:1" x14ac:dyDescent="0.35">
      <c r="A33" s="3">
        <f t="shared" si="0"/>
        <v>31</v>
      </c>
    </row>
    <row r="34" spans="1:1" x14ac:dyDescent="0.35">
      <c r="A34" s="3">
        <f t="shared" si="0"/>
        <v>32</v>
      </c>
    </row>
    <row r="35" spans="1:1" x14ac:dyDescent="0.35">
      <c r="A35" s="3">
        <f t="shared" si="0"/>
        <v>33</v>
      </c>
    </row>
    <row r="36" spans="1:1" x14ac:dyDescent="0.35">
      <c r="A36" s="3">
        <f t="shared" si="0"/>
        <v>34</v>
      </c>
    </row>
    <row r="37" spans="1:1" x14ac:dyDescent="0.35">
      <c r="A37" s="3">
        <f t="shared" si="0"/>
        <v>35</v>
      </c>
    </row>
    <row r="38" spans="1:1" x14ac:dyDescent="0.35">
      <c r="A38" s="3">
        <f t="shared" si="0"/>
        <v>36</v>
      </c>
    </row>
    <row r="39" spans="1:1" x14ac:dyDescent="0.35">
      <c r="A39" s="3">
        <f t="shared" si="0"/>
        <v>37</v>
      </c>
    </row>
    <row r="40" spans="1:1" x14ac:dyDescent="0.35">
      <c r="A40" s="3">
        <f t="shared" si="0"/>
        <v>38</v>
      </c>
    </row>
    <row r="41" spans="1:1" x14ac:dyDescent="0.35">
      <c r="A41" s="3">
        <f t="shared" si="0"/>
        <v>39</v>
      </c>
    </row>
    <row r="42" spans="1:1" x14ac:dyDescent="0.35">
      <c r="A42" s="3">
        <f t="shared" si="0"/>
        <v>40</v>
      </c>
    </row>
    <row r="43" spans="1:1" x14ac:dyDescent="0.35">
      <c r="A43" s="3">
        <f t="shared" si="0"/>
        <v>41</v>
      </c>
    </row>
    <row r="44" spans="1:1" x14ac:dyDescent="0.35">
      <c r="A44" s="3">
        <f t="shared" si="0"/>
        <v>42</v>
      </c>
    </row>
    <row r="45" spans="1:1" x14ac:dyDescent="0.35">
      <c r="A45" s="3">
        <f t="shared" si="0"/>
        <v>43</v>
      </c>
    </row>
    <row r="46" spans="1:1" x14ac:dyDescent="0.35">
      <c r="A46" s="3">
        <f t="shared" si="0"/>
        <v>44</v>
      </c>
    </row>
    <row r="47" spans="1:1" x14ac:dyDescent="0.35">
      <c r="A47" s="3">
        <f t="shared" si="0"/>
        <v>45</v>
      </c>
    </row>
    <row r="48" spans="1:1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si="0"/>
        <v>74</v>
      </c>
    </row>
    <row r="77" spans="1:1" x14ac:dyDescent="0.35">
      <c r="A77" s="3">
        <f t="shared" si="0"/>
        <v>75</v>
      </c>
    </row>
    <row r="78" spans="1:1" x14ac:dyDescent="0.35">
      <c r="A78" s="3">
        <f t="shared" si="0"/>
        <v>76</v>
      </c>
    </row>
    <row r="79" spans="1:1" x14ac:dyDescent="0.35">
      <c r="A79" s="3">
        <f t="shared" si="0"/>
        <v>77</v>
      </c>
    </row>
    <row r="80" spans="1:1" x14ac:dyDescent="0.35">
      <c r="A80" s="3">
        <f t="shared" si="0"/>
        <v>78</v>
      </c>
    </row>
    <row r="81" spans="1:1" x14ac:dyDescent="0.35">
      <c r="A81" s="3">
        <f t="shared" si="0"/>
        <v>79</v>
      </c>
    </row>
    <row r="82" spans="1:1" x14ac:dyDescent="0.35">
      <c r="A82" s="3">
        <f t="shared" si="0"/>
        <v>80</v>
      </c>
    </row>
    <row r="83" spans="1:1" x14ac:dyDescent="0.35">
      <c r="A83" s="3">
        <f t="shared" si="0"/>
        <v>81</v>
      </c>
    </row>
    <row r="84" spans="1:1" x14ac:dyDescent="0.35">
      <c r="A84" s="3">
        <f t="shared" si="0"/>
        <v>82</v>
      </c>
    </row>
    <row r="85" spans="1:1" x14ac:dyDescent="0.35">
      <c r="A85" s="3">
        <f t="shared" ref="A85:A148" si="1">A84+1</f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si="1"/>
        <v>142</v>
      </c>
    </row>
    <row r="145" spans="1:1" x14ac:dyDescent="0.35">
      <c r="A145" s="3">
        <f t="shared" si="1"/>
        <v>143</v>
      </c>
    </row>
    <row r="146" spans="1:1" x14ac:dyDescent="0.35">
      <c r="A146" s="3">
        <f t="shared" si="1"/>
        <v>144</v>
      </c>
    </row>
    <row r="147" spans="1:1" x14ac:dyDescent="0.35">
      <c r="A147" s="3">
        <f t="shared" si="1"/>
        <v>145</v>
      </c>
    </row>
    <row r="148" spans="1:1" x14ac:dyDescent="0.35">
      <c r="A148" s="3">
        <f t="shared" si="1"/>
        <v>146</v>
      </c>
    </row>
    <row r="149" spans="1:1" x14ac:dyDescent="0.35">
      <c r="A149" s="3">
        <f t="shared" ref="A149:A212" si="2">A148+1</f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si="2"/>
        <v>206</v>
      </c>
    </row>
    <row r="209" spans="1:1" x14ac:dyDescent="0.35">
      <c r="A209" s="3">
        <f t="shared" si="2"/>
        <v>207</v>
      </c>
    </row>
    <row r="210" spans="1:1" x14ac:dyDescent="0.35">
      <c r="A210" s="3">
        <f t="shared" si="2"/>
        <v>208</v>
      </c>
    </row>
    <row r="211" spans="1:1" x14ac:dyDescent="0.35">
      <c r="A211" s="3">
        <f t="shared" si="2"/>
        <v>209</v>
      </c>
    </row>
    <row r="212" spans="1:1" x14ac:dyDescent="0.35">
      <c r="A212" s="3">
        <f t="shared" si="2"/>
        <v>210</v>
      </c>
    </row>
    <row r="213" spans="1:1" x14ac:dyDescent="0.35">
      <c r="A213" s="3">
        <f t="shared" ref="A213:A276" si="3">A212+1</f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si="3"/>
        <v>268</v>
      </c>
    </row>
    <row r="271" spans="1:1" x14ac:dyDescent="0.35">
      <c r="A271" s="3">
        <f t="shared" si="3"/>
        <v>269</v>
      </c>
    </row>
    <row r="272" spans="1:1" x14ac:dyDescent="0.35">
      <c r="A272" s="3">
        <f t="shared" si="3"/>
        <v>270</v>
      </c>
    </row>
    <row r="273" spans="1:1" x14ac:dyDescent="0.35">
      <c r="A273" s="3">
        <f t="shared" si="3"/>
        <v>271</v>
      </c>
    </row>
    <row r="274" spans="1:1" x14ac:dyDescent="0.35">
      <c r="A274" s="3">
        <f t="shared" si="3"/>
        <v>272</v>
      </c>
    </row>
    <row r="275" spans="1:1" x14ac:dyDescent="0.35">
      <c r="A275" s="3">
        <f t="shared" si="3"/>
        <v>273</v>
      </c>
    </row>
    <row r="276" spans="1:1" x14ac:dyDescent="0.35">
      <c r="A276" s="3">
        <f t="shared" si="3"/>
        <v>274</v>
      </c>
    </row>
    <row r="277" spans="1:1" x14ac:dyDescent="0.35">
      <c r="A277" s="3">
        <f t="shared" ref="A277:A340" si="4">A276+1</f>
        <v>275</v>
      </c>
    </row>
    <row r="278" spans="1:1" x14ac:dyDescent="0.35">
      <c r="A278" s="3">
        <f t="shared" si="4"/>
        <v>276</v>
      </c>
    </row>
    <row r="279" spans="1:1" x14ac:dyDescent="0.35">
      <c r="A279" s="3">
        <f t="shared" si="4"/>
        <v>277</v>
      </c>
    </row>
    <row r="280" spans="1:1" x14ac:dyDescent="0.35">
      <c r="A280" s="3">
        <f t="shared" si="4"/>
        <v>278</v>
      </c>
    </row>
    <row r="281" spans="1:1" x14ac:dyDescent="0.35">
      <c r="A281" s="3">
        <f t="shared" si="4"/>
        <v>279</v>
      </c>
    </row>
    <row r="282" spans="1:1" x14ac:dyDescent="0.35">
      <c r="A282" s="3">
        <f t="shared" si="4"/>
        <v>280</v>
      </c>
    </row>
    <row r="283" spans="1:1" x14ac:dyDescent="0.35">
      <c r="A283" s="3">
        <f t="shared" si="4"/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si="4"/>
        <v>325</v>
      </c>
    </row>
    <row r="328" spans="1:1" x14ac:dyDescent="0.35">
      <c r="A328" s="3">
        <f t="shared" si="4"/>
        <v>326</v>
      </c>
    </row>
    <row r="329" spans="1:1" x14ac:dyDescent="0.35">
      <c r="A329" s="3">
        <f t="shared" si="4"/>
        <v>327</v>
      </c>
    </row>
    <row r="330" spans="1:1" x14ac:dyDescent="0.35">
      <c r="A330" s="3">
        <f t="shared" si="4"/>
        <v>328</v>
      </c>
    </row>
    <row r="331" spans="1:1" x14ac:dyDescent="0.35">
      <c r="A331" s="3">
        <f t="shared" si="4"/>
        <v>329</v>
      </c>
    </row>
    <row r="332" spans="1:1" x14ac:dyDescent="0.35">
      <c r="A332" s="3">
        <f t="shared" si="4"/>
        <v>330</v>
      </c>
    </row>
    <row r="333" spans="1:1" x14ac:dyDescent="0.35">
      <c r="A333" s="3">
        <f t="shared" si="4"/>
        <v>331</v>
      </c>
    </row>
    <row r="334" spans="1:1" x14ac:dyDescent="0.35">
      <c r="A334" s="3">
        <f t="shared" si="4"/>
        <v>332</v>
      </c>
    </row>
    <row r="335" spans="1:1" x14ac:dyDescent="0.35">
      <c r="A335" s="3">
        <f t="shared" si="4"/>
        <v>333</v>
      </c>
    </row>
    <row r="336" spans="1:1" x14ac:dyDescent="0.35">
      <c r="A336" s="3">
        <f t="shared" si="4"/>
        <v>334</v>
      </c>
    </row>
    <row r="337" spans="1:1" x14ac:dyDescent="0.35">
      <c r="A337" s="3">
        <f t="shared" si="4"/>
        <v>335</v>
      </c>
    </row>
    <row r="338" spans="1:1" x14ac:dyDescent="0.35">
      <c r="A338" s="3">
        <f t="shared" si="4"/>
        <v>336</v>
      </c>
    </row>
    <row r="339" spans="1:1" x14ac:dyDescent="0.35">
      <c r="A339" s="3">
        <f t="shared" si="4"/>
        <v>337</v>
      </c>
    </row>
    <row r="340" spans="1:1" x14ac:dyDescent="0.35">
      <c r="A340" s="3">
        <f t="shared" si="4"/>
        <v>338</v>
      </c>
    </row>
    <row r="341" spans="1:1" x14ac:dyDescent="0.35">
      <c r="A341" s="3">
        <f t="shared" ref="A341:A404" si="5">A340+1</f>
        <v>339</v>
      </c>
    </row>
    <row r="342" spans="1:1" x14ac:dyDescent="0.35">
      <c r="A342" s="3">
        <f t="shared" si="5"/>
        <v>340</v>
      </c>
    </row>
    <row r="343" spans="1:1" x14ac:dyDescent="0.35">
      <c r="A343" s="3">
        <f t="shared" si="5"/>
        <v>341</v>
      </c>
    </row>
    <row r="344" spans="1:1" x14ac:dyDescent="0.35">
      <c r="A344" s="3">
        <f t="shared" si="5"/>
        <v>342</v>
      </c>
    </row>
    <row r="345" spans="1:1" x14ac:dyDescent="0.35">
      <c r="A345" s="3">
        <f t="shared" si="5"/>
        <v>343</v>
      </c>
    </row>
    <row r="346" spans="1:1" x14ac:dyDescent="0.35">
      <c r="A346" s="3">
        <f t="shared" si="5"/>
        <v>344</v>
      </c>
    </row>
    <row r="347" spans="1:1" x14ac:dyDescent="0.35">
      <c r="A347" s="3">
        <f t="shared" si="5"/>
        <v>345</v>
      </c>
    </row>
    <row r="348" spans="1:1" x14ac:dyDescent="0.35">
      <c r="A348" s="3">
        <f t="shared" si="5"/>
        <v>346</v>
      </c>
    </row>
    <row r="349" spans="1:1" x14ac:dyDescent="0.35">
      <c r="A349" s="3">
        <f t="shared" si="5"/>
        <v>347</v>
      </c>
    </row>
    <row r="350" spans="1:1" x14ac:dyDescent="0.35">
      <c r="A350" s="3">
        <f t="shared" si="5"/>
        <v>348</v>
      </c>
    </row>
    <row r="351" spans="1:1" x14ac:dyDescent="0.35">
      <c r="A351" s="3">
        <f t="shared" si="5"/>
        <v>349</v>
      </c>
    </row>
    <row r="352" spans="1:1" x14ac:dyDescent="0.35">
      <c r="A352" s="3">
        <f t="shared" si="5"/>
        <v>350</v>
      </c>
    </row>
    <row r="353" spans="1:1" x14ac:dyDescent="0.35">
      <c r="A353" s="3">
        <f t="shared" si="5"/>
        <v>351</v>
      </c>
    </row>
    <row r="354" spans="1:1" x14ac:dyDescent="0.35">
      <c r="A354" s="3">
        <f t="shared" si="5"/>
        <v>352</v>
      </c>
    </row>
    <row r="355" spans="1:1" x14ac:dyDescent="0.35">
      <c r="A355" s="3">
        <f t="shared" si="5"/>
        <v>353</v>
      </c>
    </row>
    <row r="356" spans="1:1" x14ac:dyDescent="0.35">
      <c r="A356" s="3">
        <f t="shared" si="5"/>
        <v>354</v>
      </c>
    </row>
    <row r="357" spans="1:1" x14ac:dyDescent="0.35">
      <c r="A357" s="3">
        <f t="shared" si="5"/>
        <v>355</v>
      </c>
    </row>
    <row r="358" spans="1:1" x14ac:dyDescent="0.35">
      <c r="A358" s="3">
        <f t="shared" si="5"/>
        <v>356</v>
      </c>
    </row>
    <row r="359" spans="1:1" x14ac:dyDescent="0.35">
      <c r="A359" s="3">
        <f t="shared" si="5"/>
        <v>357</v>
      </c>
    </row>
    <row r="360" spans="1:1" x14ac:dyDescent="0.35">
      <c r="A360" s="3">
        <f t="shared" si="5"/>
        <v>358</v>
      </c>
    </row>
    <row r="361" spans="1:1" x14ac:dyDescent="0.35">
      <c r="A361" s="3">
        <f t="shared" si="5"/>
        <v>359</v>
      </c>
    </row>
    <row r="362" spans="1:1" x14ac:dyDescent="0.35">
      <c r="A362" s="3">
        <f t="shared" si="5"/>
        <v>360</v>
      </c>
    </row>
    <row r="363" spans="1:1" x14ac:dyDescent="0.35">
      <c r="A363" s="3">
        <f t="shared" si="5"/>
        <v>361</v>
      </c>
    </row>
    <row r="364" spans="1:1" x14ac:dyDescent="0.35">
      <c r="A364" s="3">
        <f t="shared" si="5"/>
        <v>362</v>
      </c>
    </row>
    <row r="365" spans="1:1" x14ac:dyDescent="0.35">
      <c r="A365" s="3">
        <f t="shared" si="5"/>
        <v>363</v>
      </c>
    </row>
    <row r="366" spans="1:1" x14ac:dyDescent="0.35">
      <c r="A366" s="3">
        <f t="shared" si="5"/>
        <v>364</v>
      </c>
    </row>
    <row r="367" spans="1:1" x14ac:dyDescent="0.35">
      <c r="A367" s="3">
        <f t="shared" si="5"/>
        <v>365</v>
      </c>
    </row>
    <row r="368" spans="1:1" x14ac:dyDescent="0.35">
      <c r="A368" s="3">
        <f t="shared" si="5"/>
        <v>366</v>
      </c>
    </row>
    <row r="369" spans="1:1" x14ac:dyDescent="0.35">
      <c r="A369" s="3">
        <f t="shared" si="5"/>
        <v>367</v>
      </c>
    </row>
    <row r="370" spans="1:1" x14ac:dyDescent="0.35">
      <c r="A370" s="3">
        <f t="shared" si="5"/>
        <v>368</v>
      </c>
    </row>
    <row r="371" spans="1:1" x14ac:dyDescent="0.35">
      <c r="A371" s="3">
        <f t="shared" si="5"/>
        <v>369</v>
      </c>
    </row>
    <row r="372" spans="1:1" x14ac:dyDescent="0.35">
      <c r="A372" s="3">
        <f t="shared" si="5"/>
        <v>370</v>
      </c>
    </row>
    <row r="373" spans="1:1" x14ac:dyDescent="0.35">
      <c r="A373" s="3">
        <f t="shared" si="5"/>
        <v>371</v>
      </c>
    </row>
    <row r="374" spans="1:1" x14ac:dyDescent="0.35">
      <c r="A374" s="3">
        <f t="shared" si="5"/>
        <v>372</v>
      </c>
    </row>
    <row r="375" spans="1:1" x14ac:dyDescent="0.35">
      <c r="A375" s="3">
        <f t="shared" si="5"/>
        <v>373</v>
      </c>
    </row>
    <row r="376" spans="1:1" x14ac:dyDescent="0.35">
      <c r="A376" s="3">
        <f t="shared" si="5"/>
        <v>374</v>
      </c>
    </row>
    <row r="377" spans="1:1" x14ac:dyDescent="0.35">
      <c r="A377" s="3">
        <f t="shared" si="5"/>
        <v>375</v>
      </c>
    </row>
    <row r="378" spans="1:1" x14ac:dyDescent="0.35">
      <c r="A378" s="3">
        <f t="shared" si="5"/>
        <v>376</v>
      </c>
    </row>
    <row r="379" spans="1:1" x14ac:dyDescent="0.35">
      <c r="A379" s="3">
        <f t="shared" si="5"/>
        <v>377</v>
      </c>
    </row>
    <row r="380" spans="1:1" x14ac:dyDescent="0.35">
      <c r="A380" s="3">
        <f t="shared" si="5"/>
        <v>378</v>
      </c>
    </row>
    <row r="381" spans="1:1" x14ac:dyDescent="0.35">
      <c r="A381" s="3">
        <f t="shared" si="5"/>
        <v>379</v>
      </c>
    </row>
    <row r="382" spans="1:1" x14ac:dyDescent="0.35">
      <c r="A382" s="3">
        <f t="shared" si="5"/>
        <v>380</v>
      </c>
    </row>
    <row r="383" spans="1:1" x14ac:dyDescent="0.35">
      <c r="A383" s="3">
        <f t="shared" si="5"/>
        <v>381</v>
      </c>
    </row>
    <row r="384" spans="1:1" x14ac:dyDescent="0.35">
      <c r="A384" s="3">
        <f t="shared" si="5"/>
        <v>382</v>
      </c>
    </row>
    <row r="385" spans="1:1" x14ac:dyDescent="0.35">
      <c r="A385" s="3">
        <f t="shared" si="5"/>
        <v>383</v>
      </c>
    </row>
    <row r="386" spans="1:1" x14ac:dyDescent="0.35">
      <c r="A386" s="3">
        <f t="shared" si="5"/>
        <v>384</v>
      </c>
    </row>
    <row r="387" spans="1:1" x14ac:dyDescent="0.35">
      <c r="A387" s="3">
        <f t="shared" si="5"/>
        <v>385</v>
      </c>
    </row>
    <row r="388" spans="1:1" x14ac:dyDescent="0.35">
      <c r="A388" s="3">
        <f t="shared" si="5"/>
        <v>386</v>
      </c>
    </row>
    <row r="389" spans="1:1" x14ac:dyDescent="0.35">
      <c r="A389" s="3">
        <f t="shared" si="5"/>
        <v>387</v>
      </c>
    </row>
    <row r="390" spans="1:1" x14ac:dyDescent="0.35">
      <c r="A390" s="3">
        <f t="shared" si="5"/>
        <v>388</v>
      </c>
    </row>
    <row r="391" spans="1:1" x14ac:dyDescent="0.35">
      <c r="A391" s="3">
        <f t="shared" si="5"/>
        <v>389</v>
      </c>
    </row>
    <row r="392" spans="1:1" x14ac:dyDescent="0.35">
      <c r="A392" s="3">
        <f t="shared" si="5"/>
        <v>390</v>
      </c>
    </row>
    <row r="393" spans="1:1" x14ac:dyDescent="0.35">
      <c r="A393" s="3">
        <f t="shared" si="5"/>
        <v>391</v>
      </c>
    </row>
    <row r="394" spans="1:1" x14ac:dyDescent="0.35">
      <c r="A394" s="3">
        <f t="shared" si="5"/>
        <v>392</v>
      </c>
    </row>
    <row r="395" spans="1:1" x14ac:dyDescent="0.35">
      <c r="A395" s="3">
        <f t="shared" si="5"/>
        <v>393</v>
      </c>
    </row>
    <row r="396" spans="1:1" x14ac:dyDescent="0.35">
      <c r="A396" s="3">
        <f t="shared" si="5"/>
        <v>394</v>
      </c>
    </row>
    <row r="397" spans="1:1" x14ac:dyDescent="0.35">
      <c r="A397" s="3">
        <f t="shared" si="5"/>
        <v>395</v>
      </c>
    </row>
    <row r="398" spans="1:1" x14ac:dyDescent="0.35">
      <c r="A398" s="3">
        <f t="shared" si="5"/>
        <v>396</v>
      </c>
    </row>
    <row r="399" spans="1:1" x14ac:dyDescent="0.35">
      <c r="A399" s="3">
        <f t="shared" si="5"/>
        <v>397</v>
      </c>
    </row>
    <row r="400" spans="1:1" x14ac:dyDescent="0.35">
      <c r="A400" s="3">
        <f t="shared" si="5"/>
        <v>398</v>
      </c>
    </row>
    <row r="401" spans="1:1" x14ac:dyDescent="0.35">
      <c r="A401" s="3">
        <f t="shared" si="5"/>
        <v>399</v>
      </c>
    </row>
    <row r="402" spans="1:1" x14ac:dyDescent="0.35">
      <c r="A402" s="3">
        <f t="shared" si="5"/>
        <v>400</v>
      </c>
    </row>
    <row r="403" spans="1:1" x14ac:dyDescent="0.35">
      <c r="A403" s="3">
        <f t="shared" si="5"/>
        <v>401</v>
      </c>
    </row>
    <row r="404" spans="1:1" x14ac:dyDescent="0.35">
      <c r="A404" s="3">
        <f t="shared" si="5"/>
        <v>402</v>
      </c>
    </row>
    <row r="405" spans="1:1" x14ac:dyDescent="0.35">
      <c r="A405" s="3">
        <f t="shared" ref="A405:A439" si="6">A404+1</f>
        <v>403</v>
      </c>
    </row>
    <row r="406" spans="1:1" x14ac:dyDescent="0.35">
      <c r="A406" s="3">
        <f t="shared" si="6"/>
        <v>404</v>
      </c>
    </row>
    <row r="407" spans="1:1" x14ac:dyDescent="0.35">
      <c r="A407" s="3">
        <f t="shared" si="6"/>
        <v>405</v>
      </c>
    </row>
    <row r="408" spans="1:1" x14ac:dyDescent="0.35">
      <c r="A408" s="3">
        <f t="shared" si="6"/>
        <v>406</v>
      </c>
    </row>
    <row r="409" spans="1:1" x14ac:dyDescent="0.35">
      <c r="A409" s="3">
        <f t="shared" si="6"/>
        <v>407</v>
      </c>
    </row>
    <row r="410" spans="1:1" x14ac:dyDescent="0.35">
      <c r="A410" s="3">
        <f t="shared" si="6"/>
        <v>408</v>
      </c>
    </row>
    <row r="411" spans="1:1" x14ac:dyDescent="0.35">
      <c r="A411" s="3">
        <f t="shared" si="6"/>
        <v>409</v>
      </c>
    </row>
    <row r="412" spans="1:1" x14ac:dyDescent="0.35">
      <c r="A412" s="3">
        <f t="shared" si="6"/>
        <v>410</v>
      </c>
    </row>
    <row r="413" spans="1:1" x14ac:dyDescent="0.35">
      <c r="A413" s="3">
        <f t="shared" si="6"/>
        <v>411</v>
      </c>
    </row>
    <row r="414" spans="1:1" x14ac:dyDescent="0.35">
      <c r="A414" s="3">
        <f t="shared" si="6"/>
        <v>412</v>
      </c>
    </row>
    <row r="415" spans="1:1" x14ac:dyDescent="0.35">
      <c r="A415" s="3">
        <f t="shared" si="6"/>
        <v>413</v>
      </c>
    </row>
    <row r="416" spans="1:1" x14ac:dyDescent="0.35">
      <c r="A416" s="3">
        <f t="shared" si="6"/>
        <v>414</v>
      </c>
    </row>
    <row r="417" spans="1:1" x14ac:dyDescent="0.35">
      <c r="A417" s="3">
        <f t="shared" si="6"/>
        <v>415</v>
      </c>
    </row>
    <row r="418" spans="1:1" x14ac:dyDescent="0.35">
      <c r="A418" s="3">
        <f t="shared" si="6"/>
        <v>416</v>
      </c>
    </row>
    <row r="419" spans="1:1" x14ac:dyDescent="0.35">
      <c r="A419" s="3">
        <f t="shared" si="6"/>
        <v>417</v>
      </c>
    </row>
    <row r="420" spans="1:1" x14ac:dyDescent="0.35">
      <c r="A420" s="3">
        <f t="shared" si="6"/>
        <v>418</v>
      </c>
    </row>
    <row r="421" spans="1:1" x14ac:dyDescent="0.35">
      <c r="A421" s="3">
        <f t="shared" si="6"/>
        <v>419</v>
      </c>
    </row>
    <row r="422" spans="1:1" x14ac:dyDescent="0.35">
      <c r="A422" s="3">
        <f t="shared" si="6"/>
        <v>420</v>
      </c>
    </row>
    <row r="423" spans="1:1" x14ac:dyDescent="0.35">
      <c r="A423" s="3">
        <f t="shared" si="6"/>
        <v>421</v>
      </c>
    </row>
    <row r="424" spans="1:1" x14ac:dyDescent="0.35">
      <c r="A424" s="3">
        <f t="shared" si="6"/>
        <v>422</v>
      </c>
    </row>
    <row r="425" spans="1:1" x14ac:dyDescent="0.35">
      <c r="A425" s="3">
        <f t="shared" si="6"/>
        <v>423</v>
      </c>
    </row>
    <row r="426" spans="1:1" x14ac:dyDescent="0.35">
      <c r="A426" s="3">
        <f t="shared" si="6"/>
        <v>424</v>
      </c>
    </row>
    <row r="427" spans="1:1" x14ac:dyDescent="0.35">
      <c r="A427" s="3">
        <f t="shared" si="6"/>
        <v>425</v>
      </c>
    </row>
    <row r="428" spans="1:1" x14ac:dyDescent="0.35">
      <c r="A428" s="3">
        <f t="shared" si="6"/>
        <v>426</v>
      </c>
    </row>
    <row r="429" spans="1:1" x14ac:dyDescent="0.35">
      <c r="A429" s="3">
        <f t="shared" si="6"/>
        <v>427</v>
      </c>
    </row>
    <row r="430" spans="1:1" x14ac:dyDescent="0.35">
      <c r="A430" s="3">
        <f t="shared" si="6"/>
        <v>428</v>
      </c>
    </row>
    <row r="431" spans="1:1" x14ac:dyDescent="0.35">
      <c r="A431" s="3">
        <f t="shared" si="6"/>
        <v>429</v>
      </c>
    </row>
    <row r="432" spans="1:1" x14ac:dyDescent="0.35">
      <c r="A432" s="3">
        <f t="shared" si="6"/>
        <v>430</v>
      </c>
    </row>
    <row r="433" spans="1:1" x14ac:dyDescent="0.35">
      <c r="A433" s="3">
        <f t="shared" si="6"/>
        <v>431</v>
      </c>
    </row>
    <row r="434" spans="1:1" x14ac:dyDescent="0.35">
      <c r="A434" s="3">
        <f t="shared" si="6"/>
        <v>432</v>
      </c>
    </row>
    <row r="435" spans="1:1" x14ac:dyDescent="0.35">
      <c r="A435" s="3">
        <f t="shared" si="6"/>
        <v>433</v>
      </c>
    </row>
    <row r="436" spans="1:1" x14ac:dyDescent="0.35">
      <c r="A436" s="3">
        <f t="shared" si="6"/>
        <v>434</v>
      </c>
    </row>
    <row r="437" spans="1:1" x14ac:dyDescent="0.35">
      <c r="A437" s="3">
        <f t="shared" si="6"/>
        <v>435</v>
      </c>
    </row>
    <row r="438" spans="1:1" x14ac:dyDescent="0.35">
      <c r="A438" s="3">
        <f t="shared" si="6"/>
        <v>436</v>
      </c>
    </row>
    <row r="439" spans="1:1" x14ac:dyDescent="0.35">
      <c r="A439" s="3">
        <f t="shared" si="6"/>
        <v>437</v>
      </c>
    </row>
  </sheetData>
  <mergeCells count="1">
    <mergeCell ref="A1:G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B1:F26"/>
  <sheetViews>
    <sheetView workbookViewId="0">
      <selection activeCell="C24" sqref="C24"/>
    </sheetView>
  </sheetViews>
  <sheetFormatPr defaultRowHeight="21" x14ac:dyDescent="0.35"/>
  <cols>
    <col min="3" max="3" width="32.42578125" style="7" bestFit="1" customWidth="1"/>
    <col min="4" max="4" width="21.85546875" style="7" customWidth="1"/>
    <col min="5" max="5" width="29" customWidth="1"/>
    <col min="6" max="6" width="25.42578125" bestFit="1" customWidth="1"/>
  </cols>
  <sheetData>
    <row r="1" spans="2:6" ht="15" customHeight="1" x14ac:dyDescent="0.25">
      <c r="B1" s="179" t="s">
        <v>6</v>
      </c>
      <c r="C1" s="179"/>
      <c r="D1" s="180" t="s">
        <v>7</v>
      </c>
      <c r="E1" s="178" t="s">
        <v>282</v>
      </c>
      <c r="F1" s="178" t="s">
        <v>283</v>
      </c>
    </row>
    <row r="2" spans="2:6" ht="15" customHeight="1" x14ac:dyDescent="0.25">
      <c r="B2" s="179"/>
      <c r="C2" s="179"/>
      <c r="D2" s="180"/>
      <c r="E2" s="178"/>
      <c r="F2" s="178"/>
    </row>
    <row r="3" spans="2:6" ht="21" customHeight="1" x14ac:dyDescent="0.35">
      <c r="B3" s="1">
        <v>1</v>
      </c>
      <c r="C3" s="20" t="s">
        <v>8</v>
      </c>
      <c r="D3" s="7">
        <f>+'YOUSAF FABRICS'!G3</f>
        <v>-837</v>
      </c>
      <c r="E3" s="7">
        <f>+'YOUSAF FABRICS'!H3</f>
        <v>2384117</v>
      </c>
      <c r="F3" s="7">
        <f>+'YOUSAF FABRICS'!I3</f>
        <v>2383280</v>
      </c>
    </row>
    <row r="4" spans="2:6" x14ac:dyDescent="0.35">
      <c r="B4" s="1">
        <v>2</v>
      </c>
      <c r="C4" s="20" t="s">
        <v>9</v>
      </c>
      <c r="D4" s="7">
        <f>+'MALIK IQBAL'!G3</f>
        <v>-97694</v>
      </c>
      <c r="E4" s="7">
        <f>+'MALIK IQBAL'!H3</f>
        <v>1357029</v>
      </c>
      <c r="F4" s="7">
        <f>+'MALIK IQBAL'!I3</f>
        <v>1259335</v>
      </c>
    </row>
    <row r="5" spans="2:6" x14ac:dyDescent="0.35">
      <c r="B5" s="1">
        <v>3</v>
      </c>
      <c r="C5" s="20" t="s">
        <v>10</v>
      </c>
      <c r="D5" s="7">
        <f>+'NORANI FABRICS'!G3</f>
        <v>-950</v>
      </c>
      <c r="E5" s="7">
        <f>+'NORANI FABRICS'!H3</f>
        <v>1973673</v>
      </c>
      <c r="F5" s="7">
        <f>+'NORANI FABRICS'!I3</f>
        <v>1972723</v>
      </c>
    </row>
    <row r="6" spans="2:6" x14ac:dyDescent="0.35">
      <c r="B6" s="1">
        <v>4</v>
      </c>
      <c r="C6" s="20" t="s">
        <v>11</v>
      </c>
      <c r="D6" s="7">
        <f>+'SITARA SHOWROOM'!G3</f>
        <v>-250865</v>
      </c>
      <c r="E6" s="7">
        <f>+'SITARA SHOWROOM'!H3</f>
        <v>4975656</v>
      </c>
      <c r="F6" s="7">
        <f>+'SITARA SHOWROOM'!I3</f>
        <v>4724791</v>
      </c>
    </row>
    <row r="7" spans="2:6" x14ac:dyDescent="0.35">
      <c r="B7" s="1">
        <v>5</v>
      </c>
      <c r="C7" s="25" t="s">
        <v>12</v>
      </c>
      <c r="D7" s="7">
        <f>+'Bashir Adrese'!G3</f>
        <v>2710</v>
      </c>
      <c r="E7" s="7">
        <f>+'Bashir Adrese'!H3</f>
        <v>1780804</v>
      </c>
      <c r="F7" s="7">
        <f>+'Bashir Adrese'!I3</f>
        <v>1783514</v>
      </c>
    </row>
    <row r="8" spans="2:6" x14ac:dyDescent="0.35">
      <c r="B8" s="1">
        <v>6</v>
      </c>
      <c r="C8" s="20" t="s">
        <v>13</v>
      </c>
      <c r="D8" s="7">
        <f>+'FIRDOUS HOUSERY'!G3</f>
        <v>0</v>
      </c>
      <c r="E8" s="7">
        <f>+'FIRDOUS HOUSERY'!H3</f>
        <v>778386</v>
      </c>
      <c r="F8" s="7">
        <f>+'FIRDOUS HOUSERY'!I3</f>
        <v>778386</v>
      </c>
    </row>
    <row r="9" spans="2:6" x14ac:dyDescent="0.35">
      <c r="B9" s="1">
        <v>7</v>
      </c>
      <c r="C9" s="20" t="s">
        <v>14</v>
      </c>
      <c r="D9" s="7">
        <f>+SHAHID!G3</f>
        <v>-181660</v>
      </c>
      <c r="E9" s="7">
        <f>+SHAHID!H3</f>
        <v>3171750</v>
      </c>
      <c r="F9" s="7">
        <f>+SHAHID!I3</f>
        <v>2990090</v>
      </c>
    </row>
    <row r="10" spans="2:6" x14ac:dyDescent="0.35">
      <c r="B10" s="1">
        <v>8</v>
      </c>
      <c r="C10" s="20" t="s">
        <v>15</v>
      </c>
      <c r="D10" s="7">
        <f>+'GULZAR AFZAL'!G3</f>
        <v>-318533</v>
      </c>
      <c r="E10" s="7">
        <f>+'GULZAR AFZAL'!H3</f>
        <v>34891522</v>
      </c>
      <c r="F10" s="7">
        <f>+'GULZAR AFZAL'!I3</f>
        <v>34572989</v>
      </c>
    </row>
    <row r="11" spans="2:6" x14ac:dyDescent="0.35">
      <c r="B11" s="1">
        <v>9</v>
      </c>
      <c r="C11" s="20" t="s">
        <v>16</v>
      </c>
      <c r="D11" s="7">
        <f>+'RAZA FABRICS'!G3</f>
        <v>-18317</v>
      </c>
      <c r="E11" s="7">
        <f>+'RAZA FABRICS'!H3</f>
        <v>9297723</v>
      </c>
      <c r="F11" s="7">
        <f>+'RAZA FABRICS'!I3</f>
        <v>9279406</v>
      </c>
    </row>
    <row r="12" spans="2:6" x14ac:dyDescent="0.35">
      <c r="B12" s="1">
        <v>10</v>
      </c>
      <c r="C12" s="20" t="s">
        <v>17</v>
      </c>
      <c r="D12" s="7">
        <f>+'SIDAY SHEIKH'!G3</f>
        <v>19350</v>
      </c>
      <c r="E12" s="7">
        <f>+'SIDAY SHEIKH'!H3</f>
        <v>1356000</v>
      </c>
      <c r="F12" s="7">
        <f>+'SIDAY SHEIKH'!I3</f>
        <v>1375350</v>
      </c>
    </row>
    <row r="13" spans="2:6" x14ac:dyDescent="0.35">
      <c r="B13" s="1">
        <v>11</v>
      </c>
      <c r="C13" s="20" t="s">
        <v>18</v>
      </c>
      <c r="D13" s="7">
        <f>+'SHAHZAD CHAWLA'!G3</f>
        <v>7450</v>
      </c>
      <c r="E13" s="7">
        <f>+'SHAHZAD CHAWLA'!H3</f>
        <v>16984566</v>
      </c>
      <c r="F13" s="7">
        <f>+'SHAHZAD CHAWLA'!I3</f>
        <v>16992016</v>
      </c>
    </row>
    <row r="14" spans="2:6" x14ac:dyDescent="0.35">
      <c r="B14" s="1">
        <v>12</v>
      </c>
      <c r="C14" s="25" t="s">
        <v>19</v>
      </c>
      <c r="D14" s="7">
        <f>+'MS FABRICS'!G3</f>
        <v>-870</v>
      </c>
      <c r="E14" s="7">
        <f>+'MS FABRICS'!H3</f>
        <v>14637979</v>
      </c>
      <c r="F14" s="7">
        <f>+'MS FABRICS'!I3</f>
        <v>14637109</v>
      </c>
    </row>
    <row r="15" spans="2:6" x14ac:dyDescent="0.35">
      <c r="B15" s="1">
        <v>13</v>
      </c>
      <c r="C15" s="25" t="s">
        <v>20</v>
      </c>
      <c r="D15" s="7">
        <f>+'AFTAB TEXTILE'!H3</f>
        <v>0</v>
      </c>
      <c r="E15" s="7">
        <f>+'AFTAB TEXTILE'!I3</f>
        <v>6242228</v>
      </c>
      <c r="F15" s="7">
        <f>+'AFTAB TEXTILE'!J3</f>
        <v>6242228</v>
      </c>
    </row>
    <row r="16" spans="2:6" x14ac:dyDescent="0.35">
      <c r="B16" s="1">
        <v>14</v>
      </c>
      <c r="C16" s="25" t="s">
        <v>380</v>
      </c>
      <c r="D16" s="7">
        <f>+'NASIR BADSHAH'!G3</f>
        <v>0</v>
      </c>
      <c r="E16" s="7">
        <f>+'NASIR BADSHAH'!H3</f>
        <v>1840860</v>
      </c>
      <c r="F16" s="7">
        <f>+'NASIR BADSHAH'!I3</f>
        <v>1840860</v>
      </c>
    </row>
    <row r="17" spans="2:6" x14ac:dyDescent="0.35">
      <c r="B17" s="1">
        <v>15</v>
      </c>
      <c r="C17" s="20" t="s">
        <v>22</v>
      </c>
      <c r="D17" s="7">
        <f>+'GULFISHA FABRICS'!G3</f>
        <v>0</v>
      </c>
      <c r="E17" s="7">
        <f>+'GULFISHA FABRICS'!H3</f>
        <v>0</v>
      </c>
      <c r="F17" s="7">
        <f>+'GULFISHA FABRICS'!I3</f>
        <v>0</v>
      </c>
    </row>
    <row r="18" spans="2:6" x14ac:dyDescent="0.35">
      <c r="B18" s="1">
        <v>16</v>
      </c>
      <c r="C18" s="20" t="s">
        <v>21</v>
      </c>
      <c r="D18" s="7">
        <f>+'NOOR ARTS'!G3</f>
        <v>0</v>
      </c>
      <c r="E18" s="7">
        <f>+'NOOR ARTS'!H3</f>
        <v>1716590</v>
      </c>
      <c r="F18" s="7">
        <f>+'NOOR ARTS'!I3</f>
        <v>1716590</v>
      </c>
    </row>
    <row r="19" spans="2:6" x14ac:dyDescent="0.35">
      <c r="B19" s="1">
        <v>17</v>
      </c>
      <c r="C19" s="20" t="s">
        <v>73</v>
      </c>
      <c r="D19" s="7">
        <f>+'FINE STAR BEDSHEET'!G3</f>
        <v>-1812</v>
      </c>
      <c r="E19" s="7">
        <f>+'FINE STAR BEDSHEET'!H3</f>
        <v>3294986</v>
      </c>
      <c r="F19" s="7">
        <f>+'FINE STAR BEDSHEET'!I3</f>
        <v>3293174</v>
      </c>
    </row>
    <row r="20" spans="2:6" x14ac:dyDescent="0.35">
      <c r="B20" s="1">
        <v>18</v>
      </c>
      <c r="C20" s="20" t="s">
        <v>4</v>
      </c>
      <c r="D20" s="7">
        <f>+'AREENO HOUSRY'!G3</f>
        <v>4268</v>
      </c>
      <c r="E20" s="7">
        <f>+'AREENO HOUSRY'!H3</f>
        <v>704953</v>
      </c>
      <c r="F20" s="7">
        <f>+'AREENO HOUSRY'!I3</f>
        <v>709221</v>
      </c>
    </row>
    <row r="21" spans="2:6" x14ac:dyDescent="0.35">
      <c r="B21" s="1">
        <v>19</v>
      </c>
      <c r="C21" s="25" t="s">
        <v>131</v>
      </c>
      <c r="D21" s="7">
        <f>+'Atif Hilal Textile'!G3</f>
        <v>0</v>
      </c>
      <c r="E21" s="7">
        <f>+'Atif Hilal Textile'!H3</f>
        <v>4935298</v>
      </c>
      <c r="F21" s="7">
        <f>+'Atif Hilal Textile'!I3</f>
        <v>4935298</v>
      </c>
    </row>
    <row r="22" spans="2:6" x14ac:dyDescent="0.35">
      <c r="B22" s="1">
        <v>20</v>
      </c>
      <c r="C22" s="31" t="s">
        <v>167</v>
      </c>
      <c r="D22" s="7">
        <f>+'kasif shahzad'!G3</f>
        <v>0</v>
      </c>
      <c r="E22" s="7">
        <f>+'kasif shahzad'!H3</f>
        <v>205557</v>
      </c>
      <c r="F22" s="7">
        <f>+'kasif shahzad'!I3</f>
        <v>205557</v>
      </c>
    </row>
    <row r="23" spans="2:6" x14ac:dyDescent="0.35">
      <c r="B23" s="1">
        <v>21</v>
      </c>
      <c r="C23" s="31" t="s">
        <v>634</v>
      </c>
      <c r="D23" s="7">
        <f>+'Afsar Tawel'!G3</f>
        <v>-98200</v>
      </c>
      <c r="E23" s="7">
        <f>+'Afsar Tawel'!H3</f>
        <v>534957</v>
      </c>
      <c r="F23" s="7">
        <f>+'Afsar Tawel'!I3</f>
        <v>436757</v>
      </c>
    </row>
    <row r="24" spans="2:6" x14ac:dyDescent="0.35">
      <c r="B24" s="1">
        <v>22</v>
      </c>
      <c r="C24" s="31" t="s">
        <v>379</v>
      </c>
      <c r="D24" s="7">
        <f>'BADSHAH FABRICS'!G3</f>
        <v>-2334</v>
      </c>
      <c r="E24" s="7">
        <f>'BADSHAH FABRICS'!H3</f>
        <v>867334</v>
      </c>
      <c r="F24" s="7">
        <f>'BADSHAH FABRICS'!I3</f>
        <v>865000</v>
      </c>
    </row>
    <row r="25" spans="2:6" x14ac:dyDescent="0.35">
      <c r="B25" s="1">
        <v>23</v>
      </c>
      <c r="C25" s="31" t="s">
        <v>582</v>
      </c>
      <c r="D25" s="7">
        <f>+'RAFAQAT TEX'!G3</f>
        <v>-3908</v>
      </c>
      <c r="E25" s="7">
        <f>+'RAFAQAT TEX'!H3</f>
        <v>678908</v>
      </c>
      <c r="F25" s="7">
        <f>+'RAFAQAT TEX'!I3</f>
        <v>675000</v>
      </c>
    </row>
    <row r="26" spans="2:6" ht="33.75" x14ac:dyDescent="0.5">
      <c r="C26" s="12" t="s">
        <v>72</v>
      </c>
      <c r="D26" s="12">
        <f>SUM(D3:D25)</f>
        <v>-942202</v>
      </c>
      <c r="E26" s="12">
        <f t="shared" ref="E26:F26" si="0">SUM(E3:E25)</f>
        <v>114610876</v>
      </c>
      <c r="F26" s="12">
        <f t="shared" si="0"/>
        <v>113668674</v>
      </c>
    </row>
  </sheetData>
  <mergeCells count="4">
    <mergeCell ref="B1:C2"/>
    <mergeCell ref="D1:D2"/>
    <mergeCell ref="E1:E2"/>
    <mergeCell ref="F1:F2"/>
  </mergeCells>
  <phoneticPr fontId="5" type="noConversion"/>
  <hyperlinks>
    <hyperlink ref="C3" location="'YOUSAF FABRICS'!A1" display="Yousaf Fabrics"/>
    <hyperlink ref="C4" location="'MALIK IQBAL'!A1" display="Malik Iqbal"/>
    <hyperlink ref="C5" location="'NORANI FABRICS'!A1" display="Norani Fabrics"/>
    <hyperlink ref="C6" location="'SITARA SHOWROOM'!A1" display="Sitara Showroom"/>
    <hyperlink ref="C7" location="'Bashir Adrese'!A1" display="Bashir Idris"/>
    <hyperlink ref="C8" location="'FIRDOUS HOUSERY'!A1" display="Firdous Housry"/>
    <hyperlink ref="C9" location="SHAHID!A1" display="Shahid"/>
    <hyperlink ref="C10" location="'GULZAR AFZAL'!A1" display="Gulzar Afzal"/>
    <hyperlink ref="C11" location="'RAZA FABRICS'!A1" display="Raza Fabrics"/>
    <hyperlink ref="C12" location="'SIDAY SHEIKH'!A1" display="Siday Sheikh"/>
    <hyperlink ref="C13" location="'SHAHZAD CHAWLA'!A1" display="Shehzad Chawla"/>
    <hyperlink ref="C14" location="'MS FABRICS'!A1" display="M/S Fabrics"/>
    <hyperlink ref="C15" location="'AFTAB TEXTILE'!A1" display="Aftab Textile"/>
    <hyperlink ref="C16" location="'NASIR BADSHAH'!A1" display="NASIR BADSHAH"/>
    <hyperlink ref="C18" location="'NOOR ARTS'!A1" display="Noor Arts"/>
    <hyperlink ref="C19" location="'FINE STAR BEDSHEET'!A1" display="Fine Star bedsheet"/>
    <hyperlink ref="C20" location="'AREENO HOUSRY'!A1" display="Areeno Housry"/>
    <hyperlink ref="C17" location="'GULFISHA FABRICS'!A1" display="Gulfisha Fabrics"/>
    <hyperlink ref="C21" location="'Atif Hilal Textile'!A1" display="ATIF HILAL TEXTILE"/>
    <hyperlink ref="C22" location="'kasif shahzad'!A1" display="KASHIF SHAHZAD"/>
    <hyperlink ref="C23" location="'Akhtar Tawel'!A1" display="Akhtar Tawel"/>
    <hyperlink ref="C24" location="'BADSHAH FABRICS'!A1" display="BADSHAH FABRICS"/>
    <hyperlink ref="C25" location="'RAFAQAT TEX'!A1" display="RAFAQAT TEX"/>
  </hyperlinks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9"/>
  <sheetViews>
    <sheetView workbookViewId="0">
      <selection activeCell="E9" sqref="E9"/>
    </sheetView>
  </sheetViews>
  <sheetFormatPr defaultRowHeight="21" x14ac:dyDescent="0.35"/>
  <cols>
    <col min="1" max="1" width="12.28515625" style="3" customWidth="1"/>
    <col min="2" max="2" width="20.28515625" style="4" customWidth="1"/>
    <col min="3" max="3" width="16.28515625" style="4" customWidth="1"/>
    <col min="4" max="4" width="20.42578125" style="4" bestFit="1" customWidth="1"/>
    <col min="5" max="5" width="28.42578125" style="4" bestFit="1" customWidth="1"/>
    <col min="6" max="6" width="27.28515625" style="4" customWidth="1"/>
    <col min="7" max="7" width="25" style="4" customWidth="1"/>
    <col min="8" max="8" width="17.7109375" style="4" customWidth="1"/>
    <col min="9" max="9" width="15" style="4" customWidth="1"/>
    <col min="10" max="16384" width="9.140625" style="4"/>
  </cols>
  <sheetData>
    <row r="1" spans="1:9" ht="31.5" x14ac:dyDescent="0.5">
      <c r="A1" s="207" t="s">
        <v>574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52">
        <v>41218</v>
      </c>
      <c r="C3" s="4">
        <v>337</v>
      </c>
      <c r="E3" s="53">
        <v>177600</v>
      </c>
      <c r="G3" s="39">
        <f>SUM(F3:F2000)-SUM(E3:E2000)</f>
        <v>-48662</v>
      </c>
      <c r="H3" s="44">
        <f>SUM(E3:E2000)</f>
        <v>334762</v>
      </c>
      <c r="I3" s="44">
        <f>SUM(F3:F2000)</f>
        <v>286100</v>
      </c>
    </row>
    <row r="4" spans="1:9" ht="21.75" thickTop="1" x14ac:dyDescent="0.35">
      <c r="A4" s="3">
        <v>2</v>
      </c>
      <c r="B4" s="52">
        <v>41218</v>
      </c>
    </row>
    <row r="5" spans="1:9" x14ac:dyDescent="0.35">
      <c r="A5" s="3">
        <v>3</v>
      </c>
      <c r="B5" s="52">
        <v>41218</v>
      </c>
      <c r="C5" s="28"/>
      <c r="D5" s="4" t="s">
        <v>575</v>
      </c>
      <c r="F5" s="4">
        <v>177600</v>
      </c>
    </row>
    <row r="6" spans="1:9" x14ac:dyDescent="0.35">
      <c r="A6" s="3">
        <v>4</v>
      </c>
      <c r="B6" s="15">
        <v>41226</v>
      </c>
      <c r="E6" s="4">
        <v>64000</v>
      </c>
      <c r="F6" s="4">
        <v>64000</v>
      </c>
    </row>
    <row r="7" spans="1:9" x14ac:dyDescent="0.35">
      <c r="A7" s="3">
        <v>5</v>
      </c>
      <c r="B7" s="15">
        <v>41258</v>
      </c>
      <c r="E7" s="4">
        <v>44522</v>
      </c>
    </row>
    <row r="8" spans="1:9" x14ac:dyDescent="0.35">
      <c r="A8" s="3">
        <v>6</v>
      </c>
      <c r="B8" s="15">
        <v>41260</v>
      </c>
      <c r="D8" s="4" t="s">
        <v>575</v>
      </c>
      <c r="F8" s="4">
        <v>44500</v>
      </c>
    </row>
    <row r="9" spans="1:9" x14ac:dyDescent="0.35">
      <c r="A9" s="3">
        <v>7</v>
      </c>
      <c r="B9" s="15">
        <v>41274</v>
      </c>
      <c r="E9" s="4">
        <v>48640</v>
      </c>
    </row>
    <row r="10" spans="1:9" x14ac:dyDescent="0.35">
      <c r="A10" s="3">
        <v>8</v>
      </c>
      <c r="B10" s="15"/>
    </row>
    <row r="11" spans="1:9" x14ac:dyDescent="0.35">
      <c r="A11" s="3">
        <v>9</v>
      </c>
      <c r="B11" s="15"/>
    </row>
    <row r="12" spans="1:9" x14ac:dyDescent="0.35">
      <c r="A12" s="3">
        <v>10</v>
      </c>
      <c r="B12" s="15"/>
    </row>
    <row r="13" spans="1:9" x14ac:dyDescent="0.35">
      <c r="A13" s="3">
        <v>11</v>
      </c>
      <c r="B13" s="15"/>
    </row>
    <row r="14" spans="1:9" x14ac:dyDescent="0.35">
      <c r="A14" s="3">
        <v>12</v>
      </c>
      <c r="B14" s="15"/>
    </row>
    <row r="15" spans="1:9" x14ac:dyDescent="0.35">
      <c r="A15" s="3">
        <v>13</v>
      </c>
      <c r="B15" s="15"/>
    </row>
    <row r="16" spans="1:9" x14ac:dyDescent="0.35">
      <c r="A16" s="3">
        <v>14</v>
      </c>
      <c r="B16" s="15"/>
    </row>
    <row r="17" spans="1:2" x14ac:dyDescent="0.35">
      <c r="A17" s="3">
        <v>15</v>
      </c>
      <c r="B17" s="15"/>
    </row>
    <row r="18" spans="1:2" x14ac:dyDescent="0.35">
      <c r="A18" s="3">
        <v>16</v>
      </c>
      <c r="B18" s="15"/>
    </row>
    <row r="19" spans="1:2" x14ac:dyDescent="0.35">
      <c r="A19" s="3">
        <v>17</v>
      </c>
      <c r="B19" s="15"/>
    </row>
    <row r="20" spans="1:2" x14ac:dyDescent="0.35">
      <c r="A20" s="3">
        <f>A19+1</f>
        <v>18</v>
      </c>
      <c r="B20" s="15"/>
    </row>
    <row r="21" spans="1:2" x14ac:dyDescent="0.35">
      <c r="A21" s="3">
        <f t="shared" ref="A21:A84" si="0">A20+1</f>
        <v>19</v>
      </c>
      <c r="B21" s="15"/>
    </row>
    <row r="22" spans="1:2" x14ac:dyDescent="0.35">
      <c r="A22" s="3">
        <f t="shared" si="0"/>
        <v>20</v>
      </c>
      <c r="B22" s="15"/>
    </row>
    <row r="23" spans="1:2" x14ac:dyDescent="0.35">
      <c r="A23" s="3">
        <f t="shared" si="0"/>
        <v>21</v>
      </c>
    </row>
    <row r="24" spans="1:2" x14ac:dyDescent="0.35">
      <c r="A24" s="3">
        <f t="shared" si="0"/>
        <v>22</v>
      </c>
      <c r="B24" s="15"/>
    </row>
    <row r="25" spans="1:2" x14ac:dyDescent="0.35">
      <c r="A25" s="3">
        <f t="shared" si="0"/>
        <v>23</v>
      </c>
    </row>
    <row r="26" spans="1:2" x14ac:dyDescent="0.35">
      <c r="A26" s="3">
        <f t="shared" si="0"/>
        <v>24</v>
      </c>
      <c r="B26" s="15"/>
    </row>
    <row r="27" spans="1:2" x14ac:dyDescent="0.35">
      <c r="A27" s="3">
        <f t="shared" si="0"/>
        <v>25</v>
      </c>
      <c r="B27" s="15"/>
    </row>
    <row r="28" spans="1:2" x14ac:dyDescent="0.35">
      <c r="A28" s="3">
        <f t="shared" si="0"/>
        <v>26</v>
      </c>
      <c r="B28" s="15"/>
    </row>
    <row r="29" spans="1:2" x14ac:dyDescent="0.35">
      <c r="A29" s="3">
        <f t="shared" si="0"/>
        <v>27</v>
      </c>
    </row>
    <row r="30" spans="1:2" x14ac:dyDescent="0.35">
      <c r="A30" s="3">
        <f t="shared" si="0"/>
        <v>28</v>
      </c>
      <c r="B30" s="15"/>
    </row>
    <row r="31" spans="1:2" x14ac:dyDescent="0.35">
      <c r="A31" s="3">
        <f t="shared" si="0"/>
        <v>29</v>
      </c>
    </row>
    <row r="32" spans="1:2" x14ac:dyDescent="0.35">
      <c r="A32" s="3">
        <f t="shared" si="0"/>
        <v>30</v>
      </c>
    </row>
    <row r="33" spans="1:1" x14ac:dyDescent="0.35">
      <c r="A33" s="3">
        <f t="shared" si="0"/>
        <v>31</v>
      </c>
    </row>
    <row r="34" spans="1:1" x14ac:dyDescent="0.35">
      <c r="A34" s="3">
        <f t="shared" si="0"/>
        <v>32</v>
      </c>
    </row>
    <row r="35" spans="1:1" x14ac:dyDescent="0.35">
      <c r="A35" s="3">
        <f t="shared" si="0"/>
        <v>33</v>
      </c>
    </row>
    <row r="36" spans="1:1" x14ac:dyDescent="0.35">
      <c r="A36" s="3">
        <f t="shared" si="0"/>
        <v>34</v>
      </c>
    </row>
    <row r="37" spans="1:1" x14ac:dyDescent="0.35">
      <c r="A37" s="3">
        <f t="shared" si="0"/>
        <v>35</v>
      </c>
    </row>
    <row r="38" spans="1:1" x14ac:dyDescent="0.35">
      <c r="A38" s="3">
        <f t="shared" si="0"/>
        <v>36</v>
      </c>
    </row>
    <row r="39" spans="1:1" x14ac:dyDescent="0.35">
      <c r="A39" s="3">
        <f t="shared" si="0"/>
        <v>37</v>
      </c>
    </row>
    <row r="40" spans="1:1" x14ac:dyDescent="0.35">
      <c r="A40" s="3">
        <f t="shared" si="0"/>
        <v>38</v>
      </c>
    </row>
    <row r="41" spans="1:1" x14ac:dyDescent="0.35">
      <c r="A41" s="3">
        <f t="shared" si="0"/>
        <v>39</v>
      </c>
    </row>
    <row r="42" spans="1:1" x14ac:dyDescent="0.35">
      <c r="A42" s="3">
        <f t="shared" si="0"/>
        <v>40</v>
      </c>
    </row>
    <row r="43" spans="1:1" x14ac:dyDescent="0.35">
      <c r="A43" s="3">
        <f t="shared" si="0"/>
        <v>41</v>
      </c>
    </row>
    <row r="44" spans="1:1" x14ac:dyDescent="0.35">
      <c r="A44" s="3">
        <f t="shared" si="0"/>
        <v>42</v>
      </c>
    </row>
    <row r="45" spans="1:1" x14ac:dyDescent="0.35">
      <c r="A45" s="3">
        <f t="shared" si="0"/>
        <v>43</v>
      </c>
    </row>
    <row r="46" spans="1:1" x14ac:dyDescent="0.35">
      <c r="A46" s="3">
        <f t="shared" si="0"/>
        <v>44</v>
      </c>
    </row>
    <row r="47" spans="1:1" x14ac:dyDescent="0.35">
      <c r="A47" s="3">
        <f t="shared" si="0"/>
        <v>45</v>
      </c>
    </row>
    <row r="48" spans="1:1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si="0"/>
        <v>74</v>
      </c>
    </row>
    <row r="77" spans="1:1" x14ac:dyDescent="0.35">
      <c r="A77" s="3">
        <f t="shared" si="0"/>
        <v>75</v>
      </c>
    </row>
    <row r="78" spans="1:1" x14ac:dyDescent="0.35">
      <c r="A78" s="3">
        <f t="shared" si="0"/>
        <v>76</v>
      </c>
    </row>
    <row r="79" spans="1:1" x14ac:dyDescent="0.35">
      <c r="A79" s="3">
        <f t="shared" si="0"/>
        <v>77</v>
      </c>
    </row>
    <row r="80" spans="1:1" x14ac:dyDescent="0.35">
      <c r="A80" s="3">
        <f t="shared" si="0"/>
        <v>78</v>
      </c>
    </row>
    <row r="81" spans="1:1" x14ac:dyDescent="0.35">
      <c r="A81" s="3">
        <f t="shared" si="0"/>
        <v>79</v>
      </c>
    </row>
    <row r="82" spans="1:1" x14ac:dyDescent="0.35">
      <c r="A82" s="3">
        <f t="shared" si="0"/>
        <v>80</v>
      </c>
    </row>
    <row r="83" spans="1:1" x14ac:dyDescent="0.35">
      <c r="A83" s="3">
        <f t="shared" si="0"/>
        <v>81</v>
      </c>
    </row>
    <row r="84" spans="1:1" x14ac:dyDescent="0.35">
      <c r="A84" s="3">
        <f t="shared" si="0"/>
        <v>82</v>
      </c>
    </row>
    <row r="85" spans="1:1" x14ac:dyDescent="0.35">
      <c r="A85" s="3">
        <f t="shared" ref="A85:A148" si="1">A84+1</f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si="1"/>
        <v>142</v>
      </c>
    </row>
    <row r="145" spans="1:1" x14ac:dyDescent="0.35">
      <c r="A145" s="3">
        <f t="shared" si="1"/>
        <v>143</v>
      </c>
    </row>
    <row r="146" spans="1:1" x14ac:dyDescent="0.35">
      <c r="A146" s="3">
        <f t="shared" si="1"/>
        <v>144</v>
      </c>
    </row>
    <row r="147" spans="1:1" x14ac:dyDescent="0.35">
      <c r="A147" s="3">
        <f t="shared" si="1"/>
        <v>145</v>
      </c>
    </row>
    <row r="148" spans="1:1" x14ac:dyDescent="0.35">
      <c r="A148" s="3">
        <f t="shared" si="1"/>
        <v>146</v>
      </c>
    </row>
    <row r="149" spans="1:1" x14ac:dyDescent="0.35">
      <c r="A149" s="3">
        <f t="shared" ref="A149:A212" si="2">A148+1</f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si="2"/>
        <v>206</v>
      </c>
    </row>
    <row r="209" spans="1:1" x14ac:dyDescent="0.35">
      <c r="A209" s="3">
        <f t="shared" si="2"/>
        <v>207</v>
      </c>
    </row>
    <row r="210" spans="1:1" x14ac:dyDescent="0.35">
      <c r="A210" s="3">
        <f t="shared" si="2"/>
        <v>208</v>
      </c>
    </row>
    <row r="211" spans="1:1" x14ac:dyDescent="0.35">
      <c r="A211" s="3">
        <f t="shared" si="2"/>
        <v>209</v>
      </c>
    </row>
    <row r="212" spans="1:1" x14ac:dyDescent="0.35">
      <c r="A212" s="3">
        <f t="shared" si="2"/>
        <v>210</v>
      </c>
    </row>
    <row r="213" spans="1:1" x14ac:dyDescent="0.35">
      <c r="A213" s="3">
        <f t="shared" ref="A213:A276" si="3">A212+1</f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si="3"/>
        <v>268</v>
      </c>
    </row>
    <row r="271" spans="1:1" x14ac:dyDescent="0.35">
      <c r="A271" s="3">
        <f t="shared" si="3"/>
        <v>269</v>
      </c>
    </row>
    <row r="272" spans="1:1" x14ac:dyDescent="0.35">
      <c r="A272" s="3">
        <f t="shared" si="3"/>
        <v>270</v>
      </c>
    </row>
    <row r="273" spans="1:1" x14ac:dyDescent="0.35">
      <c r="A273" s="3">
        <f t="shared" si="3"/>
        <v>271</v>
      </c>
    </row>
    <row r="274" spans="1:1" x14ac:dyDescent="0.35">
      <c r="A274" s="3">
        <f t="shared" si="3"/>
        <v>272</v>
      </c>
    </row>
    <row r="275" spans="1:1" x14ac:dyDescent="0.35">
      <c r="A275" s="3">
        <f t="shared" si="3"/>
        <v>273</v>
      </c>
    </row>
    <row r="276" spans="1:1" x14ac:dyDescent="0.35">
      <c r="A276" s="3">
        <f t="shared" si="3"/>
        <v>274</v>
      </c>
    </row>
    <row r="277" spans="1:1" x14ac:dyDescent="0.35">
      <c r="A277" s="3">
        <f t="shared" ref="A277:A340" si="4">A276+1</f>
        <v>275</v>
      </c>
    </row>
    <row r="278" spans="1:1" x14ac:dyDescent="0.35">
      <c r="A278" s="3">
        <f t="shared" si="4"/>
        <v>276</v>
      </c>
    </row>
    <row r="279" spans="1:1" x14ac:dyDescent="0.35">
      <c r="A279" s="3">
        <f t="shared" si="4"/>
        <v>277</v>
      </c>
    </row>
    <row r="280" spans="1:1" x14ac:dyDescent="0.35">
      <c r="A280" s="3">
        <f t="shared" si="4"/>
        <v>278</v>
      </c>
    </row>
    <row r="281" spans="1:1" x14ac:dyDescent="0.35">
      <c r="A281" s="3">
        <f t="shared" si="4"/>
        <v>279</v>
      </c>
    </row>
    <row r="282" spans="1:1" x14ac:dyDescent="0.35">
      <c r="A282" s="3">
        <f t="shared" si="4"/>
        <v>280</v>
      </c>
    </row>
    <row r="283" spans="1:1" x14ac:dyDescent="0.35">
      <c r="A283" s="3">
        <f t="shared" si="4"/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si="4"/>
        <v>325</v>
      </c>
    </row>
    <row r="328" spans="1:1" x14ac:dyDescent="0.35">
      <c r="A328" s="3">
        <f t="shared" si="4"/>
        <v>326</v>
      </c>
    </row>
    <row r="329" spans="1:1" x14ac:dyDescent="0.35">
      <c r="A329" s="3">
        <f t="shared" si="4"/>
        <v>327</v>
      </c>
    </row>
    <row r="330" spans="1:1" x14ac:dyDescent="0.35">
      <c r="A330" s="3">
        <f t="shared" si="4"/>
        <v>328</v>
      </c>
    </row>
    <row r="331" spans="1:1" x14ac:dyDescent="0.35">
      <c r="A331" s="3">
        <f t="shared" si="4"/>
        <v>329</v>
      </c>
    </row>
    <row r="332" spans="1:1" x14ac:dyDescent="0.35">
      <c r="A332" s="3">
        <f t="shared" si="4"/>
        <v>330</v>
      </c>
    </row>
    <row r="333" spans="1:1" x14ac:dyDescent="0.35">
      <c r="A333" s="3">
        <f t="shared" si="4"/>
        <v>331</v>
      </c>
    </row>
    <row r="334" spans="1:1" x14ac:dyDescent="0.35">
      <c r="A334" s="3">
        <f t="shared" si="4"/>
        <v>332</v>
      </c>
    </row>
    <row r="335" spans="1:1" x14ac:dyDescent="0.35">
      <c r="A335" s="3">
        <f t="shared" si="4"/>
        <v>333</v>
      </c>
    </row>
    <row r="336" spans="1:1" x14ac:dyDescent="0.35">
      <c r="A336" s="3">
        <f t="shared" si="4"/>
        <v>334</v>
      </c>
    </row>
    <row r="337" spans="1:1" x14ac:dyDescent="0.35">
      <c r="A337" s="3">
        <f t="shared" si="4"/>
        <v>335</v>
      </c>
    </row>
    <row r="338" spans="1:1" x14ac:dyDescent="0.35">
      <c r="A338" s="3">
        <f t="shared" si="4"/>
        <v>336</v>
      </c>
    </row>
    <row r="339" spans="1:1" x14ac:dyDescent="0.35">
      <c r="A339" s="3">
        <f t="shared" si="4"/>
        <v>337</v>
      </c>
    </row>
    <row r="340" spans="1:1" x14ac:dyDescent="0.35">
      <c r="A340" s="3">
        <f t="shared" si="4"/>
        <v>338</v>
      </c>
    </row>
    <row r="341" spans="1:1" x14ac:dyDescent="0.35">
      <c r="A341" s="3">
        <f t="shared" ref="A341:A404" si="5">A340+1</f>
        <v>339</v>
      </c>
    </row>
    <row r="342" spans="1:1" x14ac:dyDescent="0.35">
      <c r="A342" s="3">
        <f t="shared" si="5"/>
        <v>340</v>
      </c>
    </row>
    <row r="343" spans="1:1" x14ac:dyDescent="0.35">
      <c r="A343" s="3">
        <f t="shared" si="5"/>
        <v>341</v>
      </c>
    </row>
    <row r="344" spans="1:1" x14ac:dyDescent="0.35">
      <c r="A344" s="3">
        <f t="shared" si="5"/>
        <v>342</v>
      </c>
    </row>
    <row r="345" spans="1:1" x14ac:dyDescent="0.35">
      <c r="A345" s="3">
        <f t="shared" si="5"/>
        <v>343</v>
      </c>
    </row>
    <row r="346" spans="1:1" x14ac:dyDescent="0.35">
      <c r="A346" s="3">
        <f t="shared" si="5"/>
        <v>344</v>
      </c>
    </row>
    <row r="347" spans="1:1" x14ac:dyDescent="0.35">
      <c r="A347" s="3">
        <f t="shared" si="5"/>
        <v>345</v>
      </c>
    </row>
    <row r="348" spans="1:1" x14ac:dyDescent="0.35">
      <c r="A348" s="3">
        <f t="shared" si="5"/>
        <v>346</v>
      </c>
    </row>
    <row r="349" spans="1:1" x14ac:dyDescent="0.35">
      <c r="A349" s="3">
        <f t="shared" si="5"/>
        <v>347</v>
      </c>
    </row>
    <row r="350" spans="1:1" x14ac:dyDescent="0.35">
      <c r="A350" s="3">
        <f t="shared" si="5"/>
        <v>348</v>
      </c>
    </row>
    <row r="351" spans="1:1" x14ac:dyDescent="0.35">
      <c r="A351" s="3">
        <f t="shared" si="5"/>
        <v>349</v>
      </c>
    </row>
    <row r="352" spans="1:1" x14ac:dyDescent="0.35">
      <c r="A352" s="3">
        <f t="shared" si="5"/>
        <v>350</v>
      </c>
    </row>
    <row r="353" spans="1:1" x14ac:dyDescent="0.35">
      <c r="A353" s="3">
        <f t="shared" si="5"/>
        <v>351</v>
      </c>
    </row>
    <row r="354" spans="1:1" x14ac:dyDescent="0.35">
      <c r="A354" s="3">
        <f t="shared" si="5"/>
        <v>352</v>
      </c>
    </row>
    <row r="355" spans="1:1" x14ac:dyDescent="0.35">
      <c r="A355" s="3">
        <f t="shared" si="5"/>
        <v>353</v>
      </c>
    </row>
    <row r="356" spans="1:1" x14ac:dyDescent="0.35">
      <c r="A356" s="3">
        <f t="shared" si="5"/>
        <v>354</v>
      </c>
    </row>
    <row r="357" spans="1:1" x14ac:dyDescent="0.35">
      <c r="A357" s="3">
        <f t="shared" si="5"/>
        <v>355</v>
      </c>
    </row>
    <row r="358" spans="1:1" x14ac:dyDescent="0.35">
      <c r="A358" s="3">
        <f t="shared" si="5"/>
        <v>356</v>
      </c>
    </row>
    <row r="359" spans="1:1" x14ac:dyDescent="0.35">
      <c r="A359" s="3">
        <f t="shared" si="5"/>
        <v>357</v>
      </c>
    </row>
    <row r="360" spans="1:1" x14ac:dyDescent="0.35">
      <c r="A360" s="3">
        <f t="shared" si="5"/>
        <v>358</v>
      </c>
    </row>
    <row r="361" spans="1:1" x14ac:dyDescent="0.35">
      <c r="A361" s="3">
        <f t="shared" si="5"/>
        <v>359</v>
      </c>
    </row>
    <row r="362" spans="1:1" x14ac:dyDescent="0.35">
      <c r="A362" s="3">
        <f t="shared" si="5"/>
        <v>360</v>
      </c>
    </row>
    <row r="363" spans="1:1" x14ac:dyDescent="0.35">
      <c r="A363" s="3">
        <f t="shared" si="5"/>
        <v>361</v>
      </c>
    </row>
    <row r="364" spans="1:1" x14ac:dyDescent="0.35">
      <c r="A364" s="3">
        <f t="shared" si="5"/>
        <v>362</v>
      </c>
    </row>
    <row r="365" spans="1:1" x14ac:dyDescent="0.35">
      <c r="A365" s="3">
        <f t="shared" si="5"/>
        <v>363</v>
      </c>
    </row>
    <row r="366" spans="1:1" x14ac:dyDescent="0.35">
      <c r="A366" s="3">
        <f t="shared" si="5"/>
        <v>364</v>
      </c>
    </row>
    <row r="367" spans="1:1" x14ac:dyDescent="0.35">
      <c r="A367" s="3">
        <f t="shared" si="5"/>
        <v>365</v>
      </c>
    </row>
    <row r="368" spans="1:1" x14ac:dyDescent="0.35">
      <c r="A368" s="3">
        <f t="shared" si="5"/>
        <v>366</v>
      </c>
    </row>
    <row r="369" spans="1:1" x14ac:dyDescent="0.35">
      <c r="A369" s="3">
        <f t="shared" si="5"/>
        <v>367</v>
      </c>
    </row>
    <row r="370" spans="1:1" x14ac:dyDescent="0.35">
      <c r="A370" s="3">
        <f t="shared" si="5"/>
        <v>368</v>
      </c>
    </row>
    <row r="371" spans="1:1" x14ac:dyDescent="0.35">
      <c r="A371" s="3">
        <f t="shared" si="5"/>
        <v>369</v>
      </c>
    </row>
    <row r="372" spans="1:1" x14ac:dyDescent="0.35">
      <c r="A372" s="3">
        <f t="shared" si="5"/>
        <v>370</v>
      </c>
    </row>
    <row r="373" spans="1:1" x14ac:dyDescent="0.35">
      <c r="A373" s="3">
        <f t="shared" si="5"/>
        <v>371</v>
      </c>
    </row>
    <row r="374" spans="1:1" x14ac:dyDescent="0.35">
      <c r="A374" s="3">
        <f t="shared" si="5"/>
        <v>372</v>
      </c>
    </row>
    <row r="375" spans="1:1" x14ac:dyDescent="0.35">
      <c r="A375" s="3">
        <f t="shared" si="5"/>
        <v>373</v>
      </c>
    </row>
    <row r="376" spans="1:1" x14ac:dyDescent="0.35">
      <c r="A376" s="3">
        <f t="shared" si="5"/>
        <v>374</v>
      </c>
    </row>
    <row r="377" spans="1:1" x14ac:dyDescent="0.35">
      <c r="A377" s="3">
        <f t="shared" si="5"/>
        <v>375</v>
      </c>
    </row>
    <row r="378" spans="1:1" x14ac:dyDescent="0.35">
      <c r="A378" s="3">
        <f t="shared" si="5"/>
        <v>376</v>
      </c>
    </row>
    <row r="379" spans="1:1" x14ac:dyDescent="0.35">
      <c r="A379" s="3">
        <f t="shared" si="5"/>
        <v>377</v>
      </c>
    </row>
    <row r="380" spans="1:1" x14ac:dyDescent="0.35">
      <c r="A380" s="3">
        <f t="shared" si="5"/>
        <v>378</v>
      </c>
    </row>
    <row r="381" spans="1:1" x14ac:dyDescent="0.35">
      <c r="A381" s="3">
        <f t="shared" si="5"/>
        <v>379</v>
      </c>
    </row>
    <row r="382" spans="1:1" x14ac:dyDescent="0.35">
      <c r="A382" s="3">
        <f t="shared" si="5"/>
        <v>380</v>
      </c>
    </row>
    <row r="383" spans="1:1" x14ac:dyDescent="0.35">
      <c r="A383" s="3">
        <f t="shared" si="5"/>
        <v>381</v>
      </c>
    </row>
    <row r="384" spans="1:1" x14ac:dyDescent="0.35">
      <c r="A384" s="3">
        <f t="shared" si="5"/>
        <v>382</v>
      </c>
    </row>
    <row r="385" spans="1:1" x14ac:dyDescent="0.35">
      <c r="A385" s="3">
        <f t="shared" si="5"/>
        <v>383</v>
      </c>
    </row>
    <row r="386" spans="1:1" x14ac:dyDescent="0.35">
      <c r="A386" s="3">
        <f t="shared" si="5"/>
        <v>384</v>
      </c>
    </row>
    <row r="387" spans="1:1" x14ac:dyDescent="0.35">
      <c r="A387" s="3">
        <f t="shared" si="5"/>
        <v>385</v>
      </c>
    </row>
    <row r="388" spans="1:1" x14ac:dyDescent="0.35">
      <c r="A388" s="3">
        <f t="shared" si="5"/>
        <v>386</v>
      </c>
    </row>
    <row r="389" spans="1:1" x14ac:dyDescent="0.35">
      <c r="A389" s="3">
        <f t="shared" si="5"/>
        <v>387</v>
      </c>
    </row>
    <row r="390" spans="1:1" x14ac:dyDescent="0.35">
      <c r="A390" s="3">
        <f t="shared" si="5"/>
        <v>388</v>
      </c>
    </row>
    <row r="391" spans="1:1" x14ac:dyDescent="0.35">
      <c r="A391" s="3">
        <f t="shared" si="5"/>
        <v>389</v>
      </c>
    </row>
    <row r="392" spans="1:1" x14ac:dyDescent="0.35">
      <c r="A392" s="3">
        <f t="shared" si="5"/>
        <v>390</v>
      </c>
    </row>
    <row r="393" spans="1:1" x14ac:dyDescent="0.35">
      <c r="A393" s="3">
        <f t="shared" si="5"/>
        <v>391</v>
      </c>
    </row>
    <row r="394" spans="1:1" x14ac:dyDescent="0.35">
      <c r="A394" s="3">
        <f t="shared" si="5"/>
        <v>392</v>
      </c>
    </row>
    <row r="395" spans="1:1" x14ac:dyDescent="0.35">
      <c r="A395" s="3">
        <f t="shared" si="5"/>
        <v>393</v>
      </c>
    </row>
    <row r="396" spans="1:1" x14ac:dyDescent="0.35">
      <c r="A396" s="3">
        <f t="shared" si="5"/>
        <v>394</v>
      </c>
    </row>
    <row r="397" spans="1:1" x14ac:dyDescent="0.35">
      <c r="A397" s="3">
        <f t="shared" si="5"/>
        <v>395</v>
      </c>
    </row>
    <row r="398" spans="1:1" x14ac:dyDescent="0.35">
      <c r="A398" s="3">
        <f t="shared" si="5"/>
        <v>396</v>
      </c>
    </row>
    <row r="399" spans="1:1" x14ac:dyDescent="0.35">
      <c r="A399" s="3">
        <f t="shared" si="5"/>
        <v>397</v>
      </c>
    </row>
    <row r="400" spans="1:1" x14ac:dyDescent="0.35">
      <c r="A400" s="3">
        <f t="shared" si="5"/>
        <v>398</v>
      </c>
    </row>
    <row r="401" spans="1:1" x14ac:dyDescent="0.35">
      <c r="A401" s="3">
        <f t="shared" si="5"/>
        <v>399</v>
      </c>
    </row>
    <row r="402" spans="1:1" x14ac:dyDescent="0.35">
      <c r="A402" s="3">
        <f t="shared" si="5"/>
        <v>400</v>
      </c>
    </row>
    <row r="403" spans="1:1" x14ac:dyDescent="0.35">
      <c r="A403" s="3">
        <f t="shared" si="5"/>
        <v>401</v>
      </c>
    </row>
    <row r="404" spans="1:1" x14ac:dyDescent="0.35">
      <c r="A404" s="3">
        <f t="shared" si="5"/>
        <v>402</v>
      </c>
    </row>
    <row r="405" spans="1:1" x14ac:dyDescent="0.35">
      <c r="A405" s="3">
        <f t="shared" ref="A405:A439" si="6">A404+1</f>
        <v>403</v>
      </c>
    </row>
    <row r="406" spans="1:1" x14ac:dyDescent="0.35">
      <c r="A406" s="3">
        <f t="shared" si="6"/>
        <v>404</v>
      </c>
    </row>
    <row r="407" spans="1:1" x14ac:dyDescent="0.35">
      <c r="A407" s="3">
        <f t="shared" si="6"/>
        <v>405</v>
      </c>
    </row>
    <row r="408" spans="1:1" x14ac:dyDescent="0.35">
      <c r="A408" s="3">
        <f t="shared" si="6"/>
        <v>406</v>
      </c>
    </row>
    <row r="409" spans="1:1" x14ac:dyDescent="0.35">
      <c r="A409" s="3">
        <f t="shared" si="6"/>
        <v>407</v>
      </c>
    </row>
    <row r="410" spans="1:1" x14ac:dyDescent="0.35">
      <c r="A410" s="3">
        <f t="shared" si="6"/>
        <v>408</v>
      </c>
    </row>
    <row r="411" spans="1:1" x14ac:dyDescent="0.35">
      <c r="A411" s="3">
        <f t="shared" si="6"/>
        <v>409</v>
      </c>
    </row>
    <row r="412" spans="1:1" x14ac:dyDescent="0.35">
      <c r="A412" s="3">
        <f t="shared" si="6"/>
        <v>410</v>
      </c>
    </row>
    <row r="413" spans="1:1" x14ac:dyDescent="0.35">
      <c r="A413" s="3">
        <f t="shared" si="6"/>
        <v>411</v>
      </c>
    </row>
    <row r="414" spans="1:1" x14ac:dyDescent="0.35">
      <c r="A414" s="3">
        <f t="shared" si="6"/>
        <v>412</v>
      </c>
    </row>
    <row r="415" spans="1:1" x14ac:dyDescent="0.35">
      <c r="A415" s="3">
        <f t="shared" si="6"/>
        <v>413</v>
      </c>
    </row>
    <row r="416" spans="1:1" x14ac:dyDescent="0.35">
      <c r="A416" s="3">
        <f t="shared" si="6"/>
        <v>414</v>
      </c>
    </row>
    <row r="417" spans="1:1" x14ac:dyDescent="0.35">
      <c r="A417" s="3">
        <f t="shared" si="6"/>
        <v>415</v>
      </c>
    </row>
    <row r="418" spans="1:1" x14ac:dyDescent="0.35">
      <c r="A418" s="3">
        <f t="shared" si="6"/>
        <v>416</v>
      </c>
    </row>
    <row r="419" spans="1:1" x14ac:dyDescent="0.35">
      <c r="A419" s="3">
        <f t="shared" si="6"/>
        <v>417</v>
      </c>
    </row>
    <row r="420" spans="1:1" x14ac:dyDescent="0.35">
      <c r="A420" s="3">
        <f t="shared" si="6"/>
        <v>418</v>
      </c>
    </row>
    <row r="421" spans="1:1" x14ac:dyDescent="0.35">
      <c r="A421" s="3">
        <f t="shared" si="6"/>
        <v>419</v>
      </c>
    </row>
    <row r="422" spans="1:1" x14ac:dyDescent="0.35">
      <c r="A422" s="3">
        <f t="shared" si="6"/>
        <v>420</v>
      </c>
    </row>
    <row r="423" spans="1:1" x14ac:dyDescent="0.35">
      <c r="A423" s="3">
        <f t="shared" si="6"/>
        <v>421</v>
      </c>
    </row>
    <row r="424" spans="1:1" x14ac:dyDescent="0.35">
      <c r="A424" s="3">
        <f t="shared" si="6"/>
        <v>422</v>
      </c>
    </row>
    <row r="425" spans="1:1" x14ac:dyDescent="0.35">
      <c r="A425" s="3">
        <f t="shared" si="6"/>
        <v>423</v>
      </c>
    </row>
    <row r="426" spans="1:1" x14ac:dyDescent="0.35">
      <c r="A426" s="3">
        <f t="shared" si="6"/>
        <v>424</v>
      </c>
    </row>
    <row r="427" spans="1:1" x14ac:dyDescent="0.35">
      <c r="A427" s="3">
        <f t="shared" si="6"/>
        <v>425</v>
      </c>
    </row>
    <row r="428" spans="1:1" x14ac:dyDescent="0.35">
      <c r="A428" s="3">
        <f t="shared" si="6"/>
        <v>426</v>
      </c>
    </row>
    <row r="429" spans="1:1" x14ac:dyDescent="0.35">
      <c r="A429" s="3">
        <f t="shared" si="6"/>
        <v>427</v>
      </c>
    </row>
    <row r="430" spans="1:1" x14ac:dyDescent="0.35">
      <c r="A430" s="3">
        <f t="shared" si="6"/>
        <v>428</v>
      </c>
    </row>
    <row r="431" spans="1:1" x14ac:dyDescent="0.35">
      <c r="A431" s="3">
        <f t="shared" si="6"/>
        <v>429</v>
      </c>
    </row>
    <row r="432" spans="1:1" x14ac:dyDescent="0.35">
      <c r="A432" s="3">
        <f t="shared" si="6"/>
        <v>430</v>
      </c>
    </row>
    <row r="433" spans="1:1" x14ac:dyDescent="0.35">
      <c r="A433" s="3">
        <f t="shared" si="6"/>
        <v>431</v>
      </c>
    </row>
    <row r="434" spans="1:1" x14ac:dyDescent="0.35">
      <c r="A434" s="3">
        <f t="shared" si="6"/>
        <v>432</v>
      </c>
    </row>
    <row r="435" spans="1:1" x14ac:dyDescent="0.35">
      <c r="A435" s="3">
        <f t="shared" si="6"/>
        <v>433</v>
      </c>
    </row>
    <row r="436" spans="1:1" x14ac:dyDescent="0.35">
      <c r="A436" s="3">
        <f t="shared" si="6"/>
        <v>434</v>
      </c>
    </row>
    <row r="437" spans="1:1" x14ac:dyDescent="0.35">
      <c r="A437" s="3">
        <f t="shared" si="6"/>
        <v>435</v>
      </c>
    </row>
    <row r="438" spans="1:1" x14ac:dyDescent="0.35">
      <c r="A438" s="3">
        <f t="shared" si="6"/>
        <v>436</v>
      </c>
    </row>
    <row r="439" spans="1:1" x14ac:dyDescent="0.35">
      <c r="A439" s="3">
        <f t="shared" si="6"/>
        <v>437</v>
      </c>
    </row>
  </sheetData>
  <mergeCells count="1">
    <mergeCell ref="A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9"/>
  <sheetViews>
    <sheetView workbookViewId="0">
      <selection activeCell="B7" sqref="B7"/>
    </sheetView>
  </sheetViews>
  <sheetFormatPr defaultRowHeight="21" x14ac:dyDescent="0.35"/>
  <cols>
    <col min="1" max="1" width="12.28515625" style="3" customWidth="1"/>
    <col min="2" max="2" width="20.28515625" style="4" customWidth="1"/>
    <col min="3" max="3" width="16.28515625" style="4" customWidth="1"/>
    <col min="4" max="4" width="20.42578125" style="4" bestFit="1" customWidth="1"/>
    <col min="5" max="5" width="28.42578125" style="4" bestFit="1" customWidth="1"/>
    <col min="6" max="6" width="27.28515625" style="4" customWidth="1"/>
    <col min="7" max="7" width="25" style="4" customWidth="1"/>
    <col min="8" max="8" width="17.7109375" style="4" customWidth="1"/>
    <col min="9" max="9" width="15" style="4" customWidth="1"/>
    <col min="10" max="16384" width="9.140625" style="4"/>
  </cols>
  <sheetData>
    <row r="1" spans="1:9" ht="31.5" x14ac:dyDescent="0.5">
      <c r="A1" s="207" t="s">
        <v>611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52">
        <v>41253</v>
      </c>
      <c r="C3" s="4">
        <v>496</v>
      </c>
      <c r="E3" s="53">
        <v>309038</v>
      </c>
      <c r="G3" s="39">
        <f>SUM(F3:F2000)-SUM(E3:E2000)</f>
        <v>-1383</v>
      </c>
      <c r="H3" s="44">
        <f>SUM(E3:E2000)</f>
        <v>432483</v>
      </c>
      <c r="I3" s="44">
        <f>SUM(F3:F2000)</f>
        <v>431100</v>
      </c>
    </row>
    <row r="4" spans="1:9" ht="21.75" thickTop="1" x14ac:dyDescent="0.35">
      <c r="A4" s="3">
        <v>2</v>
      </c>
      <c r="B4" s="52">
        <v>41254</v>
      </c>
      <c r="C4" s="4" t="s">
        <v>612</v>
      </c>
      <c r="F4" s="4">
        <v>6100</v>
      </c>
    </row>
    <row r="5" spans="1:9" x14ac:dyDescent="0.35">
      <c r="A5" s="3">
        <v>3</v>
      </c>
      <c r="B5" s="52">
        <v>41254</v>
      </c>
      <c r="C5" s="28"/>
      <c r="D5" s="4" t="s">
        <v>127</v>
      </c>
      <c r="F5" s="4">
        <v>300000</v>
      </c>
    </row>
    <row r="6" spans="1:9" x14ac:dyDescent="0.35">
      <c r="A6" s="3">
        <v>4</v>
      </c>
      <c r="B6" s="15">
        <v>41274</v>
      </c>
      <c r="C6" s="4">
        <v>246</v>
      </c>
      <c r="E6" s="4">
        <v>123445</v>
      </c>
    </row>
    <row r="7" spans="1:9" x14ac:dyDescent="0.35">
      <c r="A7" s="3">
        <v>5</v>
      </c>
      <c r="B7" s="15">
        <v>41274</v>
      </c>
      <c r="F7" s="4">
        <v>125000</v>
      </c>
    </row>
    <row r="8" spans="1:9" x14ac:dyDescent="0.35">
      <c r="A8" s="3">
        <v>6</v>
      </c>
      <c r="B8" s="15"/>
    </row>
    <row r="9" spans="1:9" x14ac:dyDescent="0.35">
      <c r="A9" s="3">
        <v>7</v>
      </c>
      <c r="B9" s="15"/>
    </row>
    <row r="10" spans="1:9" x14ac:dyDescent="0.35">
      <c r="A10" s="3">
        <v>8</v>
      </c>
      <c r="B10" s="15"/>
    </row>
    <row r="11" spans="1:9" x14ac:dyDescent="0.35">
      <c r="A11" s="3">
        <v>9</v>
      </c>
      <c r="B11" s="15"/>
    </row>
    <row r="12" spans="1:9" x14ac:dyDescent="0.35">
      <c r="A12" s="3">
        <v>10</v>
      </c>
      <c r="B12" s="15"/>
    </row>
    <row r="13" spans="1:9" x14ac:dyDescent="0.35">
      <c r="A13" s="3">
        <v>11</v>
      </c>
      <c r="B13" s="15"/>
    </row>
    <row r="14" spans="1:9" x14ac:dyDescent="0.35">
      <c r="A14" s="3">
        <v>12</v>
      </c>
      <c r="B14" s="15"/>
    </row>
    <row r="15" spans="1:9" x14ac:dyDescent="0.35">
      <c r="A15" s="3">
        <v>13</v>
      </c>
      <c r="B15" s="15"/>
    </row>
    <row r="16" spans="1:9" x14ac:dyDescent="0.35">
      <c r="A16" s="3">
        <v>14</v>
      </c>
      <c r="B16" s="15"/>
    </row>
    <row r="17" spans="1:2" x14ac:dyDescent="0.35">
      <c r="A17" s="3">
        <v>15</v>
      </c>
      <c r="B17" s="15"/>
    </row>
    <row r="18" spans="1:2" x14ac:dyDescent="0.35">
      <c r="A18" s="3">
        <v>16</v>
      </c>
      <c r="B18" s="15"/>
    </row>
    <row r="19" spans="1:2" x14ac:dyDescent="0.35">
      <c r="A19" s="3">
        <v>17</v>
      </c>
      <c r="B19" s="15"/>
    </row>
    <row r="20" spans="1:2" x14ac:dyDescent="0.35">
      <c r="A20" s="3">
        <f>A19+1</f>
        <v>18</v>
      </c>
      <c r="B20" s="15"/>
    </row>
    <row r="21" spans="1:2" x14ac:dyDescent="0.35">
      <c r="A21" s="3">
        <f t="shared" ref="A21:A84" si="0">A20+1</f>
        <v>19</v>
      </c>
      <c r="B21" s="15"/>
    </row>
    <row r="22" spans="1:2" x14ac:dyDescent="0.35">
      <c r="A22" s="3">
        <f t="shared" si="0"/>
        <v>20</v>
      </c>
      <c r="B22" s="15"/>
    </row>
    <row r="23" spans="1:2" x14ac:dyDescent="0.35">
      <c r="A23" s="3">
        <f t="shared" si="0"/>
        <v>21</v>
      </c>
    </row>
    <row r="24" spans="1:2" x14ac:dyDescent="0.35">
      <c r="A24" s="3">
        <f t="shared" si="0"/>
        <v>22</v>
      </c>
      <c r="B24" s="15"/>
    </row>
    <row r="25" spans="1:2" x14ac:dyDescent="0.35">
      <c r="A25" s="3">
        <f t="shared" si="0"/>
        <v>23</v>
      </c>
    </row>
    <row r="26" spans="1:2" x14ac:dyDescent="0.35">
      <c r="A26" s="3">
        <f t="shared" si="0"/>
        <v>24</v>
      </c>
      <c r="B26" s="15"/>
    </row>
    <row r="27" spans="1:2" x14ac:dyDescent="0.35">
      <c r="A27" s="3">
        <f t="shared" si="0"/>
        <v>25</v>
      </c>
      <c r="B27" s="15"/>
    </row>
    <row r="28" spans="1:2" x14ac:dyDescent="0.35">
      <c r="A28" s="3">
        <f t="shared" si="0"/>
        <v>26</v>
      </c>
      <c r="B28" s="15"/>
    </row>
    <row r="29" spans="1:2" x14ac:dyDescent="0.35">
      <c r="A29" s="3">
        <f t="shared" si="0"/>
        <v>27</v>
      </c>
    </row>
    <row r="30" spans="1:2" x14ac:dyDescent="0.35">
      <c r="A30" s="3">
        <f t="shared" si="0"/>
        <v>28</v>
      </c>
      <c r="B30" s="15"/>
    </row>
    <row r="31" spans="1:2" x14ac:dyDescent="0.35">
      <c r="A31" s="3">
        <f t="shared" si="0"/>
        <v>29</v>
      </c>
    </row>
    <row r="32" spans="1:2" x14ac:dyDescent="0.35">
      <c r="A32" s="3">
        <f t="shared" si="0"/>
        <v>30</v>
      </c>
    </row>
    <row r="33" spans="1:1" x14ac:dyDescent="0.35">
      <c r="A33" s="3">
        <f t="shared" si="0"/>
        <v>31</v>
      </c>
    </row>
    <row r="34" spans="1:1" x14ac:dyDescent="0.35">
      <c r="A34" s="3">
        <f t="shared" si="0"/>
        <v>32</v>
      </c>
    </row>
    <row r="35" spans="1:1" x14ac:dyDescent="0.35">
      <c r="A35" s="3">
        <f t="shared" si="0"/>
        <v>33</v>
      </c>
    </row>
    <row r="36" spans="1:1" x14ac:dyDescent="0.35">
      <c r="A36" s="3">
        <f t="shared" si="0"/>
        <v>34</v>
      </c>
    </row>
    <row r="37" spans="1:1" x14ac:dyDescent="0.35">
      <c r="A37" s="3">
        <f t="shared" si="0"/>
        <v>35</v>
      </c>
    </row>
    <row r="38" spans="1:1" x14ac:dyDescent="0.35">
      <c r="A38" s="3">
        <f t="shared" si="0"/>
        <v>36</v>
      </c>
    </row>
    <row r="39" spans="1:1" x14ac:dyDescent="0.35">
      <c r="A39" s="3">
        <f t="shared" si="0"/>
        <v>37</v>
      </c>
    </row>
    <row r="40" spans="1:1" x14ac:dyDescent="0.35">
      <c r="A40" s="3">
        <f t="shared" si="0"/>
        <v>38</v>
      </c>
    </row>
    <row r="41" spans="1:1" x14ac:dyDescent="0.35">
      <c r="A41" s="3">
        <f t="shared" si="0"/>
        <v>39</v>
      </c>
    </row>
    <row r="42" spans="1:1" x14ac:dyDescent="0.35">
      <c r="A42" s="3">
        <f t="shared" si="0"/>
        <v>40</v>
      </c>
    </row>
    <row r="43" spans="1:1" x14ac:dyDescent="0.35">
      <c r="A43" s="3">
        <f t="shared" si="0"/>
        <v>41</v>
      </c>
    </row>
    <row r="44" spans="1:1" x14ac:dyDescent="0.35">
      <c r="A44" s="3">
        <f t="shared" si="0"/>
        <v>42</v>
      </c>
    </row>
    <row r="45" spans="1:1" x14ac:dyDescent="0.35">
      <c r="A45" s="3">
        <f t="shared" si="0"/>
        <v>43</v>
      </c>
    </row>
    <row r="46" spans="1:1" x14ac:dyDescent="0.35">
      <c r="A46" s="3">
        <f t="shared" si="0"/>
        <v>44</v>
      </c>
    </row>
    <row r="47" spans="1:1" x14ac:dyDescent="0.35">
      <c r="A47" s="3">
        <f t="shared" si="0"/>
        <v>45</v>
      </c>
    </row>
    <row r="48" spans="1:1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si="0"/>
        <v>74</v>
      </c>
    </row>
    <row r="77" spans="1:1" x14ac:dyDescent="0.35">
      <c r="A77" s="3">
        <f t="shared" si="0"/>
        <v>75</v>
      </c>
    </row>
    <row r="78" spans="1:1" x14ac:dyDescent="0.35">
      <c r="A78" s="3">
        <f t="shared" si="0"/>
        <v>76</v>
      </c>
    </row>
    <row r="79" spans="1:1" x14ac:dyDescent="0.35">
      <c r="A79" s="3">
        <f t="shared" si="0"/>
        <v>77</v>
      </c>
    </row>
    <row r="80" spans="1:1" x14ac:dyDescent="0.35">
      <c r="A80" s="3">
        <f t="shared" si="0"/>
        <v>78</v>
      </c>
    </row>
    <row r="81" spans="1:1" x14ac:dyDescent="0.35">
      <c r="A81" s="3">
        <f t="shared" si="0"/>
        <v>79</v>
      </c>
    </row>
    <row r="82" spans="1:1" x14ac:dyDescent="0.35">
      <c r="A82" s="3">
        <f t="shared" si="0"/>
        <v>80</v>
      </c>
    </row>
    <row r="83" spans="1:1" x14ac:dyDescent="0.35">
      <c r="A83" s="3">
        <f t="shared" si="0"/>
        <v>81</v>
      </c>
    </row>
    <row r="84" spans="1:1" x14ac:dyDescent="0.35">
      <c r="A84" s="3">
        <f t="shared" si="0"/>
        <v>82</v>
      </c>
    </row>
    <row r="85" spans="1:1" x14ac:dyDescent="0.35">
      <c r="A85" s="3">
        <f t="shared" ref="A85:A148" si="1">A84+1</f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si="1"/>
        <v>142</v>
      </c>
    </row>
    <row r="145" spans="1:1" x14ac:dyDescent="0.35">
      <c r="A145" s="3">
        <f t="shared" si="1"/>
        <v>143</v>
      </c>
    </row>
    <row r="146" spans="1:1" x14ac:dyDescent="0.35">
      <c r="A146" s="3">
        <f t="shared" si="1"/>
        <v>144</v>
      </c>
    </row>
    <row r="147" spans="1:1" x14ac:dyDescent="0.35">
      <c r="A147" s="3">
        <f t="shared" si="1"/>
        <v>145</v>
      </c>
    </row>
    <row r="148" spans="1:1" x14ac:dyDescent="0.35">
      <c r="A148" s="3">
        <f t="shared" si="1"/>
        <v>146</v>
      </c>
    </row>
    <row r="149" spans="1:1" x14ac:dyDescent="0.35">
      <c r="A149" s="3">
        <f t="shared" ref="A149:A212" si="2">A148+1</f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si="2"/>
        <v>206</v>
      </c>
    </row>
    <row r="209" spans="1:1" x14ac:dyDescent="0.35">
      <c r="A209" s="3">
        <f t="shared" si="2"/>
        <v>207</v>
      </c>
    </row>
    <row r="210" spans="1:1" x14ac:dyDescent="0.35">
      <c r="A210" s="3">
        <f t="shared" si="2"/>
        <v>208</v>
      </c>
    </row>
    <row r="211" spans="1:1" x14ac:dyDescent="0.35">
      <c r="A211" s="3">
        <f t="shared" si="2"/>
        <v>209</v>
      </c>
    </row>
    <row r="212" spans="1:1" x14ac:dyDescent="0.35">
      <c r="A212" s="3">
        <f t="shared" si="2"/>
        <v>210</v>
      </c>
    </row>
    <row r="213" spans="1:1" x14ac:dyDescent="0.35">
      <c r="A213" s="3">
        <f t="shared" ref="A213:A276" si="3">A212+1</f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si="3"/>
        <v>268</v>
      </c>
    </row>
    <row r="271" spans="1:1" x14ac:dyDescent="0.35">
      <c r="A271" s="3">
        <f t="shared" si="3"/>
        <v>269</v>
      </c>
    </row>
    <row r="272" spans="1:1" x14ac:dyDescent="0.35">
      <c r="A272" s="3">
        <f t="shared" si="3"/>
        <v>270</v>
      </c>
    </row>
    <row r="273" spans="1:1" x14ac:dyDescent="0.35">
      <c r="A273" s="3">
        <f t="shared" si="3"/>
        <v>271</v>
      </c>
    </row>
    <row r="274" spans="1:1" x14ac:dyDescent="0.35">
      <c r="A274" s="3">
        <f t="shared" si="3"/>
        <v>272</v>
      </c>
    </row>
    <row r="275" spans="1:1" x14ac:dyDescent="0.35">
      <c r="A275" s="3">
        <f t="shared" si="3"/>
        <v>273</v>
      </c>
    </row>
    <row r="276" spans="1:1" x14ac:dyDescent="0.35">
      <c r="A276" s="3">
        <f t="shared" si="3"/>
        <v>274</v>
      </c>
    </row>
    <row r="277" spans="1:1" x14ac:dyDescent="0.35">
      <c r="A277" s="3">
        <f t="shared" ref="A277:A340" si="4">A276+1</f>
        <v>275</v>
      </c>
    </row>
    <row r="278" spans="1:1" x14ac:dyDescent="0.35">
      <c r="A278" s="3">
        <f t="shared" si="4"/>
        <v>276</v>
      </c>
    </row>
    <row r="279" spans="1:1" x14ac:dyDescent="0.35">
      <c r="A279" s="3">
        <f t="shared" si="4"/>
        <v>277</v>
      </c>
    </row>
    <row r="280" spans="1:1" x14ac:dyDescent="0.35">
      <c r="A280" s="3">
        <f t="shared" si="4"/>
        <v>278</v>
      </c>
    </row>
    <row r="281" spans="1:1" x14ac:dyDescent="0.35">
      <c r="A281" s="3">
        <f t="shared" si="4"/>
        <v>279</v>
      </c>
    </row>
    <row r="282" spans="1:1" x14ac:dyDescent="0.35">
      <c r="A282" s="3">
        <f t="shared" si="4"/>
        <v>280</v>
      </c>
    </row>
    <row r="283" spans="1:1" x14ac:dyDescent="0.35">
      <c r="A283" s="3">
        <f t="shared" si="4"/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si="4"/>
        <v>325</v>
      </c>
    </row>
    <row r="328" spans="1:1" x14ac:dyDescent="0.35">
      <c r="A328" s="3">
        <f t="shared" si="4"/>
        <v>326</v>
      </c>
    </row>
    <row r="329" spans="1:1" x14ac:dyDescent="0.35">
      <c r="A329" s="3">
        <f t="shared" si="4"/>
        <v>327</v>
      </c>
    </row>
    <row r="330" spans="1:1" x14ac:dyDescent="0.35">
      <c r="A330" s="3">
        <f t="shared" si="4"/>
        <v>328</v>
      </c>
    </row>
    <row r="331" spans="1:1" x14ac:dyDescent="0.35">
      <c r="A331" s="3">
        <f t="shared" si="4"/>
        <v>329</v>
      </c>
    </row>
    <row r="332" spans="1:1" x14ac:dyDescent="0.35">
      <c r="A332" s="3">
        <f t="shared" si="4"/>
        <v>330</v>
      </c>
    </row>
    <row r="333" spans="1:1" x14ac:dyDescent="0.35">
      <c r="A333" s="3">
        <f t="shared" si="4"/>
        <v>331</v>
      </c>
    </row>
    <row r="334" spans="1:1" x14ac:dyDescent="0.35">
      <c r="A334" s="3">
        <f t="shared" si="4"/>
        <v>332</v>
      </c>
    </row>
    <row r="335" spans="1:1" x14ac:dyDescent="0.35">
      <c r="A335" s="3">
        <f t="shared" si="4"/>
        <v>333</v>
      </c>
    </row>
    <row r="336" spans="1:1" x14ac:dyDescent="0.35">
      <c r="A336" s="3">
        <f t="shared" si="4"/>
        <v>334</v>
      </c>
    </row>
    <row r="337" spans="1:1" x14ac:dyDescent="0.35">
      <c r="A337" s="3">
        <f t="shared" si="4"/>
        <v>335</v>
      </c>
    </row>
    <row r="338" spans="1:1" x14ac:dyDescent="0.35">
      <c r="A338" s="3">
        <f t="shared" si="4"/>
        <v>336</v>
      </c>
    </row>
    <row r="339" spans="1:1" x14ac:dyDescent="0.35">
      <c r="A339" s="3">
        <f t="shared" si="4"/>
        <v>337</v>
      </c>
    </row>
    <row r="340" spans="1:1" x14ac:dyDescent="0.35">
      <c r="A340" s="3">
        <f t="shared" si="4"/>
        <v>338</v>
      </c>
    </row>
    <row r="341" spans="1:1" x14ac:dyDescent="0.35">
      <c r="A341" s="3">
        <f t="shared" ref="A341:A404" si="5">A340+1</f>
        <v>339</v>
      </c>
    </row>
    <row r="342" spans="1:1" x14ac:dyDescent="0.35">
      <c r="A342" s="3">
        <f t="shared" si="5"/>
        <v>340</v>
      </c>
    </row>
    <row r="343" spans="1:1" x14ac:dyDescent="0.35">
      <c r="A343" s="3">
        <f t="shared" si="5"/>
        <v>341</v>
      </c>
    </row>
    <row r="344" spans="1:1" x14ac:dyDescent="0.35">
      <c r="A344" s="3">
        <f t="shared" si="5"/>
        <v>342</v>
      </c>
    </row>
    <row r="345" spans="1:1" x14ac:dyDescent="0.35">
      <c r="A345" s="3">
        <f t="shared" si="5"/>
        <v>343</v>
      </c>
    </row>
    <row r="346" spans="1:1" x14ac:dyDescent="0.35">
      <c r="A346" s="3">
        <f t="shared" si="5"/>
        <v>344</v>
      </c>
    </row>
    <row r="347" spans="1:1" x14ac:dyDescent="0.35">
      <c r="A347" s="3">
        <f t="shared" si="5"/>
        <v>345</v>
      </c>
    </row>
    <row r="348" spans="1:1" x14ac:dyDescent="0.35">
      <c r="A348" s="3">
        <f t="shared" si="5"/>
        <v>346</v>
      </c>
    </row>
    <row r="349" spans="1:1" x14ac:dyDescent="0.35">
      <c r="A349" s="3">
        <f t="shared" si="5"/>
        <v>347</v>
      </c>
    </row>
    <row r="350" spans="1:1" x14ac:dyDescent="0.35">
      <c r="A350" s="3">
        <f t="shared" si="5"/>
        <v>348</v>
      </c>
    </row>
    <row r="351" spans="1:1" x14ac:dyDescent="0.35">
      <c r="A351" s="3">
        <f t="shared" si="5"/>
        <v>349</v>
      </c>
    </row>
    <row r="352" spans="1:1" x14ac:dyDescent="0.35">
      <c r="A352" s="3">
        <f t="shared" si="5"/>
        <v>350</v>
      </c>
    </row>
    <row r="353" spans="1:1" x14ac:dyDescent="0.35">
      <c r="A353" s="3">
        <f t="shared" si="5"/>
        <v>351</v>
      </c>
    </row>
    <row r="354" spans="1:1" x14ac:dyDescent="0.35">
      <c r="A354" s="3">
        <f t="shared" si="5"/>
        <v>352</v>
      </c>
    </row>
    <row r="355" spans="1:1" x14ac:dyDescent="0.35">
      <c r="A355" s="3">
        <f t="shared" si="5"/>
        <v>353</v>
      </c>
    </row>
    <row r="356" spans="1:1" x14ac:dyDescent="0.35">
      <c r="A356" s="3">
        <f t="shared" si="5"/>
        <v>354</v>
      </c>
    </row>
    <row r="357" spans="1:1" x14ac:dyDescent="0.35">
      <c r="A357" s="3">
        <f t="shared" si="5"/>
        <v>355</v>
      </c>
    </row>
    <row r="358" spans="1:1" x14ac:dyDescent="0.35">
      <c r="A358" s="3">
        <f t="shared" si="5"/>
        <v>356</v>
      </c>
    </row>
    <row r="359" spans="1:1" x14ac:dyDescent="0.35">
      <c r="A359" s="3">
        <f t="shared" si="5"/>
        <v>357</v>
      </c>
    </row>
    <row r="360" spans="1:1" x14ac:dyDescent="0.35">
      <c r="A360" s="3">
        <f t="shared" si="5"/>
        <v>358</v>
      </c>
    </row>
    <row r="361" spans="1:1" x14ac:dyDescent="0.35">
      <c r="A361" s="3">
        <f t="shared" si="5"/>
        <v>359</v>
      </c>
    </row>
    <row r="362" spans="1:1" x14ac:dyDescent="0.35">
      <c r="A362" s="3">
        <f t="shared" si="5"/>
        <v>360</v>
      </c>
    </row>
    <row r="363" spans="1:1" x14ac:dyDescent="0.35">
      <c r="A363" s="3">
        <f t="shared" si="5"/>
        <v>361</v>
      </c>
    </row>
    <row r="364" spans="1:1" x14ac:dyDescent="0.35">
      <c r="A364" s="3">
        <f t="shared" si="5"/>
        <v>362</v>
      </c>
    </row>
    <row r="365" spans="1:1" x14ac:dyDescent="0.35">
      <c r="A365" s="3">
        <f t="shared" si="5"/>
        <v>363</v>
      </c>
    </row>
    <row r="366" spans="1:1" x14ac:dyDescent="0.35">
      <c r="A366" s="3">
        <f t="shared" si="5"/>
        <v>364</v>
      </c>
    </row>
    <row r="367" spans="1:1" x14ac:dyDescent="0.35">
      <c r="A367" s="3">
        <f t="shared" si="5"/>
        <v>365</v>
      </c>
    </row>
    <row r="368" spans="1:1" x14ac:dyDescent="0.35">
      <c r="A368" s="3">
        <f t="shared" si="5"/>
        <v>366</v>
      </c>
    </row>
    <row r="369" spans="1:1" x14ac:dyDescent="0.35">
      <c r="A369" s="3">
        <f t="shared" si="5"/>
        <v>367</v>
      </c>
    </row>
    <row r="370" spans="1:1" x14ac:dyDescent="0.35">
      <c r="A370" s="3">
        <f t="shared" si="5"/>
        <v>368</v>
      </c>
    </row>
    <row r="371" spans="1:1" x14ac:dyDescent="0.35">
      <c r="A371" s="3">
        <f t="shared" si="5"/>
        <v>369</v>
      </c>
    </row>
    <row r="372" spans="1:1" x14ac:dyDescent="0.35">
      <c r="A372" s="3">
        <f t="shared" si="5"/>
        <v>370</v>
      </c>
    </row>
    <row r="373" spans="1:1" x14ac:dyDescent="0.35">
      <c r="A373" s="3">
        <f t="shared" si="5"/>
        <v>371</v>
      </c>
    </row>
    <row r="374" spans="1:1" x14ac:dyDescent="0.35">
      <c r="A374" s="3">
        <f t="shared" si="5"/>
        <v>372</v>
      </c>
    </row>
    <row r="375" spans="1:1" x14ac:dyDescent="0.35">
      <c r="A375" s="3">
        <f t="shared" si="5"/>
        <v>373</v>
      </c>
    </row>
    <row r="376" spans="1:1" x14ac:dyDescent="0.35">
      <c r="A376" s="3">
        <f t="shared" si="5"/>
        <v>374</v>
      </c>
    </row>
    <row r="377" spans="1:1" x14ac:dyDescent="0.35">
      <c r="A377" s="3">
        <f t="shared" si="5"/>
        <v>375</v>
      </c>
    </row>
    <row r="378" spans="1:1" x14ac:dyDescent="0.35">
      <c r="A378" s="3">
        <f t="shared" si="5"/>
        <v>376</v>
      </c>
    </row>
    <row r="379" spans="1:1" x14ac:dyDescent="0.35">
      <c r="A379" s="3">
        <f t="shared" si="5"/>
        <v>377</v>
      </c>
    </row>
    <row r="380" spans="1:1" x14ac:dyDescent="0.35">
      <c r="A380" s="3">
        <f t="shared" si="5"/>
        <v>378</v>
      </c>
    </row>
    <row r="381" spans="1:1" x14ac:dyDescent="0.35">
      <c r="A381" s="3">
        <f t="shared" si="5"/>
        <v>379</v>
      </c>
    </row>
    <row r="382" spans="1:1" x14ac:dyDescent="0.35">
      <c r="A382" s="3">
        <f t="shared" si="5"/>
        <v>380</v>
      </c>
    </row>
    <row r="383" spans="1:1" x14ac:dyDescent="0.35">
      <c r="A383" s="3">
        <f t="shared" si="5"/>
        <v>381</v>
      </c>
    </row>
    <row r="384" spans="1:1" x14ac:dyDescent="0.35">
      <c r="A384" s="3">
        <f t="shared" si="5"/>
        <v>382</v>
      </c>
    </row>
    <row r="385" spans="1:1" x14ac:dyDescent="0.35">
      <c r="A385" s="3">
        <f t="shared" si="5"/>
        <v>383</v>
      </c>
    </row>
    <row r="386" spans="1:1" x14ac:dyDescent="0.35">
      <c r="A386" s="3">
        <f t="shared" si="5"/>
        <v>384</v>
      </c>
    </row>
    <row r="387" spans="1:1" x14ac:dyDescent="0.35">
      <c r="A387" s="3">
        <f t="shared" si="5"/>
        <v>385</v>
      </c>
    </row>
    <row r="388" spans="1:1" x14ac:dyDescent="0.35">
      <c r="A388" s="3">
        <f t="shared" si="5"/>
        <v>386</v>
      </c>
    </row>
    <row r="389" spans="1:1" x14ac:dyDescent="0.35">
      <c r="A389" s="3">
        <f t="shared" si="5"/>
        <v>387</v>
      </c>
    </row>
    <row r="390" spans="1:1" x14ac:dyDescent="0.35">
      <c r="A390" s="3">
        <f t="shared" si="5"/>
        <v>388</v>
      </c>
    </row>
    <row r="391" spans="1:1" x14ac:dyDescent="0.35">
      <c r="A391" s="3">
        <f t="shared" si="5"/>
        <v>389</v>
      </c>
    </row>
    <row r="392" spans="1:1" x14ac:dyDescent="0.35">
      <c r="A392" s="3">
        <f t="shared" si="5"/>
        <v>390</v>
      </c>
    </row>
    <row r="393" spans="1:1" x14ac:dyDescent="0.35">
      <c r="A393" s="3">
        <f t="shared" si="5"/>
        <v>391</v>
      </c>
    </row>
    <row r="394" spans="1:1" x14ac:dyDescent="0.35">
      <c r="A394" s="3">
        <f t="shared" si="5"/>
        <v>392</v>
      </c>
    </row>
    <row r="395" spans="1:1" x14ac:dyDescent="0.35">
      <c r="A395" s="3">
        <f t="shared" si="5"/>
        <v>393</v>
      </c>
    </row>
    <row r="396" spans="1:1" x14ac:dyDescent="0.35">
      <c r="A396" s="3">
        <f t="shared" si="5"/>
        <v>394</v>
      </c>
    </row>
    <row r="397" spans="1:1" x14ac:dyDescent="0.35">
      <c r="A397" s="3">
        <f t="shared" si="5"/>
        <v>395</v>
      </c>
    </row>
    <row r="398" spans="1:1" x14ac:dyDescent="0.35">
      <c r="A398" s="3">
        <f t="shared" si="5"/>
        <v>396</v>
      </c>
    </row>
    <row r="399" spans="1:1" x14ac:dyDescent="0.35">
      <c r="A399" s="3">
        <f t="shared" si="5"/>
        <v>397</v>
      </c>
    </row>
    <row r="400" spans="1:1" x14ac:dyDescent="0.35">
      <c r="A400" s="3">
        <f t="shared" si="5"/>
        <v>398</v>
      </c>
    </row>
    <row r="401" spans="1:1" x14ac:dyDescent="0.35">
      <c r="A401" s="3">
        <f t="shared" si="5"/>
        <v>399</v>
      </c>
    </row>
    <row r="402" spans="1:1" x14ac:dyDescent="0.35">
      <c r="A402" s="3">
        <f t="shared" si="5"/>
        <v>400</v>
      </c>
    </row>
    <row r="403" spans="1:1" x14ac:dyDescent="0.35">
      <c r="A403" s="3">
        <f t="shared" si="5"/>
        <v>401</v>
      </c>
    </row>
    <row r="404" spans="1:1" x14ac:dyDescent="0.35">
      <c r="A404" s="3">
        <f t="shared" si="5"/>
        <v>402</v>
      </c>
    </row>
    <row r="405" spans="1:1" x14ac:dyDescent="0.35">
      <c r="A405" s="3">
        <f t="shared" ref="A405:A439" si="6">A404+1</f>
        <v>403</v>
      </c>
    </row>
    <row r="406" spans="1:1" x14ac:dyDescent="0.35">
      <c r="A406" s="3">
        <f t="shared" si="6"/>
        <v>404</v>
      </c>
    </row>
    <row r="407" spans="1:1" x14ac:dyDescent="0.35">
      <c r="A407" s="3">
        <f t="shared" si="6"/>
        <v>405</v>
      </c>
    </row>
    <row r="408" spans="1:1" x14ac:dyDescent="0.35">
      <c r="A408" s="3">
        <f t="shared" si="6"/>
        <v>406</v>
      </c>
    </row>
    <row r="409" spans="1:1" x14ac:dyDescent="0.35">
      <c r="A409" s="3">
        <f t="shared" si="6"/>
        <v>407</v>
      </c>
    </row>
    <row r="410" spans="1:1" x14ac:dyDescent="0.35">
      <c r="A410" s="3">
        <f t="shared" si="6"/>
        <v>408</v>
      </c>
    </row>
    <row r="411" spans="1:1" x14ac:dyDescent="0.35">
      <c r="A411" s="3">
        <f t="shared" si="6"/>
        <v>409</v>
      </c>
    </row>
    <row r="412" spans="1:1" x14ac:dyDescent="0.35">
      <c r="A412" s="3">
        <f t="shared" si="6"/>
        <v>410</v>
      </c>
    </row>
    <row r="413" spans="1:1" x14ac:dyDescent="0.35">
      <c r="A413" s="3">
        <f t="shared" si="6"/>
        <v>411</v>
      </c>
    </row>
    <row r="414" spans="1:1" x14ac:dyDescent="0.35">
      <c r="A414" s="3">
        <f t="shared" si="6"/>
        <v>412</v>
      </c>
    </row>
    <row r="415" spans="1:1" x14ac:dyDescent="0.35">
      <c r="A415" s="3">
        <f t="shared" si="6"/>
        <v>413</v>
      </c>
    </row>
    <row r="416" spans="1:1" x14ac:dyDescent="0.35">
      <c r="A416" s="3">
        <f t="shared" si="6"/>
        <v>414</v>
      </c>
    </row>
    <row r="417" spans="1:1" x14ac:dyDescent="0.35">
      <c r="A417" s="3">
        <f t="shared" si="6"/>
        <v>415</v>
      </c>
    </row>
    <row r="418" spans="1:1" x14ac:dyDescent="0.35">
      <c r="A418" s="3">
        <f t="shared" si="6"/>
        <v>416</v>
      </c>
    </row>
    <row r="419" spans="1:1" x14ac:dyDescent="0.35">
      <c r="A419" s="3">
        <f t="shared" si="6"/>
        <v>417</v>
      </c>
    </row>
    <row r="420" spans="1:1" x14ac:dyDescent="0.35">
      <c r="A420" s="3">
        <f t="shared" si="6"/>
        <v>418</v>
      </c>
    </row>
    <row r="421" spans="1:1" x14ac:dyDescent="0.35">
      <c r="A421" s="3">
        <f t="shared" si="6"/>
        <v>419</v>
      </c>
    </row>
    <row r="422" spans="1:1" x14ac:dyDescent="0.35">
      <c r="A422" s="3">
        <f t="shared" si="6"/>
        <v>420</v>
      </c>
    </row>
    <row r="423" spans="1:1" x14ac:dyDescent="0.35">
      <c r="A423" s="3">
        <f t="shared" si="6"/>
        <v>421</v>
      </c>
    </row>
    <row r="424" spans="1:1" x14ac:dyDescent="0.35">
      <c r="A424" s="3">
        <f t="shared" si="6"/>
        <v>422</v>
      </c>
    </row>
    <row r="425" spans="1:1" x14ac:dyDescent="0.35">
      <c r="A425" s="3">
        <f t="shared" si="6"/>
        <v>423</v>
      </c>
    </row>
    <row r="426" spans="1:1" x14ac:dyDescent="0.35">
      <c r="A426" s="3">
        <f t="shared" si="6"/>
        <v>424</v>
      </c>
    </row>
    <row r="427" spans="1:1" x14ac:dyDescent="0.35">
      <c r="A427" s="3">
        <f t="shared" si="6"/>
        <v>425</v>
      </c>
    </row>
    <row r="428" spans="1:1" x14ac:dyDescent="0.35">
      <c r="A428" s="3">
        <f t="shared" si="6"/>
        <v>426</v>
      </c>
    </row>
    <row r="429" spans="1:1" x14ac:dyDescent="0.35">
      <c r="A429" s="3">
        <f t="shared" si="6"/>
        <v>427</v>
      </c>
    </row>
    <row r="430" spans="1:1" x14ac:dyDescent="0.35">
      <c r="A430" s="3">
        <f t="shared" si="6"/>
        <v>428</v>
      </c>
    </row>
    <row r="431" spans="1:1" x14ac:dyDescent="0.35">
      <c r="A431" s="3">
        <f t="shared" si="6"/>
        <v>429</v>
      </c>
    </row>
    <row r="432" spans="1:1" x14ac:dyDescent="0.35">
      <c r="A432" s="3">
        <f t="shared" si="6"/>
        <v>430</v>
      </c>
    </row>
    <row r="433" spans="1:1" x14ac:dyDescent="0.35">
      <c r="A433" s="3">
        <f t="shared" si="6"/>
        <v>431</v>
      </c>
    </row>
    <row r="434" spans="1:1" x14ac:dyDescent="0.35">
      <c r="A434" s="3">
        <f t="shared" si="6"/>
        <v>432</v>
      </c>
    </row>
    <row r="435" spans="1:1" x14ac:dyDescent="0.35">
      <c r="A435" s="3">
        <f t="shared" si="6"/>
        <v>433</v>
      </c>
    </row>
    <row r="436" spans="1:1" x14ac:dyDescent="0.35">
      <c r="A436" s="3">
        <f t="shared" si="6"/>
        <v>434</v>
      </c>
    </row>
    <row r="437" spans="1:1" x14ac:dyDescent="0.35">
      <c r="A437" s="3">
        <f t="shared" si="6"/>
        <v>435</v>
      </c>
    </row>
    <row r="438" spans="1:1" x14ac:dyDescent="0.35">
      <c r="A438" s="3">
        <f t="shared" si="6"/>
        <v>436</v>
      </c>
    </row>
    <row r="439" spans="1:1" x14ac:dyDescent="0.35">
      <c r="A439" s="3">
        <f t="shared" si="6"/>
        <v>437</v>
      </c>
    </row>
  </sheetData>
  <mergeCells count="1">
    <mergeCell ref="A1:G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9"/>
  <sheetViews>
    <sheetView workbookViewId="0">
      <selection sqref="A1:G1"/>
    </sheetView>
  </sheetViews>
  <sheetFormatPr defaultRowHeight="21" x14ac:dyDescent="0.35"/>
  <cols>
    <col min="1" max="1" width="12.28515625" style="3" customWidth="1"/>
    <col min="2" max="2" width="20.28515625" style="4" customWidth="1"/>
    <col min="3" max="3" width="16.28515625" style="4" customWidth="1"/>
    <col min="4" max="4" width="20.42578125" style="4" bestFit="1" customWidth="1"/>
    <col min="5" max="5" width="28.42578125" style="4" bestFit="1" customWidth="1"/>
    <col min="6" max="6" width="27.28515625" style="4" customWidth="1"/>
    <col min="7" max="7" width="25" style="4" customWidth="1"/>
    <col min="8" max="8" width="17.7109375" style="4" customWidth="1"/>
    <col min="9" max="9" width="15" style="4" customWidth="1"/>
    <col min="10" max="16384" width="9.140625" style="4"/>
  </cols>
  <sheetData>
    <row r="1" spans="1:9" ht="31.5" x14ac:dyDescent="0.5">
      <c r="A1" s="207" t="s">
        <v>616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52">
        <v>41258</v>
      </c>
      <c r="C3" s="4">
        <v>1</v>
      </c>
      <c r="D3" s="4" t="s">
        <v>619</v>
      </c>
      <c r="E3" s="53">
        <v>55760</v>
      </c>
      <c r="G3" s="39">
        <f>SUM(F3:F2000)-SUM(E3:E2000)</f>
        <v>-55760</v>
      </c>
      <c r="H3" s="44">
        <f>SUM(E3:E2000)</f>
        <v>55760</v>
      </c>
      <c r="I3" s="44">
        <f>SUM(F3:F2000)</f>
        <v>0</v>
      </c>
    </row>
    <row r="4" spans="1:9" ht="21.75" thickTop="1" x14ac:dyDescent="0.35">
      <c r="A4" s="3">
        <v>2</v>
      </c>
      <c r="B4" s="52"/>
    </row>
    <row r="5" spans="1:9" x14ac:dyDescent="0.35">
      <c r="A5" s="3">
        <v>3</v>
      </c>
      <c r="B5" s="52"/>
      <c r="C5" s="28"/>
    </row>
    <row r="6" spans="1:9" x14ac:dyDescent="0.35">
      <c r="A6" s="3">
        <v>4</v>
      </c>
      <c r="B6" s="15"/>
    </row>
    <row r="7" spans="1:9" x14ac:dyDescent="0.35">
      <c r="A7" s="3">
        <v>5</v>
      </c>
      <c r="B7" s="15"/>
    </row>
    <row r="8" spans="1:9" x14ac:dyDescent="0.35">
      <c r="A8" s="3">
        <v>6</v>
      </c>
      <c r="B8" s="15"/>
    </row>
    <row r="9" spans="1:9" x14ac:dyDescent="0.35">
      <c r="A9" s="3">
        <v>7</v>
      </c>
      <c r="B9" s="15"/>
    </row>
    <row r="10" spans="1:9" x14ac:dyDescent="0.35">
      <c r="A10" s="3">
        <v>8</v>
      </c>
      <c r="B10" s="15"/>
    </row>
    <row r="11" spans="1:9" x14ac:dyDescent="0.35">
      <c r="A11" s="3">
        <v>9</v>
      </c>
      <c r="B11" s="15"/>
    </row>
    <row r="12" spans="1:9" x14ac:dyDescent="0.35">
      <c r="A12" s="3">
        <v>10</v>
      </c>
      <c r="B12" s="15"/>
    </row>
    <row r="13" spans="1:9" x14ac:dyDescent="0.35">
      <c r="A13" s="3">
        <v>11</v>
      </c>
      <c r="B13" s="15"/>
    </row>
    <row r="14" spans="1:9" x14ac:dyDescent="0.35">
      <c r="A14" s="3">
        <v>12</v>
      </c>
      <c r="B14" s="15"/>
    </row>
    <row r="15" spans="1:9" x14ac:dyDescent="0.35">
      <c r="A15" s="3">
        <v>13</v>
      </c>
      <c r="B15" s="15"/>
    </row>
    <row r="16" spans="1:9" x14ac:dyDescent="0.35">
      <c r="A16" s="3">
        <v>14</v>
      </c>
      <c r="B16" s="15"/>
    </row>
    <row r="17" spans="1:2" x14ac:dyDescent="0.35">
      <c r="A17" s="3">
        <v>15</v>
      </c>
      <c r="B17" s="15"/>
    </row>
    <row r="18" spans="1:2" x14ac:dyDescent="0.35">
      <c r="A18" s="3">
        <v>16</v>
      </c>
      <c r="B18" s="15"/>
    </row>
    <row r="19" spans="1:2" x14ac:dyDescent="0.35">
      <c r="A19" s="3">
        <v>17</v>
      </c>
      <c r="B19" s="15"/>
    </row>
    <row r="20" spans="1:2" x14ac:dyDescent="0.35">
      <c r="A20" s="3">
        <f>A19+1</f>
        <v>18</v>
      </c>
      <c r="B20" s="15"/>
    </row>
    <row r="21" spans="1:2" x14ac:dyDescent="0.35">
      <c r="A21" s="3">
        <f t="shared" ref="A21:A84" si="0">A20+1</f>
        <v>19</v>
      </c>
      <c r="B21" s="15"/>
    </row>
    <row r="22" spans="1:2" x14ac:dyDescent="0.35">
      <c r="A22" s="3">
        <f t="shared" si="0"/>
        <v>20</v>
      </c>
      <c r="B22" s="15"/>
    </row>
    <row r="23" spans="1:2" x14ac:dyDescent="0.35">
      <c r="A23" s="3">
        <f t="shared" si="0"/>
        <v>21</v>
      </c>
    </row>
    <row r="24" spans="1:2" x14ac:dyDescent="0.35">
      <c r="A24" s="3">
        <f t="shared" si="0"/>
        <v>22</v>
      </c>
      <c r="B24" s="15"/>
    </row>
    <row r="25" spans="1:2" x14ac:dyDescent="0.35">
      <c r="A25" s="3">
        <f t="shared" si="0"/>
        <v>23</v>
      </c>
    </row>
    <row r="26" spans="1:2" x14ac:dyDescent="0.35">
      <c r="A26" s="3">
        <f t="shared" si="0"/>
        <v>24</v>
      </c>
      <c r="B26" s="15"/>
    </row>
    <row r="27" spans="1:2" x14ac:dyDescent="0.35">
      <c r="A27" s="3">
        <f t="shared" si="0"/>
        <v>25</v>
      </c>
      <c r="B27" s="15"/>
    </row>
    <row r="28" spans="1:2" x14ac:dyDescent="0.35">
      <c r="A28" s="3">
        <f t="shared" si="0"/>
        <v>26</v>
      </c>
      <c r="B28" s="15"/>
    </row>
    <row r="29" spans="1:2" x14ac:dyDescent="0.35">
      <c r="A29" s="3">
        <f t="shared" si="0"/>
        <v>27</v>
      </c>
    </row>
    <row r="30" spans="1:2" x14ac:dyDescent="0.35">
      <c r="A30" s="3">
        <f t="shared" si="0"/>
        <v>28</v>
      </c>
      <c r="B30" s="15"/>
    </row>
    <row r="31" spans="1:2" x14ac:dyDescent="0.35">
      <c r="A31" s="3">
        <f t="shared" si="0"/>
        <v>29</v>
      </c>
    </row>
    <row r="32" spans="1:2" x14ac:dyDescent="0.35">
      <c r="A32" s="3">
        <f t="shared" si="0"/>
        <v>30</v>
      </c>
    </row>
    <row r="33" spans="1:1" x14ac:dyDescent="0.35">
      <c r="A33" s="3">
        <f t="shared" si="0"/>
        <v>31</v>
      </c>
    </row>
    <row r="34" spans="1:1" x14ac:dyDescent="0.35">
      <c r="A34" s="3">
        <f t="shared" si="0"/>
        <v>32</v>
      </c>
    </row>
    <row r="35" spans="1:1" x14ac:dyDescent="0.35">
      <c r="A35" s="3">
        <f t="shared" si="0"/>
        <v>33</v>
      </c>
    </row>
    <row r="36" spans="1:1" x14ac:dyDescent="0.35">
      <c r="A36" s="3">
        <f t="shared" si="0"/>
        <v>34</v>
      </c>
    </row>
    <row r="37" spans="1:1" x14ac:dyDescent="0.35">
      <c r="A37" s="3">
        <f t="shared" si="0"/>
        <v>35</v>
      </c>
    </row>
    <row r="38" spans="1:1" x14ac:dyDescent="0.35">
      <c r="A38" s="3">
        <f t="shared" si="0"/>
        <v>36</v>
      </c>
    </row>
    <row r="39" spans="1:1" x14ac:dyDescent="0.35">
      <c r="A39" s="3">
        <f t="shared" si="0"/>
        <v>37</v>
      </c>
    </row>
    <row r="40" spans="1:1" x14ac:dyDescent="0.35">
      <c r="A40" s="3">
        <f t="shared" si="0"/>
        <v>38</v>
      </c>
    </row>
    <row r="41" spans="1:1" x14ac:dyDescent="0.35">
      <c r="A41" s="3">
        <f t="shared" si="0"/>
        <v>39</v>
      </c>
    </row>
    <row r="42" spans="1:1" x14ac:dyDescent="0.35">
      <c r="A42" s="3">
        <f t="shared" si="0"/>
        <v>40</v>
      </c>
    </row>
    <row r="43" spans="1:1" x14ac:dyDescent="0.35">
      <c r="A43" s="3">
        <f t="shared" si="0"/>
        <v>41</v>
      </c>
    </row>
    <row r="44" spans="1:1" x14ac:dyDescent="0.35">
      <c r="A44" s="3">
        <f t="shared" si="0"/>
        <v>42</v>
      </c>
    </row>
    <row r="45" spans="1:1" x14ac:dyDescent="0.35">
      <c r="A45" s="3">
        <f t="shared" si="0"/>
        <v>43</v>
      </c>
    </row>
    <row r="46" spans="1:1" x14ac:dyDescent="0.35">
      <c r="A46" s="3">
        <f t="shared" si="0"/>
        <v>44</v>
      </c>
    </row>
    <row r="47" spans="1:1" x14ac:dyDescent="0.35">
      <c r="A47" s="3">
        <f t="shared" si="0"/>
        <v>45</v>
      </c>
    </row>
    <row r="48" spans="1:1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si="0"/>
        <v>74</v>
      </c>
    </row>
    <row r="77" spans="1:1" x14ac:dyDescent="0.35">
      <c r="A77" s="3">
        <f t="shared" si="0"/>
        <v>75</v>
      </c>
    </row>
    <row r="78" spans="1:1" x14ac:dyDescent="0.35">
      <c r="A78" s="3">
        <f t="shared" si="0"/>
        <v>76</v>
      </c>
    </row>
    <row r="79" spans="1:1" x14ac:dyDescent="0.35">
      <c r="A79" s="3">
        <f t="shared" si="0"/>
        <v>77</v>
      </c>
    </row>
    <row r="80" spans="1:1" x14ac:dyDescent="0.35">
      <c r="A80" s="3">
        <f t="shared" si="0"/>
        <v>78</v>
      </c>
    </row>
    <row r="81" spans="1:1" x14ac:dyDescent="0.35">
      <c r="A81" s="3">
        <f t="shared" si="0"/>
        <v>79</v>
      </c>
    </row>
    <row r="82" spans="1:1" x14ac:dyDescent="0.35">
      <c r="A82" s="3">
        <f t="shared" si="0"/>
        <v>80</v>
      </c>
    </row>
    <row r="83" spans="1:1" x14ac:dyDescent="0.35">
      <c r="A83" s="3">
        <f t="shared" si="0"/>
        <v>81</v>
      </c>
    </row>
    <row r="84" spans="1:1" x14ac:dyDescent="0.35">
      <c r="A84" s="3">
        <f t="shared" si="0"/>
        <v>82</v>
      </c>
    </row>
    <row r="85" spans="1:1" x14ac:dyDescent="0.35">
      <c r="A85" s="3">
        <f t="shared" ref="A85:A148" si="1">A84+1</f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si="1"/>
        <v>142</v>
      </c>
    </row>
    <row r="145" spans="1:1" x14ac:dyDescent="0.35">
      <c r="A145" s="3">
        <f t="shared" si="1"/>
        <v>143</v>
      </c>
    </row>
    <row r="146" spans="1:1" x14ac:dyDescent="0.35">
      <c r="A146" s="3">
        <f t="shared" si="1"/>
        <v>144</v>
      </c>
    </row>
    <row r="147" spans="1:1" x14ac:dyDescent="0.35">
      <c r="A147" s="3">
        <f t="shared" si="1"/>
        <v>145</v>
      </c>
    </row>
    <row r="148" spans="1:1" x14ac:dyDescent="0.35">
      <c r="A148" s="3">
        <f t="shared" si="1"/>
        <v>146</v>
      </c>
    </row>
    <row r="149" spans="1:1" x14ac:dyDescent="0.35">
      <c r="A149" s="3">
        <f t="shared" ref="A149:A212" si="2">A148+1</f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si="2"/>
        <v>206</v>
      </c>
    </row>
    <row r="209" spans="1:1" x14ac:dyDescent="0.35">
      <c r="A209" s="3">
        <f t="shared" si="2"/>
        <v>207</v>
      </c>
    </row>
    <row r="210" spans="1:1" x14ac:dyDescent="0.35">
      <c r="A210" s="3">
        <f t="shared" si="2"/>
        <v>208</v>
      </c>
    </row>
    <row r="211" spans="1:1" x14ac:dyDescent="0.35">
      <c r="A211" s="3">
        <f t="shared" si="2"/>
        <v>209</v>
      </c>
    </row>
    <row r="212" spans="1:1" x14ac:dyDescent="0.35">
      <c r="A212" s="3">
        <f t="shared" si="2"/>
        <v>210</v>
      </c>
    </row>
    <row r="213" spans="1:1" x14ac:dyDescent="0.35">
      <c r="A213" s="3">
        <f t="shared" ref="A213:A276" si="3">A212+1</f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si="3"/>
        <v>268</v>
      </c>
    </row>
    <row r="271" spans="1:1" x14ac:dyDescent="0.35">
      <c r="A271" s="3">
        <f t="shared" si="3"/>
        <v>269</v>
      </c>
    </row>
    <row r="272" spans="1:1" x14ac:dyDescent="0.35">
      <c r="A272" s="3">
        <f t="shared" si="3"/>
        <v>270</v>
      </c>
    </row>
    <row r="273" spans="1:1" x14ac:dyDescent="0.35">
      <c r="A273" s="3">
        <f t="shared" si="3"/>
        <v>271</v>
      </c>
    </row>
    <row r="274" spans="1:1" x14ac:dyDescent="0.35">
      <c r="A274" s="3">
        <f t="shared" si="3"/>
        <v>272</v>
      </c>
    </row>
    <row r="275" spans="1:1" x14ac:dyDescent="0.35">
      <c r="A275" s="3">
        <f t="shared" si="3"/>
        <v>273</v>
      </c>
    </row>
    <row r="276" spans="1:1" x14ac:dyDescent="0.35">
      <c r="A276" s="3">
        <f t="shared" si="3"/>
        <v>274</v>
      </c>
    </row>
    <row r="277" spans="1:1" x14ac:dyDescent="0.35">
      <c r="A277" s="3">
        <f t="shared" ref="A277:A340" si="4">A276+1</f>
        <v>275</v>
      </c>
    </row>
    <row r="278" spans="1:1" x14ac:dyDescent="0.35">
      <c r="A278" s="3">
        <f t="shared" si="4"/>
        <v>276</v>
      </c>
    </row>
    <row r="279" spans="1:1" x14ac:dyDescent="0.35">
      <c r="A279" s="3">
        <f t="shared" si="4"/>
        <v>277</v>
      </c>
    </row>
    <row r="280" spans="1:1" x14ac:dyDescent="0.35">
      <c r="A280" s="3">
        <f t="shared" si="4"/>
        <v>278</v>
      </c>
    </row>
    <row r="281" spans="1:1" x14ac:dyDescent="0.35">
      <c r="A281" s="3">
        <f t="shared" si="4"/>
        <v>279</v>
      </c>
    </row>
    <row r="282" spans="1:1" x14ac:dyDescent="0.35">
      <c r="A282" s="3">
        <f t="shared" si="4"/>
        <v>280</v>
      </c>
    </row>
    <row r="283" spans="1:1" x14ac:dyDescent="0.35">
      <c r="A283" s="3">
        <f t="shared" si="4"/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si="4"/>
        <v>325</v>
      </c>
    </row>
    <row r="328" spans="1:1" x14ac:dyDescent="0.35">
      <c r="A328" s="3">
        <f t="shared" si="4"/>
        <v>326</v>
      </c>
    </row>
    <row r="329" spans="1:1" x14ac:dyDescent="0.35">
      <c r="A329" s="3">
        <f t="shared" si="4"/>
        <v>327</v>
      </c>
    </row>
    <row r="330" spans="1:1" x14ac:dyDescent="0.35">
      <c r="A330" s="3">
        <f t="shared" si="4"/>
        <v>328</v>
      </c>
    </row>
    <row r="331" spans="1:1" x14ac:dyDescent="0.35">
      <c r="A331" s="3">
        <f t="shared" si="4"/>
        <v>329</v>
      </c>
    </row>
    <row r="332" spans="1:1" x14ac:dyDescent="0.35">
      <c r="A332" s="3">
        <f t="shared" si="4"/>
        <v>330</v>
      </c>
    </row>
    <row r="333" spans="1:1" x14ac:dyDescent="0.35">
      <c r="A333" s="3">
        <f t="shared" si="4"/>
        <v>331</v>
      </c>
    </row>
    <row r="334" spans="1:1" x14ac:dyDescent="0.35">
      <c r="A334" s="3">
        <f t="shared" si="4"/>
        <v>332</v>
      </c>
    </row>
    <row r="335" spans="1:1" x14ac:dyDescent="0.35">
      <c r="A335" s="3">
        <f t="shared" si="4"/>
        <v>333</v>
      </c>
    </row>
    <row r="336" spans="1:1" x14ac:dyDescent="0.35">
      <c r="A336" s="3">
        <f t="shared" si="4"/>
        <v>334</v>
      </c>
    </row>
    <row r="337" spans="1:1" x14ac:dyDescent="0.35">
      <c r="A337" s="3">
        <f t="shared" si="4"/>
        <v>335</v>
      </c>
    </row>
    <row r="338" spans="1:1" x14ac:dyDescent="0.35">
      <c r="A338" s="3">
        <f t="shared" si="4"/>
        <v>336</v>
      </c>
    </row>
    <row r="339" spans="1:1" x14ac:dyDescent="0.35">
      <c r="A339" s="3">
        <f t="shared" si="4"/>
        <v>337</v>
      </c>
    </row>
    <row r="340" spans="1:1" x14ac:dyDescent="0.35">
      <c r="A340" s="3">
        <f t="shared" si="4"/>
        <v>338</v>
      </c>
    </row>
    <row r="341" spans="1:1" x14ac:dyDescent="0.35">
      <c r="A341" s="3">
        <f t="shared" ref="A341:A404" si="5">A340+1</f>
        <v>339</v>
      </c>
    </row>
    <row r="342" spans="1:1" x14ac:dyDescent="0.35">
      <c r="A342" s="3">
        <f t="shared" si="5"/>
        <v>340</v>
      </c>
    </row>
    <row r="343" spans="1:1" x14ac:dyDescent="0.35">
      <c r="A343" s="3">
        <f t="shared" si="5"/>
        <v>341</v>
      </c>
    </row>
    <row r="344" spans="1:1" x14ac:dyDescent="0.35">
      <c r="A344" s="3">
        <f t="shared" si="5"/>
        <v>342</v>
      </c>
    </row>
    <row r="345" spans="1:1" x14ac:dyDescent="0.35">
      <c r="A345" s="3">
        <f t="shared" si="5"/>
        <v>343</v>
      </c>
    </row>
    <row r="346" spans="1:1" x14ac:dyDescent="0.35">
      <c r="A346" s="3">
        <f t="shared" si="5"/>
        <v>344</v>
      </c>
    </row>
    <row r="347" spans="1:1" x14ac:dyDescent="0.35">
      <c r="A347" s="3">
        <f t="shared" si="5"/>
        <v>345</v>
      </c>
    </row>
    <row r="348" spans="1:1" x14ac:dyDescent="0.35">
      <c r="A348" s="3">
        <f t="shared" si="5"/>
        <v>346</v>
      </c>
    </row>
    <row r="349" spans="1:1" x14ac:dyDescent="0.35">
      <c r="A349" s="3">
        <f t="shared" si="5"/>
        <v>347</v>
      </c>
    </row>
    <row r="350" spans="1:1" x14ac:dyDescent="0.35">
      <c r="A350" s="3">
        <f t="shared" si="5"/>
        <v>348</v>
      </c>
    </row>
    <row r="351" spans="1:1" x14ac:dyDescent="0.35">
      <c r="A351" s="3">
        <f t="shared" si="5"/>
        <v>349</v>
      </c>
    </row>
    <row r="352" spans="1:1" x14ac:dyDescent="0.35">
      <c r="A352" s="3">
        <f t="shared" si="5"/>
        <v>350</v>
      </c>
    </row>
    <row r="353" spans="1:1" x14ac:dyDescent="0.35">
      <c r="A353" s="3">
        <f t="shared" si="5"/>
        <v>351</v>
      </c>
    </row>
    <row r="354" spans="1:1" x14ac:dyDescent="0.35">
      <c r="A354" s="3">
        <f t="shared" si="5"/>
        <v>352</v>
      </c>
    </row>
    <row r="355" spans="1:1" x14ac:dyDescent="0.35">
      <c r="A355" s="3">
        <f t="shared" si="5"/>
        <v>353</v>
      </c>
    </row>
    <row r="356" spans="1:1" x14ac:dyDescent="0.35">
      <c r="A356" s="3">
        <f t="shared" si="5"/>
        <v>354</v>
      </c>
    </row>
    <row r="357" spans="1:1" x14ac:dyDescent="0.35">
      <c r="A357" s="3">
        <f t="shared" si="5"/>
        <v>355</v>
      </c>
    </row>
    <row r="358" spans="1:1" x14ac:dyDescent="0.35">
      <c r="A358" s="3">
        <f t="shared" si="5"/>
        <v>356</v>
      </c>
    </row>
    <row r="359" spans="1:1" x14ac:dyDescent="0.35">
      <c r="A359" s="3">
        <f t="shared" si="5"/>
        <v>357</v>
      </c>
    </row>
    <row r="360" spans="1:1" x14ac:dyDescent="0.35">
      <c r="A360" s="3">
        <f t="shared" si="5"/>
        <v>358</v>
      </c>
    </row>
    <row r="361" spans="1:1" x14ac:dyDescent="0.35">
      <c r="A361" s="3">
        <f t="shared" si="5"/>
        <v>359</v>
      </c>
    </row>
    <row r="362" spans="1:1" x14ac:dyDescent="0.35">
      <c r="A362" s="3">
        <f t="shared" si="5"/>
        <v>360</v>
      </c>
    </row>
    <row r="363" spans="1:1" x14ac:dyDescent="0.35">
      <c r="A363" s="3">
        <f t="shared" si="5"/>
        <v>361</v>
      </c>
    </row>
    <row r="364" spans="1:1" x14ac:dyDescent="0.35">
      <c r="A364" s="3">
        <f t="shared" si="5"/>
        <v>362</v>
      </c>
    </row>
    <row r="365" spans="1:1" x14ac:dyDescent="0.35">
      <c r="A365" s="3">
        <f t="shared" si="5"/>
        <v>363</v>
      </c>
    </row>
    <row r="366" spans="1:1" x14ac:dyDescent="0.35">
      <c r="A366" s="3">
        <f t="shared" si="5"/>
        <v>364</v>
      </c>
    </row>
    <row r="367" spans="1:1" x14ac:dyDescent="0.35">
      <c r="A367" s="3">
        <f t="shared" si="5"/>
        <v>365</v>
      </c>
    </row>
    <row r="368" spans="1:1" x14ac:dyDescent="0.35">
      <c r="A368" s="3">
        <f t="shared" si="5"/>
        <v>366</v>
      </c>
    </row>
    <row r="369" spans="1:1" x14ac:dyDescent="0.35">
      <c r="A369" s="3">
        <f t="shared" si="5"/>
        <v>367</v>
      </c>
    </row>
    <row r="370" spans="1:1" x14ac:dyDescent="0.35">
      <c r="A370" s="3">
        <f t="shared" si="5"/>
        <v>368</v>
      </c>
    </row>
    <row r="371" spans="1:1" x14ac:dyDescent="0.35">
      <c r="A371" s="3">
        <f t="shared" si="5"/>
        <v>369</v>
      </c>
    </row>
    <row r="372" spans="1:1" x14ac:dyDescent="0.35">
      <c r="A372" s="3">
        <f t="shared" si="5"/>
        <v>370</v>
      </c>
    </row>
    <row r="373" spans="1:1" x14ac:dyDescent="0.35">
      <c r="A373" s="3">
        <f t="shared" si="5"/>
        <v>371</v>
      </c>
    </row>
    <row r="374" spans="1:1" x14ac:dyDescent="0.35">
      <c r="A374" s="3">
        <f t="shared" si="5"/>
        <v>372</v>
      </c>
    </row>
    <row r="375" spans="1:1" x14ac:dyDescent="0.35">
      <c r="A375" s="3">
        <f t="shared" si="5"/>
        <v>373</v>
      </c>
    </row>
    <row r="376" spans="1:1" x14ac:dyDescent="0.35">
      <c r="A376" s="3">
        <f t="shared" si="5"/>
        <v>374</v>
      </c>
    </row>
    <row r="377" spans="1:1" x14ac:dyDescent="0.35">
      <c r="A377" s="3">
        <f t="shared" si="5"/>
        <v>375</v>
      </c>
    </row>
    <row r="378" spans="1:1" x14ac:dyDescent="0.35">
      <c r="A378" s="3">
        <f t="shared" si="5"/>
        <v>376</v>
      </c>
    </row>
    <row r="379" spans="1:1" x14ac:dyDescent="0.35">
      <c r="A379" s="3">
        <f t="shared" si="5"/>
        <v>377</v>
      </c>
    </row>
    <row r="380" spans="1:1" x14ac:dyDescent="0.35">
      <c r="A380" s="3">
        <f t="shared" si="5"/>
        <v>378</v>
      </c>
    </row>
    <row r="381" spans="1:1" x14ac:dyDescent="0.35">
      <c r="A381" s="3">
        <f t="shared" si="5"/>
        <v>379</v>
      </c>
    </row>
    <row r="382" spans="1:1" x14ac:dyDescent="0.35">
      <c r="A382" s="3">
        <f t="shared" si="5"/>
        <v>380</v>
      </c>
    </row>
    <row r="383" spans="1:1" x14ac:dyDescent="0.35">
      <c r="A383" s="3">
        <f t="shared" si="5"/>
        <v>381</v>
      </c>
    </row>
    <row r="384" spans="1:1" x14ac:dyDescent="0.35">
      <c r="A384" s="3">
        <f t="shared" si="5"/>
        <v>382</v>
      </c>
    </row>
    <row r="385" spans="1:1" x14ac:dyDescent="0.35">
      <c r="A385" s="3">
        <f t="shared" si="5"/>
        <v>383</v>
      </c>
    </row>
    <row r="386" spans="1:1" x14ac:dyDescent="0.35">
      <c r="A386" s="3">
        <f t="shared" si="5"/>
        <v>384</v>
      </c>
    </row>
    <row r="387" spans="1:1" x14ac:dyDescent="0.35">
      <c r="A387" s="3">
        <f t="shared" si="5"/>
        <v>385</v>
      </c>
    </row>
    <row r="388" spans="1:1" x14ac:dyDescent="0.35">
      <c r="A388" s="3">
        <f t="shared" si="5"/>
        <v>386</v>
      </c>
    </row>
    <row r="389" spans="1:1" x14ac:dyDescent="0.35">
      <c r="A389" s="3">
        <f t="shared" si="5"/>
        <v>387</v>
      </c>
    </row>
    <row r="390" spans="1:1" x14ac:dyDescent="0.35">
      <c r="A390" s="3">
        <f t="shared" si="5"/>
        <v>388</v>
      </c>
    </row>
    <row r="391" spans="1:1" x14ac:dyDescent="0.35">
      <c r="A391" s="3">
        <f t="shared" si="5"/>
        <v>389</v>
      </c>
    </row>
    <row r="392" spans="1:1" x14ac:dyDescent="0.35">
      <c r="A392" s="3">
        <f t="shared" si="5"/>
        <v>390</v>
      </c>
    </row>
    <row r="393" spans="1:1" x14ac:dyDescent="0.35">
      <c r="A393" s="3">
        <f t="shared" si="5"/>
        <v>391</v>
      </c>
    </row>
    <row r="394" spans="1:1" x14ac:dyDescent="0.35">
      <c r="A394" s="3">
        <f t="shared" si="5"/>
        <v>392</v>
      </c>
    </row>
    <row r="395" spans="1:1" x14ac:dyDescent="0.35">
      <c r="A395" s="3">
        <f t="shared" si="5"/>
        <v>393</v>
      </c>
    </row>
    <row r="396" spans="1:1" x14ac:dyDescent="0.35">
      <c r="A396" s="3">
        <f t="shared" si="5"/>
        <v>394</v>
      </c>
    </row>
    <row r="397" spans="1:1" x14ac:dyDescent="0.35">
      <c r="A397" s="3">
        <f t="shared" si="5"/>
        <v>395</v>
      </c>
    </row>
    <row r="398" spans="1:1" x14ac:dyDescent="0.35">
      <c r="A398" s="3">
        <f t="shared" si="5"/>
        <v>396</v>
      </c>
    </row>
    <row r="399" spans="1:1" x14ac:dyDescent="0.35">
      <c r="A399" s="3">
        <f t="shared" si="5"/>
        <v>397</v>
      </c>
    </row>
    <row r="400" spans="1:1" x14ac:dyDescent="0.35">
      <c r="A400" s="3">
        <f t="shared" si="5"/>
        <v>398</v>
      </c>
    </row>
    <row r="401" spans="1:1" x14ac:dyDescent="0.35">
      <c r="A401" s="3">
        <f t="shared" si="5"/>
        <v>399</v>
      </c>
    </row>
    <row r="402" spans="1:1" x14ac:dyDescent="0.35">
      <c r="A402" s="3">
        <f t="shared" si="5"/>
        <v>400</v>
      </c>
    </row>
    <row r="403" spans="1:1" x14ac:dyDescent="0.35">
      <c r="A403" s="3">
        <f t="shared" si="5"/>
        <v>401</v>
      </c>
    </row>
    <row r="404" spans="1:1" x14ac:dyDescent="0.35">
      <c r="A404" s="3">
        <f t="shared" si="5"/>
        <v>402</v>
      </c>
    </row>
    <row r="405" spans="1:1" x14ac:dyDescent="0.35">
      <c r="A405" s="3">
        <f t="shared" ref="A405:A439" si="6">A404+1</f>
        <v>403</v>
      </c>
    </row>
    <row r="406" spans="1:1" x14ac:dyDescent="0.35">
      <c r="A406" s="3">
        <f t="shared" si="6"/>
        <v>404</v>
      </c>
    </row>
    <row r="407" spans="1:1" x14ac:dyDescent="0.35">
      <c r="A407" s="3">
        <f t="shared" si="6"/>
        <v>405</v>
      </c>
    </row>
    <row r="408" spans="1:1" x14ac:dyDescent="0.35">
      <c r="A408" s="3">
        <f t="shared" si="6"/>
        <v>406</v>
      </c>
    </row>
    <row r="409" spans="1:1" x14ac:dyDescent="0.35">
      <c r="A409" s="3">
        <f t="shared" si="6"/>
        <v>407</v>
      </c>
    </row>
    <row r="410" spans="1:1" x14ac:dyDescent="0.35">
      <c r="A410" s="3">
        <f t="shared" si="6"/>
        <v>408</v>
      </c>
    </row>
    <row r="411" spans="1:1" x14ac:dyDescent="0.35">
      <c r="A411" s="3">
        <f t="shared" si="6"/>
        <v>409</v>
      </c>
    </row>
    <row r="412" spans="1:1" x14ac:dyDescent="0.35">
      <c r="A412" s="3">
        <f t="shared" si="6"/>
        <v>410</v>
      </c>
    </row>
    <row r="413" spans="1:1" x14ac:dyDescent="0.35">
      <c r="A413" s="3">
        <f t="shared" si="6"/>
        <v>411</v>
      </c>
    </row>
    <row r="414" spans="1:1" x14ac:dyDescent="0.35">
      <c r="A414" s="3">
        <f t="shared" si="6"/>
        <v>412</v>
      </c>
    </row>
    <row r="415" spans="1:1" x14ac:dyDescent="0.35">
      <c r="A415" s="3">
        <f t="shared" si="6"/>
        <v>413</v>
      </c>
    </row>
    <row r="416" spans="1:1" x14ac:dyDescent="0.35">
      <c r="A416" s="3">
        <f t="shared" si="6"/>
        <v>414</v>
      </c>
    </row>
    <row r="417" spans="1:1" x14ac:dyDescent="0.35">
      <c r="A417" s="3">
        <f t="shared" si="6"/>
        <v>415</v>
      </c>
    </row>
    <row r="418" spans="1:1" x14ac:dyDescent="0.35">
      <c r="A418" s="3">
        <f t="shared" si="6"/>
        <v>416</v>
      </c>
    </row>
    <row r="419" spans="1:1" x14ac:dyDescent="0.35">
      <c r="A419" s="3">
        <f t="shared" si="6"/>
        <v>417</v>
      </c>
    </row>
    <row r="420" spans="1:1" x14ac:dyDescent="0.35">
      <c r="A420" s="3">
        <f t="shared" si="6"/>
        <v>418</v>
      </c>
    </row>
    <row r="421" spans="1:1" x14ac:dyDescent="0.35">
      <c r="A421" s="3">
        <f t="shared" si="6"/>
        <v>419</v>
      </c>
    </row>
    <row r="422" spans="1:1" x14ac:dyDescent="0.35">
      <c r="A422" s="3">
        <f t="shared" si="6"/>
        <v>420</v>
      </c>
    </row>
    <row r="423" spans="1:1" x14ac:dyDescent="0.35">
      <c r="A423" s="3">
        <f t="shared" si="6"/>
        <v>421</v>
      </c>
    </row>
    <row r="424" spans="1:1" x14ac:dyDescent="0.35">
      <c r="A424" s="3">
        <f t="shared" si="6"/>
        <v>422</v>
      </c>
    </row>
    <row r="425" spans="1:1" x14ac:dyDescent="0.35">
      <c r="A425" s="3">
        <f t="shared" si="6"/>
        <v>423</v>
      </c>
    </row>
    <row r="426" spans="1:1" x14ac:dyDescent="0.35">
      <c r="A426" s="3">
        <f t="shared" si="6"/>
        <v>424</v>
      </c>
    </row>
    <row r="427" spans="1:1" x14ac:dyDescent="0.35">
      <c r="A427" s="3">
        <f t="shared" si="6"/>
        <v>425</v>
      </c>
    </row>
    <row r="428" spans="1:1" x14ac:dyDescent="0.35">
      <c r="A428" s="3">
        <f t="shared" si="6"/>
        <v>426</v>
      </c>
    </row>
    <row r="429" spans="1:1" x14ac:dyDescent="0.35">
      <c r="A429" s="3">
        <f t="shared" si="6"/>
        <v>427</v>
      </c>
    </row>
    <row r="430" spans="1:1" x14ac:dyDescent="0.35">
      <c r="A430" s="3">
        <f t="shared" si="6"/>
        <v>428</v>
      </c>
    </row>
    <row r="431" spans="1:1" x14ac:dyDescent="0.35">
      <c r="A431" s="3">
        <f t="shared" si="6"/>
        <v>429</v>
      </c>
    </row>
    <row r="432" spans="1:1" x14ac:dyDescent="0.35">
      <c r="A432" s="3">
        <f t="shared" si="6"/>
        <v>430</v>
      </c>
    </row>
    <row r="433" spans="1:1" x14ac:dyDescent="0.35">
      <c r="A433" s="3">
        <f t="shared" si="6"/>
        <v>431</v>
      </c>
    </row>
    <row r="434" spans="1:1" x14ac:dyDescent="0.35">
      <c r="A434" s="3">
        <f t="shared" si="6"/>
        <v>432</v>
      </c>
    </row>
    <row r="435" spans="1:1" x14ac:dyDescent="0.35">
      <c r="A435" s="3">
        <f t="shared" si="6"/>
        <v>433</v>
      </c>
    </row>
    <row r="436" spans="1:1" x14ac:dyDescent="0.35">
      <c r="A436" s="3">
        <f t="shared" si="6"/>
        <v>434</v>
      </c>
    </row>
    <row r="437" spans="1:1" x14ac:dyDescent="0.35">
      <c r="A437" s="3">
        <f t="shared" si="6"/>
        <v>435</v>
      </c>
    </row>
    <row r="438" spans="1:1" x14ac:dyDescent="0.35">
      <c r="A438" s="3">
        <f t="shared" si="6"/>
        <v>436</v>
      </c>
    </row>
    <row r="439" spans="1:1" x14ac:dyDescent="0.35">
      <c r="A439" s="3">
        <f t="shared" si="6"/>
        <v>437</v>
      </c>
    </row>
  </sheetData>
  <mergeCells count="1">
    <mergeCell ref="A1:G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9"/>
  <sheetViews>
    <sheetView workbookViewId="0">
      <selection activeCell="A4" sqref="A4"/>
    </sheetView>
  </sheetViews>
  <sheetFormatPr defaultRowHeight="21" x14ac:dyDescent="0.35"/>
  <cols>
    <col min="1" max="1" width="12.28515625" style="3" customWidth="1"/>
    <col min="2" max="2" width="20.28515625" style="4" customWidth="1"/>
    <col min="3" max="3" width="16.28515625" style="4" customWidth="1"/>
    <col min="4" max="4" width="20.42578125" style="4" bestFit="1" customWidth="1"/>
    <col min="5" max="5" width="28.42578125" style="4" bestFit="1" customWidth="1"/>
    <col min="6" max="6" width="27.28515625" style="4" customWidth="1"/>
    <col min="7" max="7" width="25" style="4" customWidth="1"/>
    <col min="8" max="8" width="17.7109375" style="4" customWidth="1"/>
    <col min="9" max="9" width="15" style="4" customWidth="1"/>
    <col min="10" max="16384" width="9.140625" style="4"/>
  </cols>
  <sheetData>
    <row r="1" spans="1:9" ht="31.5" x14ac:dyDescent="0.5">
      <c r="A1" s="207" t="s">
        <v>626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52">
        <v>41261</v>
      </c>
      <c r="C3" s="4">
        <v>621</v>
      </c>
      <c r="E3" s="53">
        <v>55560</v>
      </c>
      <c r="G3" s="39">
        <f>SUM(F3:F2000)-SUM(E3:E2000)</f>
        <v>0</v>
      </c>
      <c r="H3" s="44">
        <f>SUM(E3:E2000)</f>
        <v>97560</v>
      </c>
      <c r="I3" s="44">
        <f>SUM(F3:F2000)</f>
        <v>97560</v>
      </c>
    </row>
    <row r="4" spans="1:9" ht="21.75" thickTop="1" x14ac:dyDescent="0.35">
      <c r="A4" s="3">
        <v>2</v>
      </c>
      <c r="B4" s="52">
        <v>41267</v>
      </c>
      <c r="F4" s="4">
        <v>50000</v>
      </c>
    </row>
    <row r="5" spans="1:9" x14ac:dyDescent="0.35">
      <c r="A5" s="3">
        <v>3</v>
      </c>
      <c r="B5" s="52">
        <v>41268</v>
      </c>
      <c r="C5" s="28">
        <v>661</v>
      </c>
      <c r="E5" s="4">
        <v>42000</v>
      </c>
    </row>
    <row r="6" spans="1:9" x14ac:dyDescent="0.35">
      <c r="A6" s="3">
        <v>4</v>
      </c>
      <c r="B6" s="15">
        <v>41274</v>
      </c>
      <c r="D6" s="4" t="s">
        <v>240</v>
      </c>
      <c r="F6" s="4">
        <v>47560</v>
      </c>
    </row>
    <row r="7" spans="1:9" x14ac:dyDescent="0.35">
      <c r="A7" s="3">
        <v>5</v>
      </c>
      <c r="B7" s="15"/>
    </row>
    <row r="8" spans="1:9" x14ac:dyDescent="0.35">
      <c r="A8" s="3">
        <v>6</v>
      </c>
      <c r="B8" s="15"/>
    </row>
    <row r="9" spans="1:9" x14ac:dyDescent="0.35">
      <c r="A9" s="3">
        <v>7</v>
      </c>
      <c r="B9" s="15"/>
    </row>
    <row r="10" spans="1:9" x14ac:dyDescent="0.35">
      <c r="A10" s="3">
        <v>8</v>
      </c>
      <c r="B10" s="15"/>
    </row>
    <row r="11" spans="1:9" x14ac:dyDescent="0.35">
      <c r="A11" s="3">
        <v>9</v>
      </c>
      <c r="B11" s="15"/>
    </row>
    <row r="12" spans="1:9" x14ac:dyDescent="0.35">
      <c r="A12" s="3">
        <v>10</v>
      </c>
      <c r="B12" s="15"/>
    </row>
    <row r="13" spans="1:9" x14ac:dyDescent="0.35">
      <c r="A13" s="3">
        <v>11</v>
      </c>
      <c r="B13" s="15"/>
    </row>
    <row r="14" spans="1:9" x14ac:dyDescent="0.35">
      <c r="A14" s="3">
        <v>12</v>
      </c>
      <c r="B14" s="15"/>
    </row>
    <row r="15" spans="1:9" x14ac:dyDescent="0.35">
      <c r="A15" s="3">
        <v>13</v>
      </c>
      <c r="B15" s="15"/>
    </row>
    <row r="16" spans="1:9" x14ac:dyDescent="0.35">
      <c r="A16" s="3">
        <v>14</v>
      </c>
      <c r="B16" s="15"/>
    </row>
    <row r="17" spans="1:2" x14ac:dyDescent="0.35">
      <c r="A17" s="3">
        <v>15</v>
      </c>
      <c r="B17" s="15"/>
    </row>
    <row r="18" spans="1:2" x14ac:dyDescent="0.35">
      <c r="A18" s="3">
        <v>16</v>
      </c>
      <c r="B18" s="15"/>
    </row>
    <row r="19" spans="1:2" x14ac:dyDescent="0.35">
      <c r="A19" s="3">
        <v>17</v>
      </c>
      <c r="B19" s="15"/>
    </row>
    <row r="20" spans="1:2" x14ac:dyDescent="0.35">
      <c r="A20" s="3">
        <f>A19+1</f>
        <v>18</v>
      </c>
      <c r="B20" s="15"/>
    </row>
    <row r="21" spans="1:2" x14ac:dyDescent="0.35">
      <c r="A21" s="3">
        <f t="shared" ref="A21:A84" si="0">A20+1</f>
        <v>19</v>
      </c>
      <c r="B21" s="15"/>
    </row>
    <row r="22" spans="1:2" x14ac:dyDescent="0.35">
      <c r="A22" s="3">
        <f t="shared" si="0"/>
        <v>20</v>
      </c>
      <c r="B22" s="15"/>
    </row>
    <row r="23" spans="1:2" x14ac:dyDescent="0.35">
      <c r="A23" s="3">
        <f t="shared" si="0"/>
        <v>21</v>
      </c>
    </row>
    <row r="24" spans="1:2" x14ac:dyDescent="0.35">
      <c r="A24" s="3">
        <f t="shared" si="0"/>
        <v>22</v>
      </c>
      <c r="B24" s="15"/>
    </row>
    <row r="25" spans="1:2" x14ac:dyDescent="0.35">
      <c r="A25" s="3">
        <f t="shared" si="0"/>
        <v>23</v>
      </c>
    </row>
    <row r="26" spans="1:2" x14ac:dyDescent="0.35">
      <c r="A26" s="3">
        <f t="shared" si="0"/>
        <v>24</v>
      </c>
      <c r="B26" s="15"/>
    </row>
    <row r="27" spans="1:2" x14ac:dyDescent="0.35">
      <c r="A27" s="3">
        <f t="shared" si="0"/>
        <v>25</v>
      </c>
      <c r="B27" s="15"/>
    </row>
    <row r="28" spans="1:2" x14ac:dyDescent="0.35">
      <c r="A28" s="3">
        <f t="shared" si="0"/>
        <v>26</v>
      </c>
      <c r="B28" s="15"/>
    </row>
    <row r="29" spans="1:2" x14ac:dyDescent="0.35">
      <c r="A29" s="3">
        <f t="shared" si="0"/>
        <v>27</v>
      </c>
    </row>
    <row r="30" spans="1:2" x14ac:dyDescent="0.35">
      <c r="A30" s="3">
        <f t="shared" si="0"/>
        <v>28</v>
      </c>
      <c r="B30" s="15"/>
    </row>
    <row r="31" spans="1:2" x14ac:dyDescent="0.35">
      <c r="A31" s="3">
        <f t="shared" si="0"/>
        <v>29</v>
      </c>
    </row>
    <row r="32" spans="1:2" x14ac:dyDescent="0.35">
      <c r="A32" s="3">
        <f t="shared" si="0"/>
        <v>30</v>
      </c>
    </row>
    <row r="33" spans="1:1" x14ac:dyDescent="0.35">
      <c r="A33" s="3">
        <f t="shared" si="0"/>
        <v>31</v>
      </c>
    </row>
    <row r="34" spans="1:1" x14ac:dyDescent="0.35">
      <c r="A34" s="3">
        <f t="shared" si="0"/>
        <v>32</v>
      </c>
    </row>
    <row r="35" spans="1:1" x14ac:dyDescent="0.35">
      <c r="A35" s="3">
        <f t="shared" si="0"/>
        <v>33</v>
      </c>
    </row>
    <row r="36" spans="1:1" x14ac:dyDescent="0.35">
      <c r="A36" s="3">
        <f t="shared" si="0"/>
        <v>34</v>
      </c>
    </row>
    <row r="37" spans="1:1" x14ac:dyDescent="0.35">
      <c r="A37" s="3">
        <f t="shared" si="0"/>
        <v>35</v>
      </c>
    </row>
    <row r="38" spans="1:1" x14ac:dyDescent="0.35">
      <c r="A38" s="3">
        <f t="shared" si="0"/>
        <v>36</v>
      </c>
    </row>
    <row r="39" spans="1:1" x14ac:dyDescent="0.35">
      <c r="A39" s="3">
        <f t="shared" si="0"/>
        <v>37</v>
      </c>
    </row>
    <row r="40" spans="1:1" x14ac:dyDescent="0.35">
      <c r="A40" s="3">
        <f t="shared" si="0"/>
        <v>38</v>
      </c>
    </row>
    <row r="41" spans="1:1" x14ac:dyDescent="0.35">
      <c r="A41" s="3">
        <f t="shared" si="0"/>
        <v>39</v>
      </c>
    </row>
    <row r="42" spans="1:1" x14ac:dyDescent="0.35">
      <c r="A42" s="3">
        <f t="shared" si="0"/>
        <v>40</v>
      </c>
    </row>
    <row r="43" spans="1:1" x14ac:dyDescent="0.35">
      <c r="A43" s="3">
        <f t="shared" si="0"/>
        <v>41</v>
      </c>
    </row>
    <row r="44" spans="1:1" x14ac:dyDescent="0.35">
      <c r="A44" s="3">
        <f t="shared" si="0"/>
        <v>42</v>
      </c>
    </row>
    <row r="45" spans="1:1" x14ac:dyDescent="0.35">
      <c r="A45" s="3">
        <f t="shared" si="0"/>
        <v>43</v>
      </c>
    </row>
    <row r="46" spans="1:1" x14ac:dyDescent="0.35">
      <c r="A46" s="3">
        <f t="shared" si="0"/>
        <v>44</v>
      </c>
    </row>
    <row r="47" spans="1:1" x14ac:dyDescent="0.35">
      <c r="A47" s="3">
        <f t="shared" si="0"/>
        <v>45</v>
      </c>
    </row>
    <row r="48" spans="1:1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si="0"/>
        <v>74</v>
      </c>
    </row>
    <row r="77" spans="1:1" x14ac:dyDescent="0.35">
      <c r="A77" s="3">
        <f t="shared" si="0"/>
        <v>75</v>
      </c>
    </row>
    <row r="78" spans="1:1" x14ac:dyDescent="0.35">
      <c r="A78" s="3">
        <f t="shared" si="0"/>
        <v>76</v>
      </c>
    </row>
    <row r="79" spans="1:1" x14ac:dyDescent="0.35">
      <c r="A79" s="3">
        <f t="shared" si="0"/>
        <v>77</v>
      </c>
    </row>
    <row r="80" spans="1:1" x14ac:dyDescent="0.35">
      <c r="A80" s="3">
        <f t="shared" si="0"/>
        <v>78</v>
      </c>
    </row>
    <row r="81" spans="1:1" x14ac:dyDescent="0.35">
      <c r="A81" s="3">
        <f t="shared" si="0"/>
        <v>79</v>
      </c>
    </row>
    <row r="82" spans="1:1" x14ac:dyDescent="0.35">
      <c r="A82" s="3">
        <f t="shared" si="0"/>
        <v>80</v>
      </c>
    </row>
    <row r="83" spans="1:1" x14ac:dyDescent="0.35">
      <c r="A83" s="3">
        <f t="shared" si="0"/>
        <v>81</v>
      </c>
    </row>
    <row r="84" spans="1:1" x14ac:dyDescent="0.35">
      <c r="A84" s="3">
        <f t="shared" si="0"/>
        <v>82</v>
      </c>
    </row>
    <row r="85" spans="1:1" x14ac:dyDescent="0.35">
      <c r="A85" s="3">
        <f t="shared" ref="A85:A148" si="1">A84+1</f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si="1"/>
        <v>142</v>
      </c>
    </row>
    <row r="145" spans="1:1" x14ac:dyDescent="0.35">
      <c r="A145" s="3">
        <f t="shared" si="1"/>
        <v>143</v>
      </c>
    </row>
    <row r="146" spans="1:1" x14ac:dyDescent="0.35">
      <c r="A146" s="3">
        <f t="shared" si="1"/>
        <v>144</v>
      </c>
    </row>
    <row r="147" spans="1:1" x14ac:dyDescent="0.35">
      <c r="A147" s="3">
        <f t="shared" si="1"/>
        <v>145</v>
      </c>
    </row>
    <row r="148" spans="1:1" x14ac:dyDescent="0.35">
      <c r="A148" s="3">
        <f t="shared" si="1"/>
        <v>146</v>
      </c>
    </row>
    <row r="149" spans="1:1" x14ac:dyDescent="0.35">
      <c r="A149" s="3">
        <f t="shared" ref="A149:A212" si="2">A148+1</f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si="2"/>
        <v>206</v>
      </c>
    </row>
    <row r="209" spans="1:1" x14ac:dyDescent="0.35">
      <c r="A209" s="3">
        <f t="shared" si="2"/>
        <v>207</v>
      </c>
    </row>
    <row r="210" spans="1:1" x14ac:dyDescent="0.35">
      <c r="A210" s="3">
        <f t="shared" si="2"/>
        <v>208</v>
      </c>
    </row>
    <row r="211" spans="1:1" x14ac:dyDescent="0.35">
      <c r="A211" s="3">
        <f t="shared" si="2"/>
        <v>209</v>
      </c>
    </row>
    <row r="212" spans="1:1" x14ac:dyDescent="0.35">
      <c r="A212" s="3">
        <f t="shared" si="2"/>
        <v>210</v>
      </c>
    </row>
    <row r="213" spans="1:1" x14ac:dyDescent="0.35">
      <c r="A213" s="3">
        <f t="shared" ref="A213:A276" si="3">A212+1</f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si="3"/>
        <v>268</v>
      </c>
    </row>
    <row r="271" spans="1:1" x14ac:dyDescent="0.35">
      <c r="A271" s="3">
        <f t="shared" si="3"/>
        <v>269</v>
      </c>
    </row>
    <row r="272" spans="1:1" x14ac:dyDescent="0.35">
      <c r="A272" s="3">
        <f t="shared" si="3"/>
        <v>270</v>
      </c>
    </row>
    <row r="273" spans="1:1" x14ac:dyDescent="0.35">
      <c r="A273" s="3">
        <f t="shared" si="3"/>
        <v>271</v>
      </c>
    </row>
    <row r="274" spans="1:1" x14ac:dyDescent="0.35">
      <c r="A274" s="3">
        <f t="shared" si="3"/>
        <v>272</v>
      </c>
    </row>
    <row r="275" spans="1:1" x14ac:dyDescent="0.35">
      <c r="A275" s="3">
        <f t="shared" si="3"/>
        <v>273</v>
      </c>
    </row>
    <row r="276" spans="1:1" x14ac:dyDescent="0.35">
      <c r="A276" s="3">
        <f t="shared" si="3"/>
        <v>274</v>
      </c>
    </row>
    <row r="277" spans="1:1" x14ac:dyDescent="0.35">
      <c r="A277" s="3">
        <f t="shared" ref="A277:A340" si="4">A276+1</f>
        <v>275</v>
      </c>
    </row>
    <row r="278" spans="1:1" x14ac:dyDescent="0.35">
      <c r="A278" s="3">
        <f t="shared" si="4"/>
        <v>276</v>
      </c>
    </row>
    <row r="279" spans="1:1" x14ac:dyDescent="0.35">
      <c r="A279" s="3">
        <f t="shared" si="4"/>
        <v>277</v>
      </c>
    </row>
    <row r="280" spans="1:1" x14ac:dyDescent="0.35">
      <c r="A280" s="3">
        <f t="shared" si="4"/>
        <v>278</v>
      </c>
    </row>
    <row r="281" spans="1:1" x14ac:dyDescent="0.35">
      <c r="A281" s="3">
        <f t="shared" si="4"/>
        <v>279</v>
      </c>
    </row>
    <row r="282" spans="1:1" x14ac:dyDescent="0.35">
      <c r="A282" s="3">
        <f t="shared" si="4"/>
        <v>280</v>
      </c>
    </row>
    <row r="283" spans="1:1" x14ac:dyDescent="0.35">
      <c r="A283" s="3">
        <f t="shared" si="4"/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si="4"/>
        <v>325</v>
      </c>
    </row>
    <row r="328" spans="1:1" x14ac:dyDescent="0.35">
      <c r="A328" s="3">
        <f t="shared" si="4"/>
        <v>326</v>
      </c>
    </row>
    <row r="329" spans="1:1" x14ac:dyDescent="0.35">
      <c r="A329" s="3">
        <f t="shared" si="4"/>
        <v>327</v>
      </c>
    </row>
    <row r="330" spans="1:1" x14ac:dyDescent="0.35">
      <c r="A330" s="3">
        <f t="shared" si="4"/>
        <v>328</v>
      </c>
    </row>
    <row r="331" spans="1:1" x14ac:dyDescent="0.35">
      <c r="A331" s="3">
        <f t="shared" si="4"/>
        <v>329</v>
      </c>
    </row>
    <row r="332" spans="1:1" x14ac:dyDescent="0.35">
      <c r="A332" s="3">
        <f t="shared" si="4"/>
        <v>330</v>
      </c>
    </row>
    <row r="333" spans="1:1" x14ac:dyDescent="0.35">
      <c r="A333" s="3">
        <f t="shared" si="4"/>
        <v>331</v>
      </c>
    </row>
    <row r="334" spans="1:1" x14ac:dyDescent="0.35">
      <c r="A334" s="3">
        <f t="shared" si="4"/>
        <v>332</v>
      </c>
    </row>
    <row r="335" spans="1:1" x14ac:dyDescent="0.35">
      <c r="A335" s="3">
        <f t="shared" si="4"/>
        <v>333</v>
      </c>
    </row>
    <row r="336" spans="1:1" x14ac:dyDescent="0.35">
      <c r="A336" s="3">
        <f t="shared" si="4"/>
        <v>334</v>
      </c>
    </row>
    <row r="337" spans="1:1" x14ac:dyDescent="0.35">
      <c r="A337" s="3">
        <f t="shared" si="4"/>
        <v>335</v>
      </c>
    </row>
    <row r="338" spans="1:1" x14ac:dyDescent="0.35">
      <c r="A338" s="3">
        <f t="shared" si="4"/>
        <v>336</v>
      </c>
    </row>
    <row r="339" spans="1:1" x14ac:dyDescent="0.35">
      <c r="A339" s="3">
        <f t="shared" si="4"/>
        <v>337</v>
      </c>
    </row>
    <row r="340" spans="1:1" x14ac:dyDescent="0.35">
      <c r="A340" s="3">
        <f t="shared" si="4"/>
        <v>338</v>
      </c>
    </row>
    <row r="341" spans="1:1" x14ac:dyDescent="0.35">
      <c r="A341" s="3">
        <f t="shared" ref="A341:A404" si="5">A340+1</f>
        <v>339</v>
      </c>
    </row>
    <row r="342" spans="1:1" x14ac:dyDescent="0.35">
      <c r="A342" s="3">
        <f t="shared" si="5"/>
        <v>340</v>
      </c>
    </row>
    <row r="343" spans="1:1" x14ac:dyDescent="0.35">
      <c r="A343" s="3">
        <f t="shared" si="5"/>
        <v>341</v>
      </c>
    </row>
    <row r="344" spans="1:1" x14ac:dyDescent="0.35">
      <c r="A344" s="3">
        <f t="shared" si="5"/>
        <v>342</v>
      </c>
    </row>
    <row r="345" spans="1:1" x14ac:dyDescent="0.35">
      <c r="A345" s="3">
        <f t="shared" si="5"/>
        <v>343</v>
      </c>
    </row>
    <row r="346" spans="1:1" x14ac:dyDescent="0.35">
      <c r="A346" s="3">
        <f t="shared" si="5"/>
        <v>344</v>
      </c>
    </row>
    <row r="347" spans="1:1" x14ac:dyDescent="0.35">
      <c r="A347" s="3">
        <f t="shared" si="5"/>
        <v>345</v>
      </c>
    </row>
    <row r="348" spans="1:1" x14ac:dyDescent="0.35">
      <c r="A348" s="3">
        <f t="shared" si="5"/>
        <v>346</v>
      </c>
    </row>
    <row r="349" spans="1:1" x14ac:dyDescent="0.35">
      <c r="A349" s="3">
        <f t="shared" si="5"/>
        <v>347</v>
      </c>
    </row>
    <row r="350" spans="1:1" x14ac:dyDescent="0.35">
      <c r="A350" s="3">
        <f t="shared" si="5"/>
        <v>348</v>
      </c>
    </row>
    <row r="351" spans="1:1" x14ac:dyDescent="0.35">
      <c r="A351" s="3">
        <f t="shared" si="5"/>
        <v>349</v>
      </c>
    </row>
    <row r="352" spans="1:1" x14ac:dyDescent="0.35">
      <c r="A352" s="3">
        <f t="shared" si="5"/>
        <v>350</v>
      </c>
    </row>
    <row r="353" spans="1:1" x14ac:dyDescent="0.35">
      <c r="A353" s="3">
        <f t="shared" si="5"/>
        <v>351</v>
      </c>
    </row>
    <row r="354" spans="1:1" x14ac:dyDescent="0.35">
      <c r="A354" s="3">
        <f t="shared" si="5"/>
        <v>352</v>
      </c>
    </row>
    <row r="355" spans="1:1" x14ac:dyDescent="0.35">
      <c r="A355" s="3">
        <f t="shared" si="5"/>
        <v>353</v>
      </c>
    </row>
    <row r="356" spans="1:1" x14ac:dyDescent="0.35">
      <c r="A356" s="3">
        <f t="shared" si="5"/>
        <v>354</v>
      </c>
    </row>
    <row r="357" spans="1:1" x14ac:dyDescent="0.35">
      <c r="A357" s="3">
        <f t="shared" si="5"/>
        <v>355</v>
      </c>
    </row>
    <row r="358" spans="1:1" x14ac:dyDescent="0.35">
      <c r="A358" s="3">
        <f t="shared" si="5"/>
        <v>356</v>
      </c>
    </row>
    <row r="359" spans="1:1" x14ac:dyDescent="0.35">
      <c r="A359" s="3">
        <f t="shared" si="5"/>
        <v>357</v>
      </c>
    </row>
    <row r="360" spans="1:1" x14ac:dyDescent="0.35">
      <c r="A360" s="3">
        <f t="shared" si="5"/>
        <v>358</v>
      </c>
    </row>
    <row r="361" spans="1:1" x14ac:dyDescent="0.35">
      <c r="A361" s="3">
        <f t="shared" si="5"/>
        <v>359</v>
      </c>
    </row>
    <row r="362" spans="1:1" x14ac:dyDescent="0.35">
      <c r="A362" s="3">
        <f t="shared" si="5"/>
        <v>360</v>
      </c>
    </row>
    <row r="363" spans="1:1" x14ac:dyDescent="0.35">
      <c r="A363" s="3">
        <f t="shared" si="5"/>
        <v>361</v>
      </c>
    </row>
    <row r="364" spans="1:1" x14ac:dyDescent="0.35">
      <c r="A364" s="3">
        <f t="shared" si="5"/>
        <v>362</v>
      </c>
    </row>
    <row r="365" spans="1:1" x14ac:dyDescent="0.35">
      <c r="A365" s="3">
        <f t="shared" si="5"/>
        <v>363</v>
      </c>
    </row>
    <row r="366" spans="1:1" x14ac:dyDescent="0.35">
      <c r="A366" s="3">
        <f t="shared" si="5"/>
        <v>364</v>
      </c>
    </row>
    <row r="367" spans="1:1" x14ac:dyDescent="0.35">
      <c r="A367" s="3">
        <f t="shared" si="5"/>
        <v>365</v>
      </c>
    </row>
    <row r="368" spans="1:1" x14ac:dyDescent="0.35">
      <c r="A368" s="3">
        <f t="shared" si="5"/>
        <v>366</v>
      </c>
    </row>
    <row r="369" spans="1:1" x14ac:dyDescent="0.35">
      <c r="A369" s="3">
        <f t="shared" si="5"/>
        <v>367</v>
      </c>
    </row>
    <row r="370" spans="1:1" x14ac:dyDescent="0.35">
      <c r="A370" s="3">
        <f t="shared" si="5"/>
        <v>368</v>
      </c>
    </row>
    <row r="371" spans="1:1" x14ac:dyDescent="0.35">
      <c r="A371" s="3">
        <f t="shared" si="5"/>
        <v>369</v>
      </c>
    </row>
    <row r="372" spans="1:1" x14ac:dyDescent="0.35">
      <c r="A372" s="3">
        <f t="shared" si="5"/>
        <v>370</v>
      </c>
    </row>
    <row r="373" spans="1:1" x14ac:dyDescent="0.35">
      <c r="A373" s="3">
        <f t="shared" si="5"/>
        <v>371</v>
      </c>
    </row>
    <row r="374" spans="1:1" x14ac:dyDescent="0.35">
      <c r="A374" s="3">
        <f t="shared" si="5"/>
        <v>372</v>
      </c>
    </row>
    <row r="375" spans="1:1" x14ac:dyDescent="0.35">
      <c r="A375" s="3">
        <f t="shared" si="5"/>
        <v>373</v>
      </c>
    </row>
    <row r="376" spans="1:1" x14ac:dyDescent="0.35">
      <c r="A376" s="3">
        <f t="shared" si="5"/>
        <v>374</v>
      </c>
    </row>
    <row r="377" spans="1:1" x14ac:dyDescent="0.35">
      <c r="A377" s="3">
        <f t="shared" si="5"/>
        <v>375</v>
      </c>
    </row>
    <row r="378" spans="1:1" x14ac:dyDescent="0.35">
      <c r="A378" s="3">
        <f t="shared" si="5"/>
        <v>376</v>
      </c>
    </row>
    <row r="379" spans="1:1" x14ac:dyDescent="0.35">
      <c r="A379" s="3">
        <f t="shared" si="5"/>
        <v>377</v>
      </c>
    </row>
    <row r="380" spans="1:1" x14ac:dyDescent="0.35">
      <c r="A380" s="3">
        <f t="shared" si="5"/>
        <v>378</v>
      </c>
    </row>
    <row r="381" spans="1:1" x14ac:dyDescent="0.35">
      <c r="A381" s="3">
        <f t="shared" si="5"/>
        <v>379</v>
      </c>
    </row>
    <row r="382" spans="1:1" x14ac:dyDescent="0.35">
      <c r="A382" s="3">
        <f t="shared" si="5"/>
        <v>380</v>
      </c>
    </row>
    <row r="383" spans="1:1" x14ac:dyDescent="0.35">
      <c r="A383" s="3">
        <f t="shared" si="5"/>
        <v>381</v>
      </c>
    </row>
    <row r="384" spans="1:1" x14ac:dyDescent="0.35">
      <c r="A384" s="3">
        <f t="shared" si="5"/>
        <v>382</v>
      </c>
    </row>
    <row r="385" spans="1:1" x14ac:dyDescent="0.35">
      <c r="A385" s="3">
        <f t="shared" si="5"/>
        <v>383</v>
      </c>
    </row>
    <row r="386" spans="1:1" x14ac:dyDescent="0.35">
      <c r="A386" s="3">
        <f t="shared" si="5"/>
        <v>384</v>
      </c>
    </row>
    <row r="387" spans="1:1" x14ac:dyDescent="0.35">
      <c r="A387" s="3">
        <f t="shared" si="5"/>
        <v>385</v>
      </c>
    </row>
    <row r="388" spans="1:1" x14ac:dyDescent="0.35">
      <c r="A388" s="3">
        <f t="shared" si="5"/>
        <v>386</v>
      </c>
    </row>
    <row r="389" spans="1:1" x14ac:dyDescent="0.35">
      <c r="A389" s="3">
        <f t="shared" si="5"/>
        <v>387</v>
      </c>
    </row>
    <row r="390" spans="1:1" x14ac:dyDescent="0.35">
      <c r="A390" s="3">
        <f t="shared" si="5"/>
        <v>388</v>
      </c>
    </row>
    <row r="391" spans="1:1" x14ac:dyDescent="0.35">
      <c r="A391" s="3">
        <f t="shared" si="5"/>
        <v>389</v>
      </c>
    </row>
    <row r="392" spans="1:1" x14ac:dyDescent="0.35">
      <c r="A392" s="3">
        <f t="shared" si="5"/>
        <v>390</v>
      </c>
    </row>
    <row r="393" spans="1:1" x14ac:dyDescent="0.35">
      <c r="A393" s="3">
        <f t="shared" si="5"/>
        <v>391</v>
      </c>
    </row>
    <row r="394" spans="1:1" x14ac:dyDescent="0.35">
      <c r="A394" s="3">
        <f t="shared" si="5"/>
        <v>392</v>
      </c>
    </row>
    <row r="395" spans="1:1" x14ac:dyDescent="0.35">
      <c r="A395" s="3">
        <f t="shared" si="5"/>
        <v>393</v>
      </c>
    </row>
    <row r="396" spans="1:1" x14ac:dyDescent="0.35">
      <c r="A396" s="3">
        <f t="shared" si="5"/>
        <v>394</v>
      </c>
    </row>
    <row r="397" spans="1:1" x14ac:dyDescent="0.35">
      <c r="A397" s="3">
        <f t="shared" si="5"/>
        <v>395</v>
      </c>
    </row>
    <row r="398" spans="1:1" x14ac:dyDescent="0.35">
      <c r="A398" s="3">
        <f t="shared" si="5"/>
        <v>396</v>
      </c>
    </row>
    <row r="399" spans="1:1" x14ac:dyDescent="0.35">
      <c r="A399" s="3">
        <f t="shared" si="5"/>
        <v>397</v>
      </c>
    </row>
    <row r="400" spans="1:1" x14ac:dyDescent="0.35">
      <c r="A400" s="3">
        <f t="shared" si="5"/>
        <v>398</v>
      </c>
    </row>
    <row r="401" spans="1:1" x14ac:dyDescent="0.35">
      <c r="A401" s="3">
        <f t="shared" si="5"/>
        <v>399</v>
      </c>
    </row>
    <row r="402" spans="1:1" x14ac:dyDescent="0.35">
      <c r="A402" s="3">
        <f t="shared" si="5"/>
        <v>400</v>
      </c>
    </row>
    <row r="403" spans="1:1" x14ac:dyDescent="0.35">
      <c r="A403" s="3">
        <f t="shared" si="5"/>
        <v>401</v>
      </c>
    </row>
    <row r="404" spans="1:1" x14ac:dyDescent="0.35">
      <c r="A404" s="3">
        <f t="shared" si="5"/>
        <v>402</v>
      </c>
    </row>
    <row r="405" spans="1:1" x14ac:dyDescent="0.35">
      <c r="A405" s="3">
        <f t="shared" ref="A405:A439" si="6">A404+1</f>
        <v>403</v>
      </c>
    </row>
    <row r="406" spans="1:1" x14ac:dyDescent="0.35">
      <c r="A406" s="3">
        <f t="shared" si="6"/>
        <v>404</v>
      </c>
    </row>
    <row r="407" spans="1:1" x14ac:dyDescent="0.35">
      <c r="A407" s="3">
        <f t="shared" si="6"/>
        <v>405</v>
      </c>
    </row>
    <row r="408" spans="1:1" x14ac:dyDescent="0.35">
      <c r="A408" s="3">
        <f t="shared" si="6"/>
        <v>406</v>
      </c>
    </row>
    <row r="409" spans="1:1" x14ac:dyDescent="0.35">
      <c r="A409" s="3">
        <f t="shared" si="6"/>
        <v>407</v>
      </c>
    </row>
    <row r="410" spans="1:1" x14ac:dyDescent="0.35">
      <c r="A410" s="3">
        <f t="shared" si="6"/>
        <v>408</v>
      </c>
    </row>
    <row r="411" spans="1:1" x14ac:dyDescent="0.35">
      <c r="A411" s="3">
        <f t="shared" si="6"/>
        <v>409</v>
      </c>
    </row>
    <row r="412" spans="1:1" x14ac:dyDescent="0.35">
      <c r="A412" s="3">
        <f t="shared" si="6"/>
        <v>410</v>
      </c>
    </row>
    <row r="413" spans="1:1" x14ac:dyDescent="0.35">
      <c r="A413" s="3">
        <f t="shared" si="6"/>
        <v>411</v>
      </c>
    </row>
    <row r="414" spans="1:1" x14ac:dyDescent="0.35">
      <c r="A414" s="3">
        <f t="shared" si="6"/>
        <v>412</v>
      </c>
    </row>
    <row r="415" spans="1:1" x14ac:dyDescent="0.35">
      <c r="A415" s="3">
        <f t="shared" si="6"/>
        <v>413</v>
      </c>
    </row>
    <row r="416" spans="1:1" x14ac:dyDescent="0.35">
      <c r="A416" s="3">
        <f t="shared" si="6"/>
        <v>414</v>
      </c>
    </row>
    <row r="417" spans="1:1" x14ac:dyDescent="0.35">
      <c r="A417" s="3">
        <f t="shared" si="6"/>
        <v>415</v>
      </c>
    </row>
    <row r="418" spans="1:1" x14ac:dyDescent="0.35">
      <c r="A418" s="3">
        <f t="shared" si="6"/>
        <v>416</v>
      </c>
    </row>
    <row r="419" spans="1:1" x14ac:dyDescent="0.35">
      <c r="A419" s="3">
        <f t="shared" si="6"/>
        <v>417</v>
      </c>
    </row>
    <row r="420" spans="1:1" x14ac:dyDescent="0.35">
      <c r="A420" s="3">
        <f t="shared" si="6"/>
        <v>418</v>
      </c>
    </row>
    <row r="421" spans="1:1" x14ac:dyDescent="0.35">
      <c r="A421" s="3">
        <f t="shared" si="6"/>
        <v>419</v>
      </c>
    </row>
    <row r="422" spans="1:1" x14ac:dyDescent="0.35">
      <c r="A422" s="3">
        <f t="shared" si="6"/>
        <v>420</v>
      </c>
    </row>
    <row r="423" spans="1:1" x14ac:dyDescent="0.35">
      <c r="A423" s="3">
        <f t="shared" si="6"/>
        <v>421</v>
      </c>
    </row>
    <row r="424" spans="1:1" x14ac:dyDescent="0.35">
      <c r="A424" s="3">
        <f t="shared" si="6"/>
        <v>422</v>
      </c>
    </row>
    <row r="425" spans="1:1" x14ac:dyDescent="0.35">
      <c r="A425" s="3">
        <f t="shared" si="6"/>
        <v>423</v>
      </c>
    </row>
    <row r="426" spans="1:1" x14ac:dyDescent="0.35">
      <c r="A426" s="3">
        <f t="shared" si="6"/>
        <v>424</v>
      </c>
    </row>
    <row r="427" spans="1:1" x14ac:dyDescent="0.35">
      <c r="A427" s="3">
        <f t="shared" si="6"/>
        <v>425</v>
      </c>
    </row>
    <row r="428" spans="1:1" x14ac:dyDescent="0.35">
      <c r="A428" s="3">
        <f t="shared" si="6"/>
        <v>426</v>
      </c>
    </row>
    <row r="429" spans="1:1" x14ac:dyDescent="0.35">
      <c r="A429" s="3">
        <f t="shared" si="6"/>
        <v>427</v>
      </c>
    </row>
    <row r="430" spans="1:1" x14ac:dyDescent="0.35">
      <c r="A430" s="3">
        <f t="shared" si="6"/>
        <v>428</v>
      </c>
    </row>
    <row r="431" spans="1:1" x14ac:dyDescent="0.35">
      <c r="A431" s="3">
        <f t="shared" si="6"/>
        <v>429</v>
      </c>
    </row>
    <row r="432" spans="1:1" x14ac:dyDescent="0.35">
      <c r="A432" s="3">
        <f t="shared" si="6"/>
        <v>430</v>
      </c>
    </row>
    <row r="433" spans="1:1" x14ac:dyDescent="0.35">
      <c r="A433" s="3">
        <f t="shared" si="6"/>
        <v>431</v>
      </c>
    </row>
    <row r="434" spans="1:1" x14ac:dyDescent="0.35">
      <c r="A434" s="3">
        <f t="shared" si="6"/>
        <v>432</v>
      </c>
    </row>
    <row r="435" spans="1:1" x14ac:dyDescent="0.35">
      <c r="A435" s="3">
        <f t="shared" si="6"/>
        <v>433</v>
      </c>
    </row>
    <row r="436" spans="1:1" x14ac:dyDescent="0.35">
      <c r="A436" s="3">
        <f t="shared" si="6"/>
        <v>434</v>
      </c>
    </row>
    <row r="437" spans="1:1" x14ac:dyDescent="0.35">
      <c r="A437" s="3">
        <f t="shared" si="6"/>
        <v>435</v>
      </c>
    </row>
    <row r="438" spans="1:1" x14ac:dyDescent="0.35">
      <c r="A438" s="3">
        <f t="shared" si="6"/>
        <v>436</v>
      </c>
    </row>
    <row r="439" spans="1:1" x14ac:dyDescent="0.35">
      <c r="A439" s="3">
        <f t="shared" si="6"/>
        <v>437</v>
      </c>
    </row>
  </sheetData>
  <mergeCells count="1">
    <mergeCell ref="A1:G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5"/>
  <sheetViews>
    <sheetView workbookViewId="0">
      <pane ySplit="3" topLeftCell="A222" activePane="bottomLeft" state="frozen"/>
      <selection pane="bottomLeft" activeCell="I235" sqref="I235"/>
    </sheetView>
  </sheetViews>
  <sheetFormatPr defaultRowHeight="21" x14ac:dyDescent="0.35"/>
  <cols>
    <col min="1" max="1" width="12.28515625" style="3" customWidth="1"/>
    <col min="2" max="2" width="21.42578125" style="4" customWidth="1"/>
    <col min="3" max="3" width="13.28515625" style="4" bestFit="1" customWidth="1"/>
    <col min="4" max="4" width="20.42578125" style="4" bestFit="1" customWidth="1"/>
    <col min="5" max="5" width="28.42578125" style="4" bestFit="1" customWidth="1"/>
    <col min="6" max="6" width="22.5703125" style="4" bestFit="1" customWidth="1"/>
    <col min="7" max="7" width="32.28515625" style="4" customWidth="1"/>
    <col min="8" max="8" width="18.28515625" style="4" customWidth="1"/>
    <col min="9" max="9" width="13.5703125" style="4" customWidth="1"/>
    <col min="10" max="16384" width="9.140625" style="4"/>
  </cols>
  <sheetData>
    <row r="1" spans="1:9" ht="31.5" x14ac:dyDescent="0.5">
      <c r="A1" s="207" t="s">
        <v>8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54">
        <v>40909</v>
      </c>
      <c r="E3" s="4">
        <v>68769</v>
      </c>
      <c r="F3"/>
      <c r="G3" s="39">
        <f>SUM(F3:F2000)-SUM(E3:E2000)</f>
        <v>-837</v>
      </c>
      <c r="H3" s="44">
        <f>SUM(E3:E2000)</f>
        <v>2384117</v>
      </c>
      <c r="I3" s="44">
        <f>SUM(F3:F2000)</f>
        <v>2383280</v>
      </c>
    </row>
    <row r="4" spans="1:9" ht="21.75" thickTop="1" x14ac:dyDescent="0.35">
      <c r="A4" s="3">
        <v>2</v>
      </c>
      <c r="B4" s="15">
        <v>40912</v>
      </c>
      <c r="F4" s="4">
        <v>397</v>
      </c>
    </row>
    <row r="5" spans="1:9" x14ac:dyDescent="0.35">
      <c r="A5" s="3">
        <v>3</v>
      </c>
      <c r="B5" s="15">
        <v>40914</v>
      </c>
      <c r="F5" s="4">
        <v>68372</v>
      </c>
    </row>
    <row r="6" spans="1:9" x14ac:dyDescent="0.35">
      <c r="A6" s="3">
        <v>4</v>
      </c>
      <c r="B6" s="15">
        <v>40930</v>
      </c>
      <c r="E6" s="4">
        <v>414340</v>
      </c>
      <c r="F6" s="4">
        <v>400000</v>
      </c>
    </row>
    <row r="7" spans="1:9" x14ac:dyDescent="0.35">
      <c r="A7" s="3">
        <v>5</v>
      </c>
      <c r="B7" s="15">
        <v>40936</v>
      </c>
      <c r="E7" s="4">
        <v>36386</v>
      </c>
    </row>
    <row r="8" spans="1:9" x14ac:dyDescent="0.35">
      <c r="A8" s="3">
        <v>6</v>
      </c>
      <c r="B8" s="15">
        <v>40941</v>
      </c>
      <c r="E8" s="4">
        <v>50960</v>
      </c>
    </row>
    <row r="9" spans="1:9" x14ac:dyDescent="0.35">
      <c r="A9" s="3">
        <v>7</v>
      </c>
      <c r="B9" s="15">
        <v>40942</v>
      </c>
      <c r="D9" s="4" t="s">
        <v>127</v>
      </c>
      <c r="F9" s="4">
        <v>100000</v>
      </c>
    </row>
    <row r="10" spans="1:9" x14ac:dyDescent="0.35">
      <c r="A10" s="3">
        <v>8</v>
      </c>
      <c r="B10" s="15">
        <v>40951</v>
      </c>
      <c r="E10" s="4">
        <v>70273</v>
      </c>
    </row>
    <row r="11" spans="1:9" x14ac:dyDescent="0.35">
      <c r="A11" s="3">
        <v>9</v>
      </c>
      <c r="B11" s="15">
        <v>40957</v>
      </c>
      <c r="E11" s="4">
        <v>63210</v>
      </c>
    </row>
    <row r="12" spans="1:9" x14ac:dyDescent="0.35">
      <c r="A12" s="3">
        <v>10</v>
      </c>
      <c r="B12" s="15">
        <v>40960</v>
      </c>
      <c r="D12" s="4" t="s">
        <v>127</v>
      </c>
      <c r="F12" s="4">
        <v>135000</v>
      </c>
    </row>
    <row r="13" spans="1:9" x14ac:dyDescent="0.35">
      <c r="A13" s="3">
        <v>11</v>
      </c>
      <c r="B13" s="15">
        <v>40968</v>
      </c>
      <c r="E13" s="4">
        <v>88938</v>
      </c>
    </row>
    <row r="14" spans="1:9" x14ac:dyDescent="0.35">
      <c r="A14" s="3">
        <v>12</v>
      </c>
      <c r="B14" s="15">
        <v>40971</v>
      </c>
      <c r="E14" s="4">
        <v>255000</v>
      </c>
    </row>
    <row r="15" spans="1:9" x14ac:dyDescent="0.35">
      <c r="A15" s="3">
        <v>13</v>
      </c>
      <c r="B15" s="15">
        <v>40972</v>
      </c>
      <c r="D15" s="4" t="s">
        <v>127</v>
      </c>
      <c r="E15" s="4">
        <v>166320</v>
      </c>
      <c r="F15" s="4">
        <v>350000</v>
      </c>
    </row>
    <row r="16" spans="1:9" x14ac:dyDescent="0.35">
      <c r="A16" s="3">
        <v>14</v>
      </c>
      <c r="B16" s="15">
        <v>40979</v>
      </c>
      <c r="D16" s="4" t="s">
        <v>127</v>
      </c>
      <c r="E16" s="4">
        <v>34397</v>
      </c>
      <c r="F16" s="4">
        <v>200000</v>
      </c>
    </row>
    <row r="17" spans="1:6" x14ac:dyDescent="0.35">
      <c r="A17" s="3">
        <v>15</v>
      </c>
      <c r="B17" s="15">
        <v>40990</v>
      </c>
      <c r="E17" s="4">
        <v>176461</v>
      </c>
    </row>
    <row r="18" spans="1:6" x14ac:dyDescent="0.35">
      <c r="A18" s="3">
        <v>16</v>
      </c>
      <c r="B18" s="15">
        <v>40995</v>
      </c>
      <c r="E18" s="4">
        <v>34200</v>
      </c>
    </row>
    <row r="19" spans="1:6" x14ac:dyDescent="0.35">
      <c r="A19" s="3">
        <f>A18+1</f>
        <v>17</v>
      </c>
      <c r="B19" s="15">
        <v>40996</v>
      </c>
      <c r="D19" s="4" t="s">
        <v>127</v>
      </c>
      <c r="F19" s="4">
        <v>200000</v>
      </c>
    </row>
    <row r="20" spans="1:6" x14ac:dyDescent="0.35">
      <c r="A20" s="3">
        <f t="shared" ref="A20:A83" si="0">A19+1</f>
        <v>18</v>
      </c>
      <c r="B20" s="15">
        <v>41013</v>
      </c>
      <c r="E20" s="4">
        <v>13132</v>
      </c>
    </row>
    <row r="21" spans="1:6" x14ac:dyDescent="0.35">
      <c r="A21" s="3">
        <f t="shared" si="0"/>
        <v>19</v>
      </c>
      <c r="B21" s="15">
        <v>41041</v>
      </c>
      <c r="E21" s="4">
        <v>69930</v>
      </c>
    </row>
    <row r="22" spans="1:6" x14ac:dyDescent="0.35">
      <c r="A22" s="3">
        <f t="shared" si="0"/>
        <v>20</v>
      </c>
      <c r="B22" s="15">
        <v>41043</v>
      </c>
      <c r="D22" s="4" t="s">
        <v>127</v>
      </c>
      <c r="F22" s="4">
        <v>93785</v>
      </c>
    </row>
    <row r="23" spans="1:6" x14ac:dyDescent="0.35">
      <c r="A23" s="3">
        <f t="shared" si="0"/>
        <v>21</v>
      </c>
      <c r="B23" s="15">
        <v>41092</v>
      </c>
      <c r="E23" s="4">
        <v>50249</v>
      </c>
    </row>
    <row r="24" spans="1:6" x14ac:dyDescent="0.35">
      <c r="A24" s="3">
        <f t="shared" si="0"/>
        <v>22</v>
      </c>
      <c r="B24" s="15">
        <v>41096</v>
      </c>
      <c r="D24" s="4" t="s">
        <v>314</v>
      </c>
      <c r="F24" s="4">
        <v>45011</v>
      </c>
    </row>
    <row r="25" spans="1:6" x14ac:dyDescent="0.35">
      <c r="A25" s="3">
        <f t="shared" si="0"/>
        <v>23</v>
      </c>
      <c r="B25" s="15">
        <v>41120</v>
      </c>
      <c r="E25" s="4">
        <v>70531</v>
      </c>
    </row>
    <row r="26" spans="1:6" x14ac:dyDescent="0.35">
      <c r="A26" s="3">
        <f t="shared" si="0"/>
        <v>24</v>
      </c>
      <c r="B26" s="15">
        <v>41124</v>
      </c>
      <c r="D26" s="4" t="s">
        <v>350</v>
      </c>
      <c r="F26" s="4">
        <v>70531</v>
      </c>
    </row>
    <row r="27" spans="1:6" x14ac:dyDescent="0.35">
      <c r="A27" s="3">
        <f t="shared" si="0"/>
        <v>25</v>
      </c>
      <c r="B27" s="15">
        <v>41151</v>
      </c>
      <c r="E27" s="4">
        <v>67672</v>
      </c>
    </row>
    <row r="28" spans="1:6" x14ac:dyDescent="0.35">
      <c r="A28" s="3">
        <f t="shared" si="0"/>
        <v>26</v>
      </c>
      <c r="B28" s="15">
        <v>41517</v>
      </c>
      <c r="D28" s="4" t="s">
        <v>389</v>
      </c>
      <c r="F28" s="4">
        <v>67672</v>
      </c>
    </row>
    <row r="29" spans="1:6" x14ac:dyDescent="0.35">
      <c r="A29" s="3">
        <f t="shared" si="0"/>
        <v>27</v>
      </c>
      <c r="B29" s="15">
        <v>41157</v>
      </c>
      <c r="E29" s="4">
        <v>79130</v>
      </c>
    </row>
    <row r="30" spans="1:6" x14ac:dyDescent="0.35">
      <c r="A30" s="3">
        <f t="shared" si="0"/>
        <v>28</v>
      </c>
      <c r="B30" s="15">
        <v>41161</v>
      </c>
      <c r="C30" s="83"/>
      <c r="E30" s="4">
        <v>37169</v>
      </c>
    </row>
    <row r="31" spans="1:6" x14ac:dyDescent="0.35">
      <c r="A31" s="3">
        <f t="shared" si="0"/>
        <v>29</v>
      </c>
      <c r="B31" s="15">
        <v>41166</v>
      </c>
      <c r="C31" s="120"/>
      <c r="D31" s="4" t="s">
        <v>127</v>
      </c>
      <c r="F31" s="4">
        <v>115000</v>
      </c>
    </row>
    <row r="32" spans="1:6" x14ac:dyDescent="0.35">
      <c r="A32" s="3">
        <f t="shared" si="0"/>
        <v>30</v>
      </c>
      <c r="B32" s="15">
        <v>41190</v>
      </c>
      <c r="E32" s="4">
        <v>36270</v>
      </c>
    </row>
    <row r="33" spans="1:6" x14ac:dyDescent="0.35">
      <c r="A33" s="3">
        <f t="shared" si="0"/>
        <v>31</v>
      </c>
      <c r="B33" s="15">
        <v>41195</v>
      </c>
      <c r="E33" s="4">
        <v>93970</v>
      </c>
    </row>
    <row r="34" spans="1:6" x14ac:dyDescent="0.35">
      <c r="A34" s="3">
        <f t="shared" si="0"/>
        <v>32</v>
      </c>
      <c r="B34" s="15">
        <v>41197</v>
      </c>
      <c r="D34" s="4" t="s">
        <v>127</v>
      </c>
      <c r="F34" s="4">
        <v>167670</v>
      </c>
    </row>
    <row r="35" spans="1:6" x14ac:dyDescent="0.35">
      <c r="A35" s="3">
        <f t="shared" si="0"/>
        <v>33</v>
      </c>
      <c r="B35" s="15">
        <v>41185</v>
      </c>
      <c r="E35" s="4">
        <v>86400</v>
      </c>
    </row>
    <row r="36" spans="1:6" x14ac:dyDescent="0.35">
      <c r="A36" s="3">
        <f t="shared" si="0"/>
        <v>34</v>
      </c>
      <c r="B36" s="15">
        <v>41217</v>
      </c>
      <c r="E36" s="4">
        <v>73253</v>
      </c>
    </row>
    <row r="37" spans="1:6" x14ac:dyDescent="0.35">
      <c r="A37" s="3">
        <f t="shared" si="0"/>
        <v>35</v>
      </c>
      <c r="B37" s="15">
        <v>41218</v>
      </c>
      <c r="D37" s="4" t="s">
        <v>127</v>
      </c>
      <c r="F37" s="4">
        <v>124660</v>
      </c>
    </row>
    <row r="38" spans="1:6" x14ac:dyDescent="0.35">
      <c r="A38" s="3">
        <f t="shared" si="0"/>
        <v>36</v>
      </c>
      <c r="B38" s="15">
        <v>41225</v>
      </c>
      <c r="E38" s="4">
        <v>95340</v>
      </c>
    </row>
    <row r="39" spans="1:6" x14ac:dyDescent="0.35">
      <c r="A39" s="3">
        <f t="shared" si="0"/>
        <v>37</v>
      </c>
      <c r="B39" s="15">
        <v>41229</v>
      </c>
      <c r="D39" s="4" t="s">
        <v>127</v>
      </c>
      <c r="F39" s="4">
        <v>95000</v>
      </c>
    </row>
    <row r="40" spans="1:6" x14ac:dyDescent="0.35">
      <c r="A40" s="3">
        <f t="shared" si="0"/>
        <v>38</v>
      </c>
      <c r="B40" s="15">
        <v>41252</v>
      </c>
      <c r="E40" s="4">
        <v>81757</v>
      </c>
    </row>
    <row r="41" spans="1:6" x14ac:dyDescent="0.35">
      <c r="A41" s="3">
        <f t="shared" si="0"/>
        <v>39</v>
      </c>
      <c r="B41" s="15">
        <v>41256</v>
      </c>
      <c r="C41" s="4" t="s">
        <v>614</v>
      </c>
      <c r="E41" s="4">
        <v>70060</v>
      </c>
    </row>
    <row r="42" spans="1:6" x14ac:dyDescent="0.35">
      <c r="A42" s="3">
        <f t="shared" si="0"/>
        <v>40</v>
      </c>
      <c r="B42" s="15">
        <v>41260</v>
      </c>
      <c r="D42" s="4" t="s">
        <v>127</v>
      </c>
      <c r="F42" s="4">
        <v>150000</v>
      </c>
    </row>
    <row r="43" spans="1:6" x14ac:dyDescent="0.35">
      <c r="A43" s="3">
        <f t="shared" si="0"/>
        <v>41</v>
      </c>
      <c r="B43" s="15">
        <v>41268</v>
      </c>
      <c r="C43" s="4" t="s">
        <v>629</v>
      </c>
      <c r="F43" s="4">
        <v>182</v>
      </c>
    </row>
    <row r="44" spans="1:6" x14ac:dyDescent="0.35">
      <c r="A44" s="3">
        <f t="shared" si="0"/>
        <v>42</v>
      </c>
    </row>
    <row r="45" spans="1:6" x14ac:dyDescent="0.35">
      <c r="A45" s="3">
        <f t="shared" si="0"/>
        <v>43</v>
      </c>
    </row>
    <row r="46" spans="1:6" x14ac:dyDescent="0.35">
      <c r="A46" s="3">
        <f t="shared" si="0"/>
        <v>44</v>
      </c>
    </row>
    <row r="47" spans="1:6" x14ac:dyDescent="0.35">
      <c r="A47" s="3">
        <f t="shared" si="0"/>
        <v>45</v>
      </c>
    </row>
    <row r="48" spans="1:6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si="0"/>
        <v>74</v>
      </c>
    </row>
    <row r="77" spans="1:1" x14ac:dyDescent="0.35">
      <c r="A77" s="3">
        <f t="shared" si="0"/>
        <v>75</v>
      </c>
    </row>
    <row r="78" spans="1:1" x14ac:dyDescent="0.35">
      <c r="A78" s="3">
        <f t="shared" si="0"/>
        <v>76</v>
      </c>
    </row>
    <row r="79" spans="1:1" x14ac:dyDescent="0.35">
      <c r="A79" s="3">
        <f t="shared" si="0"/>
        <v>77</v>
      </c>
    </row>
    <row r="80" spans="1:1" x14ac:dyDescent="0.35">
      <c r="A80" s="3">
        <f t="shared" si="0"/>
        <v>78</v>
      </c>
    </row>
    <row r="81" spans="1:1" x14ac:dyDescent="0.35">
      <c r="A81" s="3">
        <f t="shared" si="0"/>
        <v>79</v>
      </c>
    </row>
    <row r="82" spans="1:1" x14ac:dyDescent="0.35">
      <c r="A82" s="3">
        <f t="shared" si="0"/>
        <v>80</v>
      </c>
    </row>
    <row r="83" spans="1:1" x14ac:dyDescent="0.35">
      <c r="A83" s="3">
        <f t="shared" si="0"/>
        <v>81</v>
      </c>
    </row>
    <row r="84" spans="1:1" x14ac:dyDescent="0.35">
      <c r="A84" s="3">
        <f t="shared" ref="A84:A147" si="1">A83+1</f>
        <v>82</v>
      </c>
    </row>
    <row r="85" spans="1:1" x14ac:dyDescent="0.35">
      <c r="A85" s="3">
        <f t="shared" si="1"/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si="1"/>
        <v>142</v>
      </c>
    </row>
    <row r="145" spans="1:1" x14ac:dyDescent="0.35">
      <c r="A145" s="3">
        <f t="shared" si="1"/>
        <v>143</v>
      </c>
    </row>
    <row r="146" spans="1:1" x14ac:dyDescent="0.35">
      <c r="A146" s="3">
        <f t="shared" si="1"/>
        <v>144</v>
      </c>
    </row>
    <row r="147" spans="1:1" x14ac:dyDescent="0.35">
      <c r="A147" s="3">
        <f t="shared" si="1"/>
        <v>145</v>
      </c>
    </row>
    <row r="148" spans="1:1" x14ac:dyDescent="0.35">
      <c r="A148" s="3">
        <f t="shared" ref="A148:A211" si="2">A147+1</f>
        <v>146</v>
      </c>
    </row>
    <row r="149" spans="1:1" x14ac:dyDescent="0.35">
      <c r="A149" s="3">
        <f t="shared" si="2"/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si="2"/>
        <v>206</v>
      </c>
    </row>
    <row r="209" spans="1:1" x14ac:dyDescent="0.35">
      <c r="A209" s="3">
        <f t="shared" si="2"/>
        <v>207</v>
      </c>
    </row>
    <row r="210" spans="1:1" x14ac:dyDescent="0.35">
      <c r="A210" s="3">
        <f t="shared" si="2"/>
        <v>208</v>
      </c>
    </row>
    <row r="211" spans="1:1" x14ac:dyDescent="0.35">
      <c r="A211" s="3">
        <f t="shared" si="2"/>
        <v>209</v>
      </c>
    </row>
    <row r="212" spans="1:1" x14ac:dyDescent="0.35">
      <c r="A212" s="3">
        <f t="shared" ref="A212:A235" si="3">A211+1</f>
        <v>210</v>
      </c>
    </row>
    <row r="213" spans="1:1" x14ac:dyDescent="0.35">
      <c r="A213" s="3">
        <f t="shared" si="3"/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</sheetData>
  <mergeCells count="1">
    <mergeCell ref="A1:G1"/>
  </mergeCells>
  <phoneticPr fontId="5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workbookViewId="0">
      <pane ySplit="3" topLeftCell="A33" activePane="bottomLeft" state="frozen"/>
      <selection pane="bottomLeft" activeCell="E33" sqref="E33"/>
    </sheetView>
  </sheetViews>
  <sheetFormatPr defaultRowHeight="21" x14ac:dyDescent="0.35"/>
  <cols>
    <col min="1" max="1" width="12.28515625" style="3" customWidth="1"/>
    <col min="2" max="2" width="22.7109375" style="4" customWidth="1"/>
    <col min="3" max="3" width="15" style="4" customWidth="1"/>
    <col min="4" max="4" width="20.42578125" style="4" bestFit="1" customWidth="1"/>
    <col min="5" max="5" width="28.42578125" style="4" bestFit="1" customWidth="1"/>
    <col min="6" max="6" width="24.85546875" style="4" customWidth="1"/>
    <col min="7" max="7" width="27" style="4" customWidth="1"/>
    <col min="8" max="8" width="17" style="4" customWidth="1"/>
    <col min="9" max="9" width="14.28515625" style="4" customWidth="1"/>
    <col min="10" max="16384" width="9.140625" style="4"/>
  </cols>
  <sheetData>
    <row r="1" spans="1:9" ht="31.5" x14ac:dyDescent="0.5">
      <c r="A1" s="207" t="s">
        <v>5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52">
        <v>40909</v>
      </c>
      <c r="E3" s="4">
        <v>106020</v>
      </c>
      <c r="G3" s="39">
        <f>SUM(F3:F2000)-SUM(E3:E2000)</f>
        <v>-97694</v>
      </c>
      <c r="H3" s="44">
        <f>SUM(E3:E2000)</f>
        <v>1357029</v>
      </c>
      <c r="I3" s="44">
        <f>SUM(F3:F2000)</f>
        <v>1259335</v>
      </c>
    </row>
    <row r="4" spans="1:9" ht="21.75" thickTop="1" x14ac:dyDescent="0.35">
      <c r="A4" s="3">
        <v>2</v>
      </c>
      <c r="B4" s="15">
        <v>41000</v>
      </c>
      <c r="F4" s="4">
        <v>106020</v>
      </c>
    </row>
    <row r="5" spans="1:9" x14ac:dyDescent="0.35">
      <c r="A5" s="3">
        <v>3</v>
      </c>
      <c r="B5" s="15">
        <v>41030</v>
      </c>
      <c r="E5" s="4">
        <v>2450</v>
      </c>
    </row>
    <row r="6" spans="1:9" x14ac:dyDescent="0.35">
      <c r="A6" s="3">
        <v>4</v>
      </c>
      <c r="B6" s="15">
        <v>41214</v>
      </c>
      <c r="C6" s="4">
        <v>98</v>
      </c>
      <c r="E6" s="4">
        <v>61250</v>
      </c>
    </row>
    <row r="7" spans="1:9" x14ac:dyDescent="0.35">
      <c r="A7" s="3">
        <v>5</v>
      </c>
      <c r="B7" s="15">
        <v>41244</v>
      </c>
      <c r="F7" s="4">
        <v>63700</v>
      </c>
    </row>
    <row r="8" spans="1:9" x14ac:dyDescent="0.35">
      <c r="A8" s="3">
        <v>6</v>
      </c>
      <c r="B8" s="15" t="s">
        <v>118</v>
      </c>
      <c r="E8" s="4">
        <v>18000</v>
      </c>
    </row>
    <row r="9" spans="1:9" x14ac:dyDescent="0.35">
      <c r="A9" s="3">
        <v>7</v>
      </c>
      <c r="B9" s="15">
        <v>40942</v>
      </c>
      <c r="F9" s="4">
        <v>18000</v>
      </c>
    </row>
    <row r="10" spans="1:9" x14ac:dyDescent="0.35">
      <c r="A10" s="3">
        <v>8</v>
      </c>
      <c r="B10" s="15">
        <v>40954</v>
      </c>
      <c r="C10" s="4">
        <v>70</v>
      </c>
      <c r="D10" s="4" t="s">
        <v>132</v>
      </c>
      <c r="E10" s="4">
        <v>48000</v>
      </c>
      <c r="F10" s="4">
        <v>48000</v>
      </c>
    </row>
    <row r="11" spans="1:9" x14ac:dyDescent="0.35">
      <c r="A11" s="3">
        <v>9</v>
      </c>
      <c r="B11" s="15">
        <v>40967</v>
      </c>
      <c r="C11" s="4">
        <v>89</v>
      </c>
      <c r="D11" s="4" t="s">
        <v>127</v>
      </c>
      <c r="E11" s="4">
        <v>109624</v>
      </c>
      <c r="F11" s="4">
        <v>109624</v>
      </c>
    </row>
    <row r="12" spans="1:9" x14ac:dyDescent="0.35">
      <c r="A12" s="3">
        <v>10</v>
      </c>
      <c r="B12" s="15">
        <v>40943</v>
      </c>
      <c r="C12" s="4">
        <v>75</v>
      </c>
      <c r="E12" s="4">
        <v>93222</v>
      </c>
    </row>
    <row r="13" spans="1:9" x14ac:dyDescent="0.35">
      <c r="A13" s="3">
        <f>A12+1</f>
        <v>11</v>
      </c>
      <c r="B13" s="15">
        <v>41005</v>
      </c>
      <c r="D13" s="4" t="s">
        <v>127</v>
      </c>
      <c r="F13" s="4">
        <v>100000</v>
      </c>
    </row>
    <row r="14" spans="1:9" x14ac:dyDescent="0.35">
      <c r="A14" s="3">
        <f t="shared" ref="A14:A77" si="0">A13+1</f>
        <v>12</v>
      </c>
      <c r="B14" s="15">
        <v>41025</v>
      </c>
      <c r="C14" s="4">
        <v>20</v>
      </c>
      <c r="E14" s="4">
        <v>48500</v>
      </c>
    </row>
    <row r="15" spans="1:9" x14ac:dyDescent="0.35">
      <c r="A15" s="3">
        <f t="shared" si="0"/>
        <v>13</v>
      </c>
      <c r="B15" s="15">
        <v>41033</v>
      </c>
      <c r="D15" s="4" t="s">
        <v>127</v>
      </c>
      <c r="F15" s="4">
        <v>46000</v>
      </c>
    </row>
    <row r="16" spans="1:9" x14ac:dyDescent="0.35">
      <c r="A16" s="3">
        <f t="shared" si="0"/>
        <v>14</v>
      </c>
      <c r="B16" s="15">
        <v>41066</v>
      </c>
      <c r="C16" s="4">
        <v>35</v>
      </c>
      <c r="E16" s="4">
        <v>56972</v>
      </c>
    </row>
    <row r="17" spans="1:6" x14ac:dyDescent="0.35">
      <c r="A17" s="3">
        <f t="shared" si="0"/>
        <v>15</v>
      </c>
      <c r="B17" s="15">
        <v>41071</v>
      </c>
      <c r="D17" s="4" t="s">
        <v>127</v>
      </c>
      <c r="F17" s="4">
        <v>51490</v>
      </c>
    </row>
    <row r="18" spans="1:6" x14ac:dyDescent="0.35">
      <c r="A18" s="3">
        <f t="shared" si="0"/>
        <v>16</v>
      </c>
      <c r="B18" s="15">
        <v>41079</v>
      </c>
      <c r="C18" s="4">
        <v>90</v>
      </c>
      <c r="D18" s="4" t="s">
        <v>127</v>
      </c>
      <c r="E18" s="4">
        <v>96488</v>
      </c>
      <c r="F18" s="4">
        <v>100000</v>
      </c>
    </row>
    <row r="19" spans="1:6" x14ac:dyDescent="0.35">
      <c r="A19" s="3">
        <f t="shared" si="0"/>
        <v>17</v>
      </c>
      <c r="B19" s="15">
        <v>41120</v>
      </c>
      <c r="C19" s="4">
        <v>26</v>
      </c>
      <c r="E19" s="4">
        <v>2308</v>
      </c>
    </row>
    <row r="20" spans="1:6" x14ac:dyDescent="0.35">
      <c r="A20" s="3">
        <f t="shared" si="0"/>
        <v>18</v>
      </c>
      <c r="B20" s="15">
        <v>41124</v>
      </c>
      <c r="D20" s="4" t="s">
        <v>127</v>
      </c>
      <c r="E20" s="4">
        <v>49001</v>
      </c>
      <c r="F20" s="4">
        <v>49470</v>
      </c>
    </row>
    <row r="21" spans="1:6" x14ac:dyDescent="0.35">
      <c r="A21" s="3">
        <f t="shared" si="0"/>
        <v>19</v>
      </c>
      <c r="B21" s="15">
        <v>41127</v>
      </c>
      <c r="C21" s="4">
        <v>59</v>
      </c>
      <c r="E21" s="4">
        <v>19000</v>
      </c>
    </row>
    <row r="22" spans="1:6" x14ac:dyDescent="0.35">
      <c r="A22" s="3">
        <f t="shared" si="0"/>
        <v>20</v>
      </c>
      <c r="B22" s="15">
        <v>41131</v>
      </c>
      <c r="D22" s="4" t="s">
        <v>365</v>
      </c>
      <c r="F22" s="4">
        <v>18531</v>
      </c>
    </row>
    <row r="23" spans="1:6" x14ac:dyDescent="0.35">
      <c r="A23" s="3">
        <f t="shared" si="0"/>
        <v>21</v>
      </c>
      <c r="B23" s="15">
        <v>41147</v>
      </c>
      <c r="C23" s="4">
        <v>1</v>
      </c>
      <c r="E23" s="4">
        <v>48500</v>
      </c>
    </row>
    <row r="24" spans="1:6" x14ac:dyDescent="0.35">
      <c r="A24" s="3">
        <f t="shared" si="0"/>
        <v>22</v>
      </c>
      <c r="B24" s="15">
        <v>41148</v>
      </c>
      <c r="D24" s="4" t="s">
        <v>127</v>
      </c>
      <c r="F24" s="4">
        <v>48500</v>
      </c>
    </row>
    <row r="25" spans="1:6" x14ac:dyDescent="0.35">
      <c r="A25" s="3">
        <f t="shared" si="0"/>
        <v>23</v>
      </c>
      <c r="B25" s="15">
        <v>41163</v>
      </c>
      <c r="C25" s="4">
        <v>44</v>
      </c>
      <c r="E25" s="4">
        <v>100000</v>
      </c>
    </row>
    <row r="26" spans="1:6" x14ac:dyDescent="0.35">
      <c r="A26" s="3">
        <f t="shared" si="0"/>
        <v>24</v>
      </c>
      <c r="B26" s="15">
        <v>41166</v>
      </c>
      <c r="D26" s="4" t="s">
        <v>127</v>
      </c>
      <c r="F26" s="4">
        <v>100000</v>
      </c>
    </row>
    <row r="27" spans="1:6" x14ac:dyDescent="0.35">
      <c r="A27" s="3">
        <f t="shared" si="0"/>
        <v>25</v>
      </c>
      <c r="B27" s="15">
        <v>41172</v>
      </c>
      <c r="C27" s="4">
        <v>58</v>
      </c>
      <c r="E27" s="4">
        <v>150000</v>
      </c>
    </row>
    <row r="28" spans="1:6" x14ac:dyDescent="0.35">
      <c r="A28" s="3">
        <f t="shared" si="0"/>
        <v>26</v>
      </c>
      <c r="B28" s="15">
        <v>41177</v>
      </c>
      <c r="C28" s="4">
        <v>66</v>
      </c>
      <c r="E28" s="4">
        <v>29484</v>
      </c>
    </row>
    <row r="29" spans="1:6" x14ac:dyDescent="0.35">
      <c r="A29" s="3">
        <f t="shared" si="0"/>
        <v>27</v>
      </c>
      <c r="B29" s="15">
        <v>41179</v>
      </c>
      <c r="D29" s="4" t="s">
        <v>127</v>
      </c>
      <c r="F29" s="4">
        <v>180000</v>
      </c>
    </row>
    <row r="30" spans="1:6" x14ac:dyDescent="0.35">
      <c r="A30" s="3">
        <f t="shared" si="0"/>
        <v>28</v>
      </c>
      <c r="B30" s="15">
        <v>41197</v>
      </c>
      <c r="C30" s="4">
        <v>33</v>
      </c>
      <c r="E30" s="4">
        <v>88014</v>
      </c>
    </row>
    <row r="31" spans="1:6" x14ac:dyDescent="0.35">
      <c r="A31" s="3">
        <f t="shared" si="0"/>
        <v>29</v>
      </c>
      <c r="B31" s="15">
        <v>41198</v>
      </c>
      <c r="D31" s="4" t="s">
        <v>127</v>
      </c>
      <c r="F31" s="4">
        <v>85000</v>
      </c>
    </row>
    <row r="32" spans="1:6" x14ac:dyDescent="0.35">
      <c r="A32" s="3">
        <f t="shared" si="0"/>
        <v>30</v>
      </c>
      <c r="B32" s="15">
        <v>41241</v>
      </c>
      <c r="D32" s="4" t="s">
        <v>127</v>
      </c>
      <c r="E32" s="4">
        <v>134000</v>
      </c>
      <c r="F32" s="4">
        <v>135000</v>
      </c>
    </row>
    <row r="33" spans="1:5" x14ac:dyDescent="0.35">
      <c r="A33" s="3">
        <f t="shared" si="0"/>
        <v>31</v>
      </c>
      <c r="B33" s="15">
        <v>41267</v>
      </c>
      <c r="C33" s="4">
        <v>69</v>
      </c>
      <c r="E33" s="4">
        <v>96196</v>
      </c>
    </row>
    <row r="34" spans="1:5" x14ac:dyDescent="0.35">
      <c r="A34" s="3">
        <f t="shared" si="0"/>
        <v>32</v>
      </c>
    </row>
    <row r="35" spans="1:5" x14ac:dyDescent="0.35">
      <c r="A35" s="3">
        <f t="shared" si="0"/>
        <v>33</v>
      </c>
    </row>
    <row r="36" spans="1:5" x14ac:dyDescent="0.35">
      <c r="A36" s="3">
        <f t="shared" si="0"/>
        <v>34</v>
      </c>
    </row>
    <row r="37" spans="1:5" x14ac:dyDescent="0.35">
      <c r="A37" s="3">
        <f t="shared" si="0"/>
        <v>35</v>
      </c>
    </row>
    <row r="38" spans="1:5" x14ac:dyDescent="0.35">
      <c r="A38" s="3">
        <f t="shared" si="0"/>
        <v>36</v>
      </c>
    </row>
    <row r="39" spans="1:5" x14ac:dyDescent="0.35">
      <c r="A39" s="3">
        <f t="shared" si="0"/>
        <v>37</v>
      </c>
    </row>
    <row r="40" spans="1:5" x14ac:dyDescent="0.35">
      <c r="A40" s="3">
        <f t="shared" si="0"/>
        <v>38</v>
      </c>
    </row>
    <row r="41" spans="1:5" x14ac:dyDescent="0.35">
      <c r="A41" s="3">
        <f t="shared" si="0"/>
        <v>39</v>
      </c>
    </row>
    <row r="42" spans="1:5" x14ac:dyDescent="0.35">
      <c r="A42" s="3">
        <f t="shared" si="0"/>
        <v>40</v>
      </c>
    </row>
    <row r="43" spans="1:5" x14ac:dyDescent="0.35">
      <c r="A43" s="3">
        <f t="shared" si="0"/>
        <v>41</v>
      </c>
    </row>
    <row r="44" spans="1:5" x14ac:dyDescent="0.35">
      <c r="A44" s="3">
        <f t="shared" si="0"/>
        <v>42</v>
      </c>
    </row>
    <row r="45" spans="1:5" x14ac:dyDescent="0.35">
      <c r="A45" s="3">
        <f t="shared" si="0"/>
        <v>43</v>
      </c>
    </row>
    <row r="46" spans="1:5" x14ac:dyDescent="0.35">
      <c r="A46" s="3">
        <f t="shared" si="0"/>
        <v>44</v>
      </c>
    </row>
    <row r="47" spans="1:5" x14ac:dyDescent="0.35">
      <c r="A47" s="3">
        <f t="shared" si="0"/>
        <v>45</v>
      </c>
    </row>
    <row r="48" spans="1:5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si="0"/>
        <v>74</v>
      </c>
    </row>
    <row r="77" spans="1:1" x14ac:dyDescent="0.35">
      <c r="A77" s="3">
        <f t="shared" si="0"/>
        <v>75</v>
      </c>
    </row>
    <row r="78" spans="1:1" x14ac:dyDescent="0.35">
      <c r="A78" s="3">
        <f t="shared" ref="A78:A141" si="1">A77+1</f>
        <v>76</v>
      </c>
    </row>
    <row r="79" spans="1:1" x14ac:dyDescent="0.35">
      <c r="A79" s="3">
        <f t="shared" si="1"/>
        <v>77</v>
      </c>
    </row>
    <row r="80" spans="1:1" x14ac:dyDescent="0.35">
      <c r="A80" s="3">
        <f t="shared" si="1"/>
        <v>78</v>
      </c>
    </row>
    <row r="81" spans="1:1" x14ac:dyDescent="0.35">
      <c r="A81" s="3">
        <f t="shared" si="1"/>
        <v>79</v>
      </c>
    </row>
    <row r="82" spans="1:1" x14ac:dyDescent="0.35">
      <c r="A82" s="3">
        <f t="shared" si="1"/>
        <v>80</v>
      </c>
    </row>
    <row r="83" spans="1:1" x14ac:dyDescent="0.35">
      <c r="A83" s="3">
        <f t="shared" si="1"/>
        <v>81</v>
      </c>
    </row>
    <row r="84" spans="1:1" x14ac:dyDescent="0.35">
      <c r="A84" s="3">
        <f t="shared" si="1"/>
        <v>82</v>
      </c>
    </row>
    <row r="85" spans="1:1" x14ac:dyDescent="0.35">
      <c r="A85" s="3">
        <f t="shared" si="1"/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ref="A142:A205" si="2">A141+1</f>
        <v>140</v>
      </c>
    </row>
    <row r="143" spans="1:1" x14ac:dyDescent="0.35">
      <c r="A143" s="3">
        <f t="shared" si="2"/>
        <v>141</v>
      </c>
    </row>
    <row r="144" spans="1:1" x14ac:dyDescent="0.35">
      <c r="A144" s="3">
        <f t="shared" si="2"/>
        <v>142</v>
      </c>
    </row>
    <row r="145" spans="1:1" x14ac:dyDescent="0.35">
      <c r="A145" s="3">
        <f t="shared" si="2"/>
        <v>143</v>
      </c>
    </row>
    <row r="146" spans="1:1" x14ac:dyDescent="0.35">
      <c r="A146" s="3">
        <f t="shared" si="2"/>
        <v>144</v>
      </c>
    </row>
    <row r="147" spans="1:1" x14ac:dyDescent="0.35">
      <c r="A147" s="3">
        <f t="shared" si="2"/>
        <v>145</v>
      </c>
    </row>
    <row r="148" spans="1:1" x14ac:dyDescent="0.35">
      <c r="A148" s="3">
        <f t="shared" si="2"/>
        <v>146</v>
      </c>
    </row>
    <row r="149" spans="1:1" x14ac:dyDescent="0.35">
      <c r="A149" s="3">
        <f t="shared" si="2"/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ref="A206:A269" si="3">A205+1</f>
        <v>204</v>
      </c>
    </row>
    <row r="207" spans="1:1" x14ac:dyDescent="0.35">
      <c r="A207" s="3">
        <f t="shared" si="3"/>
        <v>205</v>
      </c>
    </row>
    <row r="208" spans="1:1" x14ac:dyDescent="0.35">
      <c r="A208" s="3">
        <f t="shared" si="3"/>
        <v>206</v>
      </c>
    </row>
    <row r="209" spans="1:1" x14ac:dyDescent="0.35">
      <c r="A209" s="3">
        <f t="shared" si="3"/>
        <v>207</v>
      </c>
    </row>
    <row r="210" spans="1:1" x14ac:dyDescent="0.35">
      <c r="A210" s="3">
        <f t="shared" si="3"/>
        <v>208</v>
      </c>
    </row>
    <row r="211" spans="1:1" x14ac:dyDescent="0.35">
      <c r="A211" s="3">
        <f t="shared" si="3"/>
        <v>209</v>
      </c>
    </row>
    <row r="212" spans="1:1" x14ac:dyDescent="0.35">
      <c r="A212" s="3">
        <f t="shared" si="3"/>
        <v>210</v>
      </c>
    </row>
    <row r="213" spans="1:1" x14ac:dyDescent="0.35">
      <c r="A213" s="3">
        <f t="shared" si="3"/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ref="A270:A333" si="4">A269+1</f>
        <v>268</v>
      </c>
    </row>
    <row r="271" spans="1:1" x14ac:dyDescent="0.35">
      <c r="A271" s="3">
        <f t="shared" si="4"/>
        <v>269</v>
      </c>
    </row>
    <row r="272" spans="1:1" x14ac:dyDescent="0.35">
      <c r="A272" s="3">
        <f t="shared" si="4"/>
        <v>270</v>
      </c>
    </row>
    <row r="273" spans="1:1" x14ac:dyDescent="0.35">
      <c r="A273" s="3">
        <f t="shared" si="4"/>
        <v>271</v>
      </c>
    </row>
    <row r="274" spans="1:1" x14ac:dyDescent="0.35">
      <c r="A274" s="3">
        <f t="shared" si="4"/>
        <v>272</v>
      </c>
    </row>
    <row r="275" spans="1:1" x14ac:dyDescent="0.35">
      <c r="A275" s="3">
        <f t="shared" si="4"/>
        <v>273</v>
      </c>
    </row>
    <row r="276" spans="1:1" x14ac:dyDescent="0.35">
      <c r="A276" s="3">
        <f t="shared" si="4"/>
        <v>274</v>
      </c>
    </row>
    <row r="277" spans="1:1" x14ac:dyDescent="0.35">
      <c r="A277" s="3">
        <f t="shared" si="4"/>
        <v>275</v>
      </c>
    </row>
    <row r="278" spans="1:1" x14ac:dyDescent="0.35">
      <c r="A278" s="3">
        <f t="shared" si="4"/>
        <v>276</v>
      </c>
    </row>
    <row r="279" spans="1:1" x14ac:dyDescent="0.35">
      <c r="A279" s="3">
        <f t="shared" si="4"/>
        <v>277</v>
      </c>
    </row>
    <row r="280" spans="1:1" x14ac:dyDescent="0.35">
      <c r="A280" s="3">
        <f t="shared" si="4"/>
        <v>278</v>
      </c>
    </row>
    <row r="281" spans="1:1" x14ac:dyDescent="0.35">
      <c r="A281" s="3">
        <f t="shared" si="4"/>
        <v>279</v>
      </c>
    </row>
    <row r="282" spans="1:1" x14ac:dyDescent="0.35">
      <c r="A282" s="3">
        <f t="shared" si="4"/>
        <v>280</v>
      </c>
    </row>
    <row r="283" spans="1:1" x14ac:dyDescent="0.35">
      <c r="A283" s="3">
        <f t="shared" si="4"/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si="4"/>
        <v>325</v>
      </c>
    </row>
    <row r="328" spans="1:1" x14ac:dyDescent="0.35">
      <c r="A328" s="3">
        <f t="shared" si="4"/>
        <v>326</v>
      </c>
    </row>
    <row r="329" spans="1:1" x14ac:dyDescent="0.35">
      <c r="A329" s="3">
        <f t="shared" si="4"/>
        <v>327</v>
      </c>
    </row>
    <row r="330" spans="1:1" x14ac:dyDescent="0.35">
      <c r="A330" s="3">
        <f t="shared" si="4"/>
        <v>328</v>
      </c>
    </row>
    <row r="331" spans="1:1" x14ac:dyDescent="0.35">
      <c r="A331" s="3">
        <f t="shared" si="4"/>
        <v>329</v>
      </c>
    </row>
    <row r="332" spans="1:1" x14ac:dyDescent="0.35">
      <c r="A332" s="3">
        <f t="shared" si="4"/>
        <v>330</v>
      </c>
    </row>
    <row r="333" spans="1:1" x14ac:dyDescent="0.35">
      <c r="A333" s="3">
        <f t="shared" si="4"/>
        <v>331</v>
      </c>
    </row>
    <row r="334" spans="1:1" x14ac:dyDescent="0.35">
      <c r="A334" s="3">
        <f t="shared" ref="A334:A359" si="5">A333+1</f>
        <v>332</v>
      </c>
    </row>
    <row r="335" spans="1:1" x14ac:dyDescent="0.35">
      <c r="A335" s="3">
        <f t="shared" si="5"/>
        <v>333</v>
      </c>
    </row>
    <row r="336" spans="1:1" x14ac:dyDescent="0.35">
      <c r="A336" s="3">
        <f t="shared" si="5"/>
        <v>334</v>
      </c>
    </row>
    <row r="337" spans="1:1" x14ac:dyDescent="0.35">
      <c r="A337" s="3">
        <f t="shared" si="5"/>
        <v>335</v>
      </c>
    </row>
    <row r="338" spans="1:1" x14ac:dyDescent="0.35">
      <c r="A338" s="3">
        <f t="shared" si="5"/>
        <v>336</v>
      </c>
    </row>
    <row r="339" spans="1:1" x14ac:dyDescent="0.35">
      <c r="A339" s="3">
        <f t="shared" si="5"/>
        <v>337</v>
      </c>
    </row>
    <row r="340" spans="1:1" x14ac:dyDescent="0.35">
      <c r="A340" s="3">
        <f t="shared" si="5"/>
        <v>338</v>
      </c>
    </row>
    <row r="341" spans="1:1" x14ac:dyDescent="0.35">
      <c r="A341" s="3">
        <f t="shared" si="5"/>
        <v>339</v>
      </c>
    </row>
    <row r="342" spans="1:1" x14ac:dyDescent="0.35">
      <c r="A342" s="3">
        <f t="shared" si="5"/>
        <v>340</v>
      </c>
    </row>
    <row r="343" spans="1:1" x14ac:dyDescent="0.35">
      <c r="A343" s="3">
        <f t="shared" si="5"/>
        <v>341</v>
      </c>
    </row>
    <row r="344" spans="1:1" x14ac:dyDescent="0.35">
      <c r="A344" s="3">
        <f t="shared" si="5"/>
        <v>342</v>
      </c>
    </row>
    <row r="345" spans="1:1" x14ac:dyDescent="0.35">
      <c r="A345" s="3">
        <f t="shared" si="5"/>
        <v>343</v>
      </c>
    </row>
    <row r="346" spans="1:1" x14ac:dyDescent="0.35">
      <c r="A346" s="3">
        <f t="shared" si="5"/>
        <v>344</v>
      </c>
    </row>
    <row r="347" spans="1:1" x14ac:dyDescent="0.35">
      <c r="A347" s="3">
        <f t="shared" si="5"/>
        <v>345</v>
      </c>
    </row>
    <row r="348" spans="1:1" x14ac:dyDescent="0.35">
      <c r="A348" s="3">
        <f t="shared" si="5"/>
        <v>346</v>
      </c>
    </row>
    <row r="349" spans="1:1" x14ac:dyDescent="0.35">
      <c r="A349" s="3">
        <f t="shared" si="5"/>
        <v>347</v>
      </c>
    </row>
    <row r="350" spans="1:1" x14ac:dyDescent="0.35">
      <c r="A350" s="3">
        <f t="shared" si="5"/>
        <v>348</v>
      </c>
    </row>
    <row r="351" spans="1:1" x14ac:dyDescent="0.35">
      <c r="A351" s="3">
        <f t="shared" si="5"/>
        <v>349</v>
      </c>
    </row>
    <row r="352" spans="1:1" x14ac:dyDescent="0.35">
      <c r="A352" s="3">
        <f t="shared" si="5"/>
        <v>350</v>
      </c>
    </row>
    <row r="353" spans="1:1" x14ac:dyDescent="0.35">
      <c r="A353" s="3">
        <f t="shared" si="5"/>
        <v>351</v>
      </c>
    </row>
    <row r="354" spans="1:1" x14ac:dyDescent="0.35">
      <c r="A354" s="3">
        <f t="shared" si="5"/>
        <v>352</v>
      </c>
    </row>
    <row r="355" spans="1:1" x14ac:dyDescent="0.35">
      <c r="A355" s="3">
        <f t="shared" si="5"/>
        <v>353</v>
      </c>
    </row>
    <row r="356" spans="1:1" x14ac:dyDescent="0.35">
      <c r="A356" s="3">
        <f t="shared" si="5"/>
        <v>354</v>
      </c>
    </row>
    <row r="357" spans="1:1" x14ac:dyDescent="0.35">
      <c r="A357" s="3">
        <f t="shared" si="5"/>
        <v>355</v>
      </c>
    </row>
    <row r="358" spans="1:1" x14ac:dyDescent="0.35">
      <c r="A358" s="3">
        <f t="shared" si="5"/>
        <v>356</v>
      </c>
    </row>
    <row r="359" spans="1:1" x14ac:dyDescent="0.35">
      <c r="A359" s="3">
        <f t="shared" si="5"/>
        <v>357</v>
      </c>
    </row>
  </sheetData>
  <mergeCells count="1">
    <mergeCell ref="A1:G1"/>
  </mergeCells>
  <phoneticPr fontId="5" type="noConversion"/>
  <pageMargins left="0.7" right="0.7" top="0.75" bottom="0.75" header="0.3" footer="0.3"/>
  <pageSetup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6"/>
  <sheetViews>
    <sheetView workbookViewId="0">
      <pane ySplit="3" topLeftCell="A22" activePane="bottomLeft" state="frozen"/>
      <selection pane="bottomLeft" activeCell="E24" sqref="E24"/>
    </sheetView>
  </sheetViews>
  <sheetFormatPr defaultRowHeight="21" x14ac:dyDescent="0.35"/>
  <cols>
    <col min="1" max="1" width="12.28515625" style="3" customWidth="1"/>
    <col min="2" max="2" width="20.28515625" style="4" customWidth="1"/>
    <col min="3" max="3" width="13.28515625" style="4" bestFit="1" customWidth="1"/>
    <col min="4" max="4" width="20.42578125" style="4" bestFit="1" customWidth="1"/>
    <col min="5" max="5" width="32.140625" style="4" customWidth="1"/>
    <col min="6" max="6" width="30.5703125" style="4" customWidth="1"/>
    <col min="7" max="7" width="24.7109375" style="4" customWidth="1"/>
    <col min="8" max="8" width="17" style="4" customWidth="1"/>
    <col min="9" max="9" width="13.28515625" style="4" customWidth="1"/>
    <col min="10" max="16384" width="9.140625" style="4"/>
  </cols>
  <sheetData>
    <row r="1" spans="1:9" ht="31.5" x14ac:dyDescent="0.5">
      <c r="A1" s="207" t="s">
        <v>10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54">
        <v>40909</v>
      </c>
      <c r="E3" s="49"/>
      <c r="F3" s="4">
        <v>4062</v>
      </c>
      <c r="G3" s="39">
        <f>SUM(F3:F2000)-SUM(E3:E2000)</f>
        <v>-950</v>
      </c>
      <c r="H3" s="44">
        <f>SUM(E3:E2000)</f>
        <v>1973673</v>
      </c>
      <c r="I3" s="44">
        <f>SUM(F3:F2000)</f>
        <v>1972723</v>
      </c>
    </row>
    <row r="4" spans="1:9" ht="21.75" thickTop="1" x14ac:dyDescent="0.35">
      <c r="A4" s="3">
        <v>2</v>
      </c>
      <c r="B4" s="52">
        <v>40924</v>
      </c>
      <c r="C4" s="4">
        <v>92</v>
      </c>
      <c r="E4" s="4">
        <v>229955</v>
      </c>
      <c r="F4" s="49"/>
    </row>
    <row r="5" spans="1:9" x14ac:dyDescent="0.35">
      <c r="A5" s="3">
        <v>3</v>
      </c>
      <c r="B5" s="15">
        <v>40930</v>
      </c>
      <c r="C5" s="4">
        <v>13</v>
      </c>
      <c r="E5" s="4">
        <v>54243</v>
      </c>
    </row>
    <row r="6" spans="1:9" x14ac:dyDescent="0.35">
      <c r="A6" s="3">
        <v>4</v>
      </c>
      <c r="B6" s="15">
        <v>40932</v>
      </c>
      <c r="D6" s="4" t="s">
        <v>93</v>
      </c>
      <c r="F6" s="4">
        <v>400000</v>
      </c>
    </row>
    <row r="7" spans="1:9" x14ac:dyDescent="0.35">
      <c r="A7" s="3">
        <v>5</v>
      </c>
      <c r="B7" s="15">
        <v>40933</v>
      </c>
      <c r="C7" s="4" t="s">
        <v>113</v>
      </c>
      <c r="E7" s="4">
        <v>59970</v>
      </c>
    </row>
    <row r="8" spans="1:9" x14ac:dyDescent="0.35">
      <c r="A8" s="3">
        <v>6</v>
      </c>
      <c r="B8" s="15">
        <v>40936</v>
      </c>
      <c r="C8" s="4">
        <v>37</v>
      </c>
      <c r="E8" s="4">
        <v>94220</v>
      </c>
    </row>
    <row r="9" spans="1:9" x14ac:dyDescent="0.35">
      <c r="A9" s="3">
        <v>7</v>
      </c>
      <c r="B9" s="15">
        <v>40958</v>
      </c>
      <c r="C9" s="4">
        <v>29</v>
      </c>
      <c r="E9" s="4">
        <v>214905</v>
      </c>
    </row>
    <row r="10" spans="1:9" x14ac:dyDescent="0.35">
      <c r="A10" s="3">
        <v>8</v>
      </c>
      <c r="B10" s="15">
        <v>40961</v>
      </c>
      <c r="D10" s="4" t="s">
        <v>127</v>
      </c>
      <c r="F10" s="4">
        <v>249000</v>
      </c>
    </row>
    <row r="11" spans="1:9" x14ac:dyDescent="0.35">
      <c r="A11" s="3">
        <v>9</v>
      </c>
      <c r="B11" s="15">
        <v>40967</v>
      </c>
      <c r="C11" s="4">
        <v>46</v>
      </c>
      <c r="D11" s="4" t="s">
        <v>127</v>
      </c>
      <c r="E11" s="4">
        <v>54580</v>
      </c>
      <c r="F11" s="4">
        <v>340000</v>
      </c>
    </row>
    <row r="12" spans="1:9" x14ac:dyDescent="0.35">
      <c r="A12" s="3">
        <v>10</v>
      </c>
      <c r="B12" s="15">
        <v>40971</v>
      </c>
      <c r="C12" s="4">
        <v>70</v>
      </c>
      <c r="E12" s="4">
        <v>72980</v>
      </c>
    </row>
    <row r="13" spans="1:9" x14ac:dyDescent="0.35">
      <c r="A13" s="3">
        <v>11</v>
      </c>
      <c r="B13" s="15">
        <v>40972</v>
      </c>
      <c r="C13" s="4">
        <v>75</v>
      </c>
      <c r="E13" s="4">
        <v>137345</v>
      </c>
    </row>
    <row r="14" spans="1:9" x14ac:dyDescent="0.35">
      <c r="A14" s="3">
        <v>12</v>
      </c>
      <c r="B14" s="15">
        <v>40974</v>
      </c>
      <c r="C14" s="4">
        <v>84</v>
      </c>
      <c r="E14" s="4">
        <v>51600</v>
      </c>
    </row>
    <row r="15" spans="1:9" x14ac:dyDescent="0.35">
      <c r="A15" s="3">
        <v>13</v>
      </c>
      <c r="B15" s="15">
        <v>40979</v>
      </c>
      <c r="C15" s="4">
        <v>3</v>
      </c>
      <c r="E15" s="4">
        <v>93960</v>
      </c>
    </row>
    <row r="16" spans="1:9" x14ac:dyDescent="0.35">
      <c r="A16" s="3">
        <v>14</v>
      </c>
      <c r="B16" s="15">
        <v>40986</v>
      </c>
      <c r="C16" s="4">
        <v>68</v>
      </c>
      <c r="E16" s="4">
        <v>67320</v>
      </c>
    </row>
    <row r="17" spans="1:6" x14ac:dyDescent="0.35">
      <c r="A17" s="3">
        <f>A16+1</f>
        <v>15</v>
      </c>
      <c r="B17" s="15">
        <v>40990</v>
      </c>
      <c r="D17" s="4" t="s">
        <v>127</v>
      </c>
      <c r="F17" s="4">
        <v>130000</v>
      </c>
    </row>
    <row r="18" spans="1:6" x14ac:dyDescent="0.35">
      <c r="A18" s="3">
        <f t="shared" ref="A18:A81" si="0">A17+1</f>
        <v>16</v>
      </c>
      <c r="B18" s="4" t="s">
        <v>196</v>
      </c>
      <c r="C18" s="4">
        <v>17</v>
      </c>
      <c r="E18" s="4">
        <v>58590</v>
      </c>
    </row>
    <row r="19" spans="1:6" x14ac:dyDescent="0.35">
      <c r="A19" s="3">
        <f t="shared" si="0"/>
        <v>17</v>
      </c>
      <c r="B19" s="15">
        <v>41012</v>
      </c>
      <c r="D19" s="4" t="s">
        <v>127</v>
      </c>
      <c r="F19" s="4">
        <v>66606</v>
      </c>
    </row>
    <row r="20" spans="1:6" x14ac:dyDescent="0.35">
      <c r="A20" s="3">
        <f t="shared" si="0"/>
        <v>18</v>
      </c>
      <c r="B20" s="15">
        <v>41016</v>
      </c>
      <c r="C20" s="4">
        <v>7</v>
      </c>
      <c r="E20" s="4">
        <v>81645</v>
      </c>
    </row>
    <row r="21" spans="1:6" x14ac:dyDescent="0.35">
      <c r="A21" s="3">
        <f t="shared" si="0"/>
        <v>19</v>
      </c>
      <c r="B21" s="15">
        <v>41022</v>
      </c>
      <c r="D21" s="4" t="s">
        <v>127</v>
      </c>
      <c r="F21" s="4">
        <v>81645</v>
      </c>
    </row>
    <row r="22" spans="1:6" x14ac:dyDescent="0.35">
      <c r="A22" s="3">
        <f t="shared" si="0"/>
        <v>20</v>
      </c>
      <c r="B22" s="15">
        <v>41104</v>
      </c>
      <c r="C22" s="4">
        <v>37</v>
      </c>
      <c r="E22" s="4">
        <v>235405</v>
      </c>
    </row>
    <row r="23" spans="1:6" x14ac:dyDescent="0.35">
      <c r="A23" s="3">
        <f t="shared" si="0"/>
        <v>21</v>
      </c>
      <c r="B23" s="15">
        <v>41111</v>
      </c>
      <c r="C23" s="4">
        <v>91</v>
      </c>
      <c r="E23" s="4">
        <f>192565+950</f>
        <v>193515</v>
      </c>
      <c r="F23" s="4">
        <v>427970</v>
      </c>
    </row>
    <row r="24" spans="1:6" x14ac:dyDescent="0.35">
      <c r="A24" s="3">
        <f t="shared" si="0"/>
        <v>22</v>
      </c>
      <c r="B24" s="15">
        <v>41196</v>
      </c>
      <c r="C24" s="4">
        <v>98</v>
      </c>
      <c r="E24" s="4">
        <v>107330</v>
      </c>
    </row>
    <row r="25" spans="1:6" x14ac:dyDescent="0.35">
      <c r="A25" s="3">
        <f t="shared" si="0"/>
        <v>23</v>
      </c>
      <c r="B25" s="15">
        <v>41197</v>
      </c>
      <c r="F25" s="4">
        <v>107330</v>
      </c>
    </row>
    <row r="26" spans="1:6" x14ac:dyDescent="0.35">
      <c r="A26" s="3">
        <f t="shared" si="0"/>
        <v>24</v>
      </c>
      <c r="B26" s="15">
        <v>41200</v>
      </c>
      <c r="C26" s="4">
        <v>45</v>
      </c>
      <c r="E26" s="4">
        <v>115770</v>
      </c>
    </row>
    <row r="27" spans="1:6" x14ac:dyDescent="0.35">
      <c r="A27" s="3">
        <f t="shared" si="0"/>
        <v>25</v>
      </c>
      <c r="B27" s="15">
        <v>41207</v>
      </c>
      <c r="D27" s="4" t="s">
        <v>382</v>
      </c>
      <c r="F27" s="4">
        <v>115770</v>
      </c>
    </row>
    <row r="28" spans="1:6" x14ac:dyDescent="0.35">
      <c r="A28" s="3">
        <f t="shared" si="0"/>
        <v>26</v>
      </c>
      <c r="B28" s="15">
        <v>41214</v>
      </c>
      <c r="C28" s="4">
        <v>13</v>
      </c>
      <c r="E28" s="4">
        <v>50340</v>
      </c>
    </row>
    <row r="29" spans="1:6" x14ac:dyDescent="0.35">
      <c r="A29" s="3">
        <f t="shared" si="0"/>
        <v>27</v>
      </c>
      <c r="B29" s="15">
        <v>41218</v>
      </c>
      <c r="F29" s="4">
        <v>50340</v>
      </c>
    </row>
    <row r="30" spans="1:6" x14ac:dyDescent="0.35">
      <c r="A30" s="3">
        <f t="shared" si="0"/>
        <v>28</v>
      </c>
    </row>
    <row r="31" spans="1:6" x14ac:dyDescent="0.35">
      <c r="A31" s="3">
        <f t="shared" si="0"/>
        <v>29</v>
      </c>
    </row>
    <row r="32" spans="1:6" x14ac:dyDescent="0.35">
      <c r="A32" s="3">
        <f t="shared" si="0"/>
        <v>30</v>
      </c>
    </row>
    <row r="33" spans="1:1" x14ac:dyDescent="0.35">
      <c r="A33" s="3">
        <f t="shared" si="0"/>
        <v>31</v>
      </c>
    </row>
    <row r="34" spans="1:1" x14ac:dyDescent="0.35">
      <c r="A34" s="3">
        <f t="shared" si="0"/>
        <v>32</v>
      </c>
    </row>
    <row r="35" spans="1:1" x14ac:dyDescent="0.35">
      <c r="A35" s="3">
        <f t="shared" si="0"/>
        <v>33</v>
      </c>
    </row>
    <row r="36" spans="1:1" x14ac:dyDescent="0.35">
      <c r="A36" s="3">
        <f t="shared" si="0"/>
        <v>34</v>
      </c>
    </row>
    <row r="37" spans="1:1" x14ac:dyDescent="0.35">
      <c r="A37" s="3">
        <f t="shared" si="0"/>
        <v>35</v>
      </c>
    </row>
    <row r="38" spans="1:1" x14ac:dyDescent="0.35">
      <c r="A38" s="3">
        <f t="shared" si="0"/>
        <v>36</v>
      </c>
    </row>
    <row r="39" spans="1:1" x14ac:dyDescent="0.35">
      <c r="A39" s="3">
        <f t="shared" si="0"/>
        <v>37</v>
      </c>
    </row>
    <row r="40" spans="1:1" x14ac:dyDescent="0.35">
      <c r="A40" s="3">
        <f t="shared" si="0"/>
        <v>38</v>
      </c>
    </row>
    <row r="41" spans="1:1" x14ac:dyDescent="0.35">
      <c r="A41" s="3">
        <f t="shared" si="0"/>
        <v>39</v>
      </c>
    </row>
    <row r="42" spans="1:1" x14ac:dyDescent="0.35">
      <c r="A42" s="3">
        <f t="shared" si="0"/>
        <v>40</v>
      </c>
    </row>
    <row r="43" spans="1:1" x14ac:dyDescent="0.35">
      <c r="A43" s="3">
        <f t="shared" si="0"/>
        <v>41</v>
      </c>
    </row>
    <row r="44" spans="1:1" x14ac:dyDescent="0.35">
      <c r="A44" s="3">
        <f t="shared" si="0"/>
        <v>42</v>
      </c>
    </row>
    <row r="45" spans="1:1" x14ac:dyDescent="0.35">
      <c r="A45" s="3">
        <f t="shared" si="0"/>
        <v>43</v>
      </c>
    </row>
    <row r="46" spans="1:1" x14ac:dyDescent="0.35">
      <c r="A46" s="3">
        <f t="shared" si="0"/>
        <v>44</v>
      </c>
    </row>
    <row r="47" spans="1:1" x14ac:dyDescent="0.35">
      <c r="A47" s="3">
        <f t="shared" si="0"/>
        <v>45</v>
      </c>
    </row>
    <row r="48" spans="1:1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si="0"/>
        <v>74</v>
      </c>
    </row>
    <row r="77" spans="1:1" x14ac:dyDescent="0.35">
      <c r="A77" s="3">
        <f t="shared" si="0"/>
        <v>75</v>
      </c>
    </row>
    <row r="78" spans="1:1" x14ac:dyDescent="0.35">
      <c r="A78" s="3">
        <f t="shared" si="0"/>
        <v>76</v>
      </c>
    </row>
    <row r="79" spans="1:1" x14ac:dyDescent="0.35">
      <c r="A79" s="3">
        <f t="shared" si="0"/>
        <v>77</v>
      </c>
    </row>
    <row r="80" spans="1:1" x14ac:dyDescent="0.35">
      <c r="A80" s="3">
        <f t="shared" si="0"/>
        <v>78</v>
      </c>
    </row>
    <row r="81" spans="1:1" x14ac:dyDescent="0.35">
      <c r="A81" s="3">
        <f t="shared" si="0"/>
        <v>79</v>
      </c>
    </row>
    <row r="82" spans="1:1" x14ac:dyDescent="0.35">
      <c r="A82" s="3">
        <f t="shared" ref="A82:A145" si="1">A81+1</f>
        <v>80</v>
      </c>
    </row>
    <row r="83" spans="1:1" x14ac:dyDescent="0.35">
      <c r="A83" s="3">
        <f t="shared" si="1"/>
        <v>81</v>
      </c>
    </row>
    <row r="84" spans="1:1" x14ac:dyDescent="0.35">
      <c r="A84" s="3">
        <f t="shared" si="1"/>
        <v>82</v>
      </c>
    </row>
    <row r="85" spans="1:1" x14ac:dyDescent="0.35">
      <c r="A85" s="3">
        <f t="shared" si="1"/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si="1"/>
        <v>142</v>
      </c>
    </row>
    <row r="145" spans="1:1" x14ac:dyDescent="0.35">
      <c r="A145" s="3">
        <f t="shared" si="1"/>
        <v>143</v>
      </c>
    </row>
    <row r="146" spans="1:1" x14ac:dyDescent="0.35">
      <c r="A146" s="3">
        <f t="shared" ref="A146:A209" si="2">A145+1</f>
        <v>144</v>
      </c>
    </row>
    <row r="147" spans="1:1" x14ac:dyDescent="0.35">
      <c r="A147" s="3">
        <f t="shared" si="2"/>
        <v>145</v>
      </c>
    </row>
    <row r="148" spans="1:1" x14ac:dyDescent="0.35">
      <c r="A148" s="3">
        <f t="shared" si="2"/>
        <v>146</v>
      </c>
    </row>
    <row r="149" spans="1:1" x14ac:dyDescent="0.35">
      <c r="A149" s="3">
        <f t="shared" si="2"/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si="2"/>
        <v>206</v>
      </c>
    </row>
    <row r="209" spans="1:1" x14ac:dyDescent="0.35">
      <c r="A209" s="3">
        <f t="shared" si="2"/>
        <v>207</v>
      </c>
    </row>
    <row r="210" spans="1:1" x14ac:dyDescent="0.35">
      <c r="A210" s="3">
        <f t="shared" ref="A210:A273" si="3">A209+1</f>
        <v>208</v>
      </c>
    </row>
    <row r="211" spans="1:1" x14ac:dyDescent="0.35">
      <c r="A211" s="3">
        <f t="shared" si="3"/>
        <v>209</v>
      </c>
    </row>
    <row r="212" spans="1:1" x14ac:dyDescent="0.35">
      <c r="A212" s="3">
        <f t="shared" si="3"/>
        <v>210</v>
      </c>
    </row>
    <row r="213" spans="1:1" x14ac:dyDescent="0.35">
      <c r="A213" s="3">
        <f t="shared" si="3"/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si="3"/>
        <v>268</v>
      </c>
    </row>
    <row r="271" spans="1:1" x14ac:dyDescent="0.35">
      <c r="A271" s="3">
        <f t="shared" si="3"/>
        <v>269</v>
      </c>
    </row>
    <row r="272" spans="1:1" x14ac:dyDescent="0.35">
      <c r="A272" s="3">
        <f t="shared" si="3"/>
        <v>270</v>
      </c>
    </row>
    <row r="273" spans="1:1" x14ac:dyDescent="0.35">
      <c r="A273" s="3">
        <f t="shared" si="3"/>
        <v>271</v>
      </c>
    </row>
    <row r="274" spans="1:1" x14ac:dyDescent="0.35">
      <c r="A274" s="3">
        <f t="shared" ref="A274:A336" si="4">A273+1</f>
        <v>272</v>
      </c>
    </row>
    <row r="275" spans="1:1" x14ac:dyDescent="0.35">
      <c r="A275" s="3">
        <f t="shared" si="4"/>
        <v>273</v>
      </c>
    </row>
    <row r="276" spans="1:1" x14ac:dyDescent="0.35">
      <c r="A276" s="3">
        <f t="shared" si="4"/>
        <v>274</v>
      </c>
    </row>
    <row r="277" spans="1:1" x14ac:dyDescent="0.35">
      <c r="A277" s="3">
        <f t="shared" si="4"/>
        <v>275</v>
      </c>
    </row>
    <row r="278" spans="1:1" x14ac:dyDescent="0.35">
      <c r="A278" s="3">
        <f t="shared" si="4"/>
        <v>276</v>
      </c>
    </row>
    <row r="279" spans="1:1" x14ac:dyDescent="0.35">
      <c r="A279" s="3">
        <f t="shared" si="4"/>
        <v>277</v>
      </c>
    </row>
    <row r="280" spans="1:1" x14ac:dyDescent="0.35">
      <c r="A280" s="3">
        <f t="shared" si="4"/>
        <v>278</v>
      </c>
    </row>
    <row r="281" spans="1:1" x14ac:dyDescent="0.35">
      <c r="A281" s="3">
        <f t="shared" si="4"/>
        <v>279</v>
      </c>
    </row>
    <row r="282" spans="1:1" x14ac:dyDescent="0.35">
      <c r="A282" s="3">
        <f t="shared" si="4"/>
        <v>280</v>
      </c>
    </row>
    <row r="283" spans="1:1" x14ac:dyDescent="0.35">
      <c r="A283" s="3">
        <f t="shared" si="4"/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si="4"/>
        <v>325</v>
      </c>
    </row>
    <row r="328" spans="1:1" x14ac:dyDescent="0.35">
      <c r="A328" s="3">
        <f t="shared" si="4"/>
        <v>326</v>
      </c>
    </row>
    <row r="329" spans="1:1" x14ac:dyDescent="0.35">
      <c r="A329" s="3">
        <f t="shared" si="4"/>
        <v>327</v>
      </c>
    </row>
    <row r="330" spans="1:1" x14ac:dyDescent="0.35">
      <c r="A330" s="3">
        <f t="shared" si="4"/>
        <v>328</v>
      </c>
    </row>
    <row r="331" spans="1:1" x14ac:dyDescent="0.35">
      <c r="A331" s="3">
        <f t="shared" si="4"/>
        <v>329</v>
      </c>
    </row>
    <row r="332" spans="1:1" x14ac:dyDescent="0.35">
      <c r="A332" s="3">
        <f t="shared" si="4"/>
        <v>330</v>
      </c>
    </row>
    <row r="333" spans="1:1" x14ac:dyDescent="0.35">
      <c r="A333" s="3">
        <f t="shared" si="4"/>
        <v>331</v>
      </c>
    </row>
    <row r="334" spans="1:1" x14ac:dyDescent="0.35">
      <c r="A334" s="3">
        <f t="shared" si="4"/>
        <v>332</v>
      </c>
    </row>
    <row r="335" spans="1:1" x14ac:dyDescent="0.35">
      <c r="A335" s="3">
        <f t="shared" si="4"/>
        <v>333</v>
      </c>
    </row>
    <row r="336" spans="1:1" x14ac:dyDescent="0.35">
      <c r="A336" s="3">
        <f t="shared" si="4"/>
        <v>334</v>
      </c>
    </row>
  </sheetData>
  <mergeCells count="1">
    <mergeCell ref="A1:G1"/>
  </mergeCells>
  <phoneticPr fontId="5" type="noConversion"/>
  <pageMargins left="0.7" right="0.7" top="0.75" bottom="0.75" header="0.3" footer="0.3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workbookViewId="0">
      <pane ySplit="3" topLeftCell="A52" activePane="bottomLeft" state="frozen"/>
      <selection pane="bottomLeft" activeCell="H58" sqref="H58"/>
    </sheetView>
  </sheetViews>
  <sheetFormatPr defaultRowHeight="21" x14ac:dyDescent="0.35"/>
  <cols>
    <col min="1" max="1" width="12.28515625" style="3" customWidth="1"/>
    <col min="2" max="2" width="20.28515625" style="4" customWidth="1"/>
    <col min="3" max="3" width="13.28515625" style="4" bestFit="1" customWidth="1"/>
    <col min="4" max="4" width="21" style="4" customWidth="1"/>
    <col min="5" max="5" width="31.85546875" style="4" customWidth="1"/>
    <col min="6" max="6" width="28.5703125" style="4" customWidth="1"/>
    <col min="7" max="7" width="25.140625" style="4" customWidth="1"/>
    <col min="8" max="8" width="17.140625" style="4" customWidth="1"/>
    <col min="9" max="9" width="14" style="4" customWidth="1"/>
    <col min="10" max="16384" width="9.140625" style="4"/>
  </cols>
  <sheetData>
    <row r="1" spans="1:9" ht="31.5" x14ac:dyDescent="0.5">
      <c r="A1" s="207" t="s">
        <v>62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54">
        <v>40909</v>
      </c>
      <c r="E3" s="55">
        <v>-17542</v>
      </c>
      <c r="G3" s="39">
        <f>SUM(F3:F2000)-SUM(E3:E2000)</f>
        <v>-250865</v>
      </c>
      <c r="H3" s="44">
        <f>SUM(E3:E2000)</f>
        <v>4975656</v>
      </c>
      <c r="I3" s="44">
        <f>SUM(F3:F2000)</f>
        <v>4724791</v>
      </c>
    </row>
    <row r="4" spans="1:9" ht="21.75" thickTop="1" x14ac:dyDescent="0.35">
      <c r="A4" s="3">
        <v>2</v>
      </c>
      <c r="B4" s="15">
        <v>40919</v>
      </c>
      <c r="E4" s="4">
        <v>188784</v>
      </c>
    </row>
    <row r="5" spans="1:9" x14ac:dyDescent="0.35">
      <c r="A5" s="3">
        <v>3</v>
      </c>
      <c r="B5" s="15">
        <v>40919</v>
      </c>
      <c r="D5" s="4" t="s">
        <v>127</v>
      </c>
      <c r="F5" s="4">
        <v>175000</v>
      </c>
    </row>
    <row r="6" spans="1:9" x14ac:dyDescent="0.35">
      <c r="A6" s="3">
        <v>4</v>
      </c>
      <c r="B6" s="15">
        <v>40930</v>
      </c>
      <c r="C6" s="4">
        <v>59</v>
      </c>
      <c r="E6" s="4">
        <v>56250</v>
      </c>
      <c r="F6" s="4">
        <v>52492</v>
      </c>
    </row>
    <row r="7" spans="1:9" x14ac:dyDescent="0.35">
      <c r="A7" s="3">
        <v>5</v>
      </c>
      <c r="B7" s="15">
        <v>40936</v>
      </c>
      <c r="C7" s="4">
        <v>50</v>
      </c>
      <c r="E7" s="4">
        <v>117000</v>
      </c>
    </row>
    <row r="8" spans="1:9" x14ac:dyDescent="0.35">
      <c r="A8" s="3">
        <v>6</v>
      </c>
      <c r="B8" s="15">
        <v>40942</v>
      </c>
      <c r="D8" s="4" t="s">
        <v>127</v>
      </c>
      <c r="F8" s="4">
        <v>132000</v>
      </c>
    </row>
    <row r="9" spans="1:9" x14ac:dyDescent="0.35">
      <c r="A9" s="3">
        <v>7</v>
      </c>
      <c r="B9" s="15">
        <v>40951</v>
      </c>
      <c r="C9" s="4">
        <v>50</v>
      </c>
      <c r="E9" s="4">
        <v>439410</v>
      </c>
    </row>
    <row r="10" spans="1:9" x14ac:dyDescent="0.35">
      <c r="A10" s="3">
        <v>8</v>
      </c>
      <c r="B10" s="15">
        <v>40956</v>
      </c>
      <c r="D10" s="4" t="s">
        <v>127</v>
      </c>
      <c r="F10" s="4">
        <v>427000</v>
      </c>
    </row>
    <row r="11" spans="1:9" x14ac:dyDescent="0.35">
      <c r="A11" s="3">
        <v>9</v>
      </c>
      <c r="B11" s="15">
        <v>40967</v>
      </c>
      <c r="C11" s="4">
        <v>49</v>
      </c>
      <c r="E11" s="4">
        <v>113750</v>
      </c>
      <c r="F11" s="4">
        <v>111160</v>
      </c>
    </row>
    <row r="12" spans="1:9" x14ac:dyDescent="0.35">
      <c r="A12" s="3">
        <v>10</v>
      </c>
      <c r="B12" s="15">
        <v>40974</v>
      </c>
      <c r="C12" s="4">
        <v>50</v>
      </c>
      <c r="E12" s="4">
        <v>117000</v>
      </c>
    </row>
    <row r="13" spans="1:9" x14ac:dyDescent="0.35">
      <c r="A13" s="3">
        <v>11</v>
      </c>
      <c r="B13" s="15">
        <v>40980</v>
      </c>
      <c r="D13" s="4" t="s">
        <v>127</v>
      </c>
      <c r="F13" s="4">
        <v>114043</v>
      </c>
    </row>
    <row r="14" spans="1:9" x14ac:dyDescent="0.35">
      <c r="A14" s="3">
        <v>12</v>
      </c>
      <c r="B14" s="15">
        <v>40994</v>
      </c>
      <c r="C14" s="4">
        <v>28</v>
      </c>
      <c r="E14" s="4">
        <v>167700</v>
      </c>
    </row>
    <row r="15" spans="1:9" x14ac:dyDescent="0.35">
      <c r="A15" s="3">
        <v>13</v>
      </c>
      <c r="B15" s="15">
        <v>40995</v>
      </c>
      <c r="C15" s="4">
        <v>15</v>
      </c>
      <c r="E15" s="4">
        <v>56250</v>
      </c>
    </row>
    <row r="16" spans="1:9" x14ac:dyDescent="0.35">
      <c r="A16" s="3">
        <v>14</v>
      </c>
      <c r="B16" s="15">
        <v>40997</v>
      </c>
      <c r="D16" s="4" t="s">
        <v>127</v>
      </c>
      <c r="F16" s="4">
        <v>225000</v>
      </c>
    </row>
    <row r="17" spans="1:6" x14ac:dyDescent="0.35">
      <c r="A17" s="3">
        <v>15</v>
      </c>
      <c r="B17" s="15">
        <v>41001</v>
      </c>
      <c r="C17" s="4">
        <v>8</v>
      </c>
      <c r="E17" s="4">
        <v>52200</v>
      </c>
    </row>
    <row r="18" spans="1:6" x14ac:dyDescent="0.35">
      <c r="A18" s="3">
        <v>16</v>
      </c>
      <c r="B18" s="15">
        <v>41012</v>
      </c>
      <c r="F18" s="4">
        <v>54107</v>
      </c>
    </row>
    <row r="19" spans="1:6" x14ac:dyDescent="0.35">
      <c r="A19" s="3">
        <v>17</v>
      </c>
      <c r="B19" s="15">
        <v>41014</v>
      </c>
      <c r="C19" s="4">
        <v>49</v>
      </c>
      <c r="E19" s="4">
        <v>129450</v>
      </c>
    </row>
    <row r="20" spans="1:6" x14ac:dyDescent="0.35">
      <c r="A20" s="3">
        <v>18</v>
      </c>
      <c r="B20" s="15">
        <v>41022</v>
      </c>
      <c r="D20" s="4" t="s">
        <v>127</v>
      </c>
      <c r="F20" s="4">
        <v>133355</v>
      </c>
    </row>
    <row r="21" spans="1:6" x14ac:dyDescent="0.35">
      <c r="A21" s="3">
        <v>19</v>
      </c>
      <c r="B21" s="15">
        <v>41024</v>
      </c>
      <c r="C21" s="4">
        <v>9</v>
      </c>
      <c r="E21" s="4">
        <v>127800</v>
      </c>
    </row>
    <row r="22" spans="1:6" x14ac:dyDescent="0.35">
      <c r="A22" s="3">
        <v>20</v>
      </c>
      <c r="B22" s="15">
        <v>41029</v>
      </c>
      <c r="C22" s="4">
        <v>34</v>
      </c>
      <c r="E22" s="4">
        <v>17250</v>
      </c>
    </row>
    <row r="23" spans="1:6" x14ac:dyDescent="0.35">
      <c r="A23" s="3">
        <v>21</v>
      </c>
      <c r="B23" s="15">
        <v>41033</v>
      </c>
      <c r="D23" s="4" t="s">
        <v>127</v>
      </c>
      <c r="F23" s="4">
        <v>145190</v>
      </c>
    </row>
    <row r="24" spans="1:6" x14ac:dyDescent="0.35">
      <c r="A24" s="3">
        <v>22</v>
      </c>
      <c r="B24" s="15">
        <v>41044</v>
      </c>
      <c r="C24" s="4">
        <v>50</v>
      </c>
      <c r="E24" s="4">
        <v>55050</v>
      </c>
    </row>
    <row r="25" spans="1:6" x14ac:dyDescent="0.35">
      <c r="A25" s="3">
        <v>23</v>
      </c>
      <c r="B25" s="15">
        <v>41052</v>
      </c>
      <c r="C25" s="4">
        <v>47</v>
      </c>
      <c r="E25" s="4">
        <v>161178</v>
      </c>
    </row>
    <row r="26" spans="1:6" x14ac:dyDescent="0.35">
      <c r="A26" s="3">
        <v>24</v>
      </c>
      <c r="B26" s="15">
        <v>41055</v>
      </c>
      <c r="E26" s="4">
        <v>357</v>
      </c>
    </row>
    <row r="27" spans="1:6" x14ac:dyDescent="0.35">
      <c r="A27" s="3">
        <v>25</v>
      </c>
      <c r="B27" s="15">
        <v>41055</v>
      </c>
      <c r="D27" s="4" t="s">
        <v>127</v>
      </c>
      <c r="F27" s="4">
        <v>210000</v>
      </c>
    </row>
    <row r="28" spans="1:6" x14ac:dyDescent="0.35">
      <c r="A28" s="3">
        <v>26</v>
      </c>
      <c r="B28" s="15">
        <v>41057</v>
      </c>
      <c r="C28" s="4">
        <v>49</v>
      </c>
      <c r="E28" s="4">
        <v>237150</v>
      </c>
    </row>
    <row r="29" spans="1:6" x14ac:dyDescent="0.35">
      <c r="A29" s="3">
        <v>27</v>
      </c>
      <c r="B29" s="15">
        <v>41065</v>
      </c>
      <c r="D29" s="4" t="s">
        <v>127</v>
      </c>
      <c r="F29" s="4">
        <v>235000</v>
      </c>
    </row>
    <row r="30" spans="1:6" x14ac:dyDescent="0.35">
      <c r="A30" s="3">
        <v>28</v>
      </c>
      <c r="B30" s="15">
        <v>41065</v>
      </c>
      <c r="C30" s="4">
        <v>37</v>
      </c>
      <c r="E30" s="4">
        <v>57750</v>
      </c>
    </row>
    <row r="31" spans="1:6" x14ac:dyDescent="0.35">
      <c r="A31" s="3">
        <v>29</v>
      </c>
      <c r="B31" s="15">
        <v>41065</v>
      </c>
      <c r="C31" s="4">
        <v>21</v>
      </c>
      <c r="E31" s="4">
        <v>103428</v>
      </c>
    </row>
    <row r="32" spans="1:6" x14ac:dyDescent="0.35">
      <c r="A32" s="3">
        <v>30</v>
      </c>
      <c r="B32" s="15">
        <v>41074</v>
      </c>
      <c r="D32" s="4" t="s">
        <v>127</v>
      </c>
      <c r="F32" s="4">
        <v>165000</v>
      </c>
    </row>
    <row r="33" spans="1:6" x14ac:dyDescent="0.35">
      <c r="A33" s="3">
        <v>31</v>
      </c>
      <c r="B33" s="15">
        <v>41076</v>
      </c>
      <c r="C33" s="4">
        <v>49</v>
      </c>
      <c r="E33" s="4">
        <v>48000</v>
      </c>
    </row>
    <row r="34" spans="1:6" x14ac:dyDescent="0.35">
      <c r="A34" s="3">
        <v>32</v>
      </c>
      <c r="B34" s="15">
        <v>41092</v>
      </c>
      <c r="C34" s="4">
        <v>50</v>
      </c>
      <c r="E34" s="4">
        <v>178350</v>
      </c>
    </row>
    <row r="35" spans="1:6" x14ac:dyDescent="0.35">
      <c r="A35" s="3">
        <v>33</v>
      </c>
      <c r="B35" s="15">
        <v>41096</v>
      </c>
      <c r="D35" s="4" t="s">
        <v>127</v>
      </c>
      <c r="F35" s="4">
        <v>229989</v>
      </c>
    </row>
    <row r="36" spans="1:6" x14ac:dyDescent="0.35">
      <c r="A36" s="3">
        <v>34</v>
      </c>
      <c r="E36" s="4">
        <v>2771</v>
      </c>
    </row>
    <row r="37" spans="1:6" x14ac:dyDescent="0.35">
      <c r="A37" s="3">
        <v>35</v>
      </c>
      <c r="B37" s="15">
        <v>41127</v>
      </c>
      <c r="C37" s="4">
        <v>49</v>
      </c>
      <c r="E37" s="4">
        <v>198960</v>
      </c>
    </row>
    <row r="38" spans="1:6" x14ac:dyDescent="0.35">
      <c r="A38" s="3">
        <v>36</v>
      </c>
      <c r="B38" s="15">
        <v>41127</v>
      </c>
      <c r="E38" s="4">
        <v>78120</v>
      </c>
    </row>
    <row r="39" spans="1:6" x14ac:dyDescent="0.35">
      <c r="A39" s="3">
        <v>37</v>
      </c>
      <c r="B39" s="15">
        <v>41131</v>
      </c>
      <c r="D39" s="4" t="s">
        <v>127</v>
      </c>
      <c r="F39" s="4">
        <v>281469</v>
      </c>
    </row>
    <row r="40" spans="1:6" x14ac:dyDescent="0.35">
      <c r="A40" s="3">
        <f>A39+1</f>
        <v>38</v>
      </c>
      <c r="B40" s="15">
        <v>41147</v>
      </c>
      <c r="C40" s="4">
        <v>50</v>
      </c>
      <c r="E40" s="4">
        <v>57750</v>
      </c>
    </row>
    <row r="41" spans="1:6" x14ac:dyDescent="0.35">
      <c r="A41" s="3">
        <f t="shared" ref="A41:A104" si="0">A40+1</f>
        <v>39</v>
      </c>
      <c r="B41" s="15">
        <v>41147</v>
      </c>
      <c r="C41" s="4">
        <v>50</v>
      </c>
      <c r="E41" s="4">
        <v>137250</v>
      </c>
    </row>
    <row r="42" spans="1:6" x14ac:dyDescent="0.35">
      <c r="A42" s="3">
        <f t="shared" si="0"/>
        <v>40</v>
      </c>
      <c r="B42" s="15">
        <v>41148</v>
      </c>
      <c r="D42" s="4" t="s">
        <v>127</v>
      </c>
      <c r="F42" s="4">
        <v>187500</v>
      </c>
    </row>
    <row r="43" spans="1:6" x14ac:dyDescent="0.35">
      <c r="A43" s="3">
        <f t="shared" si="0"/>
        <v>41</v>
      </c>
      <c r="B43" s="15">
        <v>41163</v>
      </c>
      <c r="C43" s="4">
        <v>50</v>
      </c>
      <c r="E43" s="4">
        <v>310020</v>
      </c>
    </row>
    <row r="44" spans="1:6" x14ac:dyDescent="0.35">
      <c r="A44" s="3">
        <f t="shared" si="0"/>
        <v>42</v>
      </c>
      <c r="B44" s="15">
        <v>41166</v>
      </c>
      <c r="D44" s="4" t="s">
        <v>127</v>
      </c>
      <c r="F44" s="4">
        <v>310000</v>
      </c>
    </row>
    <row r="45" spans="1:6" x14ac:dyDescent="0.35">
      <c r="A45" s="3">
        <f t="shared" si="0"/>
        <v>43</v>
      </c>
      <c r="B45" s="15">
        <v>41181</v>
      </c>
      <c r="C45" s="4">
        <v>50</v>
      </c>
      <c r="E45" s="4">
        <v>241200</v>
      </c>
    </row>
    <row r="46" spans="1:6" x14ac:dyDescent="0.35">
      <c r="A46" s="3">
        <f t="shared" si="0"/>
        <v>44</v>
      </c>
      <c r="B46" s="15">
        <v>41090</v>
      </c>
      <c r="C46" s="4">
        <v>25</v>
      </c>
      <c r="E46" s="4">
        <v>57750</v>
      </c>
    </row>
    <row r="47" spans="1:6" x14ac:dyDescent="0.35">
      <c r="A47" s="3">
        <f t="shared" si="0"/>
        <v>45</v>
      </c>
      <c r="B47" s="15">
        <v>41185</v>
      </c>
      <c r="D47" s="4" t="s">
        <v>127</v>
      </c>
      <c r="F47" s="4">
        <v>300000</v>
      </c>
    </row>
    <row r="48" spans="1:6" x14ac:dyDescent="0.35">
      <c r="A48" s="3">
        <f t="shared" si="0"/>
        <v>46</v>
      </c>
      <c r="B48" s="15">
        <v>41197</v>
      </c>
      <c r="C48" s="4">
        <v>25</v>
      </c>
      <c r="E48" s="4">
        <v>298950</v>
      </c>
    </row>
    <row r="49" spans="1:6" x14ac:dyDescent="0.35">
      <c r="A49" s="3">
        <f t="shared" si="0"/>
        <v>47</v>
      </c>
      <c r="B49" s="15">
        <v>41198</v>
      </c>
      <c r="D49" s="4" t="s">
        <v>127</v>
      </c>
      <c r="F49" s="4">
        <v>300000</v>
      </c>
    </row>
    <row r="50" spans="1:6" x14ac:dyDescent="0.35">
      <c r="A50" s="3">
        <f t="shared" si="0"/>
        <v>48</v>
      </c>
      <c r="B50" s="15">
        <v>41217</v>
      </c>
      <c r="C50" s="4">
        <v>30</v>
      </c>
      <c r="E50" s="4">
        <v>363300</v>
      </c>
    </row>
    <row r="51" spans="1:6" x14ac:dyDescent="0.35">
      <c r="A51" s="3">
        <f t="shared" si="0"/>
        <v>49</v>
      </c>
      <c r="B51" s="15">
        <v>41218</v>
      </c>
      <c r="D51" s="4" t="s">
        <v>127</v>
      </c>
      <c r="F51" s="4">
        <v>360000</v>
      </c>
    </row>
    <row r="52" spans="1:6" x14ac:dyDescent="0.35">
      <c r="A52" s="3">
        <f t="shared" si="0"/>
        <v>50</v>
      </c>
      <c r="B52" s="15">
        <v>41227</v>
      </c>
      <c r="C52" s="4">
        <v>38</v>
      </c>
      <c r="E52" s="4">
        <v>58500</v>
      </c>
    </row>
    <row r="53" spans="1:6" x14ac:dyDescent="0.35">
      <c r="A53" s="3">
        <f t="shared" si="0"/>
        <v>51</v>
      </c>
      <c r="B53" s="15">
        <v>41229</v>
      </c>
      <c r="D53" s="4" t="s">
        <v>127</v>
      </c>
      <c r="F53" s="4">
        <v>63486</v>
      </c>
    </row>
    <row r="54" spans="1:6" x14ac:dyDescent="0.35">
      <c r="A54" s="3">
        <f t="shared" si="0"/>
        <v>52</v>
      </c>
      <c r="B54" s="15">
        <v>41242</v>
      </c>
      <c r="C54" s="4">
        <v>50</v>
      </c>
      <c r="E54" s="4">
        <v>246000</v>
      </c>
    </row>
    <row r="55" spans="1:6" x14ac:dyDescent="0.35">
      <c r="A55" s="3">
        <f t="shared" si="0"/>
        <v>53</v>
      </c>
      <c r="B55" s="15">
        <v>41246</v>
      </c>
      <c r="D55" s="4" t="s">
        <v>127</v>
      </c>
      <c r="F55" s="4">
        <v>245000</v>
      </c>
    </row>
    <row r="56" spans="1:6" x14ac:dyDescent="0.35">
      <c r="A56" s="3">
        <f t="shared" si="0"/>
        <v>54</v>
      </c>
      <c r="B56" s="15">
        <v>41261</v>
      </c>
      <c r="C56" s="4">
        <v>48</v>
      </c>
      <c r="E56" s="4">
        <v>268200</v>
      </c>
    </row>
    <row r="57" spans="1:6" x14ac:dyDescent="0.35">
      <c r="A57" s="3">
        <f t="shared" si="0"/>
        <v>55</v>
      </c>
      <c r="B57" s="15">
        <v>41264</v>
      </c>
      <c r="D57" s="4" t="s">
        <v>127</v>
      </c>
      <c r="F57" s="4">
        <v>268000</v>
      </c>
    </row>
    <row r="58" spans="1:6" x14ac:dyDescent="0.35">
      <c r="A58" s="3">
        <f t="shared" si="0"/>
        <v>56</v>
      </c>
      <c r="B58" s="15">
        <v>41274</v>
      </c>
      <c r="C58" s="4">
        <v>2</v>
      </c>
      <c r="E58" s="4">
        <v>250320</v>
      </c>
    </row>
    <row r="59" spans="1:6" x14ac:dyDescent="0.35">
      <c r="A59" s="3">
        <f t="shared" si="0"/>
        <v>57</v>
      </c>
    </row>
    <row r="60" spans="1:6" x14ac:dyDescent="0.35">
      <c r="A60" s="3">
        <f t="shared" si="0"/>
        <v>58</v>
      </c>
    </row>
    <row r="61" spans="1:6" x14ac:dyDescent="0.35">
      <c r="A61" s="3">
        <f t="shared" si="0"/>
        <v>59</v>
      </c>
    </row>
    <row r="62" spans="1:6" x14ac:dyDescent="0.35">
      <c r="A62" s="3">
        <f t="shared" si="0"/>
        <v>60</v>
      </c>
    </row>
    <row r="63" spans="1:6" x14ac:dyDescent="0.35">
      <c r="A63" s="3">
        <f t="shared" si="0"/>
        <v>61</v>
      </c>
    </row>
    <row r="64" spans="1:6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si="0"/>
        <v>74</v>
      </c>
    </row>
    <row r="77" spans="1:1" x14ac:dyDescent="0.35">
      <c r="A77" s="3">
        <f t="shared" si="0"/>
        <v>75</v>
      </c>
    </row>
    <row r="78" spans="1:1" x14ac:dyDescent="0.35">
      <c r="A78" s="3">
        <f t="shared" si="0"/>
        <v>76</v>
      </c>
    </row>
    <row r="79" spans="1:1" x14ac:dyDescent="0.35">
      <c r="A79" s="3">
        <f t="shared" si="0"/>
        <v>77</v>
      </c>
    </row>
    <row r="80" spans="1:1" x14ac:dyDescent="0.35">
      <c r="A80" s="3">
        <f t="shared" si="0"/>
        <v>78</v>
      </c>
    </row>
    <row r="81" spans="1:1" x14ac:dyDescent="0.35">
      <c r="A81" s="3">
        <f t="shared" si="0"/>
        <v>79</v>
      </c>
    </row>
    <row r="82" spans="1:1" x14ac:dyDescent="0.35">
      <c r="A82" s="3">
        <f t="shared" si="0"/>
        <v>80</v>
      </c>
    </row>
    <row r="83" spans="1:1" x14ac:dyDescent="0.35">
      <c r="A83" s="3">
        <f t="shared" si="0"/>
        <v>81</v>
      </c>
    </row>
    <row r="84" spans="1:1" x14ac:dyDescent="0.35">
      <c r="A84" s="3">
        <f t="shared" si="0"/>
        <v>82</v>
      </c>
    </row>
    <row r="85" spans="1:1" x14ac:dyDescent="0.35">
      <c r="A85" s="3">
        <f t="shared" si="0"/>
        <v>83</v>
      </c>
    </row>
    <row r="86" spans="1:1" x14ac:dyDescent="0.35">
      <c r="A86" s="3">
        <f t="shared" si="0"/>
        <v>84</v>
      </c>
    </row>
    <row r="87" spans="1:1" x14ac:dyDescent="0.35">
      <c r="A87" s="3">
        <f t="shared" si="0"/>
        <v>85</v>
      </c>
    </row>
    <row r="88" spans="1:1" x14ac:dyDescent="0.35">
      <c r="A88" s="3">
        <f t="shared" si="0"/>
        <v>86</v>
      </c>
    </row>
    <row r="89" spans="1:1" x14ac:dyDescent="0.35">
      <c r="A89" s="3">
        <f t="shared" si="0"/>
        <v>87</v>
      </c>
    </row>
    <row r="90" spans="1:1" x14ac:dyDescent="0.35">
      <c r="A90" s="3">
        <f t="shared" si="0"/>
        <v>88</v>
      </c>
    </row>
    <row r="91" spans="1:1" x14ac:dyDescent="0.35">
      <c r="A91" s="3">
        <f t="shared" si="0"/>
        <v>89</v>
      </c>
    </row>
    <row r="92" spans="1:1" x14ac:dyDescent="0.35">
      <c r="A92" s="3">
        <f t="shared" si="0"/>
        <v>90</v>
      </c>
    </row>
    <row r="93" spans="1:1" x14ac:dyDescent="0.35">
      <c r="A93" s="3">
        <f t="shared" si="0"/>
        <v>91</v>
      </c>
    </row>
    <row r="94" spans="1:1" x14ac:dyDescent="0.35">
      <c r="A94" s="3">
        <f t="shared" si="0"/>
        <v>92</v>
      </c>
    </row>
    <row r="95" spans="1:1" x14ac:dyDescent="0.35">
      <c r="A95" s="3">
        <f t="shared" si="0"/>
        <v>93</v>
      </c>
    </row>
    <row r="96" spans="1:1" x14ac:dyDescent="0.35">
      <c r="A96" s="3">
        <f t="shared" si="0"/>
        <v>94</v>
      </c>
    </row>
    <row r="97" spans="1:1" x14ac:dyDescent="0.35">
      <c r="A97" s="3">
        <f t="shared" si="0"/>
        <v>95</v>
      </c>
    </row>
    <row r="98" spans="1:1" x14ac:dyDescent="0.35">
      <c r="A98" s="3">
        <f t="shared" si="0"/>
        <v>96</v>
      </c>
    </row>
    <row r="99" spans="1:1" x14ac:dyDescent="0.35">
      <c r="A99" s="3">
        <f t="shared" si="0"/>
        <v>97</v>
      </c>
    </row>
    <row r="100" spans="1:1" x14ac:dyDescent="0.35">
      <c r="A100" s="3">
        <f t="shared" si="0"/>
        <v>98</v>
      </c>
    </row>
    <row r="101" spans="1:1" x14ac:dyDescent="0.35">
      <c r="A101" s="3">
        <f t="shared" si="0"/>
        <v>99</v>
      </c>
    </row>
    <row r="102" spans="1:1" x14ac:dyDescent="0.35">
      <c r="A102" s="3">
        <f t="shared" si="0"/>
        <v>100</v>
      </c>
    </row>
    <row r="103" spans="1:1" x14ac:dyDescent="0.35">
      <c r="A103" s="3">
        <f t="shared" si="0"/>
        <v>101</v>
      </c>
    </row>
    <row r="104" spans="1:1" x14ac:dyDescent="0.35">
      <c r="A104" s="3">
        <f t="shared" si="0"/>
        <v>102</v>
      </c>
    </row>
    <row r="105" spans="1:1" x14ac:dyDescent="0.35">
      <c r="A105" s="3">
        <f t="shared" ref="A105:A168" si="1">A104+1</f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si="1"/>
        <v>142</v>
      </c>
    </row>
    <row r="145" spans="1:1" x14ac:dyDescent="0.35">
      <c r="A145" s="3">
        <f t="shared" si="1"/>
        <v>143</v>
      </c>
    </row>
    <row r="146" spans="1:1" x14ac:dyDescent="0.35">
      <c r="A146" s="3">
        <f t="shared" si="1"/>
        <v>144</v>
      </c>
    </row>
    <row r="147" spans="1:1" x14ac:dyDescent="0.35">
      <c r="A147" s="3">
        <f t="shared" si="1"/>
        <v>145</v>
      </c>
    </row>
    <row r="148" spans="1:1" x14ac:dyDescent="0.35">
      <c r="A148" s="3">
        <f t="shared" si="1"/>
        <v>146</v>
      </c>
    </row>
    <row r="149" spans="1:1" x14ac:dyDescent="0.35">
      <c r="A149" s="3">
        <f t="shared" si="1"/>
        <v>147</v>
      </c>
    </row>
    <row r="150" spans="1:1" x14ac:dyDescent="0.35">
      <c r="A150" s="3">
        <f t="shared" si="1"/>
        <v>148</v>
      </c>
    </row>
    <row r="151" spans="1:1" x14ac:dyDescent="0.35">
      <c r="A151" s="3">
        <f t="shared" si="1"/>
        <v>149</v>
      </c>
    </row>
    <row r="152" spans="1:1" x14ac:dyDescent="0.35">
      <c r="A152" s="3">
        <f t="shared" si="1"/>
        <v>150</v>
      </c>
    </row>
    <row r="153" spans="1:1" x14ac:dyDescent="0.35">
      <c r="A153" s="3">
        <f t="shared" si="1"/>
        <v>151</v>
      </c>
    </row>
    <row r="154" spans="1:1" x14ac:dyDescent="0.35">
      <c r="A154" s="3">
        <f t="shared" si="1"/>
        <v>152</v>
      </c>
    </row>
    <row r="155" spans="1:1" x14ac:dyDescent="0.35">
      <c r="A155" s="3">
        <f t="shared" si="1"/>
        <v>153</v>
      </c>
    </row>
    <row r="156" spans="1:1" x14ac:dyDescent="0.35">
      <c r="A156" s="3">
        <f t="shared" si="1"/>
        <v>154</v>
      </c>
    </row>
    <row r="157" spans="1:1" x14ac:dyDescent="0.35">
      <c r="A157" s="3">
        <f t="shared" si="1"/>
        <v>155</v>
      </c>
    </row>
    <row r="158" spans="1:1" x14ac:dyDescent="0.35">
      <c r="A158" s="3">
        <f t="shared" si="1"/>
        <v>156</v>
      </c>
    </row>
    <row r="159" spans="1:1" x14ac:dyDescent="0.35">
      <c r="A159" s="3">
        <f t="shared" si="1"/>
        <v>157</v>
      </c>
    </row>
    <row r="160" spans="1:1" x14ac:dyDescent="0.35">
      <c r="A160" s="3">
        <f t="shared" si="1"/>
        <v>158</v>
      </c>
    </row>
    <row r="161" spans="1:1" x14ac:dyDescent="0.35">
      <c r="A161" s="3">
        <f t="shared" si="1"/>
        <v>159</v>
      </c>
    </row>
    <row r="162" spans="1:1" x14ac:dyDescent="0.35">
      <c r="A162" s="3">
        <f t="shared" si="1"/>
        <v>160</v>
      </c>
    </row>
    <row r="163" spans="1:1" x14ac:dyDescent="0.35">
      <c r="A163" s="3">
        <f t="shared" si="1"/>
        <v>161</v>
      </c>
    </row>
    <row r="164" spans="1:1" x14ac:dyDescent="0.35">
      <c r="A164" s="3">
        <f t="shared" si="1"/>
        <v>162</v>
      </c>
    </row>
    <row r="165" spans="1:1" x14ac:dyDescent="0.35">
      <c r="A165" s="3">
        <f t="shared" si="1"/>
        <v>163</v>
      </c>
    </row>
    <row r="166" spans="1:1" x14ac:dyDescent="0.35">
      <c r="A166" s="3">
        <f t="shared" si="1"/>
        <v>164</v>
      </c>
    </row>
    <row r="167" spans="1:1" x14ac:dyDescent="0.35">
      <c r="A167" s="3">
        <f t="shared" si="1"/>
        <v>165</v>
      </c>
    </row>
    <row r="168" spans="1:1" x14ac:dyDescent="0.35">
      <c r="A168" s="3">
        <f t="shared" si="1"/>
        <v>166</v>
      </c>
    </row>
    <row r="169" spans="1:1" x14ac:dyDescent="0.35">
      <c r="A169" s="3">
        <f t="shared" ref="A169:A232" si="2">A168+1</f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si="2"/>
        <v>206</v>
      </c>
    </row>
    <row r="209" spans="1:1" x14ac:dyDescent="0.35">
      <c r="A209" s="3">
        <f t="shared" si="2"/>
        <v>207</v>
      </c>
    </row>
    <row r="210" spans="1:1" x14ac:dyDescent="0.35">
      <c r="A210" s="3">
        <f t="shared" si="2"/>
        <v>208</v>
      </c>
    </row>
    <row r="211" spans="1:1" x14ac:dyDescent="0.35">
      <c r="A211" s="3">
        <f t="shared" si="2"/>
        <v>209</v>
      </c>
    </row>
    <row r="212" spans="1:1" x14ac:dyDescent="0.35">
      <c r="A212" s="3">
        <f t="shared" si="2"/>
        <v>210</v>
      </c>
    </row>
    <row r="213" spans="1:1" x14ac:dyDescent="0.35">
      <c r="A213" s="3">
        <f t="shared" si="2"/>
        <v>211</v>
      </c>
    </row>
    <row r="214" spans="1:1" x14ac:dyDescent="0.35">
      <c r="A214" s="3">
        <f t="shared" si="2"/>
        <v>212</v>
      </c>
    </row>
    <row r="215" spans="1:1" x14ac:dyDescent="0.35">
      <c r="A215" s="3">
        <f t="shared" si="2"/>
        <v>213</v>
      </c>
    </row>
    <row r="216" spans="1:1" x14ac:dyDescent="0.35">
      <c r="A216" s="3">
        <f t="shared" si="2"/>
        <v>214</v>
      </c>
    </row>
    <row r="217" spans="1:1" x14ac:dyDescent="0.35">
      <c r="A217" s="3">
        <f t="shared" si="2"/>
        <v>215</v>
      </c>
    </row>
    <row r="218" spans="1:1" x14ac:dyDescent="0.35">
      <c r="A218" s="3">
        <f t="shared" si="2"/>
        <v>216</v>
      </c>
    </row>
    <row r="219" spans="1:1" x14ac:dyDescent="0.35">
      <c r="A219" s="3">
        <f t="shared" si="2"/>
        <v>217</v>
      </c>
    </row>
    <row r="220" spans="1:1" x14ac:dyDescent="0.35">
      <c r="A220" s="3">
        <f t="shared" si="2"/>
        <v>218</v>
      </c>
    </row>
    <row r="221" spans="1:1" x14ac:dyDescent="0.35">
      <c r="A221" s="3">
        <f t="shared" si="2"/>
        <v>219</v>
      </c>
    </row>
    <row r="222" spans="1:1" x14ac:dyDescent="0.35">
      <c r="A222" s="3">
        <f t="shared" si="2"/>
        <v>220</v>
      </c>
    </row>
    <row r="223" spans="1:1" x14ac:dyDescent="0.35">
      <c r="A223" s="3">
        <f t="shared" si="2"/>
        <v>221</v>
      </c>
    </row>
    <row r="224" spans="1:1" x14ac:dyDescent="0.35">
      <c r="A224" s="3">
        <f t="shared" si="2"/>
        <v>222</v>
      </c>
    </row>
    <row r="225" spans="1:1" x14ac:dyDescent="0.35">
      <c r="A225" s="3">
        <f t="shared" si="2"/>
        <v>223</v>
      </c>
    </row>
    <row r="226" spans="1:1" x14ac:dyDescent="0.35">
      <c r="A226" s="3">
        <f t="shared" si="2"/>
        <v>224</v>
      </c>
    </row>
    <row r="227" spans="1:1" x14ac:dyDescent="0.35">
      <c r="A227" s="3">
        <f t="shared" si="2"/>
        <v>225</v>
      </c>
    </row>
    <row r="228" spans="1:1" x14ac:dyDescent="0.35">
      <c r="A228" s="3">
        <f t="shared" si="2"/>
        <v>226</v>
      </c>
    </row>
    <row r="229" spans="1:1" x14ac:dyDescent="0.35">
      <c r="A229" s="3">
        <f t="shared" si="2"/>
        <v>227</v>
      </c>
    </row>
    <row r="230" spans="1:1" x14ac:dyDescent="0.35">
      <c r="A230" s="3">
        <f t="shared" si="2"/>
        <v>228</v>
      </c>
    </row>
    <row r="231" spans="1:1" x14ac:dyDescent="0.35">
      <c r="A231" s="3">
        <f t="shared" si="2"/>
        <v>229</v>
      </c>
    </row>
    <row r="232" spans="1:1" x14ac:dyDescent="0.35">
      <c r="A232" s="3">
        <f t="shared" si="2"/>
        <v>230</v>
      </c>
    </row>
    <row r="233" spans="1:1" x14ac:dyDescent="0.35">
      <c r="A233" s="3">
        <f t="shared" ref="A233:A295" si="3">A232+1</f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si="3"/>
        <v>268</v>
      </c>
    </row>
    <row r="271" spans="1:1" x14ac:dyDescent="0.35">
      <c r="A271" s="3">
        <f t="shared" si="3"/>
        <v>269</v>
      </c>
    </row>
    <row r="272" spans="1:1" x14ac:dyDescent="0.35">
      <c r="A272" s="3">
        <f t="shared" si="3"/>
        <v>270</v>
      </c>
    </row>
    <row r="273" spans="1:1" x14ac:dyDescent="0.35">
      <c r="A273" s="3">
        <f t="shared" si="3"/>
        <v>271</v>
      </c>
    </row>
    <row r="274" spans="1:1" x14ac:dyDescent="0.35">
      <c r="A274" s="3">
        <f t="shared" si="3"/>
        <v>272</v>
      </c>
    </row>
    <row r="275" spans="1:1" x14ac:dyDescent="0.35">
      <c r="A275" s="3">
        <f t="shared" si="3"/>
        <v>273</v>
      </c>
    </row>
    <row r="276" spans="1:1" x14ac:dyDescent="0.35">
      <c r="A276" s="3">
        <f t="shared" si="3"/>
        <v>274</v>
      </c>
    </row>
    <row r="277" spans="1:1" x14ac:dyDescent="0.35">
      <c r="A277" s="3">
        <f t="shared" si="3"/>
        <v>275</v>
      </c>
    </row>
    <row r="278" spans="1:1" x14ac:dyDescent="0.35">
      <c r="A278" s="3">
        <f t="shared" si="3"/>
        <v>276</v>
      </c>
    </row>
    <row r="279" spans="1:1" x14ac:dyDescent="0.35">
      <c r="A279" s="3">
        <f t="shared" si="3"/>
        <v>277</v>
      </c>
    </row>
    <row r="280" spans="1:1" x14ac:dyDescent="0.35">
      <c r="A280" s="3">
        <f t="shared" si="3"/>
        <v>278</v>
      </c>
    </row>
    <row r="281" spans="1:1" x14ac:dyDescent="0.35">
      <c r="A281" s="3">
        <f t="shared" si="3"/>
        <v>279</v>
      </c>
    </row>
    <row r="282" spans="1:1" x14ac:dyDescent="0.35">
      <c r="A282" s="3">
        <f t="shared" si="3"/>
        <v>280</v>
      </c>
    </row>
    <row r="283" spans="1:1" x14ac:dyDescent="0.35">
      <c r="A283" s="3">
        <f t="shared" si="3"/>
        <v>281</v>
      </c>
    </row>
    <row r="284" spans="1:1" x14ac:dyDescent="0.35">
      <c r="A284" s="3">
        <f t="shared" si="3"/>
        <v>282</v>
      </c>
    </row>
    <row r="285" spans="1:1" x14ac:dyDescent="0.35">
      <c r="A285" s="3">
        <f t="shared" si="3"/>
        <v>283</v>
      </c>
    </row>
    <row r="286" spans="1:1" x14ac:dyDescent="0.35">
      <c r="A286" s="3">
        <f t="shared" si="3"/>
        <v>284</v>
      </c>
    </row>
    <row r="287" spans="1:1" x14ac:dyDescent="0.35">
      <c r="A287" s="3">
        <f t="shared" si="3"/>
        <v>285</v>
      </c>
    </row>
    <row r="288" spans="1:1" x14ac:dyDescent="0.35">
      <c r="A288" s="3">
        <f t="shared" si="3"/>
        <v>286</v>
      </c>
    </row>
    <row r="289" spans="1:1" x14ac:dyDescent="0.35">
      <c r="A289" s="3">
        <f t="shared" si="3"/>
        <v>287</v>
      </c>
    </row>
    <row r="290" spans="1:1" x14ac:dyDescent="0.35">
      <c r="A290" s="3">
        <f t="shared" si="3"/>
        <v>288</v>
      </c>
    </row>
    <row r="291" spans="1:1" x14ac:dyDescent="0.35">
      <c r="A291" s="3">
        <f t="shared" si="3"/>
        <v>289</v>
      </c>
    </row>
    <row r="292" spans="1:1" x14ac:dyDescent="0.35">
      <c r="A292" s="3">
        <f t="shared" si="3"/>
        <v>290</v>
      </c>
    </row>
    <row r="293" spans="1:1" x14ac:dyDescent="0.35">
      <c r="A293" s="3">
        <f t="shared" si="3"/>
        <v>291</v>
      </c>
    </row>
    <row r="294" spans="1:1" x14ac:dyDescent="0.35">
      <c r="A294" s="3">
        <f t="shared" si="3"/>
        <v>292</v>
      </c>
    </row>
    <row r="295" spans="1:1" x14ac:dyDescent="0.35">
      <c r="A295" s="3">
        <f t="shared" si="3"/>
        <v>293</v>
      </c>
    </row>
  </sheetData>
  <mergeCells count="1">
    <mergeCell ref="A1:G1"/>
  </mergeCells>
  <phoneticPr fontId="5" type="noConversion"/>
  <pageMargins left="0.7" right="0.7" top="0.75" bottom="0.75" header="0.3" footer="0.3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0"/>
  <sheetViews>
    <sheetView workbookViewId="0">
      <pane ySplit="3" topLeftCell="A28" activePane="bottomLeft" state="frozen"/>
      <selection pane="bottomLeft" activeCell="F40" sqref="F40"/>
    </sheetView>
  </sheetViews>
  <sheetFormatPr defaultRowHeight="21" x14ac:dyDescent="0.35"/>
  <cols>
    <col min="1" max="1" width="12.28515625" style="3" customWidth="1"/>
    <col min="2" max="2" width="18.7109375" style="4" customWidth="1"/>
    <col min="3" max="3" width="19" style="4" customWidth="1"/>
    <col min="4" max="4" width="20.42578125" style="4" bestFit="1" customWidth="1"/>
    <col min="5" max="5" width="28.42578125" style="4" bestFit="1" customWidth="1"/>
    <col min="6" max="6" width="27.5703125" style="4" customWidth="1"/>
    <col min="7" max="7" width="28.42578125" style="4" customWidth="1"/>
    <col min="8" max="8" width="16" style="4" customWidth="1"/>
    <col min="9" max="9" width="14.28515625" style="4" customWidth="1"/>
    <col min="10" max="16384" width="9.140625" style="4"/>
  </cols>
  <sheetData>
    <row r="1" spans="1:9" ht="31.5" x14ac:dyDescent="0.5">
      <c r="A1" s="207" t="s">
        <v>195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52">
        <v>40909</v>
      </c>
      <c r="E3" s="53">
        <v>179160</v>
      </c>
      <c r="G3" s="39">
        <f>SUM(F3:F2000)-SUM(E3:E2000)</f>
        <v>2710</v>
      </c>
      <c r="H3" s="44">
        <f>SUM(E3:E2000)</f>
        <v>1780804</v>
      </c>
      <c r="I3" s="44">
        <f>SUM(F3:F2000)</f>
        <v>1783514</v>
      </c>
    </row>
    <row r="4" spans="1:9" ht="21.75" thickTop="1" x14ac:dyDescent="0.35">
      <c r="A4" s="3">
        <v>2</v>
      </c>
      <c r="B4" s="15">
        <v>40914</v>
      </c>
      <c r="F4" s="4">
        <v>181628</v>
      </c>
    </row>
    <row r="5" spans="1:9" x14ac:dyDescent="0.35">
      <c r="A5" s="3">
        <v>3</v>
      </c>
      <c r="B5" s="15">
        <v>40920</v>
      </c>
      <c r="C5" s="4">
        <v>73</v>
      </c>
      <c r="E5" s="4">
        <v>63680</v>
      </c>
    </row>
    <row r="6" spans="1:9" x14ac:dyDescent="0.35">
      <c r="A6" s="3">
        <v>4</v>
      </c>
      <c r="B6" s="15">
        <v>40924</v>
      </c>
      <c r="F6" s="4">
        <v>61212</v>
      </c>
    </row>
    <row r="7" spans="1:9" x14ac:dyDescent="0.35">
      <c r="A7" s="3">
        <v>5</v>
      </c>
      <c r="B7" s="15">
        <v>40930</v>
      </c>
      <c r="C7" s="4">
        <v>4</v>
      </c>
      <c r="D7" s="4" t="s">
        <v>127</v>
      </c>
      <c r="E7" s="4">
        <v>222480</v>
      </c>
      <c r="F7" s="4">
        <v>150000</v>
      </c>
    </row>
    <row r="8" spans="1:9" x14ac:dyDescent="0.35">
      <c r="A8" s="3">
        <v>6</v>
      </c>
      <c r="B8" s="15">
        <v>40945</v>
      </c>
      <c r="F8" s="4">
        <v>75000</v>
      </c>
    </row>
    <row r="9" spans="1:9" x14ac:dyDescent="0.35">
      <c r="A9" s="3">
        <v>7</v>
      </c>
      <c r="B9" s="15">
        <v>40953</v>
      </c>
      <c r="C9" s="4">
        <v>2</v>
      </c>
      <c r="E9" s="4">
        <v>60887</v>
      </c>
    </row>
    <row r="10" spans="1:9" x14ac:dyDescent="0.35">
      <c r="A10" s="3">
        <v>8</v>
      </c>
      <c r="B10" s="15">
        <v>40967</v>
      </c>
      <c r="C10" s="4">
        <v>12</v>
      </c>
      <c r="E10" s="4">
        <v>179696</v>
      </c>
      <c r="F10" s="4">
        <v>225000</v>
      </c>
    </row>
    <row r="11" spans="1:9" x14ac:dyDescent="0.35">
      <c r="A11" s="3">
        <v>9</v>
      </c>
      <c r="B11" s="15">
        <v>40974</v>
      </c>
      <c r="D11" s="4" t="s">
        <v>127</v>
      </c>
      <c r="E11" s="4">
        <v>60375</v>
      </c>
    </row>
    <row r="12" spans="1:9" x14ac:dyDescent="0.35">
      <c r="A12" s="3">
        <v>10</v>
      </c>
      <c r="B12" s="15">
        <v>40980</v>
      </c>
      <c r="F12" s="4">
        <v>75000</v>
      </c>
    </row>
    <row r="13" spans="1:9" x14ac:dyDescent="0.35">
      <c r="A13" s="3">
        <v>11</v>
      </c>
      <c r="B13" s="15">
        <v>40995</v>
      </c>
      <c r="E13" s="4">
        <v>66000</v>
      </c>
    </row>
    <row r="14" spans="1:9" x14ac:dyDescent="0.35">
      <c r="A14" s="3">
        <v>12</v>
      </c>
      <c r="B14" s="15">
        <v>40996</v>
      </c>
      <c r="D14" s="4" t="s">
        <v>127</v>
      </c>
      <c r="F14" s="4">
        <v>69017</v>
      </c>
    </row>
    <row r="15" spans="1:9" x14ac:dyDescent="0.35">
      <c r="A15" s="3">
        <v>13</v>
      </c>
      <c r="B15" s="15">
        <v>40997</v>
      </c>
      <c r="C15" s="4">
        <v>10</v>
      </c>
      <c r="E15" s="4">
        <v>81529</v>
      </c>
    </row>
    <row r="16" spans="1:9" x14ac:dyDescent="0.35">
      <c r="A16" s="3">
        <v>14</v>
      </c>
      <c r="B16" s="15">
        <v>41005</v>
      </c>
      <c r="C16" s="4">
        <v>6</v>
      </c>
      <c r="E16" s="4">
        <v>88000</v>
      </c>
    </row>
    <row r="17" spans="1:6" x14ac:dyDescent="0.35">
      <c r="A17" s="3">
        <v>15</v>
      </c>
      <c r="B17" s="15">
        <v>41005</v>
      </c>
      <c r="F17" s="4">
        <v>150000</v>
      </c>
    </row>
    <row r="18" spans="1:6" x14ac:dyDescent="0.35">
      <c r="A18" s="3">
        <v>16</v>
      </c>
      <c r="B18" s="15">
        <v>41018</v>
      </c>
      <c r="C18" s="4">
        <v>30</v>
      </c>
      <c r="E18" s="4">
        <v>44000</v>
      </c>
    </row>
    <row r="19" spans="1:6" x14ac:dyDescent="0.35">
      <c r="A19" s="3">
        <v>17</v>
      </c>
      <c r="B19" s="15">
        <v>41022</v>
      </c>
      <c r="F19" s="4">
        <v>58950</v>
      </c>
    </row>
    <row r="20" spans="1:6" x14ac:dyDescent="0.35">
      <c r="A20" s="3">
        <v>18</v>
      </c>
      <c r="B20" s="15">
        <v>41024</v>
      </c>
      <c r="C20" s="4">
        <v>48</v>
      </c>
      <c r="E20" s="4">
        <v>44000</v>
      </c>
    </row>
    <row r="21" spans="1:6" x14ac:dyDescent="0.35">
      <c r="A21" s="3">
        <v>19</v>
      </c>
      <c r="B21" s="15">
        <v>41033</v>
      </c>
      <c r="F21" s="4">
        <v>44000</v>
      </c>
    </row>
    <row r="22" spans="1:6" x14ac:dyDescent="0.35">
      <c r="A22" s="3">
        <v>20</v>
      </c>
      <c r="B22" s="15">
        <v>41032</v>
      </c>
      <c r="C22" s="4">
        <v>13</v>
      </c>
      <c r="E22" s="4">
        <v>44000</v>
      </c>
    </row>
    <row r="23" spans="1:6" x14ac:dyDescent="0.35">
      <c r="A23" s="3">
        <v>21</v>
      </c>
      <c r="B23" s="15">
        <v>41037</v>
      </c>
      <c r="C23" s="4">
        <v>81</v>
      </c>
      <c r="E23" s="4">
        <v>44000</v>
      </c>
    </row>
    <row r="24" spans="1:6" x14ac:dyDescent="0.35">
      <c r="A24" s="3">
        <v>22</v>
      </c>
      <c r="B24" s="15">
        <v>41043</v>
      </c>
      <c r="D24" s="4" t="s">
        <v>127</v>
      </c>
      <c r="F24" s="4">
        <v>88000</v>
      </c>
    </row>
    <row r="25" spans="1:6" x14ac:dyDescent="0.35">
      <c r="A25" s="3">
        <v>23</v>
      </c>
      <c r="B25" s="15">
        <v>41048</v>
      </c>
      <c r="C25" s="4">
        <v>32</v>
      </c>
      <c r="E25" s="4">
        <v>79342</v>
      </c>
    </row>
    <row r="26" spans="1:6" x14ac:dyDescent="0.35">
      <c r="A26" s="3">
        <v>24</v>
      </c>
      <c r="B26" s="15">
        <v>41055</v>
      </c>
      <c r="C26" s="4">
        <v>40</v>
      </c>
      <c r="D26" s="4" t="s">
        <v>127</v>
      </c>
      <c r="E26" s="4">
        <v>12480</v>
      </c>
      <c r="F26" s="4">
        <v>100000</v>
      </c>
    </row>
    <row r="27" spans="1:6" x14ac:dyDescent="0.35">
      <c r="A27" s="3">
        <v>25</v>
      </c>
      <c r="B27" s="15"/>
      <c r="E27" s="4">
        <v>8178</v>
      </c>
    </row>
    <row r="28" spans="1:6" x14ac:dyDescent="0.35">
      <c r="A28" s="3">
        <v>26</v>
      </c>
      <c r="B28" s="15">
        <v>41108</v>
      </c>
      <c r="C28" s="4">
        <v>34</v>
      </c>
      <c r="E28" s="4">
        <v>67349</v>
      </c>
    </row>
    <row r="29" spans="1:6" x14ac:dyDescent="0.35">
      <c r="A29" s="3">
        <v>27</v>
      </c>
      <c r="B29" s="15">
        <v>2</v>
      </c>
      <c r="D29" s="4" t="s">
        <v>330</v>
      </c>
      <c r="F29" s="4">
        <v>67349</v>
      </c>
    </row>
    <row r="30" spans="1:6" x14ac:dyDescent="0.35">
      <c r="A30" s="3">
        <f>A29+1</f>
        <v>28</v>
      </c>
      <c r="B30" s="15">
        <v>41120</v>
      </c>
      <c r="C30" s="4">
        <v>48</v>
      </c>
      <c r="E30" s="4">
        <v>44000</v>
      </c>
    </row>
    <row r="31" spans="1:6" x14ac:dyDescent="0.35">
      <c r="A31" s="3">
        <f t="shared" ref="A31:A94" si="0">A30+1</f>
        <v>29</v>
      </c>
      <c r="B31" s="15">
        <v>41124</v>
      </c>
      <c r="D31" s="4" t="s">
        <v>127</v>
      </c>
      <c r="F31" s="4">
        <v>44000</v>
      </c>
    </row>
    <row r="32" spans="1:6" x14ac:dyDescent="0.35">
      <c r="A32" s="3">
        <f t="shared" si="0"/>
        <v>30</v>
      </c>
      <c r="B32" s="15">
        <v>41147</v>
      </c>
      <c r="C32" s="4">
        <v>17</v>
      </c>
      <c r="D32" s="4" t="s">
        <v>127</v>
      </c>
      <c r="E32" s="4">
        <v>44000</v>
      </c>
      <c r="F32" s="4">
        <v>44000</v>
      </c>
    </row>
    <row r="33" spans="1:6" x14ac:dyDescent="0.35">
      <c r="A33" s="3">
        <f t="shared" si="0"/>
        <v>31</v>
      </c>
      <c r="B33" s="15">
        <v>41149</v>
      </c>
      <c r="C33" s="4">
        <v>41</v>
      </c>
      <c r="E33" s="4">
        <v>66483</v>
      </c>
    </row>
    <row r="34" spans="1:6" x14ac:dyDescent="0.35">
      <c r="A34" s="3">
        <f t="shared" si="0"/>
        <v>32</v>
      </c>
      <c r="B34" s="15">
        <v>41151</v>
      </c>
      <c r="D34" s="4" t="s">
        <v>127</v>
      </c>
      <c r="F34" s="4">
        <v>67328</v>
      </c>
    </row>
    <row r="35" spans="1:6" x14ac:dyDescent="0.35">
      <c r="A35" s="3">
        <f t="shared" si="0"/>
        <v>33</v>
      </c>
      <c r="B35" s="15">
        <v>41181</v>
      </c>
      <c r="C35" s="4">
        <v>21</v>
      </c>
      <c r="E35" s="4">
        <v>90000</v>
      </c>
    </row>
    <row r="36" spans="1:6" x14ac:dyDescent="0.35">
      <c r="A36" s="3">
        <f t="shared" si="0"/>
        <v>34</v>
      </c>
      <c r="B36" s="15">
        <v>41182</v>
      </c>
      <c r="C36" s="4">
        <v>28</v>
      </c>
      <c r="E36" s="4">
        <v>63986</v>
      </c>
    </row>
    <row r="37" spans="1:6" x14ac:dyDescent="0.35">
      <c r="A37" s="3">
        <f t="shared" si="0"/>
        <v>35</v>
      </c>
      <c r="B37" s="15">
        <v>41185</v>
      </c>
      <c r="D37" s="4" t="s">
        <v>127</v>
      </c>
      <c r="F37" s="4">
        <v>150000</v>
      </c>
    </row>
    <row r="38" spans="1:6" x14ac:dyDescent="0.35">
      <c r="A38" s="3">
        <f t="shared" si="0"/>
        <v>36</v>
      </c>
      <c r="B38" s="15">
        <v>41239</v>
      </c>
      <c r="C38" s="4">
        <v>43</v>
      </c>
      <c r="E38" s="4">
        <v>127179</v>
      </c>
    </row>
    <row r="39" spans="1:6" x14ac:dyDescent="0.35">
      <c r="A39" s="3">
        <f t="shared" si="0"/>
        <v>37</v>
      </c>
      <c r="B39" s="15">
        <v>41241</v>
      </c>
      <c r="D39" s="4" t="s">
        <v>127</v>
      </c>
      <c r="F39" s="4">
        <f>130000+3030</f>
        <v>133030</v>
      </c>
    </row>
    <row r="40" spans="1:6" x14ac:dyDescent="0.35">
      <c r="A40" s="3">
        <f t="shared" si="0"/>
        <v>38</v>
      </c>
    </row>
    <row r="41" spans="1:6" x14ac:dyDescent="0.35">
      <c r="A41" s="3">
        <f t="shared" si="0"/>
        <v>39</v>
      </c>
    </row>
    <row r="42" spans="1:6" x14ac:dyDescent="0.35">
      <c r="A42" s="3">
        <f t="shared" si="0"/>
        <v>40</v>
      </c>
    </row>
    <row r="43" spans="1:6" x14ac:dyDescent="0.35">
      <c r="A43" s="3">
        <f t="shared" si="0"/>
        <v>41</v>
      </c>
    </row>
    <row r="44" spans="1:6" x14ac:dyDescent="0.35">
      <c r="A44" s="3">
        <f t="shared" si="0"/>
        <v>42</v>
      </c>
    </row>
    <row r="45" spans="1:6" x14ac:dyDescent="0.35">
      <c r="A45" s="3">
        <f t="shared" si="0"/>
        <v>43</v>
      </c>
    </row>
    <row r="46" spans="1:6" x14ac:dyDescent="0.35">
      <c r="A46" s="3">
        <f t="shared" si="0"/>
        <v>44</v>
      </c>
    </row>
    <row r="47" spans="1:6" x14ac:dyDescent="0.35">
      <c r="A47" s="3">
        <f t="shared" si="0"/>
        <v>45</v>
      </c>
    </row>
    <row r="48" spans="1:6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si="0"/>
        <v>74</v>
      </c>
    </row>
    <row r="77" spans="1:1" x14ac:dyDescent="0.35">
      <c r="A77" s="3">
        <f t="shared" si="0"/>
        <v>75</v>
      </c>
    </row>
    <row r="78" spans="1:1" x14ac:dyDescent="0.35">
      <c r="A78" s="3">
        <f t="shared" si="0"/>
        <v>76</v>
      </c>
    </row>
    <row r="79" spans="1:1" x14ac:dyDescent="0.35">
      <c r="A79" s="3">
        <f t="shared" si="0"/>
        <v>77</v>
      </c>
    </row>
    <row r="80" spans="1:1" x14ac:dyDescent="0.35">
      <c r="A80" s="3">
        <f t="shared" si="0"/>
        <v>78</v>
      </c>
    </row>
    <row r="81" spans="1:1" x14ac:dyDescent="0.35">
      <c r="A81" s="3">
        <f t="shared" si="0"/>
        <v>79</v>
      </c>
    </row>
    <row r="82" spans="1:1" x14ac:dyDescent="0.35">
      <c r="A82" s="3">
        <f t="shared" si="0"/>
        <v>80</v>
      </c>
    </row>
    <row r="83" spans="1:1" x14ac:dyDescent="0.35">
      <c r="A83" s="3">
        <f t="shared" si="0"/>
        <v>81</v>
      </c>
    </row>
    <row r="84" spans="1:1" x14ac:dyDescent="0.35">
      <c r="A84" s="3">
        <f t="shared" si="0"/>
        <v>82</v>
      </c>
    </row>
    <row r="85" spans="1:1" x14ac:dyDescent="0.35">
      <c r="A85" s="3">
        <f t="shared" si="0"/>
        <v>83</v>
      </c>
    </row>
    <row r="86" spans="1:1" x14ac:dyDescent="0.35">
      <c r="A86" s="3">
        <f t="shared" si="0"/>
        <v>84</v>
      </c>
    </row>
    <row r="87" spans="1:1" x14ac:dyDescent="0.35">
      <c r="A87" s="3">
        <f t="shared" si="0"/>
        <v>85</v>
      </c>
    </row>
    <row r="88" spans="1:1" x14ac:dyDescent="0.35">
      <c r="A88" s="3">
        <f t="shared" si="0"/>
        <v>86</v>
      </c>
    </row>
    <row r="89" spans="1:1" x14ac:dyDescent="0.35">
      <c r="A89" s="3">
        <f t="shared" si="0"/>
        <v>87</v>
      </c>
    </row>
    <row r="90" spans="1:1" x14ac:dyDescent="0.35">
      <c r="A90" s="3">
        <f t="shared" si="0"/>
        <v>88</v>
      </c>
    </row>
    <row r="91" spans="1:1" x14ac:dyDescent="0.35">
      <c r="A91" s="3">
        <f t="shared" si="0"/>
        <v>89</v>
      </c>
    </row>
    <row r="92" spans="1:1" x14ac:dyDescent="0.35">
      <c r="A92" s="3">
        <f t="shared" si="0"/>
        <v>90</v>
      </c>
    </row>
    <row r="93" spans="1:1" x14ac:dyDescent="0.35">
      <c r="A93" s="3">
        <f t="shared" si="0"/>
        <v>91</v>
      </c>
    </row>
    <row r="94" spans="1:1" x14ac:dyDescent="0.35">
      <c r="A94" s="3">
        <f t="shared" si="0"/>
        <v>92</v>
      </c>
    </row>
    <row r="95" spans="1:1" x14ac:dyDescent="0.35">
      <c r="A95" s="3">
        <f t="shared" ref="A95:A158" si="1">A94+1</f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si="1"/>
        <v>142</v>
      </c>
    </row>
    <row r="145" spans="1:1" x14ac:dyDescent="0.35">
      <c r="A145" s="3">
        <f t="shared" si="1"/>
        <v>143</v>
      </c>
    </row>
    <row r="146" spans="1:1" x14ac:dyDescent="0.35">
      <c r="A146" s="3">
        <f t="shared" si="1"/>
        <v>144</v>
      </c>
    </row>
    <row r="147" spans="1:1" x14ac:dyDescent="0.35">
      <c r="A147" s="3">
        <f t="shared" si="1"/>
        <v>145</v>
      </c>
    </row>
    <row r="148" spans="1:1" x14ac:dyDescent="0.35">
      <c r="A148" s="3">
        <f t="shared" si="1"/>
        <v>146</v>
      </c>
    </row>
    <row r="149" spans="1:1" x14ac:dyDescent="0.35">
      <c r="A149" s="3">
        <f t="shared" si="1"/>
        <v>147</v>
      </c>
    </row>
    <row r="150" spans="1:1" x14ac:dyDescent="0.35">
      <c r="A150" s="3">
        <f t="shared" si="1"/>
        <v>148</v>
      </c>
    </row>
    <row r="151" spans="1:1" x14ac:dyDescent="0.35">
      <c r="A151" s="3">
        <f t="shared" si="1"/>
        <v>149</v>
      </c>
    </row>
    <row r="152" spans="1:1" x14ac:dyDescent="0.35">
      <c r="A152" s="3">
        <f t="shared" si="1"/>
        <v>150</v>
      </c>
    </row>
    <row r="153" spans="1:1" x14ac:dyDescent="0.35">
      <c r="A153" s="3">
        <f t="shared" si="1"/>
        <v>151</v>
      </c>
    </row>
    <row r="154" spans="1:1" x14ac:dyDescent="0.35">
      <c r="A154" s="3">
        <f t="shared" si="1"/>
        <v>152</v>
      </c>
    </row>
    <row r="155" spans="1:1" x14ac:dyDescent="0.35">
      <c r="A155" s="3">
        <f t="shared" si="1"/>
        <v>153</v>
      </c>
    </row>
    <row r="156" spans="1:1" x14ac:dyDescent="0.35">
      <c r="A156" s="3">
        <f t="shared" si="1"/>
        <v>154</v>
      </c>
    </row>
    <row r="157" spans="1:1" x14ac:dyDescent="0.35">
      <c r="A157" s="3">
        <f t="shared" si="1"/>
        <v>155</v>
      </c>
    </row>
    <row r="158" spans="1:1" x14ac:dyDescent="0.35">
      <c r="A158" s="3">
        <f t="shared" si="1"/>
        <v>156</v>
      </c>
    </row>
    <row r="159" spans="1:1" x14ac:dyDescent="0.35">
      <c r="A159" s="3">
        <f t="shared" ref="A159:A222" si="2">A158+1</f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si="2"/>
        <v>206</v>
      </c>
    </row>
    <row r="209" spans="1:1" x14ac:dyDescent="0.35">
      <c r="A209" s="3">
        <f t="shared" si="2"/>
        <v>207</v>
      </c>
    </row>
    <row r="210" spans="1:1" x14ac:dyDescent="0.35">
      <c r="A210" s="3">
        <f t="shared" si="2"/>
        <v>208</v>
      </c>
    </row>
    <row r="211" spans="1:1" x14ac:dyDescent="0.35">
      <c r="A211" s="3">
        <f t="shared" si="2"/>
        <v>209</v>
      </c>
    </row>
    <row r="212" spans="1:1" x14ac:dyDescent="0.35">
      <c r="A212" s="3">
        <f t="shared" si="2"/>
        <v>210</v>
      </c>
    </row>
    <row r="213" spans="1:1" x14ac:dyDescent="0.35">
      <c r="A213" s="3">
        <f t="shared" si="2"/>
        <v>211</v>
      </c>
    </row>
    <row r="214" spans="1:1" x14ac:dyDescent="0.35">
      <c r="A214" s="3">
        <f t="shared" si="2"/>
        <v>212</v>
      </c>
    </row>
    <row r="215" spans="1:1" x14ac:dyDescent="0.35">
      <c r="A215" s="3">
        <f t="shared" si="2"/>
        <v>213</v>
      </c>
    </row>
    <row r="216" spans="1:1" x14ac:dyDescent="0.35">
      <c r="A216" s="3">
        <f t="shared" si="2"/>
        <v>214</v>
      </c>
    </row>
    <row r="217" spans="1:1" x14ac:dyDescent="0.35">
      <c r="A217" s="3">
        <f t="shared" si="2"/>
        <v>215</v>
      </c>
    </row>
    <row r="218" spans="1:1" x14ac:dyDescent="0.35">
      <c r="A218" s="3">
        <f t="shared" si="2"/>
        <v>216</v>
      </c>
    </row>
    <row r="219" spans="1:1" x14ac:dyDescent="0.35">
      <c r="A219" s="3">
        <f t="shared" si="2"/>
        <v>217</v>
      </c>
    </row>
    <row r="220" spans="1:1" x14ac:dyDescent="0.35">
      <c r="A220" s="3">
        <f t="shared" si="2"/>
        <v>218</v>
      </c>
    </row>
    <row r="221" spans="1:1" x14ac:dyDescent="0.35">
      <c r="A221" s="3">
        <f t="shared" si="2"/>
        <v>219</v>
      </c>
    </row>
    <row r="222" spans="1:1" x14ac:dyDescent="0.35">
      <c r="A222" s="3">
        <f t="shared" si="2"/>
        <v>220</v>
      </c>
    </row>
    <row r="223" spans="1:1" x14ac:dyDescent="0.35">
      <c r="A223" s="3">
        <f t="shared" ref="A223:A286" si="3">A222+1</f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si="3"/>
        <v>268</v>
      </c>
    </row>
    <row r="271" spans="1:1" x14ac:dyDescent="0.35">
      <c r="A271" s="3">
        <f t="shared" si="3"/>
        <v>269</v>
      </c>
    </row>
    <row r="272" spans="1:1" x14ac:dyDescent="0.35">
      <c r="A272" s="3">
        <f t="shared" si="3"/>
        <v>270</v>
      </c>
    </row>
    <row r="273" spans="1:1" x14ac:dyDescent="0.35">
      <c r="A273" s="3">
        <f t="shared" si="3"/>
        <v>271</v>
      </c>
    </row>
    <row r="274" spans="1:1" x14ac:dyDescent="0.35">
      <c r="A274" s="3">
        <f t="shared" si="3"/>
        <v>272</v>
      </c>
    </row>
    <row r="275" spans="1:1" x14ac:dyDescent="0.35">
      <c r="A275" s="3">
        <f t="shared" si="3"/>
        <v>273</v>
      </c>
    </row>
    <row r="276" spans="1:1" x14ac:dyDescent="0.35">
      <c r="A276" s="3">
        <f t="shared" si="3"/>
        <v>274</v>
      </c>
    </row>
    <row r="277" spans="1:1" x14ac:dyDescent="0.35">
      <c r="A277" s="3">
        <f t="shared" si="3"/>
        <v>275</v>
      </c>
    </row>
    <row r="278" spans="1:1" x14ac:dyDescent="0.35">
      <c r="A278" s="3">
        <f t="shared" si="3"/>
        <v>276</v>
      </c>
    </row>
    <row r="279" spans="1:1" x14ac:dyDescent="0.35">
      <c r="A279" s="3">
        <f t="shared" si="3"/>
        <v>277</v>
      </c>
    </row>
    <row r="280" spans="1:1" x14ac:dyDescent="0.35">
      <c r="A280" s="3">
        <f t="shared" si="3"/>
        <v>278</v>
      </c>
    </row>
    <row r="281" spans="1:1" x14ac:dyDescent="0.35">
      <c r="A281" s="3">
        <f t="shared" si="3"/>
        <v>279</v>
      </c>
    </row>
    <row r="282" spans="1:1" x14ac:dyDescent="0.35">
      <c r="A282" s="3">
        <f t="shared" si="3"/>
        <v>280</v>
      </c>
    </row>
    <row r="283" spans="1:1" x14ac:dyDescent="0.35">
      <c r="A283" s="3">
        <f t="shared" si="3"/>
        <v>281</v>
      </c>
    </row>
    <row r="284" spans="1:1" x14ac:dyDescent="0.35">
      <c r="A284" s="3">
        <f t="shared" si="3"/>
        <v>282</v>
      </c>
    </row>
    <row r="285" spans="1:1" x14ac:dyDescent="0.35">
      <c r="A285" s="3">
        <f t="shared" si="3"/>
        <v>283</v>
      </c>
    </row>
    <row r="286" spans="1:1" x14ac:dyDescent="0.35">
      <c r="A286" s="3">
        <f t="shared" si="3"/>
        <v>284</v>
      </c>
    </row>
    <row r="287" spans="1:1" x14ac:dyDescent="0.35">
      <c r="A287" s="3">
        <f t="shared" ref="A287:A350" si="4">A286+1</f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si="4"/>
        <v>325</v>
      </c>
    </row>
    <row r="328" spans="1:1" x14ac:dyDescent="0.35">
      <c r="A328" s="3">
        <f t="shared" si="4"/>
        <v>326</v>
      </c>
    </row>
    <row r="329" spans="1:1" x14ac:dyDescent="0.35">
      <c r="A329" s="3">
        <f t="shared" si="4"/>
        <v>327</v>
      </c>
    </row>
    <row r="330" spans="1:1" x14ac:dyDescent="0.35">
      <c r="A330" s="3">
        <f t="shared" si="4"/>
        <v>328</v>
      </c>
    </row>
    <row r="331" spans="1:1" x14ac:dyDescent="0.35">
      <c r="A331" s="3">
        <f t="shared" si="4"/>
        <v>329</v>
      </c>
    </row>
    <row r="332" spans="1:1" x14ac:dyDescent="0.35">
      <c r="A332" s="3">
        <f t="shared" si="4"/>
        <v>330</v>
      </c>
    </row>
    <row r="333" spans="1:1" x14ac:dyDescent="0.35">
      <c r="A333" s="3">
        <f t="shared" si="4"/>
        <v>331</v>
      </c>
    </row>
    <row r="334" spans="1:1" x14ac:dyDescent="0.35">
      <c r="A334" s="3">
        <f t="shared" si="4"/>
        <v>332</v>
      </c>
    </row>
    <row r="335" spans="1:1" x14ac:dyDescent="0.35">
      <c r="A335" s="3">
        <f t="shared" si="4"/>
        <v>333</v>
      </c>
    </row>
    <row r="336" spans="1:1" x14ac:dyDescent="0.35">
      <c r="A336" s="3">
        <f t="shared" si="4"/>
        <v>334</v>
      </c>
    </row>
    <row r="337" spans="1:1" x14ac:dyDescent="0.35">
      <c r="A337" s="3">
        <f t="shared" si="4"/>
        <v>335</v>
      </c>
    </row>
    <row r="338" spans="1:1" x14ac:dyDescent="0.35">
      <c r="A338" s="3">
        <f t="shared" si="4"/>
        <v>336</v>
      </c>
    </row>
    <row r="339" spans="1:1" x14ac:dyDescent="0.35">
      <c r="A339" s="3">
        <f t="shared" si="4"/>
        <v>337</v>
      </c>
    </row>
    <row r="340" spans="1:1" x14ac:dyDescent="0.35">
      <c r="A340" s="3">
        <f t="shared" si="4"/>
        <v>338</v>
      </c>
    </row>
    <row r="341" spans="1:1" x14ac:dyDescent="0.35">
      <c r="A341" s="3">
        <f t="shared" si="4"/>
        <v>339</v>
      </c>
    </row>
    <row r="342" spans="1:1" x14ac:dyDescent="0.35">
      <c r="A342" s="3">
        <f t="shared" si="4"/>
        <v>340</v>
      </c>
    </row>
    <row r="343" spans="1:1" x14ac:dyDescent="0.35">
      <c r="A343" s="3">
        <f t="shared" si="4"/>
        <v>341</v>
      </c>
    </row>
    <row r="344" spans="1:1" x14ac:dyDescent="0.35">
      <c r="A344" s="3">
        <f t="shared" si="4"/>
        <v>342</v>
      </c>
    </row>
    <row r="345" spans="1:1" x14ac:dyDescent="0.35">
      <c r="A345" s="3">
        <f t="shared" si="4"/>
        <v>343</v>
      </c>
    </row>
    <row r="346" spans="1:1" x14ac:dyDescent="0.35">
      <c r="A346" s="3">
        <f t="shared" si="4"/>
        <v>344</v>
      </c>
    </row>
    <row r="347" spans="1:1" x14ac:dyDescent="0.35">
      <c r="A347" s="3">
        <f t="shared" si="4"/>
        <v>345</v>
      </c>
    </row>
    <row r="348" spans="1:1" x14ac:dyDescent="0.35">
      <c r="A348" s="3">
        <f t="shared" si="4"/>
        <v>346</v>
      </c>
    </row>
    <row r="349" spans="1:1" x14ac:dyDescent="0.35">
      <c r="A349" s="3">
        <f t="shared" si="4"/>
        <v>347</v>
      </c>
    </row>
    <row r="350" spans="1:1" x14ac:dyDescent="0.35">
      <c r="A350" s="3">
        <f t="shared" si="4"/>
        <v>348</v>
      </c>
    </row>
    <row r="351" spans="1:1" x14ac:dyDescent="0.35">
      <c r="A351" s="3">
        <f t="shared" ref="A351:A390" si="5">A350+1</f>
        <v>349</v>
      </c>
    </row>
    <row r="352" spans="1:1" x14ac:dyDescent="0.35">
      <c r="A352" s="3">
        <f t="shared" si="5"/>
        <v>350</v>
      </c>
    </row>
    <row r="353" spans="1:1" x14ac:dyDescent="0.35">
      <c r="A353" s="3">
        <f t="shared" si="5"/>
        <v>351</v>
      </c>
    </row>
    <row r="354" spans="1:1" x14ac:dyDescent="0.35">
      <c r="A354" s="3">
        <f t="shared" si="5"/>
        <v>352</v>
      </c>
    </row>
    <row r="355" spans="1:1" x14ac:dyDescent="0.35">
      <c r="A355" s="3">
        <f t="shared" si="5"/>
        <v>353</v>
      </c>
    </row>
    <row r="356" spans="1:1" x14ac:dyDescent="0.35">
      <c r="A356" s="3">
        <f t="shared" si="5"/>
        <v>354</v>
      </c>
    </row>
    <row r="357" spans="1:1" x14ac:dyDescent="0.35">
      <c r="A357" s="3">
        <f t="shared" si="5"/>
        <v>355</v>
      </c>
    </row>
    <row r="358" spans="1:1" x14ac:dyDescent="0.35">
      <c r="A358" s="3">
        <f t="shared" si="5"/>
        <v>356</v>
      </c>
    </row>
    <row r="359" spans="1:1" x14ac:dyDescent="0.35">
      <c r="A359" s="3">
        <f t="shared" si="5"/>
        <v>357</v>
      </c>
    </row>
    <row r="360" spans="1:1" x14ac:dyDescent="0.35">
      <c r="A360" s="3">
        <f t="shared" si="5"/>
        <v>358</v>
      </c>
    </row>
    <row r="361" spans="1:1" x14ac:dyDescent="0.35">
      <c r="A361" s="3">
        <f t="shared" si="5"/>
        <v>359</v>
      </c>
    </row>
    <row r="362" spans="1:1" x14ac:dyDescent="0.35">
      <c r="A362" s="3">
        <f t="shared" si="5"/>
        <v>360</v>
      </c>
    </row>
    <row r="363" spans="1:1" x14ac:dyDescent="0.35">
      <c r="A363" s="3">
        <f t="shared" si="5"/>
        <v>361</v>
      </c>
    </row>
    <row r="364" spans="1:1" x14ac:dyDescent="0.35">
      <c r="A364" s="3">
        <f t="shared" si="5"/>
        <v>362</v>
      </c>
    </row>
    <row r="365" spans="1:1" x14ac:dyDescent="0.35">
      <c r="A365" s="3">
        <f t="shared" si="5"/>
        <v>363</v>
      </c>
    </row>
    <row r="366" spans="1:1" x14ac:dyDescent="0.35">
      <c r="A366" s="3">
        <f t="shared" si="5"/>
        <v>364</v>
      </c>
    </row>
    <row r="367" spans="1:1" x14ac:dyDescent="0.35">
      <c r="A367" s="3">
        <f t="shared" si="5"/>
        <v>365</v>
      </c>
    </row>
    <row r="368" spans="1:1" x14ac:dyDescent="0.35">
      <c r="A368" s="3">
        <f t="shared" si="5"/>
        <v>366</v>
      </c>
    </row>
    <row r="369" spans="1:1" x14ac:dyDescent="0.35">
      <c r="A369" s="3">
        <f t="shared" si="5"/>
        <v>367</v>
      </c>
    </row>
    <row r="370" spans="1:1" x14ac:dyDescent="0.35">
      <c r="A370" s="3">
        <f t="shared" si="5"/>
        <v>368</v>
      </c>
    </row>
    <row r="371" spans="1:1" x14ac:dyDescent="0.35">
      <c r="A371" s="3">
        <f t="shared" si="5"/>
        <v>369</v>
      </c>
    </row>
    <row r="372" spans="1:1" x14ac:dyDescent="0.35">
      <c r="A372" s="3">
        <f t="shared" si="5"/>
        <v>370</v>
      </c>
    </row>
    <row r="373" spans="1:1" x14ac:dyDescent="0.35">
      <c r="A373" s="3">
        <f t="shared" si="5"/>
        <v>371</v>
      </c>
    </row>
    <row r="374" spans="1:1" x14ac:dyDescent="0.35">
      <c r="A374" s="3">
        <f t="shared" si="5"/>
        <v>372</v>
      </c>
    </row>
    <row r="375" spans="1:1" x14ac:dyDescent="0.35">
      <c r="A375" s="3">
        <f t="shared" si="5"/>
        <v>373</v>
      </c>
    </row>
    <row r="376" spans="1:1" x14ac:dyDescent="0.35">
      <c r="A376" s="3">
        <f t="shared" si="5"/>
        <v>374</v>
      </c>
    </row>
    <row r="377" spans="1:1" x14ac:dyDescent="0.35">
      <c r="A377" s="3">
        <f t="shared" si="5"/>
        <v>375</v>
      </c>
    </row>
    <row r="378" spans="1:1" x14ac:dyDescent="0.35">
      <c r="A378" s="3">
        <f t="shared" si="5"/>
        <v>376</v>
      </c>
    </row>
    <row r="379" spans="1:1" x14ac:dyDescent="0.35">
      <c r="A379" s="3">
        <f t="shared" si="5"/>
        <v>377</v>
      </c>
    </row>
    <row r="380" spans="1:1" x14ac:dyDescent="0.35">
      <c r="A380" s="3">
        <f t="shared" si="5"/>
        <v>378</v>
      </c>
    </row>
    <row r="381" spans="1:1" x14ac:dyDescent="0.35">
      <c r="A381" s="3">
        <f t="shared" si="5"/>
        <v>379</v>
      </c>
    </row>
    <row r="382" spans="1:1" x14ac:dyDescent="0.35">
      <c r="A382" s="3">
        <f t="shared" si="5"/>
        <v>380</v>
      </c>
    </row>
    <row r="383" spans="1:1" x14ac:dyDescent="0.35">
      <c r="A383" s="3">
        <f t="shared" si="5"/>
        <v>381</v>
      </c>
    </row>
    <row r="384" spans="1:1" x14ac:dyDescent="0.35">
      <c r="A384" s="3">
        <f t="shared" si="5"/>
        <v>382</v>
      </c>
    </row>
    <row r="385" spans="1:1" x14ac:dyDescent="0.35">
      <c r="A385" s="3">
        <f t="shared" si="5"/>
        <v>383</v>
      </c>
    </row>
    <row r="386" spans="1:1" x14ac:dyDescent="0.35">
      <c r="A386" s="3">
        <f t="shared" si="5"/>
        <v>384</v>
      </c>
    </row>
    <row r="387" spans="1:1" x14ac:dyDescent="0.35">
      <c r="A387" s="3">
        <f t="shared" si="5"/>
        <v>385</v>
      </c>
    </row>
    <row r="388" spans="1:1" x14ac:dyDescent="0.35">
      <c r="A388" s="3">
        <f t="shared" si="5"/>
        <v>386</v>
      </c>
    </row>
    <row r="389" spans="1:1" x14ac:dyDescent="0.35">
      <c r="A389" s="3">
        <f t="shared" si="5"/>
        <v>387</v>
      </c>
    </row>
    <row r="390" spans="1:1" x14ac:dyDescent="0.35">
      <c r="A390" s="3">
        <f t="shared" si="5"/>
        <v>388</v>
      </c>
    </row>
  </sheetData>
  <mergeCells count="1">
    <mergeCell ref="A1:G1"/>
  </mergeCells>
  <phoneticPr fontId="5" type="noConversion"/>
  <pageMargins left="0.7" right="0.7" top="0.75" bottom="0.75" header="0.3" footer="0.3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9"/>
  <sheetViews>
    <sheetView workbookViewId="0">
      <pane ySplit="3" topLeftCell="A29" activePane="bottomLeft" state="frozen"/>
      <selection pane="bottomLeft" sqref="A1:G1"/>
    </sheetView>
  </sheetViews>
  <sheetFormatPr defaultRowHeight="21" x14ac:dyDescent="0.35"/>
  <cols>
    <col min="1" max="1" width="12.28515625" style="3" customWidth="1"/>
    <col min="2" max="2" width="18.5703125" style="4" customWidth="1"/>
    <col min="3" max="3" width="17.85546875" style="4" customWidth="1"/>
    <col min="4" max="4" width="23.85546875" style="4" customWidth="1"/>
    <col min="5" max="5" width="28.42578125" style="4" bestFit="1" customWidth="1"/>
    <col min="6" max="6" width="22.5703125" style="4" bestFit="1" customWidth="1"/>
    <col min="7" max="7" width="28.140625" style="4" customWidth="1"/>
    <col min="8" max="8" width="16.5703125" style="4" customWidth="1"/>
    <col min="9" max="9" width="14" style="4" customWidth="1"/>
    <col min="10" max="16384" width="9.140625" style="4"/>
  </cols>
  <sheetData>
    <row r="1" spans="1:9" ht="31.5" x14ac:dyDescent="0.5">
      <c r="A1" s="207" t="s">
        <v>63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15">
        <v>40905</v>
      </c>
      <c r="E3" s="4">
        <v>55968</v>
      </c>
      <c r="G3" s="39">
        <f>SUM(F3:F2000)-SUM(E3:E2000)</f>
        <v>0</v>
      </c>
      <c r="H3" s="44">
        <f>SUM(E3:E2000)</f>
        <v>778386</v>
      </c>
      <c r="I3" s="44">
        <f>SUM(F3:F2000)</f>
        <v>778386</v>
      </c>
    </row>
    <row r="4" spans="1:9" ht="21.75" thickTop="1" x14ac:dyDescent="0.35">
      <c r="A4" s="3">
        <v>2</v>
      </c>
      <c r="B4" s="15">
        <v>40914</v>
      </c>
      <c r="F4" s="4">
        <v>55968</v>
      </c>
    </row>
    <row r="5" spans="1:9" x14ac:dyDescent="0.35">
      <c r="A5" s="3">
        <v>3</v>
      </c>
      <c r="B5" s="15">
        <v>40951</v>
      </c>
      <c r="C5" s="4">
        <v>222</v>
      </c>
      <c r="E5" s="4">
        <v>76000</v>
      </c>
    </row>
    <row r="6" spans="1:9" x14ac:dyDescent="0.35">
      <c r="A6" s="3">
        <v>4</v>
      </c>
      <c r="B6" s="4" t="s">
        <v>154</v>
      </c>
      <c r="D6" s="4" t="s">
        <v>127</v>
      </c>
      <c r="F6" s="4">
        <v>76000</v>
      </c>
    </row>
    <row r="7" spans="1:9" x14ac:dyDescent="0.35">
      <c r="A7" s="3">
        <v>5</v>
      </c>
      <c r="B7" s="15">
        <v>40990</v>
      </c>
      <c r="C7" s="4">
        <v>596</v>
      </c>
      <c r="E7" s="4">
        <v>30983</v>
      </c>
    </row>
    <row r="8" spans="1:9" x14ac:dyDescent="0.35">
      <c r="A8" s="3">
        <v>6</v>
      </c>
      <c r="B8" s="15">
        <v>40996</v>
      </c>
      <c r="D8" s="4" t="s">
        <v>127</v>
      </c>
      <c r="F8" s="4">
        <v>30983</v>
      </c>
    </row>
    <row r="9" spans="1:9" x14ac:dyDescent="0.35">
      <c r="A9" s="3">
        <v>7</v>
      </c>
      <c r="B9" s="15">
        <v>41002</v>
      </c>
      <c r="C9" s="4">
        <v>703</v>
      </c>
      <c r="E9" s="4">
        <v>29620</v>
      </c>
    </row>
    <row r="10" spans="1:9" x14ac:dyDescent="0.35">
      <c r="A10" s="3">
        <v>8</v>
      </c>
      <c r="B10" s="15">
        <v>41005</v>
      </c>
      <c r="C10" s="4">
        <v>729</v>
      </c>
      <c r="E10" s="4">
        <v>32314</v>
      </c>
    </row>
    <row r="11" spans="1:9" x14ac:dyDescent="0.35">
      <c r="A11" s="3">
        <v>9</v>
      </c>
      <c r="B11" s="15">
        <v>41012</v>
      </c>
      <c r="F11" s="4">
        <v>61934</v>
      </c>
    </row>
    <row r="12" spans="1:9" x14ac:dyDescent="0.35">
      <c r="A12" s="3">
        <v>10</v>
      </c>
      <c r="B12" s="15">
        <v>41029</v>
      </c>
      <c r="C12" s="4">
        <v>961</v>
      </c>
      <c r="E12" s="4">
        <v>39810</v>
      </c>
    </row>
    <row r="13" spans="1:9" x14ac:dyDescent="0.35">
      <c r="A13" s="3">
        <v>11</v>
      </c>
      <c r="B13" s="15">
        <v>41031</v>
      </c>
      <c r="C13" s="4">
        <v>978</v>
      </c>
      <c r="E13" s="4">
        <v>25357</v>
      </c>
    </row>
    <row r="14" spans="1:9" x14ac:dyDescent="0.35">
      <c r="A14" s="3">
        <v>12</v>
      </c>
      <c r="B14" s="15">
        <v>41033</v>
      </c>
      <c r="F14" s="4">
        <v>39810</v>
      </c>
    </row>
    <row r="15" spans="1:9" x14ac:dyDescent="0.35">
      <c r="A15" s="3">
        <v>13</v>
      </c>
      <c r="B15" s="15">
        <v>41033</v>
      </c>
      <c r="F15" s="4">
        <v>25000</v>
      </c>
    </row>
    <row r="16" spans="1:9" x14ac:dyDescent="0.35">
      <c r="A16" s="3">
        <v>14</v>
      </c>
      <c r="B16" s="15">
        <v>41066</v>
      </c>
      <c r="E16" s="4">
        <v>32168</v>
      </c>
    </row>
    <row r="17" spans="1:6" x14ac:dyDescent="0.35">
      <c r="A17" s="3">
        <v>15</v>
      </c>
      <c r="B17" s="15">
        <v>41066</v>
      </c>
      <c r="E17" s="4">
        <v>36788</v>
      </c>
      <c r="F17" s="4">
        <v>357</v>
      </c>
    </row>
    <row r="18" spans="1:6" x14ac:dyDescent="0.35">
      <c r="A18" s="3">
        <v>16</v>
      </c>
      <c r="B18" s="15">
        <v>41068</v>
      </c>
      <c r="F18" s="4">
        <v>68956</v>
      </c>
    </row>
    <row r="19" spans="1:6" x14ac:dyDescent="0.35">
      <c r="A19" s="3">
        <v>17</v>
      </c>
      <c r="B19" s="15">
        <v>41084</v>
      </c>
      <c r="C19" s="4">
        <v>505</v>
      </c>
      <c r="E19" s="4">
        <v>26928</v>
      </c>
    </row>
    <row r="20" spans="1:6" x14ac:dyDescent="0.35">
      <c r="A20" s="3">
        <v>18</v>
      </c>
      <c r="B20" s="15">
        <v>41085</v>
      </c>
      <c r="C20" s="4">
        <v>527</v>
      </c>
      <c r="E20" s="4">
        <v>36352</v>
      </c>
      <c r="F20" s="4">
        <v>63280</v>
      </c>
    </row>
    <row r="21" spans="1:6" x14ac:dyDescent="0.35">
      <c r="A21" s="3">
        <v>19</v>
      </c>
      <c r="B21" s="15">
        <v>41109</v>
      </c>
      <c r="C21" s="4">
        <v>817</v>
      </c>
      <c r="E21" s="4">
        <v>20196</v>
      </c>
    </row>
    <row r="22" spans="1:6" x14ac:dyDescent="0.35">
      <c r="A22" s="3">
        <f>A21+1</f>
        <v>20</v>
      </c>
      <c r="B22" s="15">
        <v>41122</v>
      </c>
      <c r="C22" s="4">
        <v>944</v>
      </c>
      <c r="E22" s="4">
        <v>51387</v>
      </c>
    </row>
    <row r="23" spans="1:6" x14ac:dyDescent="0.35">
      <c r="A23" s="3">
        <f t="shared" ref="A23:A86" si="0">A22+1</f>
        <v>21</v>
      </c>
      <c r="B23" s="15">
        <v>41124</v>
      </c>
      <c r="D23" s="4" t="s">
        <v>351</v>
      </c>
      <c r="F23" s="4">
        <v>56000</v>
      </c>
    </row>
    <row r="24" spans="1:6" x14ac:dyDescent="0.35">
      <c r="A24" s="3">
        <f t="shared" si="0"/>
        <v>22</v>
      </c>
      <c r="B24" s="15">
        <v>41128</v>
      </c>
      <c r="C24" s="4">
        <v>9</v>
      </c>
      <c r="E24" s="4">
        <v>29770</v>
      </c>
    </row>
    <row r="25" spans="1:6" x14ac:dyDescent="0.35">
      <c r="A25" s="3">
        <f t="shared" si="0"/>
        <v>23</v>
      </c>
      <c r="B25" s="15">
        <v>41131</v>
      </c>
      <c r="D25" s="4" t="s">
        <v>366</v>
      </c>
      <c r="F25" s="4">
        <v>25157</v>
      </c>
    </row>
    <row r="26" spans="1:6" x14ac:dyDescent="0.35">
      <c r="A26" s="3">
        <f t="shared" si="0"/>
        <v>24</v>
      </c>
      <c r="B26" s="15">
        <v>41137</v>
      </c>
      <c r="C26" s="4">
        <v>111</v>
      </c>
      <c r="E26" s="4">
        <v>35908</v>
      </c>
    </row>
    <row r="27" spans="1:6" x14ac:dyDescent="0.35">
      <c r="A27" s="3">
        <f t="shared" si="0"/>
        <v>25</v>
      </c>
      <c r="B27" s="15">
        <v>41146</v>
      </c>
      <c r="C27" s="4">
        <v>162</v>
      </c>
      <c r="E27" s="4">
        <v>62801</v>
      </c>
    </row>
    <row r="28" spans="1:6" x14ac:dyDescent="0.35">
      <c r="A28" s="3">
        <f t="shared" si="0"/>
        <v>26</v>
      </c>
      <c r="B28" s="15">
        <v>41148</v>
      </c>
      <c r="D28" s="4" t="s">
        <v>382</v>
      </c>
      <c r="F28" s="4">
        <v>98709</v>
      </c>
    </row>
    <row r="29" spans="1:6" x14ac:dyDescent="0.35">
      <c r="A29" s="3">
        <f t="shared" si="0"/>
        <v>27</v>
      </c>
      <c r="B29" s="15">
        <v>41153</v>
      </c>
      <c r="C29" s="4">
        <v>228</v>
      </c>
      <c r="E29" s="4">
        <v>28710</v>
      </c>
    </row>
    <row r="30" spans="1:6" x14ac:dyDescent="0.35">
      <c r="A30" s="3">
        <f t="shared" si="0"/>
        <v>28</v>
      </c>
      <c r="B30" s="15">
        <v>41159</v>
      </c>
      <c r="D30" s="4" t="s">
        <v>397</v>
      </c>
      <c r="F30" s="4">
        <v>28710</v>
      </c>
    </row>
    <row r="31" spans="1:6" x14ac:dyDescent="0.35">
      <c r="A31" s="3">
        <f t="shared" si="0"/>
        <v>29</v>
      </c>
      <c r="B31" s="15">
        <v>41188</v>
      </c>
      <c r="C31" s="4">
        <v>539</v>
      </c>
      <c r="E31" s="4">
        <v>45420</v>
      </c>
    </row>
    <row r="32" spans="1:6" x14ac:dyDescent="0.35">
      <c r="A32" s="3">
        <f t="shared" si="0"/>
        <v>30</v>
      </c>
      <c r="B32" s="15">
        <v>41190</v>
      </c>
      <c r="D32" s="4" t="s">
        <v>397</v>
      </c>
      <c r="F32" s="4">
        <v>40000</v>
      </c>
    </row>
    <row r="33" spans="1:6" x14ac:dyDescent="0.35">
      <c r="A33" s="3">
        <f t="shared" si="0"/>
        <v>31</v>
      </c>
      <c r="B33" s="15">
        <v>41199</v>
      </c>
      <c r="C33" s="4">
        <v>683</v>
      </c>
      <c r="E33" s="4">
        <v>40392</v>
      </c>
    </row>
    <row r="34" spans="1:6" x14ac:dyDescent="0.35">
      <c r="A34" s="3">
        <f t="shared" si="0"/>
        <v>32</v>
      </c>
      <c r="B34" s="15">
        <v>41207</v>
      </c>
      <c r="D34" s="4" t="s">
        <v>561</v>
      </c>
      <c r="F34" s="4">
        <v>45812</v>
      </c>
    </row>
    <row r="35" spans="1:6" x14ac:dyDescent="0.35">
      <c r="A35" s="3">
        <f t="shared" si="0"/>
        <v>33</v>
      </c>
      <c r="B35" s="15">
        <v>41228</v>
      </c>
      <c r="C35" s="4">
        <v>25</v>
      </c>
      <c r="E35" s="4">
        <v>41514</v>
      </c>
    </row>
    <row r="36" spans="1:6" x14ac:dyDescent="0.35">
      <c r="A36" s="3">
        <f t="shared" si="0"/>
        <v>34</v>
      </c>
      <c r="B36" s="15">
        <v>41229</v>
      </c>
      <c r="D36" s="4" t="s">
        <v>591</v>
      </c>
      <c r="F36" s="4">
        <v>41514</v>
      </c>
    </row>
    <row r="37" spans="1:6" x14ac:dyDescent="0.35">
      <c r="A37" s="3">
        <f t="shared" si="0"/>
        <v>35</v>
      </c>
    </row>
    <row r="38" spans="1:6" x14ac:dyDescent="0.35">
      <c r="A38" s="3">
        <f t="shared" si="0"/>
        <v>36</v>
      </c>
    </row>
    <row r="39" spans="1:6" x14ac:dyDescent="0.35">
      <c r="A39" s="3">
        <f t="shared" si="0"/>
        <v>37</v>
      </c>
    </row>
    <row r="40" spans="1:6" x14ac:dyDescent="0.35">
      <c r="A40" s="3">
        <f t="shared" si="0"/>
        <v>38</v>
      </c>
    </row>
    <row r="41" spans="1:6" x14ac:dyDescent="0.35">
      <c r="A41" s="3">
        <f t="shared" si="0"/>
        <v>39</v>
      </c>
    </row>
    <row r="42" spans="1:6" x14ac:dyDescent="0.35">
      <c r="A42" s="3">
        <f t="shared" si="0"/>
        <v>40</v>
      </c>
    </row>
    <row r="43" spans="1:6" x14ac:dyDescent="0.35">
      <c r="A43" s="3">
        <f t="shared" si="0"/>
        <v>41</v>
      </c>
    </row>
    <row r="44" spans="1:6" x14ac:dyDescent="0.35">
      <c r="A44" s="3">
        <f t="shared" si="0"/>
        <v>42</v>
      </c>
    </row>
    <row r="45" spans="1:6" x14ac:dyDescent="0.35">
      <c r="A45" s="3">
        <f t="shared" si="0"/>
        <v>43</v>
      </c>
    </row>
    <row r="46" spans="1:6" x14ac:dyDescent="0.35">
      <c r="A46" s="3">
        <f t="shared" si="0"/>
        <v>44</v>
      </c>
    </row>
    <row r="47" spans="1:6" x14ac:dyDescent="0.35">
      <c r="A47" s="3">
        <f t="shared" si="0"/>
        <v>45</v>
      </c>
    </row>
    <row r="48" spans="1:6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si="0"/>
        <v>74</v>
      </c>
    </row>
    <row r="77" spans="1:1" x14ac:dyDescent="0.35">
      <c r="A77" s="3">
        <f t="shared" si="0"/>
        <v>75</v>
      </c>
    </row>
    <row r="78" spans="1:1" x14ac:dyDescent="0.35">
      <c r="A78" s="3">
        <f t="shared" si="0"/>
        <v>76</v>
      </c>
    </row>
    <row r="79" spans="1:1" x14ac:dyDescent="0.35">
      <c r="A79" s="3">
        <f t="shared" si="0"/>
        <v>77</v>
      </c>
    </row>
    <row r="80" spans="1:1" x14ac:dyDescent="0.35">
      <c r="A80" s="3">
        <f t="shared" si="0"/>
        <v>78</v>
      </c>
    </row>
    <row r="81" spans="1:1" x14ac:dyDescent="0.35">
      <c r="A81" s="3">
        <f t="shared" si="0"/>
        <v>79</v>
      </c>
    </row>
    <row r="82" spans="1:1" x14ac:dyDescent="0.35">
      <c r="A82" s="3">
        <f t="shared" si="0"/>
        <v>80</v>
      </c>
    </row>
    <row r="83" spans="1:1" x14ac:dyDescent="0.35">
      <c r="A83" s="3">
        <f t="shared" si="0"/>
        <v>81</v>
      </c>
    </row>
    <row r="84" spans="1:1" x14ac:dyDescent="0.35">
      <c r="A84" s="3">
        <f t="shared" si="0"/>
        <v>82</v>
      </c>
    </row>
    <row r="85" spans="1:1" x14ac:dyDescent="0.35">
      <c r="A85" s="3">
        <f t="shared" si="0"/>
        <v>83</v>
      </c>
    </row>
    <row r="86" spans="1:1" x14ac:dyDescent="0.35">
      <c r="A86" s="3">
        <f t="shared" si="0"/>
        <v>84</v>
      </c>
    </row>
    <row r="87" spans="1:1" x14ac:dyDescent="0.35">
      <c r="A87" s="3">
        <f t="shared" ref="A87:A150" si="1">A86+1</f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si="1"/>
        <v>142</v>
      </c>
    </row>
    <row r="145" spans="1:1" x14ac:dyDescent="0.35">
      <c r="A145" s="3">
        <f t="shared" si="1"/>
        <v>143</v>
      </c>
    </row>
    <row r="146" spans="1:1" x14ac:dyDescent="0.35">
      <c r="A146" s="3">
        <f t="shared" si="1"/>
        <v>144</v>
      </c>
    </row>
    <row r="147" spans="1:1" x14ac:dyDescent="0.35">
      <c r="A147" s="3">
        <f t="shared" si="1"/>
        <v>145</v>
      </c>
    </row>
    <row r="148" spans="1:1" x14ac:dyDescent="0.35">
      <c r="A148" s="3">
        <f t="shared" si="1"/>
        <v>146</v>
      </c>
    </row>
    <row r="149" spans="1:1" x14ac:dyDescent="0.35">
      <c r="A149" s="3">
        <f t="shared" si="1"/>
        <v>147</v>
      </c>
    </row>
    <row r="150" spans="1:1" x14ac:dyDescent="0.35">
      <c r="A150" s="3">
        <f t="shared" si="1"/>
        <v>148</v>
      </c>
    </row>
    <row r="151" spans="1:1" x14ac:dyDescent="0.35">
      <c r="A151" s="3">
        <f t="shared" ref="A151:A214" si="2">A150+1</f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si="2"/>
        <v>206</v>
      </c>
    </row>
    <row r="209" spans="1:1" x14ac:dyDescent="0.35">
      <c r="A209" s="3">
        <f t="shared" si="2"/>
        <v>207</v>
      </c>
    </row>
    <row r="210" spans="1:1" x14ac:dyDescent="0.35">
      <c r="A210" s="3">
        <f t="shared" si="2"/>
        <v>208</v>
      </c>
    </row>
    <row r="211" spans="1:1" x14ac:dyDescent="0.35">
      <c r="A211" s="3">
        <f t="shared" si="2"/>
        <v>209</v>
      </c>
    </row>
    <row r="212" spans="1:1" x14ac:dyDescent="0.35">
      <c r="A212" s="3">
        <f t="shared" si="2"/>
        <v>210</v>
      </c>
    </row>
    <row r="213" spans="1:1" x14ac:dyDescent="0.35">
      <c r="A213" s="3">
        <f t="shared" si="2"/>
        <v>211</v>
      </c>
    </row>
    <row r="214" spans="1:1" x14ac:dyDescent="0.35">
      <c r="A214" s="3">
        <f t="shared" si="2"/>
        <v>212</v>
      </c>
    </row>
    <row r="215" spans="1:1" x14ac:dyDescent="0.35">
      <c r="A215" s="3">
        <f t="shared" ref="A215:A278" si="3">A214+1</f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si="3"/>
        <v>268</v>
      </c>
    </row>
    <row r="271" spans="1:1" x14ac:dyDescent="0.35">
      <c r="A271" s="3">
        <f t="shared" si="3"/>
        <v>269</v>
      </c>
    </row>
    <row r="272" spans="1:1" x14ac:dyDescent="0.35">
      <c r="A272" s="3">
        <f t="shared" si="3"/>
        <v>270</v>
      </c>
    </row>
    <row r="273" spans="1:1" x14ac:dyDescent="0.35">
      <c r="A273" s="3">
        <f t="shared" si="3"/>
        <v>271</v>
      </c>
    </row>
    <row r="274" spans="1:1" x14ac:dyDescent="0.35">
      <c r="A274" s="3">
        <f t="shared" si="3"/>
        <v>272</v>
      </c>
    </row>
    <row r="275" spans="1:1" x14ac:dyDescent="0.35">
      <c r="A275" s="3">
        <f t="shared" si="3"/>
        <v>273</v>
      </c>
    </row>
    <row r="276" spans="1:1" x14ac:dyDescent="0.35">
      <c r="A276" s="3">
        <f t="shared" si="3"/>
        <v>274</v>
      </c>
    </row>
    <row r="277" spans="1:1" x14ac:dyDescent="0.35">
      <c r="A277" s="3">
        <f t="shared" si="3"/>
        <v>275</v>
      </c>
    </row>
    <row r="278" spans="1:1" x14ac:dyDescent="0.35">
      <c r="A278" s="3">
        <f t="shared" si="3"/>
        <v>276</v>
      </c>
    </row>
    <row r="279" spans="1:1" x14ac:dyDescent="0.35">
      <c r="A279" s="3">
        <f t="shared" ref="A279:A342" si="4">A278+1</f>
        <v>277</v>
      </c>
    </row>
    <row r="280" spans="1:1" x14ac:dyDescent="0.35">
      <c r="A280" s="3">
        <f t="shared" si="4"/>
        <v>278</v>
      </c>
    </row>
    <row r="281" spans="1:1" x14ac:dyDescent="0.35">
      <c r="A281" s="3">
        <f t="shared" si="4"/>
        <v>279</v>
      </c>
    </row>
    <row r="282" spans="1:1" x14ac:dyDescent="0.35">
      <c r="A282" s="3">
        <f t="shared" si="4"/>
        <v>280</v>
      </c>
    </row>
    <row r="283" spans="1:1" x14ac:dyDescent="0.35">
      <c r="A283" s="3">
        <f t="shared" si="4"/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si="4"/>
        <v>325</v>
      </c>
    </row>
    <row r="328" spans="1:1" x14ac:dyDescent="0.35">
      <c r="A328" s="3">
        <f t="shared" si="4"/>
        <v>326</v>
      </c>
    </row>
    <row r="329" spans="1:1" x14ac:dyDescent="0.35">
      <c r="A329" s="3">
        <f t="shared" si="4"/>
        <v>327</v>
      </c>
    </row>
    <row r="330" spans="1:1" x14ac:dyDescent="0.35">
      <c r="A330" s="3">
        <f t="shared" si="4"/>
        <v>328</v>
      </c>
    </row>
    <row r="331" spans="1:1" x14ac:dyDescent="0.35">
      <c r="A331" s="3">
        <f t="shared" si="4"/>
        <v>329</v>
      </c>
    </row>
    <row r="332" spans="1:1" x14ac:dyDescent="0.35">
      <c r="A332" s="3">
        <f t="shared" si="4"/>
        <v>330</v>
      </c>
    </row>
    <row r="333" spans="1:1" x14ac:dyDescent="0.35">
      <c r="A333" s="3">
        <f t="shared" si="4"/>
        <v>331</v>
      </c>
    </row>
    <row r="334" spans="1:1" x14ac:dyDescent="0.35">
      <c r="A334" s="3">
        <f t="shared" si="4"/>
        <v>332</v>
      </c>
    </row>
    <row r="335" spans="1:1" x14ac:dyDescent="0.35">
      <c r="A335" s="3">
        <f t="shared" si="4"/>
        <v>333</v>
      </c>
    </row>
    <row r="336" spans="1:1" x14ac:dyDescent="0.35">
      <c r="A336" s="3">
        <f t="shared" si="4"/>
        <v>334</v>
      </c>
    </row>
    <row r="337" spans="1:1" x14ac:dyDescent="0.35">
      <c r="A337" s="3">
        <f t="shared" si="4"/>
        <v>335</v>
      </c>
    </row>
    <row r="338" spans="1:1" x14ac:dyDescent="0.35">
      <c r="A338" s="3">
        <f t="shared" si="4"/>
        <v>336</v>
      </c>
    </row>
    <row r="339" spans="1:1" x14ac:dyDescent="0.35">
      <c r="A339" s="3">
        <f t="shared" si="4"/>
        <v>337</v>
      </c>
    </row>
    <row r="340" spans="1:1" x14ac:dyDescent="0.35">
      <c r="A340" s="3">
        <f t="shared" si="4"/>
        <v>338</v>
      </c>
    </row>
    <row r="341" spans="1:1" x14ac:dyDescent="0.35">
      <c r="A341" s="3">
        <f t="shared" si="4"/>
        <v>339</v>
      </c>
    </row>
    <row r="342" spans="1:1" x14ac:dyDescent="0.35">
      <c r="A342" s="3">
        <f t="shared" si="4"/>
        <v>340</v>
      </c>
    </row>
    <row r="343" spans="1:1" x14ac:dyDescent="0.35">
      <c r="A343" s="3">
        <f t="shared" ref="A343:A406" si="5">A342+1</f>
        <v>341</v>
      </c>
    </row>
    <row r="344" spans="1:1" x14ac:dyDescent="0.35">
      <c r="A344" s="3">
        <f t="shared" si="5"/>
        <v>342</v>
      </c>
    </row>
    <row r="345" spans="1:1" x14ac:dyDescent="0.35">
      <c r="A345" s="3">
        <f t="shared" si="5"/>
        <v>343</v>
      </c>
    </row>
    <row r="346" spans="1:1" x14ac:dyDescent="0.35">
      <c r="A346" s="3">
        <f t="shared" si="5"/>
        <v>344</v>
      </c>
    </row>
    <row r="347" spans="1:1" x14ac:dyDescent="0.35">
      <c r="A347" s="3">
        <f t="shared" si="5"/>
        <v>345</v>
      </c>
    </row>
    <row r="348" spans="1:1" x14ac:dyDescent="0.35">
      <c r="A348" s="3">
        <f t="shared" si="5"/>
        <v>346</v>
      </c>
    </row>
    <row r="349" spans="1:1" x14ac:dyDescent="0.35">
      <c r="A349" s="3">
        <f t="shared" si="5"/>
        <v>347</v>
      </c>
    </row>
    <row r="350" spans="1:1" x14ac:dyDescent="0.35">
      <c r="A350" s="3">
        <f t="shared" si="5"/>
        <v>348</v>
      </c>
    </row>
    <row r="351" spans="1:1" x14ac:dyDescent="0.35">
      <c r="A351" s="3">
        <f t="shared" si="5"/>
        <v>349</v>
      </c>
    </row>
    <row r="352" spans="1:1" x14ac:dyDescent="0.35">
      <c r="A352" s="3">
        <f t="shared" si="5"/>
        <v>350</v>
      </c>
    </row>
    <row r="353" spans="1:1" x14ac:dyDescent="0.35">
      <c r="A353" s="3">
        <f t="shared" si="5"/>
        <v>351</v>
      </c>
    </row>
    <row r="354" spans="1:1" x14ac:dyDescent="0.35">
      <c r="A354" s="3">
        <f t="shared" si="5"/>
        <v>352</v>
      </c>
    </row>
    <row r="355" spans="1:1" x14ac:dyDescent="0.35">
      <c r="A355" s="3">
        <f t="shared" si="5"/>
        <v>353</v>
      </c>
    </row>
    <row r="356" spans="1:1" x14ac:dyDescent="0.35">
      <c r="A356" s="3">
        <f t="shared" si="5"/>
        <v>354</v>
      </c>
    </row>
    <row r="357" spans="1:1" x14ac:dyDescent="0.35">
      <c r="A357" s="3">
        <f t="shared" si="5"/>
        <v>355</v>
      </c>
    </row>
    <row r="358" spans="1:1" x14ac:dyDescent="0.35">
      <c r="A358" s="3">
        <f t="shared" si="5"/>
        <v>356</v>
      </c>
    </row>
    <row r="359" spans="1:1" x14ac:dyDescent="0.35">
      <c r="A359" s="3">
        <f t="shared" si="5"/>
        <v>357</v>
      </c>
    </row>
    <row r="360" spans="1:1" x14ac:dyDescent="0.35">
      <c r="A360" s="3">
        <f t="shared" si="5"/>
        <v>358</v>
      </c>
    </row>
    <row r="361" spans="1:1" x14ac:dyDescent="0.35">
      <c r="A361" s="3">
        <f t="shared" si="5"/>
        <v>359</v>
      </c>
    </row>
    <row r="362" spans="1:1" x14ac:dyDescent="0.35">
      <c r="A362" s="3">
        <f t="shared" si="5"/>
        <v>360</v>
      </c>
    </row>
    <row r="363" spans="1:1" x14ac:dyDescent="0.35">
      <c r="A363" s="3">
        <f t="shared" si="5"/>
        <v>361</v>
      </c>
    </row>
    <row r="364" spans="1:1" x14ac:dyDescent="0.35">
      <c r="A364" s="3">
        <f t="shared" si="5"/>
        <v>362</v>
      </c>
    </row>
    <row r="365" spans="1:1" x14ac:dyDescent="0.35">
      <c r="A365" s="3">
        <f t="shared" si="5"/>
        <v>363</v>
      </c>
    </row>
    <row r="366" spans="1:1" x14ac:dyDescent="0.35">
      <c r="A366" s="3">
        <f t="shared" si="5"/>
        <v>364</v>
      </c>
    </row>
    <row r="367" spans="1:1" x14ac:dyDescent="0.35">
      <c r="A367" s="3">
        <f t="shared" si="5"/>
        <v>365</v>
      </c>
    </row>
    <row r="368" spans="1:1" x14ac:dyDescent="0.35">
      <c r="A368" s="3">
        <f t="shared" si="5"/>
        <v>366</v>
      </c>
    </row>
    <row r="369" spans="1:1" x14ac:dyDescent="0.35">
      <c r="A369" s="3">
        <f t="shared" si="5"/>
        <v>367</v>
      </c>
    </row>
    <row r="370" spans="1:1" x14ac:dyDescent="0.35">
      <c r="A370" s="3">
        <f t="shared" si="5"/>
        <v>368</v>
      </c>
    </row>
    <row r="371" spans="1:1" x14ac:dyDescent="0.35">
      <c r="A371" s="3">
        <f t="shared" si="5"/>
        <v>369</v>
      </c>
    </row>
    <row r="372" spans="1:1" x14ac:dyDescent="0.35">
      <c r="A372" s="3">
        <f t="shared" si="5"/>
        <v>370</v>
      </c>
    </row>
    <row r="373" spans="1:1" x14ac:dyDescent="0.35">
      <c r="A373" s="3">
        <f t="shared" si="5"/>
        <v>371</v>
      </c>
    </row>
    <row r="374" spans="1:1" x14ac:dyDescent="0.35">
      <c r="A374" s="3">
        <f t="shared" si="5"/>
        <v>372</v>
      </c>
    </row>
    <row r="375" spans="1:1" x14ac:dyDescent="0.35">
      <c r="A375" s="3">
        <f t="shared" si="5"/>
        <v>373</v>
      </c>
    </row>
    <row r="376" spans="1:1" x14ac:dyDescent="0.35">
      <c r="A376" s="3">
        <f t="shared" si="5"/>
        <v>374</v>
      </c>
    </row>
    <row r="377" spans="1:1" x14ac:dyDescent="0.35">
      <c r="A377" s="3">
        <f t="shared" si="5"/>
        <v>375</v>
      </c>
    </row>
    <row r="378" spans="1:1" x14ac:dyDescent="0.35">
      <c r="A378" s="3">
        <f t="shared" si="5"/>
        <v>376</v>
      </c>
    </row>
    <row r="379" spans="1:1" x14ac:dyDescent="0.35">
      <c r="A379" s="3">
        <f t="shared" si="5"/>
        <v>377</v>
      </c>
    </row>
    <row r="380" spans="1:1" x14ac:dyDescent="0.35">
      <c r="A380" s="3">
        <f t="shared" si="5"/>
        <v>378</v>
      </c>
    </row>
    <row r="381" spans="1:1" x14ac:dyDescent="0.35">
      <c r="A381" s="3">
        <f t="shared" si="5"/>
        <v>379</v>
      </c>
    </row>
    <row r="382" spans="1:1" x14ac:dyDescent="0.35">
      <c r="A382" s="3">
        <f t="shared" si="5"/>
        <v>380</v>
      </c>
    </row>
    <row r="383" spans="1:1" x14ac:dyDescent="0.35">
      <c r="A383" s="3">
        <f t="shared" si="5"/>
        <v>381</v>
      </c>
    </row>
    <row r="384" spans="1:1" x14ac:dyDescent="0.35">
      <c r="A384" s="3">
        <f t="shared" si="5"/>
        <v>382</v>
      </c>
    </row>
    <row r="385" spans="1:1" x14ac:dyDescent="0.35">
      <c r="A385" s="3">
        <f t="shared" si="5"/>
        <v>383</v>
      </c>
    </row>
    <row r="386" spans="1:1" x14ac:dyDescent="0.35">
      <c r="A386" s="3">
        <f t="shared" si="5"/>
        <v>384</v>
      </c>
    </row>
    <row r="387" spans="1:1" x14ac:dyDescent="0.35">
      <c r="A387" s="3">
        <f t="shared" si="5"/>
        <v>385</v>
      </c>
    </row>
    <row r="388" spans="1:1" x14ac:dyDescent="0.35">
      <c r="A388" s="3">
        <f t="shared" si="5"/>
        <v>386</v>
      </c>
    </row>
    <row r="389" spans="1:1" x14ac:dyDescent="0.35">
      <c r="A389" s="3">
        <f t="shared" si="5"/>
        <v>387</v>
      </c>
    </row>
    <row r="390" spans="1:1" x14ac:dyDescent="0.35">
      <c r="A390" s="3">
        <f t="shared" si="5"/>
        <v>388</v>
      </c>
    </row>
    <row r="391" spans="1:1" x14ac:dyDescent="0.35">
      <c r="A391" s="3">
        <f t="shared" si="5"/>
        <v>389</v>
      </c>
    </row>
    <row r="392" spans="1:1" x14ac:dyDescent="0.35">
      <c r="A392" s="3">
        <f t="shared" si="5"/>
        <v>390</v>
      </c>
    </row>
    <row r="393" spans="1:1" x14ac:dyDescent="0.35">
      <c r="A393" s="3">
        <f t="shared" si="5"/>
        <v>391</v>
      </c>
    </row>
    <row r="394" spans="1:1" x14ac:dyDescent="0.35">
      <c r="A394" s="3">
        <f t="shared" si="5"/>
        <v>392</v>
      </c>
    </row>
    <row r="395" spans="1:1" x14ac:dyDescent="0.35">
      <c r="A395" s="3">
        <f t="shared" si="5"/>
        <v>393</v>
      </c>
    </row>
    <row r="396" spans="1:1" x14ac:dyDescent="0.35">
      <c r="A396" s="3">
        <f t="shared" si="5"/>
        <v>394</v>
      </c>
    </row>
    <row r="397" spans="1:1" x14ac:dyDescent="0.35">
      <c r="A397" s="3">
        <f t="shared" si="5"/>
        <v>395</v>
      </c>
    </row>
    <row r="398" spans="1:1" x14ac:dyDescent="0.35">
      <c r="A398" s="3">
        <f t="shared" si="5"/>
        <v>396</v>
      </c>
    </row>
    <row r="399" spans="1:1" x14ac:dyDescent="0.35">
      <c r="A399" s="3">
        <f t="shared" si="5"/>
        <v>397</v>
      </c>
    </row>
    <row r="400" spans="1:1" x14ac:dyDescent="0.35">
      <c r="A400" s="3">
        <f t="shared" si="5"/>
        <v>398</v>
      </c>
    </row>
    <row r="401" spans="1:6" x14ac:dyDescent="0.35">
      <c r="A401" s="3">
        <f t="shared" si="5"/>
        <v>399</v>
      </c>
    </row>
    <row r="402" spans="1:6" x14ac:dyDescent="0.35">
      <c r="A402" s="3">
        <f t="shared" si="5"/>
        <v>400</v>
      </c>
    </row>
    <row r="403" spans="1:6" x14ac:dyDescent="0.35">
      <c r="A403" s="3">
        <f t="shared" si="5"/>
        <v>401</v>
      </c>
    </row>
    <row r="404" spans="1:6" x14ac:dyDescent="0.35">
      <c r="A404" s="3">
        <f t="shared" si="5"/>
        <v>402</v>
      </c>
    </row>
    <row r="405" spans="1:6" x14ac:dyDescent="0.35">
      <c r="A405" s="3">
        <f t="shared" si="5"/>
        <v>403</v>
      </c>
    </row>
    <row r="406" spans="1:6" x14ac:dyDescent="0.35">
      <c r="A406" s="3">
        <f t="shared" si="5"/>
        <v>404</v>
      </c>
    </row>
    <row r="407" spans="1:6" x14ac:dyDescent="0.35">
      <c r="A407" s="3">
        <f t="shared" ref="A407:A419" si="6">A406+1</f>
        <v>405</v>
      </c>
      <c r="B407" s="15">
        <v>41110</v>
      </c>
      <c r="D407" s="4" t="s">
        <v>331</v>
      </c>
      <c r="F407" s="4">
        <v>20196</v>
      </c>
    </row>
    <row r="408" spans="1:6" x14ac:dyDescent="0.35">
      <c r="A408" s="3">
        <f t="shared" si="6"/>
        <v>406</v>
      </c>
    </row>
    <row r="409" spans="1:6" x14ac:dyDescent="0.35">
      <c r="A409" s="3">
        <f t="shared" si="6"/>
        <v>407</v>
      </c>
    </row>
    <row r="410" spans="1:6" x14ac:dyDescent="0.35">
      <c r="A410" s="3">
        <f t="shared" si="6"/>
        <v>408</v>
      </c>
    </row>
    <row r="411" spans="1:6" x14ac:dyDescent="0.35">
      <c r="A411" s="3">
        <f t="shared" si="6"/>
        <v>409</v>
      </c>
    </row>
    <row r="412" spans="1:6" x14ac:dyDescent="0.35">
      <c r="A412" s="3">
        <f t="shared" si="6"/>
        <v>410</v>
      </c>
    </row>
    <row r="413" spans="1:6" x14ac:dyDescent="0.35">
      <c r="A413" s="3">
        <f t="shared" si="6"/>
        <v>411</v>
      </c>
    </row>
    <row r="414" spans="1:6" x14ac:dyDescent="0.35">
      <c r="A414" s="3">
        <f t="shared" si="6"/>
        <v>412</v>
      </c>
    </row>
    <row r="415" spans="1:6" x14ac:dyDescent="0.35">
      <c r="A415" s="3">
        <f t="shared" si="6"/>
        <v>413</v>
      </c>
    </row>
    <row r="416" spans="1:6" x14ac:dyDescent="0.35">
      <c r="A416" s="3">
        <f t="shared" si="6"/>
        <v>414</v>
      </c>
    </row>
    <row r="417" spans="1:1" x14ac:dyDescent="0.35">
      <c r="A417" s="3">
        <f t="shared" si="6"/>
        <v>415</v>
      </c>
    </row>
    <row r="418" spans="1:1" x14ac:dyDescent="0.35">
      <c r="A418" s="3">
        <f t="shared" si="6"/>
        <v>416</v>
      </c>
    </row>
    <row r="419" spans="1:1" x14ac:dyDescent="0.35">
      <c r="A419" s="3">
        <f t="shared" si="6"/>
        <v>417</v>
      </c>
    </row>
  </sheetData>
  <mergeCells count="1">
    <mergeCell ref="A1:G1"/>
  </mergeCells>
  <phoneticPr fontId="5" type="noConversion"/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3:F9"/>
  <sheetViews>
    <sheetView workbookViewId="0">
      <selection activeCell="B5" sqref="B5"/>
    </sheetView>
  </sheetViews>
  <sheetFormatPr defaultRowHeight="21" x14ac:dyDescent="0.35"/>
  <cols>
    <col min="2" max="2" width="51.5703125" style="7" customWidth="1"/>
    <col min="3" max="3" width="0.28515625" hidden="1" customWidth="1"/>
    <col min="4" max="4" width="21" style="7" customWidth="1"/>
    <col min="5" max="5" width="28.85546875" customWidth="1"/>
    <col min="6" max="6" width="21.7109375" customWidth="1"/>
  </cols>
  <sheetData>
    <row r="3" spans="1:6" ht="15" x14ac:dyDescent="0.25">
      <c r="A3" s="181" t="s">
        <v>52</v>
      </c>
      <c r="B3" s="181"/>
      <c r="C3" s="181"/>
      <c r="D3" s="182" t="s">
        <v>7</v>
      </c>
      <c r="E3" s="178" t="s">
        <v>282</v>
      </c>
      <c r="F3" s="178" t="s">
        <v>283</v>
      </c>
    </row>
    <row r="4" spans="1:6" ht="15" x14ac:dyDescent="0.25">
      <c r="A4" s="181"/>
      <c r="B4" s="181"/>
      <c r="C4" s="181"/>
      <c r="D4" s="182"/>
      <c r="E4" s="178"/>
      <c r="F4" s="178"/>
    </row>
    <row r="5" spans="1:6" x14ac:dyDescent="0.35">
      <c r="A5" s="21">
        <v>1</v>
      </c>
      <c r="B5" s="22" t="s">
        <v>53</v>
      </c>
      <c r="C5" s="23"/>
      <c r="D5" s="7">
        <f>'Ghulam Rasool and Company '!G3</f>
        <v>-581</v>
      </c>
      <c r="E5" s="7">
        <f>'Ghulam Rasool and Company '!H3</f>
        <v>2348810</v>
      </c>
      <c r="F5" s="7">
        <f>'Ghulam Rasool and Company '!I3</f>
        <v>2348229</v>
      </c>
    </row>
    <row r="6" spans="1:6" x14ac:dyDescent="0.35">
      <c r="A6" s="21">
        <v>2</v>
      </c>
      <c r="B6" s="22" t="s">
        <v>54</v>
      </c>
      <c r="C6" s="23"/>
      <c r="D6" s="7">
        <f>'Kohinoor Gujranwala'!G3</f>
        <v>0</v>
      </c>
      <c r="E6" s="7">
        <f>'Kohinoor Gujranwala'!H3</f>
        <v>1966500</v>
      </c>
      <c r="F6" s="7">
        <f>'Kohinoor Gujranwala'!I3</f>
        <v>1966500</v>
      </c>
    </row>
    <row r="7" spans="1:6" x14ac:dyDescent="0.35">
      <c r="A7" s="21">
        <v>3</v>
      </c>
      <c r="B7" s="22" t="s">
        <v>66</v>
      </c>
      <c r="C7" s="23"/>
      <c r="D7" s="7">
        <f>'Maskeen Lunghi'!G3</f>
        <v>0</v>
      </c>
      <c r="E7" s="7">
        <f>'Maskeen Lunghi'!H3</f>
        <v>851000</v>
      </c>
      <c r="F7" s="7">
        <f>'Maskeen Lunghi'!I3</f>
        <v>851000</v>
      </c>
    </row>
    <row r="9" spans="1:6" x14ac:dyDescent="0.35">
      <c r="B9" s="9" t="s">
        <v>72</v>
      </c>
      <c r="C9" s="14"/>
      <c r="D9" s="9">
        <f>SUM(D5:D7)</f>
        <v>-581</v>
      </c>
      <c r="E9" s="9">
        <f>SUM(E5:E7)</f>
        <v>5166310</v>
      </c>
      <c r="F9" s="9">
        <f>SUM(F5:F7)</f>
        <v>5165729</v>
      </c>
    </row>
  </sheetData>
  <mergeCells count="4">
    <mergeCell ref="A3:C4"/>
    <mergeCell ref="D3:D4"/>
    <mergeCell ref="E3:E4"/>
    <mergeCell ref="F3:F4"/>
  </mergeCells>
  <hyperlinks>
    <hyperlink ref="B5" location="'Ghulam Rasool and Company '!A1" display="Ghulam Rasool And Company Gujranwala"/>
    <hyperlink ref="B6" location="'Kohinoor Gujranwala'!A1" display="Kohinoor Gujranwala"/>
    <hyperlink ref="B7" location="'Maskeen lunghi'!A1" display="Maskeen lunghi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3"/>
  <sheetViews>
    <sheetView workbookViewId="0">
      <pane ySplit="3" topLeftCell="A23" activePane="bottomLeft" state="frozen"/>
      <selection pane="bottomLeft" activeCell="E33" sqref="E33"/>
    </sheetView>
  </sheetViews>
  <sheetFormatPr defaultRowHeight="21" x14ac:dyDescent="0.35"/>
  <cols>
    <col min="1" max="1" width="12.28515625" style="3" customWidth="1"/>
    <col min="2" max="2" width="20.28515625" style="4" customWidth="1"/>
    <col min="3" max="3" width="16.7109375" style="4" customWidth="1"/>
    <col min="4" max="4" width="20.42578125" style="4" bestFit="1" customWidth="1"/>
    <col min="5" max="5" width="28.42578125" style="4" bestFit="1" customWidth="1"/>
    <col min="6" max="6" width="22.5703125" style="4" bestFit="1" customWidth="1"/>
    <col min="7" max="7" width="30" style="4" customWidth="1"/>
    <col min="8" max="8" width="18.140625" style="4" customWidth="1"/>
    <col min="9" max="9" width="14" style="4" customWidth="1"/>
    <col min="10" max="16384" width="9.140625" style="4"/>
  </cols>
  <sheetData>
    <row r="1" spans="1:9" ht="31.5" x14ac:dyDescent="0.5">
      <c r="A1" s="207" t="s">
        <v>14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15">
        <v>40889</v>
      </c>
      <c r="E3" s="4">
        <v>338780</v>
      </c>
      <c r="G3" s="39">
        <f>SUM(F3:F1996)-SUM(E3:E1996)</f>
        <v>-181660</v>
      </c>
      <c r="H3" s="44">
        <f>SUM(E3:E1996)</f>
        <v>3171750</v>
      </c>
      <c r="I3" s="44">
        <f>SUM(F3:F1996)</f>
        <v>2990090</v>
      </c>
    </row>
    <row r="4" spans="1:9" ht="21.75" thickTop="1" x14ac:dyDescent="0.35">
      <c r="A4" s="3">
        <v>6</v>
      </c>
      <c r="B4" s="15">
        <v>40969</v>
      </c>
      <c r="F4" s="4">
        <v>344000</v>
      </c>
    </row>
    <row r="5" spans="1:9" x14ac:dyDescent="0.35">
      <c r="A5" s="3">
        <v>7</v>
      </c>
      <c r="B5" s="15">
        <v>40930</v>
      </c>
      <c r="C5" s="4">
        <v>17</v>
      </c>
      <c r="E5" s="4">
        <v>173425</v>
      </c>
    </row>
    <row r="6" spans="1:9" x14ac:dyDescent="0.35">
      <c r="A6" s="3">
        <v>8</v>
      </c>
      <c r="B6" s="15">
        <v>40930</v>
      </c>
      <c r="C6" s="4">
        <v>18</v>
      </c>
      <c r="D6" s="4" t="s">
        <v>94</v>
      </c>
      <c r="E6" s="4">
        <v>42480</v>
      </c>
      <c r="F6" s="4">
        <v>210000</v>
      </c>
    </row>
    <row r="7" spans="1:9" x14ac:dyDescent="0.35">
      <c r="A7" s="3">
        <v>9</v>
      </c>
      <c r="B7" s="15">
        <v>40953</v>
      </c>
      <c r="C7" s="4">
        <v>19</v>
      </c>
      <c r="E7" s="4">
        <v>211450</v>
      </c>
    </row>
    <row r="8" spans="1:9" x14ac:dyDescent="0.35">
      <c r="A8" s="3">
        <v>10</v>
      </c>
      <c r="B8" s="15">
        <v>40967</v>
      </c>
      <c r="C8" s="4">
        <v>20</v>
      </c>
      <c r="D8" s="4" t="s">
        <v>94</v>
      </c>
      <c r="E8" s="4">
        <v>96000</v>
      </c>
      <c r="F8" s="4">
        <v>400000</v>
      </c>
    </row>
    <row r="9" spans="1:9" x14ac:dyDescent="0.35">
      <c r="A9" s="3">
        <v>11</v>
      </c>
      <c r="B9" s="15">
        <v>40971</v>
      </c>
      <c r="C9" s="4">
        <v>21</v>
      </c>
      <c r="E9" s="4">
        <v>137640</v>
      </c>
    </row>
    <row r="10" spans="1:9" x14ac:dyDescent="0.35">
      <c r="A10" s="3">
        <v>12</v>
      </c>
      <c r="B10" s="4" t="s">
        <v>196</v>
      </c>
      <c r="C10" s="4">
        <v>22</v>
      </c>
      <c r="E10" s="4">
        <v>236780</v>
      </c>
    </row>
    <row r="11" spans="1:9" x14ac:dyDescent="0.35">
      <c r="A11" s="3">
        <v>13</v>
      </c>
      <c r="B11" s="15">
        <v>41002</v>
      </c>
      <c r="C11" s="4">
        <v>23</v>
      </c>
      <c r="E11" s="4">
        <v>209200</v>
      </c>
    </row>
    <row r="12" spans="1:9" x14ac:dyDescent="0.35">
      <c r="A12" s="3">
        <v>14</v>
      </c>
      <c r="B12" s="15">
        <v>41009</v>
      </c>
      <c r="C12" s="4">
        <v>24</v>
      </c>
      <c r="E12" s="4">
        <v>57000</v>
      </c>
    </row>
    <row r="13" spans="1:9" x14ac:dyDescent="0.35">
      <c r="A13" s="3">
        <v>15</v>
      </c>
      <c r="B13" s="15">
        <v>41011</v>
      </c>
      <c r="D13" s="4" t="s">
        <v>94</v>
      </c>
      <c r="F13" s="4">
        <v>550000</v>
      </c>
    </row>
    <row r="14" spans="1:9" x14ac:dyDescent="0.35">
      <c r="A14" s="3">
        <v>16</v>
      </c>
      <c r="B14" s="15">
        <v>41057</v>
      </c>
      <c r="C14" s="4">
        <v>25</v>
      </c>
      <c r="E14" s="4">
        <v>69600</v>
      </c>
    </row>
    <row r="15" spans="1:9" x14ac:dyDescent="0.35">
      <c r="A15" s="3">
        <v>17</v>
      </c>
      <c r="B15" s="15">
        <v>41059</v>
      </c>
      <c r="C15" s="4">
        <v>27</v>
      </c>
      <c r="E15" s="4">
        <v>180100</v>
      </c>
    </row>
    <row r="16" spans="1:9" x14ac:dyDescent="0.35">
      <c r="A16" s="3">
        <v>18</v>
      </c>
      <c r="B16" s="15">
        <v>41065</v>
      </c>
      <c r="C16" s="4">
        <v>28</v>
      </c>
      <c r="E16" s="4">
        <v>186600</v>
      </c>
    </row>
    <row r="17" spans="1:6" x14ac:dyDescent="0.35">
      <c r="A17" s="3">
        <v>19</v>
      </c>
      <c r="B17" s="15">
        <v>41067</v>
      </c>
      <c r="C17" s="4">
        <v>29</v>
      </c>
      <c r="E17" s="4">
        <v>186550</v>
      </c>
    </row>
    <row r="18" spans="1:6" x14ac:dyDescent="0.35">
      <c r="A18" s="3">
        <v>20</v>
      </c>
      <c r="B18" s="15">
        <v>41071</v>
      </c>
      <c r="D18" s="4" t="s">
        <v>240</v>
      </c>
      <c r="F18" s="4">
        <v>600000</v>
      </c>
    </row>
    <row r="19" spans="1:6" x14ac:dyDescent="0.35">
      <c r="A19" s="3">
        <v>21</v>
      </c>
      <c r="B19" s="15">
        <v>41088</v>
      </c>
      <c r="C19" s="4">
        <v>30</v>
      </c>
      <c r="E19" s="4">
        <v>160705</v>
      </c>
    </row>
    <row r="20" spans="1:6" x14ac:dyDescent="0.35">
      <c r="A20" s="3">
        <v>22</v>
      </c>
      <c r="B20" s="15">
        <v>41092</v>
      </c>
      <c r="C20" s="4">
        <v>32</v>
      </c>
      <c r="E20" s="4">
        <v>43550</v>
      </c>
    </row>
    <row r="21" spans="1:6" x14ac:dyDescent="0.35">
      <c r="A21" s="3">
        <v>23</v>
      </c>
      <c r="B21" s="15">
        <v>41092</v>
      </c>
      <c r="C21" s="4">
        <v>31</v>
      </c>
      <c r="E21" s="4">
        <v>63200</v>
      </c>
    </row>
    <row r="22" spans="1:6" x14ac:dyDescent="0.35">
      <c r="A22" s="3">
        <v>24</v>
      </c>
      <c r="B22" s="15">
        <v>41095</v>
      </c>
      <c r="C22" s="4">
        <v>33</v>
      </c>
      <c r="E22" s="4">
        <v>39390</v>
      </c>
    </row>
    <row r="23" spans="1:6" x14ac:dyDescent="0.35">
      <c r="A23" s="3">
        <v>25</v>
      </c>
      <c r="B23" s="15">
        <v>41100</v>
      </c>
      <c r="C23" s="4">
        <v>34</v>
      </c>
      <c r="E23" s="4">
        <v>152700</v>
      </c>
    </row>
    <row r="24" spans="1:6" x14ac:dyDescent="0.35">
      <c r="A24" s="3">
        <f>A23+1</f>
        <v>26</v>
      </c>
      <c r="B24" s="15">
        <v>41115</v>
      </c>
      <c r="D24" s="4" t="s">
        <v>94</v>
      </c>
      <c r="F24" s="4">
        <v>450000</v>
      </c>
    </row>
    <row r="25" spans="1:6" x14ac:dyDescent="0.35">
      <c r="A25" s="3">
        <f t="shared" ref="A25:A88" si="0">A24+1</f>
        <v>27</v>
      </c>
      <c r="B25" s="15">
        <v>41126</v>
      </c>
      <c r="C25" s="4">
        <v>35</v>
      </c>
      <c r="E25" s="4">
        <v>50000</v>
      </c>
    </row>
    <row r="26" spans="1:6" x14ac:dyDescent="0.35">
      <c r="A26" s="3">
        <f t="shared" si="0"/>
        <v>28</v>
      </c>
      <c r="B26" s="15">
        <v>41131</v>
      </c>
      <c r="D26" s="4" t="s">
        <v>292</v>
      </c>
      <c r="F26" s="4">
        <v>81150</v>
      </c>
    </row>
    <row r="27" spans="1:6" x14ac:dyDescent="0.35">
      <c r="A27" s="3">
        <f t="shared" si="0"/>
        <v>29</v>
      </c>
      <c r="B27" s="15">
        <v>41230</v>
      </c>
      <c r="C27" s="4">
        <v>36</v>
      </c>
      <c r="E27" s="4">
        <v>153850</v>
      </c>
    </row>
    <row r="28" spans="1:6" x14ac:dyDescent="0.35">
      <c r="A28" s="3">
        <f t="shared" si="0"/>
        <v>30</v>
      </c>
      <c r="B28" s="15">
        <v>41244</v>
      </c>
      <c r="C28" s="4">
        <v>37</v>
      </c>
      <c r="E28" s="4">
        <v>120300</v>
      </c>
    </row>
    <row r="29" spans="1:6" x14ac:dyDescent="0.35">
      <c r="A29" s="3">
        <f t="shared" si="0"/>
        <v>31</v>
      </c>
      <c r="B29" s="15">
        <v>41246</v>
      </c>
      <c r="D29" s="4" t="s">
        <v>94</v>
      </c>
      <c r="F29" s="4">
        <v>275000</v>
      </c>
    </row>
    <row r="30" spans="1:6" x14ac:dyDescent="0.35">
      <c r="A30" s="3">
        <f t="shared" si="0"/>
        <v>32</v>
      </c>
      <c r="B30" s="15">
        <v>41262</v>
      </c>
      <c r="C30" s="4">
        <v>38</v>
      </c>
      <c r="E30" s="4">
        <v>74000</v>
      </c>
    </row>
    <row r="31" spans="1:6" x14ac:dyDescent="0.35">
      <c r="A31" s="3">
        <f t="shared" si="0"/>
        <v>33</v>
      </c>
      <c r="B31" s="15">
        <v>41264</v>
      </c>
      <c r="D31" s="4" t="s">
        <v>591</v>
      </c>
      <c r="F31" s="4">
        <f>72000+7940</f>
        <v>79940</v>
      </c>
    </row>
    <row r="32" spans="1:6" x14ac:dyDescent="0.35">
      <c r="A32" s="3">
        <f t="shared" si="0"/>
        <v>34</v>
      </c>
      <c r="B32" s="15">
        <v>41269</v>
      </c>
      <c r="C32" s="4">
        <v>39</v>
      </c>
      <c r="E32" s="4">
        <v>120450</v>
      </c>
    </row>
    <row r="33" spans="1:5" x14ac:dyDescent="0.35">
      <c r="A33" s="3">
        <f t="shared" si="0"/>
        <v>35</v>
      </c>
      <c r="B33" s="15">
        <v>41272</v>
      </c>
      <c r="C33" s="4">
        <v>40</v>
      </c>
      <c r="E33" s="4">
        <v>68000</v>
      </c>
    </row>
    <row r="34" spans="1:5" x14ac:dyDescent="0.35">
      <c r="A34" s="3">
        <f t="shared" si="0"/>
        <v>36</v>
      </c>
    </row>
    <row r="35" spans="1:5" x14ac:dyDescent="0.35">
      <c r="A35" s="3">
        <f t="shared" si="0"/>
        <v>37</v>
      </c>
    </row>
    <row r="36" spans="1:5" x14ac:dyDescent="0.35">
      <c r="A36" s="3">
        <f t="shared" si="0"/>
        <v>38</v>
      </c>
    </row>
    <row r="37" spans="1:5" x14ac:dyDescent="0.35">
      <c r="A37" s="3">
        <f t="shared" si="0"/>
        <v>39</v>
      </c>
    </row>
    <row r="38" spans="1:5" x14ac:dyDescent="0.35">
      <c r="A38" s="3">
        <f t="shared" si="0"/>
        <v>40</v>
      </c>
    </row>
    <row r="39" spans="1:5" x14ac:dyDescent="0.35">
      <c r="A39" s="3">
        <f t="shared" si="0"/>
        <v>41</v>
      </c>
    </row>
    <row r="40" spans="1:5" x14ac:dyDescent="0.35">
      <c r="A40" s="3">
        <f t="shared" si="0"/>
        <v>42</v>
      </c>
    </row>
    <row r="41" spans="1:5" x14ac:dyDescent="0.35">
      <c r="A41" s="3">
        <f t="shared" si="0"/>
        <v>43</v>
      </c>
    </row>
    <row r="42" spans="1:5" x14ac:dyDescent="0.35">
      <c r="A42" s="3">
        <f t="shared" si="0"/>
        <v>44</v>
      </c>
    </row>
    <row r="43" spans="1:5" x14ac:dyDescent="0.35">
      <c r="A43" s="3">
        <f t="shared" si="0"/>
        <v>45</v>
      </c>
    </row>
    <row r="44" spans="1:5" x14ac:dyDescent="0.35">
      <c r="A44" s="3">
        <f t="shared" si="0"/>
        <v>46</v>
      </c>
    </row>
    <row r="45" spans="1:5" x14ac:dyDescent="0.35">
      <c r="A45" s="3">
        <f t="shared" si="0"/>
        <v>47</v>
      </c>
    </row>
    <row r="46" spans="1:5" x14ac:dyDescent="0.35">
      <c r="A46" s="3">
        <f t="shared" si="0"/>
        <v>48</v>
      </c>
    </row>
    <row r="47" spans="1:5" x14ac:dyDescent="0.35">
      <c r="A47" s="3">
        <f t="shared" si="0"/>
        <v>49</v>
      </c>
    </row>
    <row r="48" spans="1:5" x14ac:dyDescent="0.35">
      <c r="A48" s="3">
        <f t="shared" si="0"/>
        <v>50</v>
      </c>
    </row>
    <row r="49" spans="1:1" x14ac:dyDescent="0.35">
      <c r="A49" s="3">
        <f t="shared" si="0"/>
        <v>51</v>
      </c>
    </row>
    <row r="50" spans="1:1" x14ac:dyDescent="0.35">
      <c r="A50" s="3">
        <f t="shared" si="0"/>
        <v>52</v>
      </c>
    </row>
    <row r="51" spans="1:1" x14ac:dyDescent="0.35">
      <c r="A51" s="3">
        <f t="shared" si="0"/>
        <v>53</v>
      </c>
    </row>
    <row r="52" spans="1:1" x14ac:dyDescent="0.35">
      <c r="A52" s="3">
        <f t="shared" si="0"/>
        <v>54</v>
      </c>
    </row>
    <row r="53" spans="1:1" x14ac:dyDescent="0.35">
      <c r="A53" s="3">
        <f t="shared" si="0"/>
        <v>55</v>
      </c>
    </row>
    <row r="54" spans="1:1" x14ac:dyDescent="0.35">
      <c r="A54" s="3">
        <f t="shared" si="0"/>
        <v>56</v>
      </c>
    </row>
    <row r="55" spans="1:1" x14ac:dyDescent="0.35">
      <c r="A55" s="3">
        <f t="shared" si="0"/>
        <v>57</v>
      </c>
    </row>
    <row r="56" spans="1:1" x14ac:dyDescent="0.35">
      <c r="A56" s="3">
        <f t="shared" si="0"/>
        <v>58</v>
      </c>
    </row>
    <row r="57" spans="1:1" x14ac:dyDescent="0.35">
      <c r="A57" s="3">
        <f t="shared" si="0"/>
        <v>59</v>
      </c>
    </row>
    <row r="58" spans="1:1" x14ac:dyDescent="0.35">
      <c r="A58" s="3">
        <f t="shared" si="0"/>
        <v>60</v>
      </c>
    </row>
    <row r="59" spans="1:1" x14ac:dyDescent="0.35">
      <c r="A59" s="3">
        <f t="shared" si="0"/>
        <v>61</v>
      </c>
    </row>
    <row r="60" spans="1:1" x14ac:dyDescent="0.35">
      <c r="A60" s="3">
        <f t="shared" si="0"/>
        <v>62</v>
      </c>
    </row>
    <row r="61" spans="1:1" x14ac:dyDescent="0.35">
      <c r="A61" s="3">
        <f t="shared" si="0"/>
        <v>63</v>
      </c>
    </row>
    <row r="62" spans="1:1" x14ac:dyDescent="0.35">
      <c r="A62" s="3">
        <f t="shared" si="0"/>
        <v>64</v>
      </c>
    </row>
    <row r="63" spans="1:1" x14ac:dyDescent="0.35">
      <c r="A63" s="3">
        <f t="shared" si="0"/>
        <v>65</v>
      </c>
    </row>
    <row r="64" spans="1:1" x14ac:dyDescent="0.35">
      <c r="A64" s="3">
        <f t="shared" si="0"/>
        <v>66</v>
      </c>
    </row>
    <row r="65" spans="1:1" x14ac:dyDescent="0.35">
      <c r="A65" s="3">
        <f t="shared" si="0"/>
        <v>67</v>
      </c>
    </row>
    <row r="66" spans="1:1" x14ac:dyDescent="0.35">
      <c r="A66" s="3">
        <f t="shared" si="0"/>
        <v>68</v>
      </c>
    </row>
    <row r="67" spans="1:1" x14ac:dyDescent="0.35">
      <c r="A67" s="3">
        <f t="shared" si="0"/>
        <v>69</v>
      </c>
    </row>
    <row r="68" spans="1:1" x14ac:dyDescent="0.35">
      <c r="A68" s="3">
        <f t="shared" si="0"/>
        <v>70</v>
      </c>
    </row>
    <row r="69" spans="1:1" x14ac:dyDescent="0.35">
      <c r="A69" s="3">
        <f t="shared" si="0"/>
        <v>71</v>
      </c>
    </row>
    <row r="70" spans="1:1" x14ac:dyDescent="0.35">
      <c r="A70" s="3">
        <f t="shared" si="0"/>
        <v>72</v>
      </c>
    </row>
    <row r="71" spans="1:1" x14ac:dyDescent="0.35">
      <c r="A71" s="3">
        <f t="shared" si="0"/>
        <v>73</v>
      </c>
    </row>
    <row r="72" spans="1:1" x14ac:dyDescent="0.35">
      <c r="A72" s="3">
        <f t="shared" si="0"/>
        <v>74</v>
      </c>
    </row>
    <row r="73" spans="1:1" x14ac:dyDescent="0.35">
      <c r="A73" s="3">
        <f t="shared" si="0"/>
        <v>75</v>
      </c>
    </row>
    <row r="74" spans="1:1" x14ac:dyDescent="0.35">
      <c r="A74" s="3">
        <f t="shared" si="0"/>
        <v>76</v>
      </c>
    </row>
    <row r="75" spans="1:1" x14ac:dyDescent="0.35">
      <c r="A75" s="3">
        <f t="shared" si="0"/>
        <v>77</v>
      </c>
    </row>
    <row r="76" spans="1:1" x14ac:dyDescent="0.35">
      <c r="A76" s="3">
        <f t="shared" si="0"/>
        <v>78</v>
      </c>
    </row>
    <row r="77" spans="1:1" x14ac:dyDescent="0.35">
      <c r="A77" s="3">
        <f t="shared" si="0"/>
        <v>79</v>
      </c>
    </row>
    <row r="78" spans="1:1" x14ac:dyDescent="0.35">
      <c r="A78" s="3">
        <f t="shared" si="0"/>
        <v>80</v>
      </c>
    </row>
    <row r="79" spans="1:1" x14ac:dyDescent="0.35">
      <c r="A79" s="3">
        <f t="shared" si="0"/>
        <v>81</v>
      </c>
    </row>
    <row r="80" spans="1:1" x14ac:dyDescent="0.35">
      <c r="A80" s="3">
        <f t="shared" si="0"/>
        <v>82</v>
      </c>
    </row>
    <row r="81" spans="1:1" x14ac:dyDescent="0.35">
      <c r="A81" s="3">
        <f t="shared" si="0"/>
        <v>83</v>
      </c>
    </row>
    <row r="82" spans="1:1" x14ac:dyDescent="0.35">
      <c r="A82" s="3">
        <f t="shared" si="0"/>
        <v>84</v>
      </c>
    </row>
    <row r="83" spans="1:1" x14ac:dyDescent="0.35">
      <c r="A83" s="3">
        <f t="shared" si="0"/>
        <v>85</v>
      </c>
    </row>
    <row r="84" spans="1:1" x14ac:dyDescent="0.35">
      <c r="A84" s="3">
        <f t="shared" si="0"/>
        <v>86</v>
      </c>
    </row>
    <row r="85" spans="1:1" x14ac:dyDescent="0.35">
      <c r="A85" s="3">
        <f t="shared" si="0"/>
        <v>87</v>
      </c>
    </row>
    <row r="86" spans="1:1" x14ac:dyDescent="0.35">
      <c r="A86" s="3">
        <f t="shared" si="0"/>
        <v>88</v>
      </c>
    </row>
    <row r="87" spans="1:1" x14ac:dyDescent="0.35">
      <c r="A87" s="3">
        <f t="shared" si="0"/>
        <v>89</v>
      </c>
    </row>
    <row r="88" spans="1:1" x14ac:dyDescent="0.35">
      <c r="A88" s="3">
        <f t="shared" si="0"/>
        <v>90</v>
      </c>
    </row>
    <row r="89" spans="1:1" x14ac:dyDescent="0.35">
      <c r="A89" s="3">
        <f t="shared" ref="A89:A152" si="1">A88+1</f>
        <v>91</v>
      </c>
    </row>
    <row r="90" spans="1:1" x14ac:dyDescent="0.35">
      <c r="A90" s="3">
        <f t="shared" si="1"/>
        <v>92</v>
      </c>
    </row>
    <row r="91" spans="1:1" x14ac:dyDescent="0.35">
      <c r="A91" s="3">
        <f t="shared" si="1"/>
        <v>93</v>
      </c>
    </row>
    <row r="92" spans="1:1" x14ac:dyDescent="0.35">
      <c r="A92" s="3">
        <f t="shared" si="1"/>
        <v>94</v>
      </c>
    </row>
    <row r="93" spans="1:1" x14ac:dyDescent="0.35">
      <c r="A93" s="3">
        <f t="shared" si="1"/>
        <v>95</v>
      </c>
    </row>
    <row r="94" spans="1:1" x14ac:dyDescent="0.35">
      <c r="A94" s="3">
        <f t="shared" si="1"/>
        <v>96</v>
      </c>
    </row>
    <row r="95" spans="1:1" x14ac:dyDescent="0.35">
      <c r="A95" s="3">
        <f t="shared" si="1"/>
        <v>97</v>
      </c>
    </row>
    <row r="96" spans="1:1" x14ac:dyDescent="0.35">
      <c r="A96" s="3">
        <f t="shared" si="1"/>
        <v>98</v>
      </c>
    </row>
    <row r="97" spans="1:1" x14ac:dyDescent="0.35">
      <c r="A97" s="3">
        <f t="shared" si="1"/>
        <v>99</v>
      </c>
    </row>
    <row r="98" spans="1:1" x14ac:dyDescent="0.35">
      <c r="A98" s="3">
        <f t="shared" si="1"/>
        <v>100</v>
      </c>
    </row>
    <row r="99" spans="1:1" x14ac:dyDescent="0.35">
      <c r="A99" s="3">
        <f t="shared" si="1"/>
        <v>101</v>
      </c>
    </row>
    <row r="100" spans="1:1" x14ac:dyDescent="0.35">
      <c r="A100" s="3">
        <f t="shared" si="1"/>
        <v>102</v>
      </c>
    </row>
    <row r="101" spans="1:1" x14ac:dyDescent="0.35">
      <c r="A101" s="3">
        <f t="shared" si="1"/>
        <v>103</v>
      </c>
    </row>
    <row r="102" spans="1:1" x14ac:dyDescent="0.35">
      <c r="A102" s="3">
        <f t="shared" si="1"/>
        <v>104</v>
      </c>
    </row>
    <row r="103" spans="1:1" x14ac:dyDescent="0.35">
      <c r="A103" s="3">
        <f t="shared" si="1"/>
        <v>105</v>
      </c>
    </row>
    <row r="104" spans="1:1" x14ac:dyDescent="0.35">
      <c r="A104" s="3">
        <f t="shared" si="1"/>
        <v>106</v>
      </c>
    </row>
    <row r="105" spans="1:1" x14ac:dyDescent="0.35">
      <c r="A105" s="3">
        <f t="shared" si="1"/>
        <v>107</v>
      </c>
    </row>
    <row r="106" spans="1:1" x14ac:dyDescent="0.35">
      <c r="A106" s="3">
        <f t="shared" si="1"/>
        <v>108</v>
      </c>
    </row>
    <row r="107" spans="1:1" x14ac:dyDescent="0.35">
      <c r="A107" s="3">
        <f t="shared" si="1"/>
        <v>109</v>
      </c>
    </row>
    <row r="108" spans="1:1" x14ac:dyDescent="0.35">
      <c r="A108" s="3">
        <f t="shared" si="1"/>
        <v>110</v>
      </c>
    </row>
    <row r="109" spans="1:1" x14ac:dyDescent="0.35">
      <c r="A109" s="3">
        <f t="shared" si="1"/>
        <v>111</v>
      </c>
    </row>
    <row r="110" spans="1:1" x14ac:dyDescent="0.35">
      <c r="A110" s="3">
        <f t="shared" si="1"/>
        <v>112</v>
      </c>
    </row>
    <row r="111" spans="1:1" x14ac:dyDescent="0.35">
      <c r="A111" s="3">
        <f t="shared" si="1"/>
        <v>113</v>
      </c>
    </row>
    <row r="112" spans="1:1" x14ac:dyDescent="0.35">
      <c r="A112" s="3">
        <f t="shared" si="1"/>
        <v>114</v>
      </c>
    </row>
    <row r="113" spans="1:1" x14ac:dyDescent="0.35">
      <c r="A113" s="3">
        <f t="shared" si="1"/>
        <v>115</v>
      </c>
    </row>
    <row r="114" spans="1:1" x14ac:dyDescent="0.35">
      <c r="A114" s="3">
        <f t="shared" si="1"/>
        <v>116</v>
      </c>
    </row>
    <row r="115" spans="1:1" x14ac:dyDescent="0.35">
      <c r="A115" s="3">
        <f t="shared" si="1"/>
        <v>117</v>
      </c>
    </row>
    <row r="116" spans="1:1" x14ac:dyDescent="0.35">
      <c r="A116" s="3">
        <f t="shared" si="1"/>
        <v>118</v>
      </c>
    </row>
    <row r="117" spans="1:1" x14ac:dyDescent="0.35">
      <c r="A117" s="3">
        <f t="shared" si="1"/>
        <v>119</v>
      </c>
    </row>
    <row r="118" spans="1:1" x14ac:dyDescent="0.35">
      <c r="A118" s="3">
        <f t="shared" si="1"/>
        <v>120</v>
      </c>
    </row>
    <row r="119" spans="1:1" x14ac:dyDescent="0.35">
      <c r="A119" s="3">
        <f t="shared" si="1"/>
        <v>121</v>
      </c>
    </row>
    <row r="120" spans="1:1" x14ac:dyDescent="0.35">
      <c r="A120" s="3">
        <f t="shared" si="1"/>
        <v>122</v>
      </c>
    </row>
    <row r="121" spans="1:1" x14ac:dyDescent="0.35">
      <c r="A121" s="3">
        <f t="shared" si="1"/>
        <v>123</v>
      </c>
    </row>
    <row r="122" spans="1:1" x14ac:dyDescent="0.35">
      <c r="A122" s="3">
        <f t="shared" si="1"/>
        <v>124</v>
      </c>
    </row>
    <row r="123" spans="1:1" x14ac:dyDescent="0.35">
      <c r="A123" s="3">
        <f t="shared" si="1"/>
        <v>125</v>
      </c>
    </row>
    <row r="124" spans="1:1" x14ac:dyDescent="0.35">
      <c r="A124" s="3">
        <f t="shared" si="1"/>
        <v>126</v>
      </c>
    </row>
    <row r="125" spans="1:1" x14ac:dyDescent="0.35">
      <c r="A125" s="3">
        <f t="shared" si="1"/>
        <v>127</v>
      </c>
    </row>
    <row r="126" spans="1:1" x14ac:dyDescent="0.35">
      <c r="A126" s="3">
        <f t="shared" si="1"/>
        <v>128</v>
      </c>
    </row>
    <row r="127" spans="1:1" x14ac:dyDescent="0.35">
      <c r="A127" s="3">
        <f t="shared" si="1"/>
        <v>129</v>
      </c>
    </row>
    <row r="128" spans="1:1" x14ac:dyDescent="0.35">
      <c r="A128" s="3">
        <f t="shared" si="1"/>
        <v>130</v>
      </c>
    </row>
    <row r="129" spans="1:1" x14ac:dyDescent="0.35">
      <c r="A129" s="3">
        <f t="shared" si="1"/>
        <v>131</v>
      </c>
    </row>
    <row r="130" spans="1:1" x14ac:dyDescent="0.35">
      <c r="A130" s="3">
        <f t="shared" si="1"/>
        <v>132</v>
      </c>
    </row>
    <row r="131" spans="1:1" x14ac:dyDescent="0.35">
      <c r="A131" s="3">
        <f t="shared" si="1"/>
        <v>133</v>
      </c>
    </row>
    <row r="132" spans="1:1" x14ac:dyDescent="0.35">
      <c r="A132" s="3">
        <f t="shared" si="1"/>
        <v>134</v>
      </c>
    </row>
    <row r="133" spans="1:1" x14ac:dyDescent="0.35">
      <c r="A133" s="3">
        <f t="shared" si="1"/>
        <v>135</v>
      </c>
    </row>
    <row r="134" spans="1:1" x14ac:dyDescent="0.35">
      <c r="A134" s="3">
        <f t="shared" si="1"/>
        <v>136</v>
      </c>
    </row>
    <row r="135" spans="1:1" x14ac:dyDescent="0.35">
      <c r="A135" s="3">
        <f t="shared" si="1"/>
        <v>137</v>
      </c>
    </row>
    <row r="136" spans="1:1" x14ac:dyDescent="0.35">
      <c r="A136" s="3">
        <f t="shared" si="1"/>
        <v>138</v>
      </c>
    </row>
    <row r="137" spans="1:1" x14ac:dyDescent="0.35">
      <c r="A137" s="3">
        <f t="shared" si="1"/>
        <v>139</v>
      </c>
    </row>
    <row r="138" spans="1:1" x14ac:dyDescent="0.35">
      <c r="A138" s="3">
        <f t="shared" si="1"/>
        <v>140</v>
      </c>
    </row>
    <row r="139" spans="1:1" x14ac:dyDescent="0.35">
      <c r="A139" s="3">
        <f t="shared" si="1"/>
        <v>141</v>
      </c>
    </row>
    <row r="140" spans="1:1" x14ac:dyDescent="0.35">
      <c r="A140" s="3">
        <f t="shared" si="1"/>
        <v>142</v>
      </c>
    </row>
    <row r="141" spans="1:1" x14ac:dyDescent="0.35">
      <c r="A141" s="3">
        <f t="shared" si="1"/>
        <v>143</v>
      </c>
    </row>
    <row r="142" spans="1:1" x14ac:dyDescent="0.35">
      <c r="A142" s="3">
        <f t="shared" si="1"/>
        <v>144</v>
      </c>
    </row>
    <row r="143" spans="1:1" x14ac:dyDescent="0.35">
      <c r="A143" s="3">
        <f t="shared" si="1"/>
        <v>145</v>
      </c>
    </row>
    <row r="144" spans="1:1" x14ac:dyDescent="0.35">
      <c r="A144" s="3">
        <f t="shared" si="1"/>
        <v>146</v>
      </c>
    </row>
    <row r="145" spans="1:2" x14ac:dyDescent="0.35">
      <c r="A145" s="3">
        <f t="shared" si="1"/>
        <v>147</v>
      </c>
    </row>
    <row r="146" spans="1:2" x14ac:dyDescent="0.35">
      <c r="A146" s="3">
        <f t="shared" si="1"/>
        <v>148</v>
      </c>
    </row>
    <row r="147" spans="1:2" x14ac:dyDescent="0.35">
      <c r="A147" s="3">
        <f t="shared" si="1"/>
        <v>149</v>
      </c>
    </row>
    <row r="148" spans="1:2" x14ac:dyDescent="0.35">
      <c r="A148" s="3">
        <f t="shared" si="1"/>
        <v>150</v>
      </c>
    </row>
    <row r="149" spans="1:2" x14ac:dyDescent="0.35">
      <c r="A149" s="3">
        <f t="shared" si="1"/>
        <v>151</v>
      </c>
    </row>
    <row r="150" spans="1:2" x14ac:dyDescent="0.35">
      <c r="A150" s="3">
        <f t="shared" si="1"/>
        <v>152</v>
      </c>
    </row>
    <row r="151" spans="1:2" x14ac:dyDescent="0.35">
      <c r="A151" s="3">
        <f t="shared" si="1"/>
        <v>153</v>
      </c>
    </row>
    <row r="152" spans="1:2" x14ac:dyDescent="0.35">
      <c r="A152" s="3">
        <f t="shared" si="1"/>
        <v>154</v>
      </c>
    </row>
    <row r="153" spans="1:2" x14ac:dyDescent="0.35">
      <c r="A153" s="3">
        <f t="shared" ref="A153:A213" si="2">A152+1</f>
        <v>155</v>
      </c>
    </row>
    <row r="154" spans="1:2" x14ac:dyDescent="0.35">
      <c r="A154" s="3">
        <f t="shared" si="2"/>
        <v>156</v>
      </c>
    </row>
    <row r="155" spans="1:2" x14ac:dyDescent="0.35">
      <c r="A155" s="3">
        <f t="shared" si="2"/>
        <v>157</v>
      </c>
    </row>
    <row r="156" spans="1:2" x14ac:dyDescent="0.35">
      <c r="A156" s="3">
        <f t="shared" si="2"/>
        <v>158</v>
      </c>
    </row>
    <row r="157" spans="1:2" x14ac:dyDescent="0.35">
      <c r="A157" s="3">
        <f t="shared" si="2"/>
        <v>159</v>
      </c>
    </row>
    <row r="158" spans="1:2" x14ac:dyDescent="0.35">
      <c r="A158" s="3">
        <f t="shared" si="2"/>
        <v>160</v>
      </c>
    </row>
    <row r="159" spans="1:2" x14ac:dyDescent="0.35">
      <c r="A159" s="3">
        <f t="shared" si="2"/>
        <v>161</v>
      </c>
    </row>
    <row r="160" spans="1:2" x14ac:dyDescent="0.35">
      <c r="A160" s="3">
        <f t="shared" si="2"/>
        <v>162</v>
      </c>
      <c r="B160" s="15"/>
    </row>
    <row r="161" spans="1:1" x14ac:dyDescent="0.35">
      <c r="A161" s="3">
        <f t="shared" si="2"/>
        <v>163</v>
      </c>
    </row>
    <row r="162" spans="1:1" x14ac:dyDescent="0.35">
      <c r="A162" s="3">
        <f t="shared" si="2"/>
        <v>164</v>
      </c>
    </row>
    <row r="163" spans="1:1" x14ac:dyDescent="0.35">
      <c r="A163" s="3">
        <f t="shared" si="2"/>
        <v>165</v>
      </c>
    </row>
    <row r="164" spans="1:1" x14ac:dyDescent="0.35">
      <c r="A164" s="3">
        <f t="shared" si="2"/>
        <v>166</v>
      </c>
    </row>
    <row r="165" spans="1:1" x14ac:dyDescent="0.35">
      <c r="A165" s="3">
        <f t="shared" si="2"/>
        <v>167</v>
      </c>
    </row>
    <row r="166" spans="1:1" x14ac:dyDescent="0.35">
      <c r="A166" s="3">
        <f t="shared" si="2"/>
        <v>168</v>
      </c>
    </row>
    <row r="167" spans="1:1" x14ac:dyDescent="0.35">
      <c r="A167" s="3">
        <f t="shared" si="2"/>
        <v>169</v>
      </c>
    </row>
    <row r="168" spans="1:1" x14ac:dyDescent="0.35">
      <c r="A168" s="3">
        <f t="shared" si="2"/>
        <v>170</v>
      </c>
    </row>
    <row r="169" spans="1:1" x14ac:dyDescent="0.35">
      <c r="A169" s="3">
        <f t="shared" si="2"/>
        <v>171</v>
      </c>
    </row>
    <row r="170" spans="1:1" x14ac:dyDescent="0.35">
      <c r="A170" s="3">
        <f t="shared" si="2"/>
        <v>172</v>
      </c>
    </row>
    <row r="171" spans="1:1" x14ac:dyDescent="0.35">
      <c r="A171" s="3">
        <f t="shared" si="2"/>
        <v>173</v>
      </c>
    </row>
    <row r="172" spans="1:1" x14ac:dyDescent="0.35">
      <c r="A172" s="3">
        <f t="shared" si="2"/>
        <v>174</v>
      </c>
    </row>
    <row r="173" spans="1:1" x14ac:dyDescent="0.35">
      <c r="A173" s="3">
        <f t="shared" si="2"/>
        <v>175</v>
      </c>
    </row>
    <row r="174" spans="1:1" x14ac:dyDescent="0.35">
      <c r="A174" s="3">
        <f t="shared" si="2"/>
        <v>176</v>
      </c>
    </row>
    <row r="175" spans="1:1" x14ac:dyDescent="0.35">
      <c r="A175" s="3">
        <f t="shared" si="2"/>
        <v>177</v>
      </c>
    </row>
    <row r="176" spans="1:1" x14ac:dyDescent="0.35">
      <c r="A176" s="3">
        <f t="shared" si="2"/>
        <v>178</v>
      </c>
    </row>
    <row r="177" spans="1:1" x14ac:dyDescent="0.35">
      <c r="A177" s="3">
        <f t="shared" si="2"/>
        <v>179</v>
      </c>
    </row>
    <row r="178" spans="1:1" x14ac:dyDescent="0.35">
      <c r="A178" s="3">
        <f t="shared" si="2"/>
        <v>180</v>
      </c>
    </row>
    <row r="179" spans="1:1" x14ac:dyDescent="0.35">
      <c r="A179" s="3">
        <f t="shared" si="2"/>
        <v>181</v>
      </c>
    </row>
    <row r="180" spans="1:1" x14ac:dyDescent="0.35">
      <c r="A180" s="3">
        <f t="shared" si="2"/>
        <v>182</v>
      </c>
    </row>
    <row r="181" spans="1:1" x14ac:dyDescent="0.35">
      <c r="A181" s="3">
        <f t="shared" si="2"/>
        <v>183</v>
      </c>
    </row>
    <row r="182" spans="1:1" x14ac:dyDescent="0.35">
      <c r="A182" s="3">
        <f t="shared" si="2"/>
        <v>184</v>
      </c>
    </row>
    <row r="183" spans="1:1" x14ac:dyDescent="0.35">
      <c r="A183" s="3">
        <f t="shared" si="2"/>
        <v>185</v>
      </c>
    </row>
    <row r="184" spans="1:1" x14ac:dyDescent="0.35">
      <c r="A184" s="3">
        <f t="shared" si="2"/>
        <v>186</v>
      </c>
    </row>
    <row r="185" spans="1:1" x14ac:dyDescent="0.35">
      <c r="A185" s="3">
        <f t="shared" si="2"/>
        <v>187</v>
      </c>
    </row>
    <row r="186" spans="1:1" x14ac:dyDescent="0.35">
      <c r="A186" s="3">
        <f t="shared" si="2"/>
        <v>188</v>
      </c>
    </row>
    <row r="187" spans="1:1" x14ac:dyDescent="0.35">
      <c r="A187" s="3">
        <f t="shared" si="2"/>
        <v>189</v>
      </c>
    </row>
    <row r="188" spans="1:1" x14ac:dyDescent="0.35">
      <c r="A188" s="3">
        <f t="shared" si="2"/>
        <v>190</v>
      </c>
    </row>
    <row r="189" spans="1:1" x14ac:dyDescent="0.35">
      <c r="A189" s="3">
        <f t="shared" si="2"/>
        <v>191</v>
      </c>
    </row>
    <row r="190" spans="1:1" x14ac:dyDescent="0.35">
      <c r="A190" s="3">
        <f t="shared" si="2"/>
        <v>192</v>
      </c>
    </row>
    <row r="191" spans="1:1" x14ac:dyDescent="0.35">
      <c r="A191" s="3">
        <f t="shared" si="2"/>
        <v>193</v>
      </c>
    </row>
    <row r="192" spans="1:1" x14ac:dyDescent="0.35">
      <c r="A192" s="3">
        <f t="shared" si="2"/>
        <v>194</v>
      </c>
    </row>
    <row r="193" spans="1:1" x14ac:dyDescent="0.35">
      <c r="A193" s="3">
        <f t="shared" si="2"/>
        <v>195</v>
      </c>
    </row>
    <row r="194" spans="1:1" x14ac:dyDescent="0.35">
      <c r="A194" s="3">
        <f t="shared" si="2"/>
        <v>196</v>
      </c>
    </row>
    <row r="195" spans="1:1" x14ac:dyDescent="0.35">
      <c r="A195" s="3">
        <f t="shared" si="2"/>
        <v>197</v>
      </c>
    </row>
    <row r="196" spans="1:1" x14ac:dyDescent="0.35">
      <c r="A196" s="3">
        <f t="shared" si="2"/>
        <v>198</v>
      </c>
    </row>
    <row r="197" spans="1:1" x14ac:dyDescent="0.35">
      <c r="A197" s="3">
        <f t="shared" si="2"/>
        <v>199</v>
      </c>
    </row>
    <row r="198" spans="1:1" x14ac:dyDescent="0.35">
      <c r="A198" s="3">
        <f t="shared" si="2"/>
        <v>200</v>
      </c>
    </row>
    <row r="199" spans="1:1" x14ac:dyDescent="0.35">
      <c r="A199" s="3">
        <f t="shared" si="2"/>
        <v>201</v>
      </c>
    </row>
    <row r="200" spans="1:1" x14ac:dyDescent="0.35">
      <c r="A200" s="3">
        <f t="shared" si="2"/>
        <v>202</v>
      </c>
    </row>
    <row r="201" spans="1:1" x14ac:dyDescent="0.35">
      <c r="A201" s="3">
        <f t="shared" si="2"/>
        <v>203</v>
      </c>
    </row>
    <row r="202" spans="1:1" x14ac:dyDescent="0.35">
      <c r="A202" s="3">
        <f t="shared" si="2"/>
        <v>204</v>
      </c>
    </row>
    <row r="203" spans="1:1" x14ac:dyDescent="0.35">
      <c r="A203" s="3">
        <f t="shared" si="2"/>
        <v>205</v>
      </c>
    </row>
    <row r="204" spans="1:1" x14ac:dyDescent="0.35">
      <c r="A204" s="3">
        <f t="shared" si="2"/>
        <v>206</v>
      </c>
    </row>
    <row r="205" spans="1:1" x14ac:dyDescent="0.35">
      <c r="A205" s="3">
        <f t="shared" si="2"/>
        <v>207</v>
      </c>
    </row>
    <row r="206" spans="1:1" x14ac:dyDescent="0.35">
      <c r="A206" s="3">
        <f t="shared" si="2"/>
        <v>208</v>
      </c>
    </row>
    <row r="207" spans="1:1" x14ac:dyDescent="0.35">
      <c r="A207" s="3">
        <f t="shared" si="2"/>
        <v>209</v>
      </c>
    </row>
    <row r="208" spans="1:1" x14ac:dyDescent="0.35">
      <c r="A208" s="3">
        <f t="shared" si="2"/>
        <v>210</v>
      </c>
    </row>
    <row r="209" spans="1:1" x14ac:dyDescent="0.35">
      <c r="A209" s="3">
        <f t="shared" si="2"/>
        <v>211</v>
      </c>
    </row>
    <row r="210" spans="1:1" x14ac:dyDescent="0.35">
      <c r="A210" s="3">
        <f t="shared" si="2"/>
        <v>212</v>
      </c>
    </row>
    <row r="211" spans="1:1" x14ac:dyDescent="0.35">
      <c r="A211" s="3">
        <f t="shared" si="2"/>
        <v>213</v>
      </c>
    </row>
    <row r="212" spans="1:1" x14ac:dyDescent="0.35">
      <c r="A212" s="3">
        <f t="shared" si="2"/>
        <v>214</v>
      </c>
    </row>
    <row r="213" spans="1:1" x14ac:dyDescent="0.35">
      <c r="A213" s="3">
        <f t="shared" si="2"/>
        <v>215</v>
      </c>
    </row>
  </sheetData>
  <mergeCells count="1">
    <mergeCell ref="A1:G1"/>
  </mergeCells>
  <phoneticPr fontId="5" type="noConversion"/>
  <pageMargins left="0.7" right="0.7" top="0.75" bottom="0.75" header="0.3" footer="0.3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workbookViewId="0">
      <pane ySplit="3" topLeftCell="A263" activePane="bottomLeft" state="frozen"/>
      <selection activeCell="C1" sqref="C1"/>
      <selection pane="bottomLeft" activeCell="E273" sqref="E273"/>
    </sheetView>
  </sheetViews>
  <sheetFormatPr defaultRowHeight="21" x14ac:dyDescent="0.35"/>
  <cols>
    <col min="1" max="1" width="12.28515625" style="3" customWidth="1"/>
    <col min="2" max="2" width="12.42578125" style="4" bestFit="1" customWidth="1"/>
    <col min="3" max="3" width="20.85546875" style="4" bestFit="1" customWidth="1"/>
    <col min="4" max="4" width="31.5703125" style="4" bestFit="1" customWidth="1"/>
    <col min="5" max="5" width="29.140625" style="4" customWidth="1"/>
    <col min="6" max="6" width="25.42578125" style="4" customWidth="1"/>
    <col min="7" max="7" width="21.28515625" style="4" customWidth="1"/>
    <col min="8" max="8" width="17.140625" style="4" customWidth="1"/>
    <col min="9" max="9" width="13.5703125" style="4" customWidth="1"/>
    <col min="10" max="16384" width="9.140625" style="4"/>
  </cols>
  <sheetData>
    <row r="1" spans="1:9" ht="31.5" x14ac:dyDescent="0.5">
      <c r="A1" s="211" t="s">
        <v>343</v>
      </c>
      <c r="B1" s="211"/>
      <c r="C1" s="211"/>
      <c r="D1" s="211"/>
      <c r="E1" s="211"/>
      <c r="F1" s="211"/>
      <c r="G1" s="211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52">
        <v>40908</v>
      </c>
      <c r="E3" s="43">
        <v>16659</v>
      </c>
      <c r="F3" s="43"/>
      <c r="G3" s="39">
        <f>SUM(F3:F2000)-SUM(E3:E2000)</f>
        <v>-318533</v>
      </c>
      <c r="H3" s="44">
        <f>SUM(E3:E2000)</f>
        <v>34891522</v>
      </c>
      <c r="I3" s="44">
        <f>SUM(F3:F2000)</f>
        <v>34572989</v>
      </c>
    </row>
    <row r="4" spans="1:9" ht="21.75" thickTop="1" x14ac:dyDescent="0.35">
      <c r="A4" s="3">
        <v>2</v>
      </c>
      <c r="B4" s="15">
        <v>40911</v>
      </c>
      <c r="C4" s="4">
        <v>43</v>
      </c>
      <c r="E4" s="4">
        <v>231017</v>
      </c>
    </row>
    <row r="5" spans="1:9" x14ac:dyDescent="0.35">
      <c r="A5" s="3">
        <v>3</v>
      </c>
      <c r="B5" s="15">
        <v>40917</v>
      </c>
      <c r="C5" s="4">
        <v>145</v>
      </c>
      <c r="E5" s="4">
        <v>220427</v>
      </c>
      <c r="F5" s="4">
        <v>400000</v>
      </c>
    </row>
    <row r="6" spans="1:9" x14ac:dyDescent="0.35">
      <c r="A6" s="3">
        <v>4</v>
      </c>
      <c r="B6" s="15">
        <v>40920</v>
      </c>
      <c r="C6" s="4">
        <v>202</v>
      </c>
      <c r="E6" s="4">
        <v>137620</v>
      </c>
    </row>
    <row r="7" spans="1:9" x14ac:dyDescent="0.35">
      <c r="A7" s="3">
        <v>5</v>
      </c>
      <c r="B7" s="15">
        <v>40928</v>
      </c>
      <c r="F7" s="4">
        <v>200000</v>
      </c>
    </row>
    <row r="8" spans="1:9" x14ac:dyDescent="0.35">
      <c r="A8" s="3">
        <v>6</v>
      </c>
      <c r="B8" s="15">
        <v>40930</v>
      </c>
      <c r="C8" s="4">
        <v>484</v>
      </c>
      <c r="D8" s="4" t="s">
        <v>127</v>
      </c>
      <c r="E8" s="4">
        <v>648850</v>
      </c>
      <c r="F8" s="4">
        <v>600000</v>
      </c>
    </row>
    <row r="9" spans="1:9" x14ac:dyDescent="0.35">
      <c r="A9" s="3">
        <v>7</v>
      </c>
      <c r="B9" s="15">
        <v>40930</v>
      </c>
      <c r="C9" s="4" t="s">
        <v>98</v>
      </c>
      <c r="E9" s="4">
        <v>47840</v>
      </c>
    </row>
    <row r="10" spans="1:9" x14ac:dyDescent="0.35">
      <c r="A10" s="3">
        <v>8</v>
      </c>
      <c r="B10" s="15">
        <v>40935</v>
      </c>
      <c r="F10" s="4">
        <v>400000</v>
      </c>
    </row>
    <row r="11" spans="1:9" x14ac:dyDescent="0.35">
      <c r="A11" s="3">
        <v>9</v>
      </c>
      <c r="B11" s="15">
        <v>40936</v>
      </c>
      <c r="C11" s="4" t="s">
        <v>117</v>
      </c>
      <c r="E11" s="4">
        <v>44160</v>
      </c>
    </row>
    <row r="12" spans="1:9" x14ac:dyDescent="0.35">
      <c r="A12" s="3">
        <v>10</v>
      </c>
      <c r="B12" s="15">
        <v>40937</v>
      </c>
      <c r="C12" s="4">
        <v>675</v>
      </c>
      <c r="E12" s="4">
        <v>115437</v>
      </c>
    </row>
    <row r="13" spans="1:9" x14ac:dyDescent="0.35">
      <c r="A13" s="3">
        <v>11</v>
      </c>
      <c r="B13" s="15">
        <v>40931</v>
      </c>
      <c r="C13" s="4">
        <v>539</v>
      </c>
      <c r="E13" s="4">
        <v>860819</v>
      </c>
    </row>
    <row r="14" spans="1:9" x14ac:dyDescent="0.35">
      <c r="A14" s="3">
        <v>12</v>
      </c>
      <c r="B14" s="15">
        <v>40938</v>
      </c>
      <c r="C14" s="4">
        <v>755</v>
      </c>
      <c r="E14" s="4">
        <v>109794</v>
      </c>
    </row>
    <row r="15" spans="1:9" x14ac:dyDescent="0.35">
      <c r="A15" s="3">
        <v>13</v>
      </c>
      <c r="B15" s="15">
        <v>40939</v>
      </c>
      <c r="C15" s="4">
        <v>783</v>
      </c>
      <c r="E15" s="4">
        <v>54590</v>
      </c>
    </row>
    <row r="16" spans="1:9" x14ac:dyDescent="0.35">
      <c r="A16" s="3">
        <v>14</v>
      </c>
      <c r="B16" s="15">
        <v>40941</v>
      </c>
      <c r="D16" s="4" t="s">
        <v>77</v>
      </c>
      <c r="F16" s="4">
        <v>142773</v>
      </c>
    </row>
    <row r="17" spans="1:6" x14ac:dyDescent="0.35">
      <c r="A17" s="3">
        <v>15</v>
      </c>
      <c r="B17" s="15">
        <v>40942</v>
      </c>
      <c r="D17" s="4" t="s">
        <v>127</v>
      </c>
      <c r="F17" s="4">
        <v>600000</v>
      </c>
    </row>
    <row r="18" spans="1:6" x14ac:dyDescent="0.35">
      <c r="A18" s="3">
        <v>16</v>
      </c>
      <c r="B18" s="15">
        <v>40942</v>
      </c>
      <c r="C18" s="4">
        <v>835</v>
      </c>
      <c r="E18" s="4">
        <v>55957</v>
      </c>
    </row>
    <row r="19" spans="1:6" x14ac:dyDescent="0.35">
      <c r="A19" s="3">
        <v>17</v>
      </c>
      <c r="B19" s="15">
        <v>40946</v>
      </c>
      <c r="C19" s="4">
        <v>940</v>
      </c>
      <c r="E19" s="4">
        <v>127980</v>
      </c>
    </row>
    <row r="20" spans="1:6" x14ac:dyDescent="0.35">
      <c r="A20" s="3">
        <v>18</v>
      </c>
      <c r="B20" s="15">
        <v>40947</v>
      </c>
      <c r="C20" s="4">
        <v>988</v>
      </c>
      <c r="E20" s="4">
        <v>64140</v>
      </c>
    </row>
    <row r="21" spans="1:6" x14ac:dyDescent="0.35">
      <c r="A21" s="3">
        <v>19</v>
      </c>
      <c r="B21" s="15">
        <v>40951</v>
      </c>
      <c r="C21" s="4">
        <v>1093</v>
      </c>
      <c r="E21" s="4">
        <v>66584</v>
      </c>
    </row>
    <row r="22" spans="1:6" x14ac:dyDescent="0.35">
      <c r="A22" s="3">
        <v>20</v>
      </c>
      <c r="B22" s="15">
        <v>40951</v>
      </c>
      <c r="C22" s="4">
        <v>1113</v>
      </c>
      <c r="E22" s="4">
        <v>86459</v>
      </c>
    </row>
    <row r="23" spans="1:6" x14ac:dyDescent="0.35">
      <c r="A23" s="3">
        <v>21</v>
      </c>
      <c r="B23" s="15">
        <v>40951</v>
      </c>
      <c r="C23" s="4">
        <v>1155</v>
      </c>
      <c r="E23" s="4">
        <v>185050</v>
      </c>
    </row>
    <row r="24" spans="1:6" x14ac:dyDescent="0.35">
      <c r="A24" s="3">
        <v>22</v>
      </c>
      <c r="B24" s="15">
        <v>40951</v>
      </c>
      <c r="C24" s="4">
        <v>1168</v>
      </c>
      <c r="E24" s="4">
        <v>88340</v>
      </c>
    </row>
    <row r="25" spans="1:6" x14ac:dyDescent="0.35">
      <c r="A25" s="3">
        <v>23</v>
      </c>
      <c r="B25" s="15">
        <v>40956</v>
      </c>
      <c r="F25" s="4">
        <v>425000</v>
      </c>
    </row>
    <row r="26" spans="1:6" x14ac:dyDescent="0.35">
      <c r="A26" s="3">
        <v>24</v>
      </c>
      <c r="B26" s="15">
        <v>40957</v>
      </c>
      <c r="C26" s="4">
        <v>1284</v>
      </c>
      <c r="E26" s="4">
        <v>118648</v>
      </c>
    </row>
    <row r="27" spans="1:6" x14ac:dyDescent="0.35">
      <c r="A27" s="3">
        <v>25</v>
      </c>
      <c r="B27" s="15">
        <v>40957</v>
      </c>
      <c r="C27" s="4">
        <v>1400</v>
      </c>
      <c r="E27" s="4">
        <v>1127792</v>
      </c>
    </row>
    <row r="28" spans="1:6" x14ac:dyDescent="0.35">
      <c r="A28" s="3">
        <v>26</v>
      </c>
      <c r="B28" s="15">
        <v>40958</v>
      </c>
      <c r="C28" s="4">
        <v>1404</v>
      </c>
      <c r="E28" s="4">
        <v>60018</v>
      </c>
    </row>
    <row r="29" spans="1:6" x14ac:dyDescent="0.35">
      <c r="A29" s="3">
        <v>27</v>
      </c>
      <c r="B29" s="15">
        <v>40959</v>
      </c>
      <c r="D29" s="4" t="s">
        <v>127</v>
      </c>
      <c r="F29" s="4">
        <v>850000</v>
      </c>
    </row>
    <row r="30" spans="1:6" x14ac:dyDescent="0.35">
      <c r="A30" s="3">
        <v>28</v>
      </c>
      <c r="B30" s="15">
        <v>40961</v>
      </c>
      <c r="C30" s="4" t="s">
        <v>155</v>
      </c>
      <c r="E30" s="4">
        <v>195520</v>
      </c>
    </row>
    <row r="31" spans="1:6" x14ac:dyDescent="0.35">
      <c r="A31" s="3">
        <v>29</v>
      </c>
      <c r="B31" s="15">
        <v>40962</v>
      </c>
      <c r="C31" s="4">
        <v>1422</v>
      </c>
      <c r="E31" s="4">
        <v>80286</v>
      </c>
    </row>
    <row r="32" spans="1:6" x14ac:dyDescent="0.35">
      <c r="A32" s="3">
        <v>30</v>
      </c>
      <c r="B32" s="15">
        <v>40964</v>
      </c>
      <c r="C32" s="4">
        <v>1610</v>
      </c>
      <c r="E32" s="4">
        <v>271360</v>
      </c>
    </row>
    <row r="33" spans="1:6" x14ac:dyDescent="0.35">
      <c r="A33" s="3">
        <v>31</v>
      </c>
      <c r="B33" s="15">
        <v>40964</v>
      </c>
      <c r="C33" s="4">
        <v>1649</v>
      </c>
      <c r="E33" s="4">
        <v>438221</v>
      </c>
    </row>
    <row r="34" spans="1:6" x14ac:dyDescent="0.35">
      <c r="A34" s="3">
        <v>32</v>
      </c>
      <c r="B34" s="15">
        <v>40965</v>
      </c>
      <c r="D34" s="4" t="s">
        <v>160</v>
      </c>
      <c r="F34" s="4">
        <v>850000</v>
      </c>
    </row>
    <row r="35" spans="1:6" x14ac:dyDescent="0.35">
      <c r="A35" s="3">
        <v>33</v>
      </c>
      <c r="B35" s="15">
        <v>40968</v>
      </c>
      <c r="C35" s="4">
        <v>1823</v>
      </c>
      <c r="E35" s="4">
        <v>136662</v>
      </c>
    </row>
    <row r="36" spans="1:6" x14ac:dyDescent="0.35">
      <c r="A36" s="3">
        <v>34</v>
      </c>
      <c r="B36" s="15">
        <v>40971</v>
      </c>
      <c r="C36" s="4">
        <v>1932</v>
      </c>
      <c r="E36" s="4">
        <v>128401</v>
      </c>
    </row>
    <row r="37" spans="1:6" x14ac:dyDescent="0.35">
      <c r="A37" s="3">
        <v>35</v>
      </c>
      <c r="B37" s="15">
        <v>40972</v>
      </c>
      <c r="C37" s="4">
        <v>1950</v>
      </c>
      <c r="E37" s="4">
        <v>68390</v>
      </c>
    </row>
    <row r="38" spans="1:6" x14ac:dyDescent="0.35">
      <c r="A38" s="3">
        <v>36</v>
      </c>
      <c r="B38" s="15">
        <v>40974</v>
      </c>
      <c r="C38" s="4">
        <v>2037</v>
      </c>
      <c r="E38" s="4">
        <v>403313</v>
      </c>
    </row>
    <row r="39" spans="1:6" x14ac:dyDescent="0.35">
      <c r="A39" s="3">
        <v>37</v>
      </c>
      <c r="B39" s="15">
        <v>40974</v>
      </c>
      <c r="C39" s="4">
        <v>2094</v>
      </c>
      <c r="E39" s="4">
        <v>61320</v>
      </c>
    </row>
    <row r="40" spans="1:6" x14ac:dyDescent="0.35">
      <c r="A40" s="3">
        <v>38</v>
      </c>
      <c r="B40" s="15">
        <v>40976</v>
      </c>
      <c r="D40" s="4" t="s">
        <v>127</v>
      </c>
      <c r="F40" s="4">
        <v>800000</v>
      </c>
    </row>
    <row r="41" spans="1:6" x14ac:dyDescent="0.35">
      <c r="A41" s="3">
        <v>39</v>
      </c>
      <c r="B41" s="15">
        <v>40978</v>
      </c>
      <c r="C41" s="4">
        <v>2117</v>
      </c>
      <c r="E41" s="4">
        <v>144240</v>
      </c>
    </row>
    <row r="42" spans="1:6" x14ac:dyDescent="0.35">
      <c r="A42" s="3">
        <v>40</v>
      </c>
      <c r="B42" s="15">
        <v>40978</v>
      </c>
      <c r="C42" s="4">
        <v>2138</v>
      </c>
      <c r="E42" s="4">
        <v>64465</v>
      </c>
    </row>
    <row r="43" spans="1:6" x14ac:dyDescent="0.35">
      <c r="A43" s="3">
        <v>41</v>
      </c>
      <c r="B43" s="15">
        <v>40978</v>
      </c>
      <c r="C43" s="4">
        <v>2071</v>
      </c>
      <c r="E43" s="4">
        <v>111020</v>
      </c>
    </row>
    <row r="44" spans="1:6" x14ac:dyDescent="0.35">
      <c r="A44" s="3">
        <v>42</v>
      </c>
      <c r="B44" s="15">
        <v>40979</v>
      </c>
      <c r="C44" s="4">
        <v>2199</v>
      </c>
      <c r="E44" s="4">
        <v>193989</v>
      </c>
    </row>
    <row r="45" spans="1:6" x14ac:dyDescent="0.35">
      <c r="A45" s="3">
        <v>43</v>
      </c>
      <c r="B45" s="15">
        <v>40980</v>
      </c>
      <c r="C45" s="4">
        <v>2254</v>
      </c>
      <c r="E45" s="4">
        <v>292356</v>
      </c>
    </row>
    <row r="46" spans="1:6" x14ac:dyDescent="0.35">
      <c r="A46" s="3">
        <v>44</v>
      </c>
      <c r="B46" s="15">
        <v>40981</v>
      </c>
      <c r="C46" s="4">
        <v>2360</v>
      </c>
      <c r="E46" s="4">
        <v>817482</v>
      </c>
    </row>
    <row r="47" spans="1:6" x14ac:dyDescent="0.35">
      <c r="A47" s="3">
        <v>45</v>
      </c>
      <c r="B47" s="15">
        <v>40986</v>
      </c>
      <c r="C47" s="4">
        <v>2544</v>
      </c>
      <c r="E47" s="4">
        <v>80082</v>
      </c>
    </row>
    <row r="48" spans="1:6" x14ac:dyDescent="0.35">
      <c r="A48" s="3">
        <v>46</v>
      </c>
      <c r="B48" s="15">
        <v>40990</v>
      </c>
      <c r="C48" s="4">
        <v>2680</v>
      </c>
      <c r="E48" s="4">
        <v>72506</v>
      </c>
    </row>
    <row r="49" spans="1:6" x14ac:dyDescent="0.35">
      <c r="A49" s="3">
        <v>47</v>
      </c>
      <c r="B49" s="15">
        <v>40990</v>
      </c>
      <c r="C49" s="4">
        <v>2653</v>
      </c>
      <c r="E49" s="4">
        <v>144581</v>
      </c>
    </row>
    <row r="50" spans="1:6" x14ac:dyDescent="0.35">
      <c r="A50" s="3">
        <v>48</v>
      </c>
      <c r="B50" s="15">
        <v>40990</v>
      </c>
      <c r="C50" s="4">
        <v>2563</v>
      </c>
      <c r="E50" s="4">
        <v>68413</v>
      </c>
    </row>
    <row r="51" spans="1:6" x14ac:dyDescent="0.35">
      <c r="A51" s="3">
        <v>49</v>
      </c>
      <c r="B51" s="15">
        <v>40994</v>
      </c>
      <c r="C51" s="4">
        <v>2802</v>
      </c>
      <c r="E51" s="4">
        <v>71540</v>
      </c>
    </row>
    <row r="52" spans="1:6" x14ac:dyDescent="0.35">
      <c r="A52" s="3">
        <v>50</v>
      </c>
      <c r="B52" s="15">
        <v>40994</v>
      </c>
      <c r="C52" s="4" t="s">
        <v>191</v>
      </c>
      <c r="D52" s="4" t="s">
        <v>127</v>
      </c>
      <c r="F52" s="4">
        <v>900000</v>
      </c>
    </row>
    <row r="53" spans="1:6" x14ac:dyDescent="0.35">
      <c r="A53" s="3">
        <v>51</v>
      </c>
      <c r="B53" s="15">
        <v>40995</v>
      </c>
      <c r="C53" s="4" t="s">
        <v>194</v>
      </c>
      <c r="D53" s="4" t="s">
        <v>127</v>
      </c>
      <c r="F53" s="4">
        <v>800000</v>
      </c>
    </row>
    <row r="54" spans="1:6" x14ac:dyDescent="0.35">
      <c r="A54" s="3">
        <v>52</v>
      </c>
      <c r="B54" s="15">
        <v>40995</v>
      </c>
      <c r="C54" s="4">
        <v>2825</v>
      </c>
      <c r="E54" s="4">
        <v>128968</v>
      </c>
    </row>
    <row r="55" spans="1:6" x14ac:dyDescent="0.35">
      <c r="A55" s="3">
        <v>53</v>
      </c>
      <c r="B55" s="15">
        <v>40995</v>
      </c>
      <c r="C55" s="4">
        <v>2833</v>
      </c>
      <c r="E55" s="4">
        <v>116272</v>
      </c>
    </row>
    <row r="56" spans="1:6" x14ac:dyDescent="0.35">
      <c r="A56" s="3">
        <v>54</v>
      </c>
      <c r="B56" s="15">
        <v>41001</v>
      </c>
      <c r="C56" s="4">
        <v>2993</v>
      </c>
      <c r="E56" s="4">
        <v>67970</v>
      </c>
    </row>
    <row r="57" spans="1:6" x14ac:dyDescent="0.35">
      <c r="A57" s="3">
        <v>55</v>
      </c>
      <c r="B57" s="15">
        <v>41001</v>
      </c>
      <c r="C57" s="4">
        <v>3114</v>
      </c>
      <c r="E57" s="4">
        <v>60470</v>
      </c>
    </row>
    <row r="58" spans="1:6" x14ac:dyDescent="0.35">
      <c r="A58" s="3">
        <v>56</v>
      </c>
      <c r="B58" s="15">
        <v>41001</v>
      </c>
      <c r="C58" s="4">
        <v>3068</v>
      </c>
      <c r="E58" s="4">
        <v>100940</v>
      </c>
    </row>
    <row r="59" spans="1:6" x14ac:dyDescent="0.35">
      <c r="A59" s="3">
        <v>57</v>
      </c>
      <c r="B59" s="15">
        <v>41001</v>
      </c>
      <c r="C59" s="4" t="s">
        <v>199</v>
      </c>
      <c r="E59" s="4">
        <v>29900</v>
      </c>
    </row>
    <row r="60" spans="1:6" x14ac:dyDescent="0.35">
      <c r="A60" s="3">
        <v>58</v>
      </c>
      <c r="B60" s="15">
        <v>41002</v>
      </c>
      <c r="C60" s="4">
        <v>3143</v>
      </c>
      <c r="E60" s="4">
        <v>102452</v>
      </c>
    </row>
    <row r="61" spans="1:6" x14ac:dyDescent="0.35">
      <c r="A61" s="3">
        <v>59</v>
      </c>
      <c r="B61" s="15">
        <v>41002</v>
      </c>
      <c r="E61" s="4">
        <v>343441</v>
      </c>
    </row>
    <row r="62" spans="1:6" x14ac:dyDescent="0.35">
      <c r="A62" s="3">
        <v>60</v>
      </c>
      <c r="B62" s="15">
        <v>41005</v>
      </c>
      <c r="E62" s="4">
        <v>381095</v>
      </c>
    </row>
    <row r="63" spans="1:6" x14ac:dyDescent="0.35">
      <c r="A63" s="3">
        <v>61</v>
      </c>
      <c r="B63" s="15">
        <v>41005</v>
      </c>
      <c r="D63" s="4" t="s">
        <v>127</v>
      </c>
      <c r="F63" s="4">
        <v>850000</v>
      </c>
    </row>
    <row r="64" spans="1:6" x14ac:dyDescent="0.35">
      <c r="A64" s="3">
        <v>62</v>
      </c>
      <c r="B64" s="15">
        <v>41013</v>
      </c>
      <c r="C64" s="4">
        <v>3559</v>
      </c>
      <c r="E64" s="4">
        <v>62645</v>
      </c>
    </row>
    <row r="65" spans="1:6" x14ac:dyDescent="0.35">
      <c r="A65" s="3">
        <v>63</v>
      </c>
      <c r="B65" s="15">
        <v>41015</v>
      </c>
      <c r="C65" s="4" t="s">
        <v>194</v>
      </c>
      <c r="D65" s="4" t="s">
        <v>127</v>
      </c>
      <c r="F65" s="4">
        <v>800000</v>
      </c>
    </row>
    <row r="66" spans="1:6" x14ac:dyDescent="0.35">
      <c r="A66" s="3">
        <v>64</v>
      </c>
      <c r="B66" s="15">
        <v>41016</v>
      </c>
      <c r="C66" s="4">
        <v>3706</v>
      </c>
      <c r="E66" s="4">
        <v>59340</v>
      </c>
    </row>
    <row r="67" spans="1:6" x14ac:dyDescent="0.35">
      <c r="A67" s="3">
        <v>65</v>
      </c>
      <c r="B67" s="15">
        <v>41016</v>
      </c>
      <c r="C67" s="4">
        <v>3742</v>
      </c>
      <c r="E67" s="4">
        <v>183232</v>
      </c>
    </row>
    <row r="68" spans="1:6" x14ac:dyDescent="0.35">
      <c r="A68" s="3">
        <v>66</v>
      </c>
      <c r="B68" s="15">
        <v>41018</v>
      </c>
      <c r="C68" s="4">
        <v>3753</v>
      </c>
      <c r="E68" s="4">
        <v>59180</v>
      </c>
    </row>
    <row r="69" spans="1:6" x14ac:dyDescent="0.35">
      <c r="A69" s="3">
        <v>67</v>
      </c>
      <c r="B69" s="15">
        <v>41019</v>
      </c>
      <c r="C69" s="4">
        <v>3837</v>
      </c>
      <c r="E69" s="4">
        <v>64917</v>
      </c>
    </row>
    <row r="70" spans="1:6" x14ac:dyDescent="0.35">
      <c r="A70" s="3">
        <v>68</v>
      </c>
      <c r="B70" s="15">
        <v>41019</v>
      </c>
      <c r="C70" s="4">
        <v>3802</v>
      </c>
      <c r="E70" s="4">
        <v>146692</v>
      </c>
    </row>
    <row r="71" spans="1:6" x14ac:dyDescent="0.35">
      <c r="A71" s="3">
        <v>69</v>
      </c>
      <c r="B71" s="15">
        <v>41022</v>
      </c>
      <c r="C71" s="4">
        <v>3881</v>
      </c>
      <c r="E71" s="4">
        <v>54090</v>
      </c>
    </row>
    <row r="72" spans="1:6" x14ac:dyDescent="0.35">
      <c r="A72" s="3">
        <v>70</v>
      </c>
      <c r="B72" s="15">
        <v>41022</v>
      </c>
      <c r="C72" s="4">
        <v>3866</v>
      </c>
      <c r="E72" s="4">
        <v>66540</v>
      </c>
    </row>
    <row r="73" spans="1:6" x14ac:dyDescent="0.35">
      <c r="A73" s="3">
        <v>71</v>
      </c>
      <c r="B73" s="15">
        <v>41023</v>
      </c>
      <c r="C73" s="4">
        <v>3907</v>
      </c>
      <c r="E73" s="4">
        <v>66540</v>
      </c>
    </row>
    <row r="74" spans="1:6" x14ac:dyDescent="0.35">
      <c r="A74" s="3">
        <v>72</v>
      </c>
      <c r="B74" s="15">
        <v>41029</v>
      </c>
      <c r="C74" s="4">
        <v>4070</v>
      </c>
      <c r="E74" s="4">
        <v>88300</v>
      </c>
    </row>
    <row r="75" spans="1:6" x14ac:dyDescent="0.35">
      <c r="A75" s="3">
        <v>73</v>
      </c>
      <c r="B75" s="15">
        <v>41030</v>
      </c>
      <c r="C75" s="4">
        <v>4108</v>
      </c>
      <c r="E75" s="4">
        <v>83993</v>
      </c>
    </row>
    <row r="76" spans="1:6" x14ac:dyDescent="0.35">
      <c r="A76" s="3">
        <v>74</v>
      </c>
      <c r="B76" s="15">
        <v>41033</v>
      </c>
      <c r="C76" s="4">
        <v>4148</v>
      </c>
      <c r="E76" s="4">
        <v>223038</v>
      </c>
    </row>
    <row r="77" spans="1:6" x14ac:dyDescent="0.35">
      <c r="A77" s="3">
        <v>75</v>
      </c>
      <c r="B77" s="15">
        <v>41034</v>
      </c>
      <c r="C77" s="4">
        <v>4184</v>
      </c>
      <c r="E77" s="4">
        <v>56679</v>
      </c>
    </row>
    <row r="78" spans="1:6" x14ac:dyDescent="0.35">
      <c r="A78" s="3">
        <v>76</v>
      </c>
      <c r="B78" s="15">
        <v>41037</v>
      </c>
      <c r="C78" s="4">
        <v>4283</v>
      </c>
      <c r="E78" s="4">
        <v>141542</v>
      </c>
    </row>
    <row r="79" spans="1:6" x14ac:dyDescent="0.35">
      <c r="A79" s="3">
        <v>77</v>
      </c>
      <c r="B79" s="15">
        <v>41037</v>
      </c>
      <c r="C79" s="4">
        <v>4287</v>
      </c>
      <c r="E79" s="4">
        <v>150806</v>
      </c>
    </row>
    <row r="80" spans="1:6" x14ac:dyDescent="0.35">
      <c r="A80" s="3">
        <v>78</v>
      </c>
      <c r="B80" s="15">
        <v>41037</v>
      </c>
      <c r="C80" s="4">
        <v>4322</v>
      </c>
      <c r="E80" s="4">
        <v>72635</v>
      </c>
    </row>
    <row r="81" spans="1:6" x14ac:dyDescent="0.35">
      <c r="A81" s="3">
        <v>79</v>
      </c>
      <c r="B81" s="15">
        <v>41037</v>
      </c>
      <c r="C81" s="4">
        <v>4335</v>
      </c>
      <c r="E81" s="4">
        <v>73040</v>
      </c>
    </row>
    <row r="82" spans="1:6" x14ac:dyDescent="0.35">
      <c r="A82" s="3">
        <v>80</v>
      </c>
      <c r="B82" s="15">
        <v>41041</v>
      </c>
      <c r="D82" s="4" t="s">
        <v>127</v>
      </c>
      <c r="F82" s="4">
        <v>850000</v>
      </c>
    </row>
    <row r="83" spans="1:6" x14ac:dyDescent="0.35">
      <c r="A83" s="3">
        <v>81</v>
      </c>
      <c r="B83" s="15">
        <v>41042</v>
      </c>
      <c r="C83" s="4">
        <v>4383</v>
      </c>
      <c r="E83" s="4">
        <v>322411</v>
      </c>
    </row>
    <row r="84" spans="1:6" x14ac:dyDescent="0.35">
      <c r="A84" s="3">
        <v>82</v>
      </c>
      <c r="B84" s="15">
        <v>41043</v>
      </c>
      <c r="C84" s="4">
        <v>4425</v>
      </c>
      <c r="E84" s="4">
        <v>433961</v>
      </c>
    </row>
    <row r="85" spans="1:6" x14ac:dyDescent="0.35">
      <c r="A85" s="3">
        <v>83</v>
      </c>
      <c r="B85" s="15">
        <v>41044</v>
      </c>
      <c r="D85" s="4" t="s">
        <v>127</v>
      </c>
      <c r="F85" s="4">
        <v>900000</v>
      </c>
    </row>
    <row r="86" spans="1:6" x14ac:dyDescent="0.35">
      <c r="A86" s="3">
        <v>84</v>
      </c>
      <c r="B86" s="15">
        <v>41044</v>
      </c>
      <c r="C86" s="4">
        <v>4493</v>
      </c>
      <c r="E86" s="4">
        <v>69840</v>
      </c>
    </row>
    <row r="87" spans="1:6" x14ac:dyDescent="0.35">
      <c r="A87" s="3">
        <v>85</v>
      </c>
      <c r="B87" s="15">
        <v>41046</v>
      </c>
      <c r="C87" s="4">
        <v>4532</v>
      </c>
      <c r="E87" s="4">
        <v>106350</v>
      </c>
    </row>
    <row r="88" spans="1:6" x14ac:dyDescent="0.35">
      <c r="A88" s="3">
        <v>86</v>
      </c>
      <c r="B88" s="15">
        <v>41048</v>
      </c>
      <c r="C88" s="4">
        <v>4548</v>
      </c>
      <c r="E88" s="4">
        <v>54810</v>
      </c>
    </row>
    <row r="89" spans="1:6" x14ac:dyDescent="0.35">
      <c r="A89" s="3">
        <v>87</v>
      </c>
      <c r="B89" s="15">
        <v>41052</v>
      </c>
      <c r="C89" s="4">
        <v>2634</v>
      </c>
      <c r="E89" s="4">
        <v>216173</v>
      </c>
    </row>
    <row r="90" spans="1:6" x14ac:dyDescent="0.35">
      <c r="A90" s="3">
        <v>88</v>
      </c>
      <c r="B90" s="15">
        <v>41051</v>
      </c>
      <c r="D90" s="4" t="s">
        <v>127</v>
      </c>
      <c r="F90" s="4">
        <v>700000</v>
      </c>
    </row>
    <row r="91" spans="1:6" x14ac:dyDescent="0.35">
      <c r="A91" s="3">
        <v>89</v>
      </c>
      <c r="B91" s="15">
        <v>41053</v>
      </c>
      <c r="C91" s="4">
        <v>4766</v>
      </c>
      <c r="E91" s="4">
        <v>93906</v>
      </c>
    </row>
    <row r="92" spans="1:6" x14ac:dyDescent="0.35">
      <c r="A92" s="3">
        <v>90</v>
      </c>
      <c r="B92" s="15">
        <v>41053</v>
      </c>
      <c r="D92" s="4" t="s">
        <v>127</v>
      </c>
      <c r="E92" s="4">
        <v>128347</v>
      </c>
      <c r="F92" s="4">
        <v>600000</v>
      </c>
    </row>
    <row r="93" spans="1:6" x14ac:dyDescent="0.35">
      <c r="A93" s="3">
        <v>91</v>
      </c>
      <c r="B93" s="15">
        <v>41057</v>
      </c>
      <c r="C93" s="29" t="s">
        <v>252</v>
      </c>
      <c r="F93" s="4">
        <v>209475</v>
      </c>
    </row>
    <row r="94" spans="1:6" x14ac:dyDescent="0.35">
      <c r="A94" s="3">
        <v>92</v>
      </c>
      <c r="B94" s="15">
        <v>41057</v>
      </c>
      <c r="C94" s="4">
        <v>4889</v>
      </c>
      <c r="E94" s="4">
        <v>57340</v>
      </c>
    </row>
    <row r="95" spans="1:6" x14ac:dyDescent="0.35">
      <c r="A95" s="3">
        <v>93</v>
      </c>
      <c r="B95" s="15">
        <v>41059</v>
      </c>
      <c r="C95" s="4">
        <v>4916</v>
      </c>
      <c r="E95" s="4">
        <v>112238</v>
      </c>
    </row>
    <row r="96" spans="1:6" x14ac:dyDescent="0.35">
      <c r="A96" s="3">
        <v>94</v>
      </c>
      <c r="B96" s="15">
        <v>41059</v>
      </c>
      <c r="C96" s="4">
        <v>4941</v>
      </c>
      <c r="D96" s="4" t="s">
        <v>259</v>
      </c>
      <c r="E96" s="4">
        <v>367764</v>
      </c>
    </row>
    <row r="97" spans="1:6" x14ac:dyDescent="0.35">
      <c r="A97" s="3">
        <v>95</v>
      </c>
      <c r="B97" s="15">
        <v>41065</v>
      </c>
      <c r="D97" s="4" t="s">
        <v>127</v>
      </c>
      <c r="F97" s="4">
        <v>700000</v>
      </c>
    </row>
    <row r="98" spans="1:6" x14ac:dyDescent="0.35">
      <c r="A98" s="3">
        <v>96</v>
      </c>
      <c r="B98" s="15">
        <v>41065</v>
      </c>
      <c r="C98" s="4">
        <v>5057</v>
      </c>
      <c r="E98" s="4">
        <v>61940</v>
      </c>
    </row>
    <row r="99" spans="1:6" x14ac:dyDescent="0.35">
      <c r="A99" s="3">
        <v>97</v>
      </c>
      <c r="B99" s="15">
        <v>41065</v>
      </c>
      <c r="C99" s="4">
        <v>5028</v>
      </c>
      <c r="E99" s="4">
        <v>66965</v>
      </c>
    </row>
    <row r="100" spans="1:6" x14ac:dyDescent="0.35">
      <c r="A100" s="3">
        <v>98</v>
      </c>
      <c r="B100" s="15">
        <v>41065</v>
      </c>
      <c r="C100" s="4">
        <v>5068</v>
      </c>
      <c r="E100" s="4">
        <v>56372</v>
      </c>
    </row>
    <row r="101" spans="1:6" x14ac:dyDescent="0.35">
      <c r="A101" s="3">
        <v>99</v>
      </c>
      <c r="B101" s="15">
        <v>41065</v>
      </c>
      <c r="C101" s="4">
        <v>5080</v>
      </c>
      <c r="E101" s="4">
        <v>180577</v>
      </c>
    </row>
    <row r="102" spans="1:6" x14ac:dyDescent="0.35">
      <c r="A102" s="3">
        <v>100</v>
      </c>
      <c r="B102" s="15">
        <v>41068</v>
      </c>
      <c r="F102" s="4">
        <v>850000</v>
      </c>
    </row>
    <row r="103" spans="1:6" x14ac:dyDescent="0.35">
      <c r="A103" s="3">
        <v>101</v>
      </c>
      <c r="B103" s="15">
        <v>41068</v>
      </c>
      <c r="C103" s="4">
        <v>5178</v>
      </c>
      <c r="E103" s="4">
        <v>90204</v>
      </c>
    </row>
    <row r="104" spans="1:6" x14ac:dyDescent="0.35">
      <c r="A104" s="3">
        <v>102</v>
      </c>
      <c r="B104" s="15">
        <v>41068</v>
      </c>
      <c r="C104" s="4">
        <v>5154</v>
      </c>
      <c r="E104" s="4">
        <v>132353</v>
      </c>
    </row>
    <row r="105" spans="1:6" x14ac:dyDescent="0.35">
      <c r="A105" s="3">
        <v>103</v>
      </c>
      <c r="B105" s="15">
        <v>41068</v>
      </c>
      <c r="C105" s="4">
        <v>5041</v>
      </c>
      <c r="E105" s="4">
        <v>58240</v>
      </c>
    </row>
    <row r="106" spans="1:6" x14ac:dyDescent="0.35">
      <c r="A106" s="3">
        <v>104</v>
      </c>
      <c r="B106" s="15">
        <v>41070</v>
      </c>
      <c r="C106" s="4">
        <v>5213</v>
      </c>
      <c r="E106" s="4">
        <v>123220</v>
      </c>
    </row>
    <row r="107" spans="1:6" x14ac:dyDescent="0.35">
      <c r="A107" s="3">
        <v>105</v>
      </c>
      <c r="B107" s="15">
        <v>41070</v>
      </c>
      <c r="C107" s="4">
        <v>5247</v>
      </c>
      <c r="E107" s="4">
        <v>74196</v>
      </c>
    </row>
    <row r="108" spans="1:6" x14ac:dyDescent="0.35">
      <c r="A108" s="3">
        <v>106</v>
      </c>
      <c r="B108" s="15">
        <v>41071</v>
      </c>
      <c r="C108" s="4">
        <v>5259</v>
      </c>
      <c r="E108" s="4">
        <v>536317</v>
      </c>
    </row>
    <row r="109" spans="1:6" x14ac:dyDescent="0.35">
      <c r="A109" s="3">
        <v>107</v>
      </c>
      <c r="B109" s="15">
        <v>41071</v>
      </c>
      <c r="C109" s="4">
        <v>5305</v>
      </c>
      <c r="E109" s="4">
        <v>61292</v>
      </c>
    </row>
    <row r="110" spans="1:6" x14ac:dyDescent="0.35">
      <c r="A110" s="3">
        <v>108</v>
      </c>
      <c r="B110" s="15">
        <v>41072</v>
      </c>
      <c r="C110" s="4">
        <v>5366</v>
      </c>
      <c r="E110" s="4">
        <v>119804</v>
      </c>
    </row>
    <row r="111" spans="1:6" x14ac:dyDescent="0.35">
      <c r="A111" s="3">
        <v>109</v>
      </c>
      <c r="B111" s="15">
        <v>41074</v>
      </c>
      <c r="C111" s="4">
        <v>5433</v>
      </c>
      <c r="E111" s="4">
        <v>61508</v>
      </c>
    </row>
    <row r="112" spans="1:6" x14ac:dyDescent="0.35">
      <c r="A112" s="3">
        <v>110</v>
      </c>
      <c r="B112" s="15">
        <v>41077</v>
      </c>
      <c r="C112" s="4">
        <v>5486</v>
      </c>
      <c r="E112" s="4">
        <v>62120</v>
      </c>
    </row>
    <row r="113" spans="1:6" x14ac:dyDescent="0.35">
      <c r="A113" s="3">
        <v>111</v>
      </c>
      <c r="B113" s="15">
        <v>41078</v>
      </c>
      <c r="C113" s="4">
        <v>5545</v>
      </c>
      <c r="D113" s="4" t="s">
        <v>127</v>
      </c>
      <c r="E113" s="4">
        <v>73220</v>
      </c>
      <c r="F113" s="4">
        <v>700000</v>
      </c>
    </row>
    <row r="114" spans="1:6" x14ac:dyDescent="0.35">
      <c r="A114" s="3">
        <v>112</v>
      </c>
      <c r="B114" s="15">
        <v>41079</v>
      </c>
      <c r="C114" s="4">
        <v>5558</v>
      </c>
      <c r="E114" s="4">
        <v>243156</v>
      </c>
    </row>
    <row r="115" spans="1:6" x14ac:dyDescent="0.35">
      <c r="A115" s="3">
        <v>113</v>
      </c>
      <c r="B115" s="15">
        <v>41079</v>
      </c>
      <c r="C115" s="4">
        <v>5559</v>
      </c>
      <c r="E115" s="4">
        <v>57392</v>
      </c>
    </row>
    <row r="116" spans="1:6" x14ac:dyDescent="0.35">
      <c r="A116" s="3">
        <v>114</v>
      </c>
      <c r="B116" s="15">
        <v>41079</v>
      </c>
      <c r="C116" s="4">
        <v>5612</v>
      </c>
      <c r="E116" s="4">
        <v>206126</v>
      </c>
    </row>
    <row r="117" spans="1:6" x14ac:dyDescent="0.35">
      <c r="A117" s="3">
        <v>115</v>
      </c>
      <c r="B117" s="15">
        <v>41079</v>
      </c>
      <c r="C117" s="4">
        <v>5637</v>
      </c>
      <c r="E117" s="4">
        <v>144788</v>
      </c>
    </row>
    <row r="118" spans="1:6" x14ac:dyDescent="0.35">
      <c r="A118" s="3">
        <v>116</v>
      </c>
      <c r="B118" s="15">
        <v>41080</v>
      </c>
      <c r="C118" s="4">
        <v>5641</v>
      </c>
      <c r="E118" s="4">
        <v>69372</v>
      </c>
    </row>
    <row r="119" spans="1:6" x14ac:dyDescent="0.35">
      <c r="A119" s="3">
        <v>117</v>
      </c>
      <c r="B119" s="15">
        <v>41084</v>
      </c>
      <c r="C119" s="4">
        <v>5716</v>
      </c>
      <c r="E119" s="4">
        <v>206152</v>
      </c>
    </row>
    <row r="120" spans="1:6" x14ac:dyDescent="0.35">
      <c r="A120" s="3">
        <v>118</v>
      </c>
      <c r="B120" s="15">
        <v>41085</v>
      </c>
      <c r="C120" s="4">
        <v>5770</v>
      </c>
      <c r="D120" s="4" t="s">
        <v>127</v>
      </c>
      <c r="E120" s="4">
        <v>88228</v>
      </c>
      <c r="F120" s="4">
        <v>850000</v>
      </c>
    </row>
    <row r="121" spans="1:6" x14ac:dyDescent="0.35">
      <c r="A121" s="3">
        <v>119</v>
      </c>
      <c r="B121" s="15">
        <v>41086</v>
      </c>
      <c r="C121" s="4">
        <v>5830</v>
      </c>
      <c r="E121" s="4">
        <v>129260</v>
      </c>
    </row>
    <row r="122" spans="1:6" x14ac:dyDescent="0.35">
      <c r="A122" s="3">
        <v>120</v>
      </c>
      <c r="B122" s="15">
        <v>41086</v>
      </c>
      <c r="C122" s="4">
        <v>5862</v>
      </c>
      <c r="E122" s="4">
        <v>543793</v>
      </c>
    </row>
    <row r="123" spans="1:6" x14ac:dyDescent="0.35">
      <c r="A123" s="3">
        <v>121</v>
      </c>
      <c r="B123" s="15">
        <v>41093</v>
      </c>
      <c r="D123" s="4" t="s">
        <v>127</v>
      </c>
      <c r="F123" s="4">
        <f>450000+450000</f>
        <v>900000</v>
      </c>
    </row>
    <row r="124" spans="1:6" x14ac:dyDescent="0.35">
      <c r="A124" s="3">
        <v>122</v>
      </c>
      <c r="B124" s="15">
        <v>41093</v>
      </c>
      <c r="C124" s="4">
        <v>6012</v>
      </c>
      <c r="E124" s="4">
        <v>124105</v>
      </c>
    </row>
    <row r="125" spans="1:6" x14ac:dyDescent="0.35">
      <c r="A125" s="3">
        <v>123</v>
      </c>
      <c r="B125" s="15">
        <v>41093</v>
      </c>
      <c r="C125" s="4">
        <v>6048</v>
      </c>
      <c r="E125" s="4">
        <v>200829</v>
      </c>
    </row>
    <row r="126" spans="1:6" x14ac:dyDescent="0.35">
      <c r="A126" s="3">
        <v>124</v>
      </c>
      <c r="B126" s="15">
        <v>41093</v>
      </c>
      <c r="C126" s="4">
        <v>6046</v>
      </c>
      <c r="E126" s="4">
        <v>91595</v>
      </c>
    </row>
    <row r="127" spans="1:6" x14ac:dyDescent="0.35">
      <c r="A127" s="3">
        <v>125</v>
      </c>
      <c r="B127" s="15">
        <v>41093</v>
      </c>
      <c r="C127" s="4">
        <v>5993</v>
      </c>
      <c r="E127" s="4">
        <v>59640</v>
      </c>
    </row>
    <row r="128" spans="1:6" x14ac:dyDescent="0.35">
      <c r="A128" s="3">
        <v>126</v>
      </c>
      <c r="B128" s="15">
        <v>41096</v>
      </c>
      <c r="C128" s="4">
        <v>6017</v>
      </c>
      <c r="E128" s="4">
        <v>87340</v>
      </c>
    </row>
    <row r="129" spans="1:6" x14ac:dyDescent="0.35">
      <c r="A129" s="3">
        <v>127</v>
      </c>
      <c r="B129" s="15">
        <v>41096</v>
      </c>
      <c r="C129" s="4">
        <v>6011</v>
      </c>
      <c r="E129" s="4">
        <v>62088</v>
      </c>
    </row>
    <row r="130" spans="1:6" x14ac:dyDescent="0.35">
      <c r="A130" s="3">
        <v>128</v>
      </c>
      <c r="B130" s="15">
        <v>41096</v>
      </c>
      <c r="C130" s="4">
        <v>6154</v>
      </c>
      <c r="E130" s="4">
        <v>461769</v>
      </c>
    </row>
    <row r="131" spans="1:6" x14ac:dyDescent="0.35">
      <c r="A131" s="3">
        <v>129</v>
      </c>
      <c r="B131" s="15">
        <v>41096</v>
      </c>
      <c r="C131" s="4" t="s">
        <v>199</v>
      </c>
      <c r="E131" s="4">
        <v>27950</v>
      </c>
    </row>
    <row r="132" spans="1:6" x14ac:dyDescent="0.35">
      <c r="A132" s="3">
        <v>130</v>
      </c>
      <c r="B132" s="15">
        <v>41095</v>
      </c>
      <c r="C132" s="4">
        <v>6208</v>
      </c>
      <c r="E132" s="4">
        <v>171230</v>
      </c>
    </row>
    <row r="133" spans="1:6" x14ac:dyDescent="0.35">
      <c r="A133" s="3">
        <v>131</v>
      </c>
      <c r="B133" s="15">
        <v>41097</v>
      </c>
      <c r="C133" s="4">
        <v>6230</v>
      </c>
      <c r="E133" s="4">
        <v>66206</v>
      </c>
    </row>
    <row r="134" spans="1:6" x14ac:dyDescent="0.35">
      <c r="A134" s="3">
        <v>132</v>
      </c>
      <c r="B134" s="15">
        <v>41097</v>
      </c>
      <c r="C134" s="4">
        <v>6247</v>
      </c>
      <c r="E134" s="4">
        <v>57090</v>
      </c>
    </row>
    <row r="135" spans="1:6" x14ac:dyDescent="0.35">
      <c r="A135" s="3">
        <v>133</v>
      </c>
      <c r="B135" s="15">
        <v>41100</v>
      </c>
      <c r="C135" s="4">
        <v>6334</v>
      </c>
      <c r="E135" s="4">
        <v>250469</v>
      </c>
    </row>
    <row r="136" spans="1:6" x14ac:dyDescent="0.35">
      <c r="A136" s="3">
        <v>134</v>
      </c>
      <c r="B136" s="15">
        <v>41100</v>
      </c>
      <c r="C136" s="4">
        <v>6267</v>
      </c>
      <c r="E136" s="4">
        <v>59852</v>
      </c>
    </row>
    <row r="137" spans="1:6" x14ac:dyDescent="0.35">
      <c r="A137" s="3">
        <v>135</v>
      </c>
      <c r="B137" s="15">
        <v>41100</v>
      </c>
      <c r="C137" s="4">
        <v>6275</v>
      </c>
      <c r="E137" s="4">
        <v>63852</v>
      </c>
    </row>
    <row r="138" spans="1:6" x14ac:dyDescent="0.35">
      <c r="A138" s="3">
        <v>136</v>
      </c>
      <c r="B138" s="15">
        <v>41100</v>
      </c>
      <c r="C138" s="4">
        <v>6302</v>
      </c>
      <c r="E138" s="4">
        <v>75587</v>
      </c>
    </row>
    <row r="139" spans="1:6" x14ac:dyDescent="0.35">
      <c r="A139" s="3">
        <v>137</v>
      </c>
      <c r="B139" s="15">
        <v>41101</v>
      </c>
      <c r="C139" s="4">
        <v>6361</v>
      </c>
      <c r="E139" s="4">
        <v>71872</v>
      </c>
    </row>
    <row r="140" spans="1:6" x14ac:dyDescent="0.35">
      <c r="A140" s="3">
        <v>138</v>
      </c>
      <c r="B140" s="15">
        <v>41101</v>
      </c>
      <c r="C140" s="4">
        <v>6370</v>
      </c>
      <c r="E140" s="4">
        <v>180145</v>
      </c>
    </row>
    <row r="141" spans="1:6" x14ac:dyDescent="0.35">
      <c r="A141" s="3">
        <v>139</v>
      </c>
      <c r="B141" s="15">
        <v>41101</v>
      </c>
      <c r="C141" s="4">
        <v>6456</v>
      </c>
      <c r="E141" s="4">
        <v>140234</v>
      </c>
    </row>
    <row r="142" spans="1:6" x14ac:dyDescent="0.35">
      <c r="A142" s="3">
        <v>140</v>
      </c>
      <c r="B142" s="15">
        <v>41102</v>
      </c>
      <c r="C142" s="4">
        <v>6477</v>
      </c>
      <c r="E142" s="4">
        <v>146236</v>
      </c>
    </row>
    <row r="143" spans="1:6" x14ac:dyDescent="0.35">
      <c r="A143" s="3">
        <v>141</v>
      </c>
      <c r="B143" s="15">
        <v>41102</v>
      </c>
      <c r="C143" s="4">
        <v>6487</v>
      </c>
      <c r="E143" s="4">
        <v>54319</v>
      </c>
    </row>
    <row r="144" spans="1:6" x14ac:dyDescent="0.35">
      <c r="A144" s="3">
        <v>142</v>
      </c>
      <c r="B144" s="15">
        <v>41103</v>
      </c>
      <c r="D144" s="4" t="s">
        <v>328</v>
      </c>
      <c r="F144" s="4">
        <v>1200000</v>
      </c>
    </row>
    <row r="145" spans="1:6" x14ac:dyDescent="0.35">
      <c r="A145" s="3">
        <v>143</v>
      </c>
      <c r="B145" s="15">
        <v>41107</v>
      </c>
      <c r="C145" s="4">
        <v>6608</v>
      </c>
      <c r="E145" s="4">
        <v>90188</v>
      </c>
    </row>
    <row r="146" spans="1:6" x14ac:dyDescent="0.35">
      <c r="A146" s="3">
        <v>144</v>
      </c>
      <c r="B146" s="15">
        <v>41109</v>
      </c>
      <c r="C146" s="4">
        <v>6723</v>
      </c>
      <c r="E146" s="4">
        <v>100240</v>
      </c>
    </row>
    <row r="147" spans="1:6" x14ac:dyDescent="0.35">
      <c r="A147" s="3">
        <v>145</v>
      </c>
      <c r="B147" s="15">
        <v>41110</v>
      </c>
      <c r="D147" s="4" t="s">
        <v>332</v>
      </c>
      <c r="F147" s="4">
        <v>850000</v>
      </c>
    </row>
    <row r="148" spans="1:6" x14ac:dyDescent="0.35">
      <c r="A148" s="3">
        <f>A147+1</f>
        <v>146</v>
      </c>
      <c r="B148" s="15">
        <v>41111</v>
      </c>
      <c r="C148" s="4">
        <v>6763</v>
      </c>
      <c r="E148" s="4">
        <v>450896</v>
      </c>
    </row>
    <row r="149" spans="1:6" ht="23.25" x14ac:dyDescent="0.35">
      <c r="A149" s="3">
        <f t="shared" ref="A149:A212" si="0">A148+1</f>
        <v>147</v>
      </c>
      <c r="B149" s="15">
        <v>41112</v>
      </c>
      <c r="C149" s="74">
        <v>6802</v>
      </c>
      <c r="D149" s="4" t="s">
        <v>91</v>
      </c>
      <c r="E149" s="4">
        <v>134134</v>
      </c>
      <c r="F149" s="4">
        <v>2487</v>
      </c>
    </row>
    <row r="150" spans="1:6" x14ac:dyDescent="0.35">
      <c r="A150" s="3">
        <f t="shared" si="0"/>
        <v>148</v>
      </c>
      <c r="B150" s="15">
        <v>41113</v>
      </c>
      <c r="C150" s="68">
        <v>6893</v>
      </c>
      <c r="E150" s="4">
        <v>147907</v>
      </c>
    </row>
    <row r="151" spans="1:6" x14ac:dyDescent="0.35">
      <c r="A151" s="3">
        <f t="shared" si="0"/>
        <v>149</v>
      </c>
      <c r="B151" s="15">
        <v>41113</v>
      </c>
      <c r="D151" s="4" t="s">
        <v>336</v>
      </c>
      <c r="F151" s="4">
        <v>850000</v>
      </c>
    </row>
    <row r="152" spans="1:6" x14ac:dyDescent="0.35">
      <c r="A152" s="3">
        <f t="shared" si="0"/>
        <v>150</v>
      </c>
      <c r="B152" s="15">
        <v>41115</v>
      </c>
      <c r="C152" s="4" t="s">
        <v>341</v>
      </c>
      <c r="E152" s="4">
        <v>29000</v>
      </c>
    </row>
    <row r="153" spans="1:6" x14ac:dyDescent="0.35">
      <c r="A153" s="3">
        <f t="shared" si="0"/>
        <v>151</v>
      </c>
      <c r="B153" s="15">
        <v>41116</v>
      </c>
      <c r="C153" s="4">
        <v>6957</v>
      </c>
      <c r="E153" s="4">
        <v>56943</v>
      </c>
    </row>
    <row r="154" spans="1:6" x14ac:dyDescent="0.35">
      <c r="A154" s="3">
        <f t="shared" si="0"/>
        <v>152</v>
      </c>
      <c r="B154" s="15">
        <v>41116</v>
      </c>
      <c r="C154" s="4">
        <v>6966</v>
      </c>
      <c r="E154" s="4">
        <v>72343</v>
      </c>
    </row>
    <row r="155" spans="1:6" x14ac:dyDescent="0.35">
      <c r="A155" s="3">
        <f t="shared" si="0"/>
        <v>153</v>
      </c>
      <c r="B155" s="15">
        <v>41117</v>
      </c>
      <c r="D155" s="4" t="s">
        <v>344</v>
      </c>
      <c r="F155" s="4">
        <v>450000</v>
      </c>
    </row>
    <row r="156" spans="1:6" x14ac:dyDescent="0.35">
      <c r="A156" s="3">
        <f t="shared" si="0"/>
        <v>154</v>
      </c>
      <c r="B156" s="15">
        <v>41119</v>
      </c>
      <c r="C156" s="28">
        <v>7058</v>
      </c>
      <c r="E156" s="4">
        <v>115667</v>
      </c>
    </row>
    <row r="157" spans="1:6" x14ac:dyDescent="0.35">
      <c r="A157" s="3">
        <f t="shared" si="0"/>
        <v>155</v>
      </c>
      <c r="B157" s="15">
        <v>41120</v>
      </c>
      <c r="C157" s="76">
        <v>7107</v>
      </c>
      <c r="E157" s="4">
        <v>304886</v>
      </c>
    </row>
    <row r="158" spans="1:6" x14ac:dyDescent="0.35">
      <c r="A158" s="3">
        <f t="shared" si="0"/>
        <v>156</v>
      </c>
      <c r="B158" s="15">
        <v>41121</v>
      </c>
      <c r="C158" s="28">
        <v>7162</v>
      </c>
      <c r="E158" s="4">
        <v>211260</v>
      </c>
    </row>
    <row r="159" spans="1:6" x14ac:dyDescent="0.35">
      <c r="A159" s="3">
        <f t="shared" si="0"/>
        <v>157</v>
      </c>
      <c r="B159" s="15">
        <v>41124</v>
      </c>
      <c r="D159" s="4" t="s">
        <v>352</v>
      </c>
      <c r="F159" s="4">
        <v>825000</v>
      </c>
    </row>
    <row r="160" spans="1:6" x14ac:dyDescent="0.35">
      <c r="A160" s="3">
        <f t="shared" si="0"/>
        <v>158</v>
      </c>
      <c r="B160" s="15">
        <v>41126</v>
      </c>
      <c r="C160" s="4" t="s">
        <v>355</v>
      </c>
      <c r="E160" s="4">
        <v>149374</v>
      </c>
    </row>
    <row r="161" spans="1:6" x14ac:dyDescent="0.35">
      <c r="A161" s="3">
        <f t="shared" si="0"/>
        <v>159</v>
      </c>
      <c r="B161" s="15">
        <v>41127</v>
      </c>
      <c r="D161" s="4" t="s">
        <v>356</v>
      </c>
      <c r="F161" s="4">
        <v>900000</v>
      </c>
    </row>
    <row r="162" spans="1:6" x14ac:dyDescent="0.35">
      <c r="A162" s="3">
        <f t="shared" si="0"/>
        <v>160</v>
      </c>
      <c r="B162" s="15">
        <v>41127</v>
      </c>
      <c r="C162" s="4">
        <v>7388</v>
      </c>
      <c r="E162" s="4">
        <v>59640</v>
      </c>
    </row>
    <row r="163" spans="1:6" x14ac:dyDescent="0.35">
      <c r="A163" s="3">
        <f t="shared" si="0"/>
        <v>161</v>
      </c>
      <c r="B163" s="15">
        <v>41127</v>
      </c>
      <c r="C163" s="4">
        <v>7418</v>
      </c>
      <c r="E163" s="4">
        <v>56682</v>
      </c>
    </row>
    <row r="164" spans="1:6" x14ac:dyDescent="0.35">
      <c r="A164" s="3">
        <f t="shared" si="0"/>
        <v>162</v>
      </c>
      <c r="B164" s="15">
        <v>41127</v>
      </c>
      <c r="C164" s="4">
        <v>7437</v>
      </c>
      <c r="E164" s="4">
        <v>76306</v>
      </c>
    </row>
    <row r="165" spans="1:6" x14ac:dyDescent="0.35">
      <c r="A165" s="3">
        <f t="shared" si="0"/>
        <v>163</v>
      </c>
      <c r="B165" s="15">
        <v>41127</v>
      </c>
      <c r="C165" s="4">
        <v>7499</v>
      </c>
      <c r="E165" s="4">
        <v>269050</v>
      </c>
    </row>
    <row r="166" spans="1:6" x14ac:dyDescent="0.35">
      <c r="A166" s="3">
        <f t="shared" si="0"/>
        <v>164</v>
      </c>
      <c r="B166" s="15">
        <v>41130</v>
      </c>
      <c r="C166" s="68">
        <v>7560</v>
      </c>
      <c r="E166" s="4">
        <v>67256</v>
      </c>
      <c r="F166" s="4">
        <v>2000</v>
      </c>
    </row>
    <row r="167" spans="1:6" x14ac:dyDescent="0.35">
      <c r="A167" s="3">
        <f t="shared" si="0"/>
        <v>165</v>
      </c>
      <c r="B167" s="15">
        <v>41133</v>
      </c>
      <c r="C167" s="4">
        <v>7669</v>
      </c>
      <c r="E167" s="4">
        <v>497702</v>
      </c>
    </row>
    <row r="168" spans="1:6" x14ac:dyDescent="0.35">
      <c r="A168" s="3">
        <f t="shared" si="0"/>
        <v>166</v>
      </c>
      <c r="B168" s="15">
        <v>41134</v>
      </c>
      <c r="C168" s="4">
        <v>7729</v>
      </c>
      <c r="D168" s="4" t="s">
        <v>372</v>
      </c>
      <c r="E168" s="4">
        <v>75980</v>
      </c>
      <c r="F168" s="4">
        <v>700000</v>
      </c>
    </row>
    <row r="169" spans="1:6" x14ac:dyDescent="0.35">
      <c r="A169" s="3">
        <f t="shared" si="0"/>
        <v>167</v>
      </c>
      <c r="B169" s="15">
        <v>41135</v>
      </c>
      <c r="C169" s="4">
        <v>7794</v>
      </c>
      <c r="E169" s="4">
        <v>73377</v>
      </c>
    </row>
    <row r="170" spans="1:6" x14ac:dyDescent="0.35">
      <c r="A170" s="3">
        <f t="shared" si="0"/>
        <v>168</v>
      </c>
      <c r="B170" s="15">
        <v>41135</v>
      </c>
      <c r="C170" s="28" t="s">
        <v>199</v>
      </c>
      <c r="E170" s="4">
        <v>33540</v>
      </c>
    </row>
    <row r="171" spans="1:6" x14ac:dyDescent="0.35">
      <c r="A171" s="3">
        <f t="shared" si="0"/>
        <v>169</v>
      </c>
      <c r="B171" s="15">
        <v>41137</v>
      </c>
      <c r="C171" s="4">
        <v>7856</v>
      </c>
      <c r="E171" s="4">
        <v>66731</v>
      </c>
    </row>
    <row r="172" spans="1:6" x14ac:dyDescent="0.35">
      <c r="A172" s="3">
        <f t="shared" si="0"/>
        <v>170</v>
      </c>
      <c r="B172" s="15">
        <v>41138</v>
      </c>
      <c r="C172" s="77"/>
      <c r="E172" s="4">
        <v>299612</v>
      </c>
    </row>
    <row r="173" spans="1:6" x14ac:dyDescent="0.35">
      <c r="A173" s="3">
        <f t="shared" si="0"/>
        <v>171</v>
      </c>
      <c r="B173" s="15">
        <v>41144</v>
      </c>
      <c r="D173" s="4" t="s">
        <v>127</v>
      </c>
      <c r="F173" s="4">
        <v>600000</v>
      </c>
    </row>
    <row r="174" spans="1:6" x14ac:dyDescent="0.35">
      <c r="A174" s="3">
        <f t="shared" si="0"/>
        <v>172</v>
      </c>
      <c r="B174" s="15">
        <v>41147</v>
      </c>
      <c r="C174" s="4">
        <v>7945</v>
      </c>
      <c r="E174" s="4">
        <v>241849</v>
      </c>
    </row>
    <row r="175" spans="1:6" x14ac:dyDescent="0.35">
      <c r="A175" s="3">
        <f t="shared" si="0"/>
        <v>173</v>
      </c>
      <c r="B175" s="15">
        <v>41147</v>
      </c>
      <c r="C175" s="4">
        <v>7964</v>
      </c>
      <c r="E175" s="4">
        <v>90156</v>
      </c>
    </row>
    <row r="176" spans="1:6" x14ac:dyDescent="0.35">
      <c r="A176" s="3">
        <f t="shared" si="0"/>
        <v>174</v>
      </c>
      <c r="B176" s="15">
        <v>41147</v>
      </c>
      <c r="C176" s="4">
        <v>7985</v>
      </c>
      <c r="E176" s="4">
        <v>151372</v>
      </c>
    </row>
    <row r="177" spans="1:6" x14ac:dyDescent="0.35">
      <c r="A177" s="3">
        <f t="shared" si="0"/>
        <v>175</v>
      </c>
      <c r="B177" s="15">
        <v>41148</v>
      </c>
      <c r="C177" s="4">
        <v>8009</v>
      </c>
      <c r="E177" s="4">
        <v>74764</v>
      </c>
    </row>
    <row r="178" spans="1:6" x14ac:dyDescent="0.35">
      <c r="A178" s="3">
        <f t="shared" si="0"/>
        <v>176</v>
      </c>
      <c r="B178" s="15">
        <v>41148</v>
      </c>
      <c r="C178" s="4" t="s">
        <v>220</v>
      </c>
      <c r="E178" s="4">
        <v>100000</v>
      </c>
    </row>
    <row r="179" spans="1:6" x14ac:dyDescent="0.35">
      <c r="A179" s="3">
        <f t="shared" si="0"/>
        <v>177</v>
      </c>
      <c r="B179" s="15">
        <v>41149</v>
      </c>
      <c r="D179" s="4" t="s">
        <v>383</v>
      </c>
      <c r="F179" s="4">
        <v>800000</v>
      </c>
    </row>
    <row r="180" spans="1:6" x14ac:dyDescent="0.35">
      <c r="A180" s="3">
        <f t="shared" si="0"/>
        <v>178</v>
      </c>
      <c r="B180" s="15">
        <v>41149</v>
      </c>
      <c r="C180" s="4">
        <v>8089</v>
      </c>
      <c r="E180" s="4">
        <v>65917</v>
      </c>
    </row>
    <row r="181" spans="1:6" x14ac:dyDescent="0.35">
      <c r="A181" s="3">
        <f t="shared" si="0"/>
        <v>179</v>
      </c>
      <c r="B181" s="15">
        <v>41150</v>
      </c>
      <c r="C181" s="4">
        <v>8113</v>
      </c>
      <c r="E181" s="4">
        <v>79520</v>
      </c>
    </row>
    <row r="182" spans="1:6" x14ac:dyDescent="0.35">
      <c r="A182" s="3">
        <f t="shared" si="0"/>
        <v>180</v>
      </c>
      <c r="B182" s="15">
        <v>41150</v>
      </c>
      <c r="C182" s="4">
        <v>8142</v>
      </c>
      <c r="E182" s="4">
        <v>59640</v>
      </c>
    </row>
    <row r="183" spans="1:6" x14ac:dyDescent="0.35">
      <c r="A183" s="3">
        <f t="shared" si="0"/>
        <v>181</v>
      </c>
      <c r="B183" s="15">
        <v>41153</v>
      </c>
      <c r="C183" s="4">
        <v>8233</v>
      </c>
      <c r="E183" s="4">
        <v>250267</v>
      </c>
    </row>
    <row r="184" spans="1:6" x14ac:dyDescent="0.35">
      <c r="A184" s="3">
        <f t="shared" si="0"/>
        <v>182</v>
      </c>
      <c r="B184" s="15">
        <v>41153</v>
      </c>
      <c r="C184" s="4">
        <v>8246</v>
      </c>
      <c r="E184" s="4">
        <v>239333</v>
      </c>
    </row>
    <row r="185" spans="1:6" x14ac:dyDescent="0.35">
      <c r="A185" s="3">
        <f t="shared" si="0"/>
        <v>183</v>
      </c>
      <c r="B185" s="15">
        <v>41155</v>
      </c>
      <c r="D185" s="4" t="s">
        <v>127</v>
      </c>
      <c r="F185" s="4">
        <v>450000</v>
      </c>
    </row>
    <row r="186" spans="1:6" x14ac:dyDescent="0.35">
      <c r="A186" s="3">
        <f t="shared" si="0"/>
        <v>184</v>
      </c>
      <c r="B186" s="15">
        <v>41156</v>
      </c>
      <c r="C186" s="4">
        <v>8339</v>
      </c>
      <c r="E186" s="4">
        <v>86609</v>
      </c>
    </row>
    <row r="187" spans="1:6" x14ac:dyDescent="0.35">
      <c r="A187" s="3">
        <f t="shared" si="0"/>
        <v>185</v>
      </c>
      <c r="B187" s="15">
        <v>41156</v>
      </c>
      <c r="C187" s="4">
        <v>8354</v>
      </c>
      <c r="E187" s="4">
        <v>163992</v>
      </c>
    </row>
    <row r="188" spans="1:6" x14ac:dyDescent="0.35">
      <c r="A188" s="3">
        <f t="shared" si="0"/>
        <v>186</v>
      </c>
      <c r="B188" s="15">
        <v>41156</v>
      </c>
      <c r="C188" s="4">
        <v>8358</v>
      </c>
      <c r="E188" s="4">
        <v>76185</v>
      </c>
    </row>
    <row r="189" spans="1:6" x14ac:dyDescent="0.35">
      <c r="A189" s="3">
        <f t="shared" si="0"/>
        <v>187</v>
      </c>
      <c r="B189" s="15">
        <v>41156</v>
      </c>
      <c r="C189" s="4">
        <v>8362</v>
      </c>
      <c r="E189" s="4">
        <v>154258</v>
      </c>
    </row>
    <row r="190" spans="1:6" x14ac:dyDescent="0.35">
      <c r="A190" s="3">
        <f t="shared" si="0"/>
        <v>188</v>
      </c>
      <c r="B190" s="15">
        <v>41158</v>
      </c>
      <c r="C190" s="4">
        <v>8458</v>
      </c>
      <c r="E190" s="4">
        <v>151942</v>
      </c>
    </row>
    <row r="191" spans="1:6" x14ac:dyDescent="0.35">
      <c r="A191" s="3">
        <f t="shared" si="0"/>
        <v>189</v>
      </c>
      <c r="B191" s="15">
        <v>41160</v>
      </c>
      <c r="C191" s="4">
        <v>8503</v>
      </c>
      <c r="E191" s="4">
        <v>58790</v>
      </c>
    </row>
    <row r="192" spans="1:6" x14ac:dyDescent="0.35">
      <c r="A192" s="3">
        <f t="shared" si="0"/>
        <v>190</v>
      </c>
      <c r="B192" s="15">
        <v>41161</v>
      </c>
      <c r="C192" s="4">
        <v>8551</v>
      </c>
      <c r="E192" s="4">
        <v>77129</v>
      </c>
      <c r="F192" s="4">
        <v>693</v>
      </c>
    </row>
    <row r="193" spans="1:6" x14ac:dyDescent="0.35">
      <c r="A193" s="3">
        <f t="shared" si="0"/>
        <v>191</v>
      </c>
      <c r="B193" s="15">
        <v>41162</v>
      </c>
      <c r="D193" s="4" t="s">
        <v>356</v>
      </c>
      <c r="F193" s="4">
        <v>900000</v>
      </c>
    </row>
    <row r="194" spans="1:6" x14ac:dyDescent="0.35">
      <c r="A194" s="3">
        <f t="shared" si="0"/>
        <v>192</v>
      </c>
      <c r="B194" s="15">
        <v>41164</v>
      </c>
      <c r="C194" s="4">
        <v>8694</v>
      </c>
      <c r="E194" s="4">
        <v>70540</v>
      </c>
    </row>
    <row r="195" spans="1:6" x14ac:dyDescent="0.35">
      <c r="A195" s="3">
        <f t="shared" si="0"/>
        <v>193</v>
      </c>
      <c r="B195" s="15">
        <v>41167</v>
      </c>
      <c r="C195" s="4">
        <v>8753</v>
      </c>
      <c r="E195" s="4">
        <v>85680</v>
      </c>
    </row>
    <row r="196" spans="1:6" x14ac:dyDescent="0.35">
      <c r="A196" s="3">
        <f t="shared" si="0"/>
        <v>194</v>
      </c>
      <c r="B196" s="15">
        <v>41167</v>
      </c>
      <c r="C196" s="4">
        <v>8755</v>
      </c>
      <c r="E196" s="4">
        <v>236108</v>
      </c>
    </row>
    <row r="197" spans="1:6" x14ac:dyDescent="0.35">
      <c r="A197" s="3">
        <f t="shared" si="0"/>
        <v>195</v>
      </c>
      <c r="B197" s="15">
        <v>41168</v>
      </c>
      <c r="C197" s="4">
        <v>8784</v>
      </c>
      <c r="E197" s="4">
        <v>78629</v>
      </c>
    </row>
    <row r="198" spans="1:6" x14ac:dyDescent="0.35">
      <c r="A198" s="3">
        <f t="shared" si="0"/>
        <v>196</v>
      </c>
      <c r="B198" s="15">
        <v>41169</v>
      </c>
      <c r="C198" s="4">
        <v>8810</v>
      </c>
      <c r="E198" s="4">
        <v>73814</v>
      </c>
    </row>
    <row r="199" spans="1:6" x14ac:dyDescent="0.35">
      <c r="A199" s="3">
        <f t="shared" si="0"/>
        <v>197</v>
      </c>
      <c r="B199" s="15">
        <v>41169</v>
      </c>
      <c r="C199" s="4">
        <v>8837</v>
      </c>
      <c r="E199" s="4">
        <v>218400</v>
      </c>
    </row>
    <row r="200" spans="1:6" x14ac:dyDescent="0.35">
      <c r="A200" s="3">
        <f t="shared" si="0"/>
        <v>198</v>
      </c>
      <c r="B200" s="15">
        <v>41170</v>
      </c>
      <c r="D200" s="4" t="s">
        <v>401</v>
      </c>
      <c r="F200" s="4">
        <v>800000</v>
      </c>
    </row>
    <row r="201" spans="1:6" x14ac:dyDescent="0.35">
      <c r="A201" s="3">
        <f t="shared" si="0"/>
        <v>199</v>
      </c>
      <c r="B201" s="15">
        <v>41171</v>
      </c>
      <c r="C201" s="4">
        <v>8899</v>
      </c>
      <c r="E201" s="4">
        <v>70680</v>
      </c>
    </row>
    <row r="202" spans="1:6" x14ac:dyDescent="0.35">
      <c r="A202" s="3">
        <f t="shared" si="0"/>
        <v>200</v>
      </c>
      <c r="B202" s="15">
        <v>41171</v>
      </c>
      <c r="C202" s="4">
        <v>8909</v>
      </c>
      <c r="E202" s="4">
        <v>65930</v>
      </c>
    </row>
    <row r="203" spans="1:6" x14ac:dyDescent="0.35">
      <c r="A203" s="3">
        <f t="shared" si="0"/>
        <v>201</v>
      </c>
      <c r="B203" s="15">
        <v>41171</v>
      </c>
      <c r="C203" s="4">
        <v>8914</v>
      </c>
      <c r="E203" s="4">
        <v>63190</v>
      </c>
    </row>
    <row r="204" spans="1:6" x14ac:dyDescent="0.35">
      <c r="A204" s="3">
        <f t="shared" si="0"/>
        <v>202</v>
      </c>
      <c r="B204" s="15">
        <v>41174</v>
      </c>
      <c r="C204" s="4">
        <v>8964</v>
      </c>
      <c r="E204" s="4">
        <v>74048</v>
      </c>
    </row>
    <row r="205" spans="1:6" x14ac:dyDescent="0.35">
      <c r="A205" s="3">
        <f t="shared" si="0"/>
        <v>203</v>
      </c>
      <c r="B205" s="15">
        <v>41174</v>
      </c>
      <c r="C205" s="28">
        <v>8994</v>
      </c>
      <c r="E205" s="4">
        <v>162158</v>
      </c>
    </row>
    <row r="206" spans="1:6" x14ac:dyDescent="0.35">
      <c r="A206" s="3">
        <f t="shared" si="0"/>
        <v>204</v>
      </c>
      <c r="B206" s="15">
        <v>41176</v>
      </c>
      <c r="C206" s="4">
        <v>9018</v>
      </c>
      <c r="E206" s="4">
        <v>185260</v>
      </c>
    </row>
    <row r="207" spans="1:6" x14ac:dyDescent="0.35">
      <c r="A207" s="3">
        <f t="shared" si="0"/>
        <v>205</v>
      </c>
      <c r="B207" s="15">
        <v>41176</v>
      </c>
      <c r="C207" s="4">
        <v>9033</v>
      </c>
      <c r="E207" s="4">
        <v>76827</v>
      </c>
    </row>
    <row r="208" spans="1:6" x14ac:dyDescent="0.35">
      <c r="A208" s="3">
        <f t="shared" si="0"/>
        <v>206</v>
      </c>
      <c r="B208" s="15">
        <v>41176</v>
      </c>
      <c r="C208" s="4">
        <v>9069</v>
      </c>
      <c r="E208" s="4">
        <v>229962</v>
      </c>
    </row>
    <row r="209" spans="1:6" x14ac:dyDescent="0.35">
      <c r="A209" s="3">
        <f t="shared" si="0"/>
        <v>207</v>
      </c>
      <c r="B209" s="15">
        <v>41177</v>
      </c>
      <c r="C209" s="4">
        <v>9084</v>
      </c>
      <c r="E209" s="4">
        <v>200118</v>
      </c>
    </row>
    <row r="210" spans="1:6" x14ac:dyDescent="0.35">
      <c r="A210" s="3">
        <f t="shared" si="0"/>
        <v>208</v>
      </c>
      <c r="B210" s="15">
        <v>41177</v>
      </c>
      <c r="C210" s="4">
        <v>9120</v>
      </c>
      <c r="E210" s="4">
        <v>472896</v>
      </c>
    </row>
    <row r="211" spans="1:6" x14ac:dyDescent="0.35">
      <c r="A211" s="3">
        <f t="shared" si="0"/>
        <v>209</v>
      </c>
      <c r="B211" s="15">
        <v>41177</v>
      </c>
      <c r="C211" s="4" t="s">
        <v>199</v>
      </c>
      <c r="E211" s="4">
        <v>27950</v>
      </c>
    </row>
    <row r="212" spans="1:6" x14ac:dyDescent="0.35">
      <c r="A212" s="3">
        <f t="shared" si="0"/>
        <v>210</v>
      </c>
      <c r="B212" s="15">
        <v>41178</v>
      </c>
      <c r="C212" s="4">
        <v>9171</v>
      </c>
      <c r="E212" s="4">
        <v>59702</v>
      </c>
    </row>
    <row r="213" spans="1:6" x14ac:dyDescent="0.35">
      <c r="A213" s="3">
        <f t="shared" ref="A213:A276" si="1">A212+1</f>
        <v>211</v>
      </c>
      <c r="B213" s="15">
        <v>41179</v>
      </c>
      <c r="D213" s="4" t="s">
        <v>332</v>
      </c>
      <c r="F213" s="4">
        <v>850000</v>
      </c>
    </row>
    <row r="214" spans="1:6" x14ac:dyDescent="0.35">
      <c r="A214" s="3">
        <f t="shared" si="1"/>
        <v>212</v>
      </c>
      <c r="B214" s="15">
        <v>41181</v>
      </c>
      <c r="C214" s="4">
        <v>9226</v>
      </c>
      <c r="E214" s="4">
        <v>308780</v>
      </c>
    </row>
    <row r="215" spans="1:6" x14ac:dyDescent="0.35">
      <c r="A215" s="3">
        <f t="shared" si="1"/>
        <v>213</v>
      </c>
      <c r="B215" s="15">
        <v>41185</v>
      </c>
      <c r="D215" s="4" t="s">
        <v>356</v>
      </c>
      <c r="F215" s="4">
        <v>900000</v>
      </c>
    </row>
    <row r="216" spans="1:6" x14ac:dyDescent="0.35">
      <c r="A216" s="3">
        <f t="shared" si="1"/>
        <v>214</v>
      </c>
      <c r="B216" s="15">
        <v>41186</v>
      </c>
      <c r="C216" s="4">
        <v>9362</v>
      </c>
      <c r="E216" s="4">
        <v>92210</v>
      </c>
    </row>
    <row r="217" spans="1:6" x14ac:dyDescent="0.35">
      <c r="A217" s="3">
        <f t="shared" si="1"/>
        <v>215</v>
      </c>
      <c r="B217" s="15">
        <v>41186</v>
      </c>
      <c r="C217" s="4">
        <v>9393</v>
      </c>
      <c r="E217" s="4">
        <v>91955</v>
      </c>
    </row>
    <row r="218" spans="1:6" x14ac:dyDescent="0.35">
      <c r="A218" s="3">
        <f t="shared" si="1"/>
        <v>216</v>
      </c>
      <c r="B218" s="15">
        <v>41186</v>
      </c>
      <c r="C218" s="4">
        <v>9404</v>
      </c>
      <c r="E218" s="4">
        <v>82687</v>
      </c>
    </row>
    <row r="219" spans="1:6" x14ac:dyDescent="0.35">
      <c r="A219" s="3">
        <f t="shared" si="1"/>
        <v>217</v>
      </c>
      <c r="B219" s="66">
        <v>41188</v>
      </c>
      <c r="C219" s="4">
        <v>9446</v>
      </c>
      <c r="E219" s="4">
        <v>153235</v>
      </c>
    </row>
    <row r="220" spans="1:6" x14ac:dyDescent="0.35">
      <c r="A220" s="3">
        <f t="shared" si="1"/>
        <v>218</v>
      </c>
      <c r="B220" s="66">
        <v>41188</v>
      </c>
      <c r="C220" s="4">
        <v>9500</v>
      </c>
      <c r="E220" s="4">
        <v>154062</v>
      </c>
    </row>
    <row r="221" spans="1:6" x14ac:dyDescent="0.35">
      <c r="A221" s="3">
        <f t="shared" si="1"/>
        <v>219</v>
      </c>
      <c r="B221" s="15">
        <v>41190</v>
      </c>
      <c r="D221" s="4" t="s">
        <v>529</v>
      </c>
      <c r="F221" s="4">
        <v>700000</v>
      </c>
    </row>
    <row r="222" spans="1:6" x14ac:dyDescent="0.35">
      <c r="A222" s="3">
        <f t="shared" si="1"/>
        <v>220</v>
      </c>
      <c r="B222" s="15">
        <v>41190</v>
      </c>
      <c r="C222" s="28">
        <v>9546</v>
      </c>
      <c r="E222" s="4">
        <v>77790</v>
      </c>
    </row>
    <row r="223" spans="1:6" x14ac:dyDescent="0.35">
      <c r="A223" s="3">
        <f t="shared" si="1"/>
        <v>221</v>
      </c>
      <c r="B223" s="15">
        <v>41191</v>
      </c>
      <c r="C223" s="4">
        <v>9611</v>
      </c>
      <c r="E223" s="4">
        <v>246530</v>
      </c>
    </row>
    <row r="224" spans="1:6" x14ac:dyDescent="0.35">
      <c r="A224" s="3">
        <f t="shared" si="1"/>
        <v>222</v>
      </c>
      <c r="B224" s="15">
        <v>41192</v>
      </c>
      <c r="C224" s="4">
        <v>9640</v>
      </c>
      <c r="E224" s="4">
        <v>86055</v>
      </c>
    </row>
    <row r="225" spans="1:6" x14ac:dyDescent="0.35">
      <c r="A225" s="3">
        <f t="shared" si="1"/>
        <v>223</v>
      </c>
      <c r="B225" s="15">
        <v>41192</v>
      </c>
      <c r="C225" s="4">
        <v>9670</v>
      </c>
      <c r="E225" s="4">
        <v>200503</v>
      </c>
    </row>
    <row r="226" spans="1:6" x14ac:dyDescent="0.35">
      <c r="A226" s="3">
        <f t="shared" si="1"/>
        <v>224</v>
      </c>
      <c r="B226" s="15">
        <v>41197</v>
      </c>
      <c r="C226" s="4">
        <v>9854</v>
      </c>
      <c r="D226" s="4" t="s">
        <v>537</v>
      </c>
      <c r="E226" s="4">
        <v>367675</v>
      </c>
      <c r="F226" s="4">
        <v>750000</v>
      </c>
    </row>
    <row r="227" spans="1:6" x14ac:dyDescent="0.35">
      <c r="A227" s="3">
        <f t="shared" si="1"/>
        <v>225</v>
      </c>
      <c r="B227" s="15">
        <v>41199</v>
      </c>
      <c r="C227" s="4">
        <v>9950</v>
      </c>
      <c r="E227" s="4">
        <v>59427</v>
      </c>
    </row>
    <row r="228" spans="1:6" x14ac:dyDescent="0.35">
      <c r="A228" s="3">
        <f t="shared" si="1"/>
        <v>226</v>
      </c>
      <c r="B228" s="15">
        <v>41199</v>
      </c>
      <c r="C228" s="4">
        <v>9951</v>
      </c>
      <c r="E228" s="4">
        <v>73052</v>
      </c>
    </row>
    <row r="229" spans="1:6" x14ac:dyDescent="0.35">
      <c r="A229" s="3">
        <f t="shared" si="1"/>
        <v>227</v>
      </c>
      <c r="B229" s="66">
        <v>41199</v>
      </c>
      <c r="C229" s="28">
        <v>9982</v>
      </c>
      <c r="D229" s="123" t="s">
        <v>545</v>
      </c>
      <c r="E229" s="4">
        <v>92705</v>
      </c>
      <c r="F229" s="4">
        <v>561</v>
      </c>
    </row>
    <row r="230" spans="1:6" x14ac:dyDescent="0.35">
      <c r="A230" s="3">
        <f t="shared" si="1"/>
        <v>228</v>
      </c>
      <c r="B230" s="15">
        <v>41202</v>
      </c>
      <c r="C230" s="4">
        <v>10136</v>
      </c>
      <c r="E230" s="4">
        <v>323332</v>
      </c>
    </row>
    <row r="231" spans="1:6" x14ac:dyDescent="0.35">
      <c r="A231" s="3">
        <f t="shared" si="1"/>
        <v>229</v>
      </c>
      <c r="B231" s="15">
        <v>41202</v>
      </c>
      <c r="C231" s="4">
        <v>10146</v>
      </c>
      <c r="E231" s="4">
        <v>150640</v>
      </c>
    </row>
    <row r="232" spans="1:6" x14ac:dyDescent="0.35">
      <c r="A232" s="3">
        <f t="shared" si="1"/>
        <v>230</v>
      </c>
      <c r="B232" s="15">
        <v>41202</v>
      </c>
      <c r="C232" s="4">
        <v>10211</v>
      </c>
      <c r="E232" s="4">
        <v>503582</v>
      </c>
    </row>
    <row r="233" spans="1:6" x14ac:dyDescent="0.35">
      <c r="A233" s="3">
        <f t="shared" si="1"/>
        <v>231</v>
      </c>
      <c r="B233" s="15">
        <v>41207</v>
      </c>
      <c r="D233" s="4" t="s">
        <v>560</v>
      </c>
      <c r="F233" s="4">
        <v>800000</v>
      </c>
    </row>
    <row r="234" spans="1:6" x14ac:dyDescent="0.35">
      <c r="A234" s="3">
        <f t="shared" si="1"/>
        <v>232</v>
      </c>
      <c r="B234" s="15">
        <v>41212</v>
      </c>
      <c r="C234" s="4">
        <v>10308</v>
      </c>
      <c r="E234" s="4">
        <v>494201</v>
      </c>
    </row>
    <row r="235" spans="1:6" x14ac:dyDescent="0.35">
      <c r="A235" s="3">
        <f t="shared" si="1"/>
        <v>233</v>
      </c>
      <c r="B235" s="15">
        <v>41212</v>
      </c>
      <c r="C235" s="4">
        <v>10338</v>
      </c>
      <c r="E235" s="4">
        <v>229165</v>
      </c>
    </row>
    <row r="236" spans="1:6" x14ac:dyDescent="0.35">
      <c r="A236" s="3">
        <f t="shared" si="1"/>
        <v>234</v>
      </c>
      <c r="B236" s="15">
        <v>41214</v>
      </c>
      <c r="C236" s="4">
        <v>10377</v>
      </c>
      <c r="E236" s="4">
        <v>384545</v>
      </c>
    </row>
    <row r="237" spans="1:6" x14ac:dyDescent="0.35">
      <c r="A237" s="3">
        <f t="shared" si="1"/>
        <v>235</v>
      </c>
      <c r="B237" s="15">
        <v>41214</v>
      </c>
      <c r="D237" s="4" t="s">
        <v>566</v>
      </c>
      <c r="F237" s="4">
        <v>1200000</v>
      </c>
    </row>
    <row r="238" spans="1:6" x14ac:dyDescent="0.35">
      <c r="A238" s="3">
        <f t="shared" si="1"/>
        <v>236</v>
      </c>
      <c r="B238" s="15">
        <v>41217</v>
      </c>
      <c r="E238" s="4">
        <v>133305</v>
      </c>
    </row>
    <row r="239" spans="1:6" x14ac:dyDescent="0.35">
      <c r="A239" s="3">
        <f t="shared" si="1"/>
        <v>237</v>
      </c>
      <c r="B239" s="15">
        <v>41218</v>
      </c>
      <c r="C239" s="4">
        <v>10524</v>
      </c>
      <c r="E239" s="4">
        <v>256137</v>
      </c>
    </row>
    <row r="240" spans="1:6" x14ac:dyDescent="0.35">
      <c r="A240" s="3">
        <f t="shared" si="1"/>
        <v>238</v>
      </c>
      <c r="B240" s="15">
        <v>41219</v>
      </c>
      <c r="C240" s="4">
        <v>10567</v>
      </c>
      <c r="E240" s="4">
        <v>84740</v>
      </c>
    </row>
    <row r="241" spans="1:6" x14ac:dyDescent="0.35">
      <c r="A241" s="3">
        <f t="shared" si="1"/>
        <v>239</v>
      </c>
      <c r="B241" s="15">
        <v>41219</v>
      </c>
      <c r="C241" s="28">
        <v>10611</v>
      </c>
      <c r="E241" s="4">
        <v>162984</v>
      </c>
    </row>
    <row r="242" spans="1:6" x14ac:dyDescent="0.35">
      <c r="A242" s="3">
        <f t="shared" si="1"/>
        <v>240</v>
      </c>
      <c r="B242" s="15">
        <v>41219</v>
      </c>
      <c r="C242" s="4">
        <v>10630</v>
      </c>
      <c r="E242" s="4">
        <v>57940</v>
      </c>
    </row>
    <row r="243" spans="1:6" x14ac:dyDescent="0.35">
      <c r="A243" s="3">
        <f t="shared" si="1"/>
        <v>241</v>
      </c>
      <c r="B243" s="15">
        <v>41219</v>
      </c>
      <c r="E243" s="4">
        <v>8750</v>
      </c>
    </row>
    <row r="244" spans="1:6" x14ac:dyDescent="0.35">
      <c r="A244" s="3">
        <f t="shared" si="1"/>
        <v>242</v>
      </c>
      <c r="B244" s="15">
        <v>41219</v>
      </c>
      <c r="C244" s="4" t="s">
        <v>199</v>
      </c>
      <c r="E244" s="4">
        <v>33540</v>
      </c>
    </row>
    <row r="245" spans="1:6" x14ac:dyDescent="0.35">
      <c r="A245" s="3">
        <f t="shared" si="1"/>
        <v>243</v>
      </c>
      <c r="B245" s="15">
        <v>41219</v>
      </c>
      <c r="D245" s="4" t="s">
        <v>569</v>
      </c>
      <c r="F245" s="4">
        <v>780000</v>
      </c>
    </row>
    <row r="246" spans="1:6" x14ac:dyDescent="0.35">
      <c r="A246" s="3">
        <f t="shared" si="1"/>
        <v>244</v>
      </c>
      <c r="B246" s="15">
        <v>41221</v>
      </c>
      <c r="C246" s="28">
        <v>10714</v>
      </c>
      <c r="D246" s="28"/>
      <c r="E246" s="4">
        <v>74505</v>
      </c>
    </row>
    <row r="247" spans="1:6" x14ac:dyDescent="0.35">
      <c r="A247" s="3">
        <f t="shared" si="1"/>
        <v>245</v>
      </c>
      <c r="B247" s="15">
        <v>41221</v>
      </c>
      <c r="C247" s="4">
        <v>10797</v>
      </c>
      <c r="E247" s="4">
        <v>228782</v>
      </c>
    </row>
    <row r="248" spans="1:6" x14ac:dyDescent="0.35">
      <c r="A248" s="3">
        <f t="shared" si="1"/>
        <v>246</v>
      </c>
      <c r="B248" s="15">
        <v>41221</v>
      </c>
      <c r="C248" s="4">
        <v>10738</v>
      </c>
      <c r="E248" s="4">
        <v>73971</v>
      </c>
    </row>
    <row r="249" spans="1:6" x14ac:dyDescent="0.35">
      <c r="A249" s="3">
        <f t="shared" si="1"/>
        <v>247</v>
      </c>
      <c r="B249" s="15">
        <v>41224</v>
      </c>
      <c r="C249" s="4">
        <v>10857</v>
      </c>
      <c r="E249" s="4">
        <v>136300</v>
      </c>
    </row>
    <row r="250" spans="1:6" x14ac:dyDescent="0.35">
      <c r="A250" s="3">
        <f t="shared" si="1"/>
        <v>248</v>
      </c>
      <c r="B250" s="15">
        <v>41225</v>
      </c>
      <c r="D250" s="4" t="s">
        <v>585</v>
      </c>
      <c r="F250" s="4">
        <v>800000</v>
      </c>
    </row>
    <row r="251" spans="1:6" x14ac:dyDescent="0.35">
      <c r="A251" s="3">
        <f t="shared" si="1"/>
        <v>249</v>
      </c>
      <c r="B251" s="15">
        <v>41226</v>
      </c>
      <c r="C251" s="4">
        <v>10902</v>
      </c>
      <c r="E251" s="4">
        <v>75012</v>
      </c>
    </row>
    <row r="252" spans="1:6" x14ac:dyDescent="0.35">
      <c r="A252" s="3">
        <f t="shared" si="1"/>
        <v>250</v>
      </c>
      <c r="B252" s="15">
        <v>41228</v>
      </c>
      <c r="C252" s="4">
        <v>10990</v>
      </c>
      <c r="E252" s="4">
        <v>424752</v>
      </c>
    </row>
    <row r="253" spans="1:6" x14ac:dyDescent="0.35">
      <c r="A253" s="3">
        <f t="shared" si="1"/>
        <v>251</v>
      </c>
      <c r="B253" s="15">
        <v>41230</v>
      </c>
      <c r="C253" s="4">
        <v>11069</v>
      </c>
      <c r="E253" s="4">
        <v>60712</v>
      </c>
    </row>
    <row r="254" spans="1:6" x14ac:dyDescent="0.35">
      <c r="A254" s="3">
        <f t="shared" si="1"/>
        <v>252</v>
      </c>
      <c r="B254" s="15">
        <v>41233</v>
      </c>
      <c r="C254" s="4">
        <v>11215</v>
      </c>
      <c r="E254" s="4">
        <v>133537</v>
      </c>
    </row>
    <row r="255" spans="1:6" x14ac:dyDescent="0.35">
      <c r="A255" s="3">
        <f t="shared" si="1"/>
        <v>253</v>
      </c>
      <c r="B255" s="15">
        <v>41234</v>
      </c>
      <c r="C255" s="4">
        <v>11263</v>
      </c>
      <c r="E255" s="4">
        <v>61526</v>
      </c>
    </row>
    <row r="256" spans="1:6" x14ac:dyDescent="0.35">
      <c r="A256" s="3">
        <f t="shared" si="1"/>
        <v>254</v>
      </c>
      <c r="B256" s="15">
        <v>41234</v>
      </c>
      <c r="C256" s="4">
        <v>14</v>
      </c>
      <c r="D256" s="4" t="s">
        <v>596</v>
      </c>
      <c r="E256" s="4">
        <v>115392</v>
      </c>
    </row>
    <row r="257" spans="1:6" x14ac:dyDescent="0.35">
      <c r="A257" s="3">
        <f t="shared" si="1"/>
        <v>255</v>
      </c>
      <c r="B257" s="15">
        <v>41241</v>
      </c>
      <c r="D257" s="4" t="s">
        <v>599</v>
      </c>
      <c r="F257" s="4">
        <v>860000</v>
      </c>
    </row>
    <row r="258" spans="1:6" x14ac:dyDescent="0.35">
      <c r="A258" s="3">
        <f t="shared" si="1"/>
        <v>256</v>
      </c>
      <c r="B258" s="15">
        <v>41242</v>
      </c>
      <c r="C258" s="4" t="s">
        <v>199</v>
      </c>
      <c r="E258" s="4">
        <v>33540</v>
      </c>
    </row>
    <row r="259" spans="1:6" x14ac:dyDescent="0.35">
      <c r="A259" s="3">
        <f t="shared" si="1"/>
        <v>257</v>
      </c>
      <c r="B259" s="15">
        <v>41244</v>
      </c>
      <c r="C259" s="4">
        <v>11455</v>
      </c>
      <c r="E259" s="4">
        <v>87801</v>
      </c>
    </row>
    <row r="260" spans="1:6" x14ac:dyDescent="0.35">
      <c r="A260" s="3">
        <f t="shared" si="1"/>
        <v>258</v>
      </c>
      <c r="B260" s="15">
        <v>41246</v>
      </c>
      <c r="C260" s="4">
        <v>11498</v>
      </c>
      <c r="E260" s="4">
        <v>84897</v>
      </c>
    </row>
    <row r="261" spans="1:6" x14ac:dyDescent="0.35">
      <c r="A261" s="3">
        <f t="shared" si="1"/>
        <v>259</v>
      </c>
      <c r="B261" s="15">
        <v>41246</v>
      </c>
      <c r="D261" s="4" t="s">
        <v>127</v>
      </c>
      <c r="F261" s="4">
        <v>450000</v>
      </c>
    </row>
    <row r="262" spans="1:6" x14ac:dyDescent="0.35">
      <c r="A262" s="3">
        <f t="shared" si="1"/>
        <v>260</v>
      </c>
      <c r="B262" s="15">
        <v>41252</v>
      </c>
      <c r="C262" s="4">
        <v>11670</v>
      </c>
      <c r="E262" s="4">
        <v>330531</v>
      </c>
    </row>
    <row r="263" spans="1:6" x14ac:dyDescent="0.35">
      <c r="A263" s="3">
        <f t="shared" si="1"/>
        <v>261</v>
      </c>
      <c r="B263" s="15">
        <v>41252</v>
      </c>
      <c r="C263" s="4">
        <v>11690</v>
      </c>
      <c r="E263" s="4">
        <v>136300</v>
      </c>
    </row>
    <row r="264" spans="1:6" x14ac:dyDescent="0.35">
      <c r="A264" s="3">
        <f t="shared" si="1"/>
        <v>262</v>
      </c>
      <c r="B264" s="15">
        <v>41253</v>
      </c>
      <c r="D264" s="4" t="s">
        <v>127</v>
      </c>
      <c r="F264" s="4">
        <v>450000</v>
      </c>
    </row>
    <row r="265" spans="1:6" x14ac:dyDescent="0.35">
      <c r="A265" s="3">
        <f t="shared" si="1"/>
        <v>263</v>
      </c>
      <c r="B265" s="15">
        <v>41253</v>
      </c>
      <c r="C265" s="4">
        <v>11710</v>
      </c>
      <c r="E265" s="4">
        <v>72707</v>
      </c>
    </row>
    <row r="266" spans="1:6" x14ac:dyDescent="0.35">
      <c r="A266" s="3">
        <f t="shared" si="1"/>
        <v>264</v>
      </c>
      <c r="B266" s="15">
        <v>41255</v>
      </c>
      <c r="C266" s="4">
        <v>11807</v>
      </c>
      <c r="D266" s="4" t="s">
        <v>610</v>
      </c>
      <c r="E266" s="4">
        <v>370141</v>
      </c>
    </row>
    <row r="267" spans="1:6" x14ac:dyDescent="0.35">
      <c r="A267" s="3">
        <f t="shared" si="1"/>
        <v>265</v>
      </c>
      <c r="B267" s="15">
        <v>41257</v>
      </c>
      <c r="D267" s="4" t="s">
        <v>127</v>
      </c>
      <c r="F267" s="4">
        <v>425000</v>
      </c>
    </row>
    <row r="268" spans="1:6" x14ac:dyDescent="0.35">
      <c r="A268" s="3">
        <f t="shared" si="1"/>
        <v>266</v>
      </c>
      <c r="B268" s="15">
        <v>41258</v>
      </c>
      <c r="C268" s="4" t="s">
        <v>199</v>
      </c>
      <c r="E268" s="4">
        <v>6700</v>
      </c>
    </row>
    <row r="269" spans="1:6" x14ac:dyDescent="0.35">
      <c r="A269" s="3">
        <f t="shared" si="1"/>
        <v>267</v>
      </c>
      <c r="B269" s="15">
        <v>41260</v>
      </c>
      <c r="C269" s="4">
        <v>11894</v>
      </c>
      <c r="E269" s="4">
        <v>82510</v>
      </c>
    </row>
    <row r="270" spans="1:6" x14ac:dyDescent="0.35">
      <c r="A270" s="3">
        <f t="shared" si="1"/>
        <v>268</v>
      </c>
      <c r="B270" s="15">
        <v>41261</v>
      </c>
      <c r="C270" s="4">
        <v>11930</v>
      </c>
      <c r="E270" s="4">
        <v>61231</v>
      </c>
    </row>
    <row r="271" spans="1:6" x14ac:dyDescent="0.35">
      <c r="A271" s="3">
        <f t="shared" si="1"/>
        <v>269</v>
      </c>
      <c r="B271" s="15">
        <v>41264</v>
      </c>
      <c r="C271" s="4">
        <v>12009</v>
      </c>
      <c r="E271" s="4">
        <v>74328</v>
      </c>
    </row>
    <row r="272" spans="1:6" x14ac:dyDescent="0.35">
      <c r="A272" s="3">
        <f t="shared" si="1"/>
        <v>270</v>
      </c>
      <c r="B272" s="15">
        <v>41264</v>
      </c>
      <c r="D272" s="4" t="s">
        <v>127</v>
      </c>
      <c r="E272" s="4">
        <v>148</v>
      </c>
      <c r="F272" s="4">
        <v>400000</v>
      </c>
    </row>
    <row r="273" spans="1:5" x14ac:dyDescent="0.35">
      <c r="A273" s="3">
        <f t="shared" si="1"/>
        <v>271</v>
      </c>
      <c r="B273" s="15">
        <v>41272</v>
      </c>
      <c r="C273" s="4">
        <v>12161</v>
      </c>
      <c r="E273" s="4">
        <v>85155</v>
      </c>
    </row>
    <row r="274" spans="1:5" x14ac:dyDescent="0.35">
      <c r="A274" s="3">
        <f t="shared" si="1"/>
        <v>272</v>
      </c>
    </row>
    <row r="275" spans="1:5" x14ac:dyDescent="0.35">
      <c r="A275" s="3">
        <f t="shared" si="1"/>
        <v>273</v>
      </c>
    </row>
    <row r="276" spans="1:5" x14ac:dyDescent="0.35">
      <c r="A276" s="3">
        <f t="shared" si="1"/>
        <v>274</v>
      </c>
    </row>
    <row r="277" spans="1:5" x14ac:dyDescent="0.35">
      <c r="A277" s="3">
        <f t="shared" ref="A277:A340" si="2">A276+1</f>
        <v>275</v>
      </c>
    </row>
    <row r="278" spans="1:5" x14ac:dyDescent="0.35">
      <c r="A278" s="3">
        <f t="shared" si="2"/>
        <v>276</v>
      </c>
    </row>
    <row r="279" spans="1:5" x14ac:dyDescent="0.35">
      <c r="A279" s="3">
        <f t="shared" si="2"/>
        <v>277</v>
      </c>
    </row>
    <row r="280" spans="1:5" x14ac:dyDescent="0.35">
      <c r="A280" s="3">
        <f t="shared" si="2"/>
        <v>278</v>
      </c>
    </row>
    <row r="281" spans="1:5" x14ac:dyDescent="0.35">
      <c r="A281" s="3">
        <f t="shared" si="2"/>
        <v>279</v>
      </c>
    </row>
    <row r="282" spans="1:5" x14ac:dyDescent="0.35">
      <c r="A282" s="3">
        <f t="shared" si="2"/>
        <v>280</v>
      </c>
    </row>
    <row r="283" spans="1:5" x14ac:dyDescent="0.35">
      <c r="A283" s="3">
        <f t="shared" si="2"/>
        <v>281</v>
      </c>
    </row>
    <row r="284" spans="1:5" x14ac:dyDescent="0.35">
      <c r="A284" s="3">
        <f t="shared" si="2"/>
        <v>282</v>
      </c>
    </row>
    <row r="285" spans="1:5" x14ac:dyDescent="0.35">
      <c r="A285" s="3">
        <f t="shared" si="2"/>
        <v>283</v>
      </c>
    </row>
    <row r="286" spans="1:5" x14ac:dyDescent="0.35">
      <c r="A286" s="3">
        <f t="shared" si="2"/>
        <v>284</v>
      </c>
    </row>
    <row r="287" spans="1:5" x14ac:dyDescent="0.35">
      <c r="A287" s="3">
        <f t="shared" si="2"/>
        <v>285</v>
      </c>
    </row>
    <row r="288" spans="1:5" x14ac:dyDescent="0.35">
      <c r="A288" s="3">
        <f t="shared" si="2"/>
        <v>286</v>
      </c>
    </row>
    <row r="289" spans="1:1" x14ac:dyDescent="0.35">
      <c r="A289" s="3">
        <f t="shared" si="2"/>
        <v>287</v>
      </c>
    </row>
    <row r="290" spans="1:1" x14ac:dyDescent="0.35">
      <c r="A290" s="3">
        <f t="shared" si="2"/>
        <v>288</v>
      </c>
    </row>
    <row r="291" spans="1:1" x14ac:dyDescent="0.35">
      <c r="A291" s="3">
        <f t="shared" si="2"/>
        <v>289</v>
      </c>
    </row>
    <row r="292" spans="1:1" x14ac:dyDescent="0.35">
      <c r="A292" s="3">
        <f t="shared" si="2"/>
        <v>290</v>
      </c>
    </row>
    <row r="293" spans="1:1" x14ac:dyDescent="0.35">
      <c r="A293" s="3">
        <f t="shared" si="2"/>
        <v>291</v>
      </c>
    </row>
    <row r="294" spans="1:1" x14ac:dyDescent="0.35">
      <c r="A294" s="3">
        <f t="shared" si="2"/>
        <v>292</v>
      </c>
    </row>
    <row r="295" spans="1:1" x14ac:dyDescent="0.35">
      <c r="A295" s="3">
        <f t="shared" si="2"/>
        <v>293</v>
      </c>
    </row>
    <row r="296" spans="1:1" x14ac:dyDescent="0.35">
      <c r="A296" s="3">
        <f t="shared" si="2"/>
        <v>294</v>
      </c>
    </row>
    <row r="297" spans="1:1" x14ac:dyDescent="0.35">
      <c r="A297" s="3">
        <f t="shared" si="2"/>
        <v>295</v>
      </c>
    </row>
    <row r="298" spans="1:1" x14ac:dyDescent="0.35">
      <c r="A298" s="3">
        <f t="shared" si="2"/>
        <v>296</v>
      </c>
    </row>
    <row r="299" spans="1:1" x14ac:dyDescent="0.35">
      <c r="A299" s="3">
        <f t="shared" si="2"/>
        <v>297</v>
      </c>
    </row>
    <row r="300" spans="1:1" x14ac:dyDescent="0.35">
      <c r="A300" s="3">
        <f t="shared" si="2"/>
        <v>298</v>
      </c>
    </row>
    <row r="301" spans="1:1" x14ac:dyDescent="0.35">
      <c r="A301" s="3">
        <f t="shared" si="2"/>
        <v>299</v>
      </c>
    </row>
    <row r="302" spans="1:1" x14ac:dyDescent="0.35">
      <c r="A302" s="3">
        <f t="shared" si="2"/>
        <v>300</v>
      </c>
    </row>
    <row r="303" spans="1:1" x14ac:dyDescent="0.35">
      <c r="A303" s="3">
        <f t="shared" si="2"/>
        <v>301</v>
      </c>
    </row>
    <row r="304" spans="1:1" x14ac:dyDescent="0.35">
      <c r="A304" s="3">
        <f t="shared" si="2"/>
        <v>302</v>
      </c>
    </row>
    <row r="305" spans="1:1" x14ac:dyDescent="0.35">
      <c r="A305" s="3">
        <f t="shared" si="2"/>
        <v>303</v>
      </c>
    </row>
    <row r="306" spans="1:1" x14ac:dyDescent="0.35">
      <c r="A306" s="3">
        <f t="shared" si="2"/>
        <v>304</v>
      </c>
    </row>
    <row r="307" spans="1:1" x14ac:dyDescent="0.35">
      <c r="A307" s="3">
        <f t="shared" si="2"/>
        <v>305</v>
      </c>
    </row>
    <row r="308" spans="1:1" x14ac:dyDescent="0.35">
      <c r="A308" s="3">
        <f t="shared" si="2"/>
        <v>306</v>
      </c>
    </row>
    <row r="309" spans="1:1" x14ac:dyDescent="0.35">
      <c r="A309" s="3">
        <f t="shared" si="2"/>
        <v>307</v>
      </c>
    </row>
    <row r="310" spans="1:1" x14ac:dyDescent="0.35">
      <c r="A310" s="3">
        <f t="shared" si="2"/>
        <v>308</v>
      </c>
    </row>
    <row r="311" spans="1:1" x14ac:dyDescent="0.35">
      <c r="A311" s="3">
        <f t="shared" si="2"/>
        <v>309</v>
      </c>
    </row>
    <row r="312" spans="1:1" x14ac:dyDescent="0.35">
      <c r="A312" s="3">
        <f t="shared" si="2"/>
        <v>310</v>
      </c>
    </row>
    <row r="313" spans="1:1" x14ac:dyDescent="0.35">
      <c r="A313" s="3">
        <f t="shared" si="2"/>
        <v>311</v>
      </c>
    </row>
    <row r="314" spans="1:1" x14ac:dyDescent="0.35">
      <c r="A314" s="3">
        <f t="shared" si="2"/>
        <v>312</v>
      </c>
    </row>
    <row r="315" spans="1:1" x14ac:dyDescent="0.35">
      <c r="A315" s="3">
        <f t="shared" si="2"/>
        <v>313</v>
      </c>
    </row>
    <row r="316" spans="1:1" x14ac:dyDescent="0.35">
      <c r="A316" s="3">
        <f t="shared" si="2"/>
        <v>314</v>
      </c>
    </row>
    <row r="317" spans="1:1" x14ac:dyDescent="0.35">
      <c r="A317" s="3">
        <f t="shared" si="2"/>
        <v>315</v>
      </c>
    </row>
    <row r="318" spans="1:1" x14ac:dyDescent="0.35">
      <c r="A318" s="3">
        <f t="shared" si="2"/>
        <v>316</v>
      </c>
    </row>
    <row r="319" spans="1:1" x14ac:dyDescent="0.35">
      <c r="A319" s="3">
        <f t="shared" si="2"/>
        <v>317</v>
      </c>
    </row>
    <row r="320" spans="1:1" x14ac:dyDescent="0.35">
      <c r="A320" s="3">
        <f t="shared" si="2"/>
        <v>318</v>
      </c>
    </row>
    <row r="321" spans="1:1" x14ac:dyDescent="0.35">
      <c r="A321" s="3">
        <f t="shared" si="2"/>
        <v>319</v>
      </c>
    </row>
    <row r="322" spans="1:1" x14ac:dyDescent="0.35">
      <c r="A322" s="3">
        <f t="shared" si="2"/>
        <v>320</v>
      </c>
    </row>
    <row r="323" spans="1:1" x14ac:dyDescent="0.35">
      <c r="A323" s="3">
        <f t="shared" si="2"/>
        <v>321</v>
      </c>
    </row>
    <row r="324" spans="1:1" x14ac:dyDescent="0.35">
      <c r="A324" s="3">
        <f t="shared" si="2"/>
        <v>322</v>
      </c>
    </row>
    <row r="325" spans="1:1" x14ac:dyDescent="0.35">
      <c r="A325" s="3">
        <f t="shared" si="2"/>
        <v>323</v>
      </c>
    </row>
    <row r="326" spans="1:1" x14ac:dyDescent="0.35">
      <c r="A326" s="3">
        <f t="shared" si="2"/>
        <v>324</v>
      </c>
    </row>
    <row r="327" spans="1:1" x14ac:dyDescent="0.35">
      <c r="A327" s="3">
        <f t="shared" si="2"/>
        <v>325</v>
      </c>
    </row>
    <row r="328" spans="1:1" x14ac:dyDescent="0.35">
      <c r="A328" s="3">
        <f t="shared" si="2"/>
        <v>326</v>
      </c>
    </row>
    <row r="329" spans="1:1" x14ac:dyDescent="0.35">
      <c r="A329" s="3">
        <f t="shared" si="2"/>
        <v>327</v>
      </c>
    </row>
    <row r="330" spans="1:1" x14ac:dyDescent="0.35">
      <c r="A330" s="3">
        <f t="shared" si="2"/>
        <v>328</v>
      </c>
    </row>
    <row r="331" spans="1:1" x14ac:dyDescent="0.35">
      <c r="A331" s="3">
        <f t="shared" si="2"/>
        <v>329</v>
      </c>
    </row>
    <row r="332" spans="1:1" x14ac:dyDescent="0.35">
      <c r="A332" s="3">
        <f t="shared" si="2"/>
        <v>330</v>
      </c>
    </row>
    <row r="333" spans="1:1" x14ac:dyDescent="0.35">
      <c r="A333" s="3">
        <f t="shared" si="2"/>
        <v>331</v>
      </c>
    </row>
    <row r="334" spans="1:1" x14ac:dyDescent="0.35">
      <c r="A334" s="3">
        <f t="shared" si="2"/>
        <v>332</v>
      </c>
    </row>
    <row r="335" spans="1:1" x14ac:dyDescent="0.35">
      <c r="A335" s="3">
        <f t="shared" si="2"/>
        <v>333</v>
      </c>
    </row>
    <row r="336" spans="1:1" x14ac:dyDescent="0.35">
      <c r="A336" s="3">
        <f t="shared" si="2"/>
        <v>334</v>
      </c>
    </row>
    <row r="337" spans="1:1" x14ac:dyDescent="0.35">
      <c r="A337" s="3">
        <f t="shared" si="2"/>
        <v>335</v>
      </c>
    </row>
    <row r="338" spans="1:1" x14ac:dyDescent="0.35">
      <c r="A338" s="3">
        <f t="shared" si="2"/>
        <v>336</v>
      </c>
    </row>
    <row r="339" spans="1:1" x14ac:dyDescent="0.35">
      <c r="A339" s="3">
        <f t="shared" si="2"/>
        <v>337</v>
      </c>
    </row>
    <row r="340" spans="1:1" x14ac:dyDescent="0.35">
      <c r="A340" s="3">
        <f t="shared" si="2"/>
        <v>338</v>
      </c>
    </row>
    <row r="341" spans="1:1" x14ac:dyDescent="0.35">
      <c r="A341" s="3">
        <f t="shared" ref="A341:A391" si="3">A340+1</f>
        <v>339</v>
      </c>
    </row>
    <row r="342" spans="1:1" x14ac:dyDescent="0.35">
      <c r="A342" s="3">
        <f t="shared" si="3"/>
        <v>340</v>
      </c>
    </row>
    <row r="343" spans="1:1" x14ac:dyDescent="0.35">
      <c r="A343" s="3">
        <f t="shared" si="3"/>
        <v>341</v>
      </c>
    </row>
    <row r="344" spans="1:1" x14ac:dyDescent="0.35">
      <c r="A344" s="3">
        <f t="shared" si="3"/>
        <v>342</v>
      </c>
    </row>
    <row r="345" spans="1:1" x14ac:dyDescent="0.35">
      <c r="A345" s="3">
        <f t="shared" si="3"/>
        <v>343</v>
      </c>
    </row>
    <row r="346" spans="1:1" x14ac:dyDescent="0.35">
      <c r="A346" s="3">
        <f t="shared" si="3"/>
        <v>344</v>
      </c>
    </row>
    <row r="347" spans="1:1" x14ac:dyDescent="0.35">
      <c r="A347" s="3">
        <f t="shared" si="3"/>
        <v>345</v>
      </c>
    </row>
    <row r="348" spans="1:1" x14ac:dyDescent="0.35">
      <c r="A348" s="3">
        <f t="shared" si="3"/>
        <v>346</v>
      </c>
    </row>
    <row r="349" spans="1:1" x14ac:dyDescent="0.35">
      <c r="A349" s="3">
        <f t="shared" si="3"/>
        <v>347</v>
      </c>
    </row>
    <row r="350" spans="1:1" x14ac:dyDescent="0.35">
      <c r="A350" s="3">
        <f t="shared" si="3"/>
        <v>348</v>
      </c>
    </row>
    <row r="351" spans="1:1" x14ac:dyDescent="0.35">
      <c r="A351" s="3">
        <f t="shared" si="3"/>
        <v>349</v>
      </c>
    </row>
    <row r="352" spans="1:1" x14ac:dyDescent="0.35">
      <c r="A352" s="3">
        <f t="shared" si="3"/>
        <v>350</v>
      </c>
    </row>
    <row r="353" spans="1:1" x14ac:dyDescent="0.35">
      <c r="A353" s="3">
        <f t="shared" si="3"/>
        <v>351</v>
      </c>
    </row>
    <row r="354" spans="1:1" x14ac:dyDescent="0.35">
      <c r="A354" s="3">
        <f t="shared" si="3"/>
        <v>352</v>
      </c>
    </row>
    <row r="355" spans="1:1" x14ac:dyDescent="0.35">
      <c r="A355" s="3">
        <f t="shared" si="3"/>
        <v>353</v>
      </c>
    </row>
    <row r="356" spans="1:1" x14ac:dyDescent="0.35">
      <c r="A356" s="3">
        <f t="shared" si="3"/>
        <v>354</v>
      </c>
    </row>
    <row r="357" spans="1:1" x14ac:dyDescent="0.35">
      <c r="A357" s="3">
        <f t="shared" si="3"/>
        <v>355</v>
      </c>
    </row>
    <row r="358" spans="1:1" x14ac:dyDescent="0.35">
      <c r="A358" s="3">
        <f t="shared" si="3"/>
        <v>356</v>
      </c>
    </row>
    <row r="359" spans="1:1" x14ac:dyDescent="0.35">
      <c r="A359" s="3">
        <f t="shared" si="3"/>
        <v>357</v>
      </c>
    </row>
    <row r="360" spans="1:1" x14ac:dyDescent="0.35">
      <c r="A360" s="3">
        <f t="shared" si="3"/>
        <v>358</v>
      </c>
    </row>
    <row r="361" spans="1:1" x14ac:dyDescent="0.35">
      <c r="A361" s="3">
        <f t="shared" si="3"/>
        <v>359</v>
      </c>
    </row>
    <row r="362" spans="1:1" x14ac:dyDescent="0.35">
      <c r="A362" s="3">
        <f t="shared" si="3"/>
        <v>360</v>
      </c>
    </row>
    <row r="363" spans="1:1" x14ac:dyDescent="0.35">
      <c r="A363" s="3">
        <f t="shared" si="3"/>
        <v>361</v>
      </c>
    </row>
    <row r="364" spans="1:1" x14ac:dyDescent="0.35">
      <c r="A364" s="3">
        <f t="shared" si="3"/>
        <v>362</v>
      </c>
    </row>
    <row r="365" spans="1:1" x14ac:dyDescent="0.35">
      <c r="A365" s="3">
        <f t="shared" si="3"/>
        <v>363</v>
      </c>
    </row>
    <row r="366" spans="1:1" x14ac:dyDescent="0.35">
      <c r="A366" s="3">
        <f t="shared" si="3"/>
        <v>364</v>
      </c>
    </row>
    <row r="367" spans="1:1" x14ac:dyDescent="0.35">
      <c r="A367" s="3">
        <f t="shared" si="3"/>
        <v>365</v>
      </c>
    </row>
    <row r="368" spans="1:1" x14ac:dyDescent="0.35">
      <c r="A368" s="3">
        <f t="shared" si="3"/>
        <v>366</v>
      </c>
    </row>
    <row r="369" spans="1:1" x14ac:dyDescent="0.35">
      <c r="A369" s="3">
        <f t="shared" si="3"/>
        <v>367</v>
      </c>
    </row>
    <row r="370" spans="1:1" x14ac:dyDescent="0.35">
      <c r="A370" s="3">
        <f t="shared" si="3"/>
        <v>368</v>
      </c>
    </row>
    <row r="371" spans="1:1" x14ac:dyDescent="0.35">
      <c r="A371" s="3">
        <f t="shared" si="3"/>
        <v>369</v>
      </c>
    </row>
    <row r="372" spans="1:1" x14ac:dyDescent="0.35">
      <c r="A372" s="3">
        <f t="shared" si="3"/>
        <v>370</v>
      </c>
    </row>
    <row r="373" spans="1:1" x14ac:dyDescent="0.35">
      <c r="A373" s="3">
        <f t="shared" si="3"/>
        <v>371</v>
      </c>
    </row>
    <row r="374" spans="1:1" x14ac:dyDescent="0.35">
      <c r="A374" s="3">
        <f t="shared" si="3"/>
        <v>372</v>
      </c>
    </row>
    <row r="375" spans="1:1" x14ac:dyDescent="0.35">
      <c r="A375" s="3">
        <f t="shared" si="3"/>
        <v>373</v>
      </c>
    </row>
    <row r="376" spans="1:1" x14ac:dyDescent="0.35">
      <c r="A376" s="3">
        <f t="shared" si="3"/>
        <v>374</v>
      </c>
    </row>
    <row r="377" spans="1:1" x14ac:dyDescent="0.35">
      <c r="A377" s="3">
        <f t="shared" si="3"/>
        <v>375</v>
      </c>
    </row>
    <row r="378" spans="1:1" x14ac:dyDescent="0.35">
      <c r="A378" s="3">
        <f t="shared" si="3"/>
        <v>376</v>
      </c>
    </row>
    <row r="379" spans="1:1" x14ac:dyDescent="0.35">
      <c r="A379" s="3">
        <f t="shared" si="3"/>
        <v>377</v>
      </c>
    </row>
    <row r="380" spans="1:1" x14ac:dyDescent="0.35">
      <c r="A380" s="3">
        <f t="shared" si="3"/>
        <v>378</v>
      </c>
    </row>
    <row r="381" spans="1:1" x14ac:dyDescent="0.35">
      <c r="A381" s="3">
        <f t="shared" si="3"/>
        <v>379</v>
      </c>
    </row>
    <row r="382" spans="1:1" x14ac:dyDescent="0.35">
      <c r="A382" s="3">
        <f t="shared" si="3"/>
        <v>380</v>
      </c>
    </row>
    <row r="383" spans="1:1" x14ac:dyDescent="0.35">
      <c r="A383" s="3">
        <f t="shared" si="3"/>
        <v>381</v>
      </c>
    </row>
    <row r="384" spans="1:1" x14ac:dyDescent="0.35">
      <c r="A384" s="3">
        <f t="shared" si="3"/>
        <v>382</v>
      </c>
    </row>
    <row r="385" spans="1:1" x14ac:dyDescent="0.35">
      <c r="A385" s="3">
        <f t="shared" si="3"/>
        <v>383</v>
      </c>
    </row>
    <row r="386" spans="1:1" x14ac:dyDescent="0.35">
      <c r="A386" s="3">
        <f t="shared" si="3"/>
        <v>384</v>
      </c>
    </row>
    <row r="387" spans="1:1" x14ac:dyDescent="0.35">
      <c r="A387" s="3">
        <f t="shared" si="3"/>
        <v>385</v>
      </c>
    </row>
    <row r="388" spans="1:1" x14ac:dyDescent="0.35">
      <c r="A388" s="3">
        <f t="shared" si="3"/>
        <v>386</v>
      </c>
    </row>
    <row r="389" spans="1:1" x14ac:dyDescent="0.35">
      <c r="A389" s="3">
        <f t="shared" si="3"/>
        <v>387</v>
      </c>
    </row>
    <row r="390" spans="1:1" x14ac:dyDescent="0.35">
      <c r="A390" s="3">
        <f t="shared" si="3"/>
        <v>388</v>
      </c>
    </row>
    <row r="391" spans="1:1" x14ac:dyDescent="0.35">
      <c r="A391" s="3">
        <f t="shared" si="3"/>
        <v>389</v>
      </c>
    </row>
    <row r="1048576" spans="1:1" x14ac:dyDescent="0.35">
      <c r="A1048576" s="4" t="e">
        <f t="shared" ref="A1048576" si="4">#REF!-#REF!</f>
        <v>#REF!</v>
      </c>
    </row>
  </sheetData>
  <mergeCells count="1">
    <mergeCell ref="A1:G1"/>
  </mergeCells>
  <phoneticPr fontId="5" type="noConversion"/>
  <pageMargins left="0.7" right="0.7" top="0.75" bottom="0.75" header="0.3" footer="0.3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0"/>
  <sheetViews>
    <sheetView workbookViewId="0">
      <pane ySplit="3" topLeftCell="A114" activePane="bottomLeft" state="frozen"/>
      <selection activeCell="B1" sqref="B1"/>
      <selection pane="bottomLeft" activeCell="F125" sqref="F125"/>
    </sheetView>
  </sheetViews>
  <sheetFormatPr defaultRowHeight="21" x14ac:dyDescent="0.35"/>
  <cols>
    <col min="1" max="1" width="12.28515625" style="3" customWidth="1"/>
    <col min="2" max="2" width="20.28515625" style="4" customWidth="1"/>
    <col min="3" max="3" width="24.42578125" style="4" bestFit="1" customWidth="1"/>
    <col min="4" max="4" width="20.42578125" style="4" bestFit="1" customWidth="1"/>
    <col min="5" max="5" width="33.140625" style="4" customWidth="1"/>
    <col min="6" max="6" width="29.140625" style="4" customWidth="1"/>
    <col min="7" max="7" width="27.7109375" style="4" customWidth="1"/>
    <col min="8" max="8" width="18.28515625" style="4" customWidth="1"/>
    <col min="9" max="9" width="13.85546875" style="4" customWidth="1"/>
    <col min="10" max="16384" width="9.140625" style="4"/>
  </cols>
  <sheetData>
    <row r="1" spans="1:9" ht="31.5" x14ac:dyDescent="0.5">
      <c r="A1" s="207" t="s">
        <v>16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52">
        <v>40909</v>
      </c>
      <c r="C3" s="4" t="s">
        <v>299</v>
      </c>
      <c r="E3" s="43"/>
      <c r="F3" s="43">
        <v>10458</v>
      </c>
      <c r="G3" s="39">
        <f>SUM(F3:F1984)-SUM(E3:E1984)</f>
        <v>-18317</v>
      </c>
      <c r="H3" s="44">
        <f>SUM(E3:E1984)</f>
        <v>9297723</v>
      </c>
      <c r="I3" s="44">
        <f>SUM(F3:F1984)</f>
        <v>9279406</v>
      </c>
    </row>
    <row r="4" spans="1:9" ht="21.75" thickTop="1" x14ac:dyDescent="0.35">
      <c r="A4" s="3">
        <f>A3+1</f>
        <v>2</v>
      </c>
      <c r="B4" s="15">
        <v>40930</v>
      </c>
      <c r="C4" s="4">
        <v>3660</v>
      </c>
      <c r="D4" s="4" t="s">
        <v>127</v>
      </c>
      <c r="E4" s="4">
        <v>79772</v>
      </c>
      <c r="F4" s="4">
        <v>75000</v>
      </c>
    </row>
    <row r="5" spans="1:9" x14ac:dyDescent="0.35">
      <c r="A5" s="3">
        <f t="shared" ref="A5:A68" si="0">A4+1</f>
        <v>3</v>
      </c>
      <c r="B5" s="15">
        <v>40973</v>
      </c>
      <c r="C5" s="4">
        <v>3933</v>
      </c>
      <c r="E5" s="4">
        <v>71674</v>
      </c>
    </row>
    <row r="6" spans="1:9" x14ac:dyDescent="0.35">
      <c r="A6" s="3">
        <f t="shared" si="0"/>
        <v>4</v>
      </c>
      <c r="B6" s="15">
        <v>40973</v>
      </c>
      <c r="C6" s="4">
        <v>3919</v>
      </c>
      <c r="E6" s="4">
        <v>71235</v>
      </c>
    </row>
    <row r="7" spans="1:9" x14ac:dyDescent="0.35">
      <c r="A7" s="3">
        <f t="shared" si="0"/>
        <v>5</v>
      </c>
      <c r="B7" s="15">
        <v>40973</v>
      </c>
      <c r="C7" s="4">
        <v>3930</v>
      </c>
      <c r="E7" s="4">
        <v>69289</v>
      </c>
    </row>
    <row r="8" spans="1:9" x14ac:dyDescent="0.35">
      <c r="A8" s="3">
        <f t="shared" si="0"/>
        <v>6</v>
      </c>
      <c r="B8" s="15">
        <v>40973</v>
      </c>
      <c r="C8" s="4">
        <v>3932</v>
      </c>
      <c r="E8" s="4">
        <v>68355</v>
      </c>
    </row>
    <row r="9" spans="1:9" x14ac:dyDescent="0.35">
      <c r="A9" s="3">
        <f t="shared" si="0"/>
        <v>7</v>
      </c>
      <c r="B9" s="15">
        <v>40974</v>
      </c>
      <c r="C9" s="4">
        <v>3955</v>
      </c>
      <c r="E9" s="4">
        <v>70054</v>
      </c>
    </row>
    <row r="10" spans="1:9" x14ac:dyDescent="0.35">
      <c r="A10" s="3">
        <f t="shared" si="0"/>
        <v>8</v>
      </c>
      <c r="B10" s="15">
        <v>40974</v>
      </c>
      <c r="C10" s="4">
        <v>3956</v>
      </c>
      <c r="E10" s="4">
        <v>70898</v>
      </c>
    </row>
    <row r="11" spans="1:9" x14ac:dyDescent="0.35">
      <c r="A11" s="3">
        <f t="shared" si="0"/>
        <v>9</v>
      </c>
      <c r="B11" s="15">
        <v>40976</v>
      </c>
      <c r="D11" s="4" t="s">
        <v>127</v>
      </c>
      <c r="F11" s="4">
        <v>400000</v>
      </c>
    </row>
    <row r="12" spans="1:9" x14ac:dyDescent="0.35">
      <c r="A12" s="3">
        <f t="shared" si="0"/>
        <v>10</v>
      </c>
      <c r="B12" s="15">
        <v>40982</v>
      </c>
      <c r="C12" s="4">
        <v>4051</v>
      </c>
      <c r="E12" s="4">
        <v>178200</v>
      </c>
    </row>
    <row r="13" spans="1:9" x14ac:dyDescent="0.35">
      <c r="A13" s="3">
        <f t="shared" si="0"/>
        <v>11</v>
      </c>
      <c r="B13" s="15">
        <v>40990</v>
      </c>
      <c r="D13" s="4" t="s">
        <v>127</v>
      </c>
      <c r="F13" s="4">
        <v>270000</v>
      </c>
    </row>
    <row r="14" spans="1:9" x14ac:dyDescent="0.35">
      <c r="A14" s="3">
        <f t="shared" si="0"/>
        <v>12</v>
      </c>
      <c r="B14" s="15">
        <v>40990</v>
      </c>
      <c r="C14" s="4">
        <v>4118</v>
      </c>
      <c r="E14" s="4">
        <v>170202</v>
      </c>
    </row>
    <row r="15" spans="1:9" x14ac:dyDescent="0.35">
      <c r="A15" s="3">
        <f t="shared" si="0"/>
        <v>13</v>
      </c>
      <c r="B15" s="15">
        <v>40990</v>
      </c>
      <c r="C15" s="4">
        <v>4125</v>
      </c>
      <c r="E15" s="4">
        <v>75842</v>
      </c>
    </row>
    <row r="16" spans="1:9" x14ac:dyDescent="0.35">
      <c r="A16" s="3">
        <f t="shared" si="0"/>
        <v>14</v>
      </c>
      <c r="B16" s="15">
        <v>40990</v>
      </c>
      <c r="C16" s="4">
        <v>4124</v>
      </c>
      <c r="E16" s="4">
        <v>73192</v>
      </c>
    </row>
    <row r="17" spans="1:6" x14ac:dyDescent="0.35">
      <c r="A17" s="3">
        <f t="shared" si="0"/>
        <v>15</v>
      </c>
      <c r="B17" s="15">
        <v>40990</v>
      </c>
      <c r="C17" s="4">
        <v>4123</v>
      </c>
      <c r="E17" s="4">
        <v>71888</v>
      </c>
    </row>
    <row r="18" spans="1:6" x14ac:dyDescent="0.35">
      <c r="A18" s="3">
        <f t="shared" si="0"/>
        <v>16</v>
      </c>
      <c r="B18" s="15">
        <v>40990</v>
      </c>
      <c r="C18" s="4">
        <v>4129</v>
      </c>
      <c r="E18" s="4">
        <v>78980</v>
      </c>
    </row>
    <row r="19" spans="1:6" x14ac:dyDescent="0.35">
      <c r="A19" s="3">
        <f t="shared" si="0"/>
        <v>17</v>
      </c>
      <c r="B19" s="15">
        <v>40990</v>
      </c>
      <c r="C19" s="4">
        <v>4122</v>
      </c>
      <c r="E19" s="4">
        <v>72799</v>
      </c>
    </row>
    <row r="20" spans="1:6" x14ac:dyDescent="0.35">
      <c r="A20" s="3">
        <f t="shared" si="0"/>
        <v>18</v>
      </c>
      <c r="B20" s="15">
        <v>40990</v>
      </c>
      <c r="C20" s="4">
        <v>4132</v>
      </c>
      <c r="E20" s="4">
        <v>156420</v>
      </c>
    </row>
    <row r="21" spans="1:6" x14ac:dyDescent="0.35">
      <c r="A21" s="3">
        <f t="shared" si="0"/>
        <v>19</v>
      </c>
      <c r="B21" s="15">
        <v>40990</v>
      </c>
      <c r="C21" s="4">
        <v>4121</v>
      </c>
      <c r="E21" s="4">
        <v>61942</v>
      </c>
    </row>
    <row r="22" spans="1:6" x14ac:dyDescent="0.35">
      <c r="A22" s="3">
        <f t="shared" si="0"/>
        <v>20</v>
      </c>
      <c r="B22" s="15">
        <v>40998</v>
      </c>
      <c r="D22" s="4" t="s">
        <v>127</v>
      </c>
      <c r="F22" s="4">
        <v>300000</v>
      </c>
    </row>
    <row r="23" spans="1:6" x14ac:dyDescent="0.35">
      <c r="A23" s="3">
        <f t="shared" si="0"/>
        <v>21</v>
      </c>
      <c r="B23" s="15">
        <v>40912</v>
      </c>
      <c r="C23" s="4">
        <v>4228</v>
      </c>
      <c r="E23" s="4">
        <v>71346</v>
      </c>
    </row>
    <row r="24" spans="1:6" x14ac:dyDescent="0.35">
      <c r="A24" s="3">
        <f t="shared" si="0"/>
        <v>22</v>
      </c>
      <c r="B24" s="15">
        <v>40912</v>
      </c>
      <c r="C24" s="4">
        <v>4229</v>
      </c>
      <c r="E24" s="4">
        <v>70817</v>
      </c>
    </row>
    <row r="25" spans="1:6" x14ac:dyDescent="0.35">
      <c r="A25" s="3">
        <f t="shared" si="0"/>
        <v>23</v>
      </c>
      <c r="B25" s="15">
        <v>40912</v>
      </c>
      <c r="C25" s="4">
        <v>4224</v>
      </c>
      <c r="E25" s="4">
        <v>72105</v>
      </c>
    </row>
    <row r="26" spans="1:6" x14ac:dyDescent="0.35">
      <c r="A26" s="3">
        <f t="shared" si="0"/>
        <v>24</v>
      </c>
      <c r="B26" s="15">
        <v>40912</v>
      </c>
      <c r="C26" s="4">
        <v>4225</v>
      </c>
      <c r="E26" s="4">
        <v>70633</v>
      </c>
    </row>
    <row r="27" spans="1:6" x14ac:dyDescent="0.35">
      <c r="A27" s="3">
        <f t="shared" si="0"/>
        <v>25</v>
      </c>
      <c r="B27" s="15">
        <v>40912</v>
      </c>
      <c r="C27" s="4">
        <v>4227</v>
      </c>
      <c r="E27" s="4">
        <v>70507</v>
      </c>
    </row>
    <row r="28" spans="1:6" x14ac:dyDescent="0.35">
      <c r="A28" s="3">
        <f t="shared" si="0"/>
        <v>26</v>
      </c>
      <c r="B28" s="15">
        <v>40912</v>
      </c>
      <c r="C28" s="4">
        <v>4223</v>
      </c>
      <c r="E28" s="4">
        <v>70518</v>
      </c>
    </row>
    <row r="29" spans="1:6" x14ac:dyDescent="0.35">
      <c r="A29" s="3">
        <f t="shared" si="0"/>
        <v>27</v>
      </c>
      <c r="B29" s="15">
        <v>40912</v>
      </c>
      <c r="C29" s="4">
        <v>4263</v>
      </c>
      <c r="E29" s="4">
        <v>78974</v>
      </c>
    </row>
    <row r="30" spans="1:6" x14ac:dyDescent="0.35">
      <c r="A30" s="3">
        <f t="shared" si="0"/>
        <v>28</v>
      </c>
      <c r="B30" s="15">
        <v>40912</v>
      </c>
      <c r="C30" s="4">
        <v>4260</v>
      </c>
      <c r="E30" s="4">
        <v>78779</v>
      </c>
    </row>
    <row r="31" spans="1:6" x14ac:dyDescent="0.35">
      <c r="A31" s="3">
        <f t="shared" si="0"/>
        <v>29</v>
      </c>
      <c r="B31" s="15">
        <v>41002</v>
      </c>
      <c r="C31" s="4">
        <v>4283</v>
      </c>
      <c r="E31" s="4">
        <v>85656</v>
      </c>
    </row>
    <row r="32" spans="1:6" x14ac:dyDescent="0.35">
      <c r="A32" s="3">
        <f t="shared" si="0"/>
        <v>30</v>
      </c>
      <c r="B32" s="15">
        <v>41005</v>
      </c>
      <c r="C32" s="4">
        <v>4290</v>
      </c>
      <c r="E32" s="4">
        <v>85872</v>
      </c>
    </row>
    <row r="33" spans="1:6" x14ac:dyDescent="0.35">
      <c r="A33" s="3">
        <f t="shared" si="0"/>
        <v>31</v>
      </c>
      <c r="B33" s="15">
        <v>41005</v>
      </c>
      <c r="C33" s="4">
        <v>4262</v>
      </c>
      <c r="E33" s="4">
        <v>77735</v>
      </c>
      <c r="F33" s="4">
        <v>450000</v>
      </c>
    </row>
    <row r="34" spans="1:6" x14ac:dyDescent="0.35">
      <c r="A34" s="3">
        <f t="shared" si="0"/>
        <v>32</v>
      </c>
      <c r="B34" s="15">
        <v>41011</v>
      </c>
      <c r="C34" s="4">
        <v>4361</v>
      </c>
      <c r="E34" s="4">
        <v>78583</v>
      </c>
    </row>
    <row r="35" spans="1:6" x14ac:dyDescent="0.35">
      <c r="A35" s="3">
        <f t="shared" si="0"/>
        <v>33</v>
      </c>
      <c r="B35" s="15">
        <v>41015</v>
      </c>
      <c r="D35" s="4" t="s">
        <v>127</v>
      </c>
      <c r="F35" s="4">
        <v>800000</v>
      </c>
    </row>
    <row r="36" spans="1:6" x14ac:dyDescent="0.35">
      <c r="A36" s="3">
        <f t="shared" si="0"/>
        <v>34</v>
      </c>
      <c r="B36" s="15">
        <v>41022</v>
      </c>
      <c r="C36" s="4">
        <v>4506</v>
      </c>
      <c r="E36" s="4">
        <v>176719</v>
      </c>
    </row>
    <row r="37" spans="1:6" x14ac:dyDescent="0.35">
      <c r="A37" s="3">
        <f t="shared" si="0"/>
        <v>35</v>
      </c>
      <c r="B37" s="15">
        <v>41022</v>
      </c>
      <c r="C37" s="4">
        <v>4489</v>
      </c>
      <c r="E37" s="4">
        <v>212017</v>
      </c>
    </row>
    <row r="38" spans="1:6" x14ac:dyDescent="0.35">
      <c r="A38" s="3">
        <f t="shared" si="0"/>
        <v>36</v>
      </c>
      <c r="B38" s="15">
        <v>41022</v>
      </c>
      <c r="C38" s="4">
        <v>4485</v>
      </c>
      <c r="E38" s="4">
        <v>74256</v>
      </c>
    </row>
    <row r="39" spans="1:6" x14ac:dyDescent="0.35">
      <c r="A39" s="3">
        <f t="shared" si="0"/>
        <v>37</v>
      </c>
      <c r="B39" s="15">
        <v>41030</v>
      </c>
      <c r="C39" s="4">
        <v>4591</v>
      </c>
      <c r="E39" s="4">
        <v>230490</v>
      </c>
    </row>
    <row r="40" spans="1:6" x14ac:dyDescent="0.35">
      <c r="A40" s="3">
        <f t="shared" si="0"/>
        <v>38</v>
      </c>
      <c r="B40" s="15">
        <v>41036</v>
      </c>
      <c r="D40" s="4" t="s">
        <v>127</v>
      </c>
      <c r="F40" s="4">
        <v>750000</v>
      </c>
    </row>
    <row r="41" spans="1:6" x14ac:dyDescent="0.35">
      <c r="A41" s="3">
        <f t="shared" si="0"/>
        <v>39</v>
      </c>
      <c r="B41" s="15">
        <v>41036</v>
      </c>
      <c r="C41" s="4">
        <v>4639</v>
      </c>
      <c r="E41" s="4">
        <v>103320</v>
      </c>
    </row>
    <row r="42" spans="1:6" x14ac:dyDescent="0.35">
      <c r="A42" s="3">
        <f t="shared" si="0"/>
        <v>40</v>
      </c>
      <c r="B42" s="15">
        <v>41043</v>
      </c>
      <c r="D42" s="4" t="s">
        <v>127</v>
      </c>
      <c r="F42" s="4">
        <v>96706</v>
      </c>
    </row>
    <row r="43" spans="1:6" x14ac:dyDescent="0.35">
      <c r="A43" s="3">
        <f t="shared" si="0"/>
        <v>41</v>
      </c>
      <c r="B43" s="15">
        <v>41070</v>
      </c>
      <c r="C43" s="4">
        <v>4973</v>
      </c>
      <c r="E43" s="4">
        <v>75509</v>
      </c>
    </row>
    <row r="44" spans="1:6" x14ac:dyDescent="0.35">
      <c r="A44" s="3">
        <f t="shared" si="0"/>
        <v>42</v>
      </c>
      <c r="B44" s="15">
        <v>41070</v>
      </c>
      <c r="C44" s="4">
        <v>4972</v>
      </c>
      <c r="E44" s="4">
        <v>74725</v>
      </c>
    </row>
    <row r="45" spans="1:6" x14ac:dyDescent="0.35">
      <c r="A45" s="3">
        <f t="shared" si="0"/>
        <v>43</v>
      </c>
      <c r="B45" s="15">
        <v>41070</v>
      </c>
      <c r="C45" s="4">
        <v>4974</v>
      </c>
      <c r="E45" s="4">
        <v>75705</v>
      </c>
    </row>
    <row r="46" spans="1:6" x14ac:dyDescent="0.35">
      <c r="A46" s="3">
        <f t="shared" si="0"/>
        <v>44</v>
      </c>
      <c r="B46" s="15">
        <v>41070</v>
      </c>
      <c r="C46" s="4">
        <v>4975</v>
      </c>
      <c r="E46" s="4">
        <v>75240</v>
      </c>
    </row>
    <row r="47" spans="1:6" x14ac:dyDescent="0.35">
      <c r="A47" s="3">
        <f t="shared" si="0"/>
        <v>45</v>
      </c>
      <c r="B47" s="15">
        <v>41074</v>
      </c>
      <c r="D47" s="4" t="s">
        <v>127</v>
      </c>
      <c r="F47" s="4">
        <v>300000</v>
      </c>
    </row>
    <row r="48" spans="1:6" x14ac:dyDescent="0.35">
      <c r="A48" s="3">
        <f t="shared" si="0"/>
        <v>46</v>
      </c>
      <c r="B48" s="15">
        <v>41079</v>
      </c>
      <c r="C48" s="29" t="s">
        <v>290</v>
      </c>
      <c r="F48" s="4">
        <v>24157</v>
      </c>
    </row>
    <row r="49" spans="1:6" x14ac:dyDescent="0.35">
      <c r="A49" s="3">
        <f t="shared" si="0"/>
        <v>47</v>
      </c>
      <c r="B49" s="15">
        <v>41100</v>
      </c>
      <c r="C49" s="4">
        <v>5316</v>
      </c>
      <c r="E49" s="4">
        <v>232588</v>
      </c>
    </row>
    <row r="50" spans="1:6" x14ac:dyDescent="0.35">
      <c r="A50" s="3">
        <f t="shared" si="0"/>
        <v>48</v>
      </c>
      <c r="B50" s="15">
        <v>41103</v>
      </c>
      <c r="D50" s="4" t="s">
        <v>127</v>
      </c>
      <c r="F50" s="4">
        <v>200000</v>
      </c>
    </row>
    <row r="51" spans="1:6" x14ac:dyDescent="0.35">
      <c r="A51" s="3">
        <f t="shared" si="0"/>
        <v>49</v>
      </c>
      <c r="B51" s="15">
        <v>41104</v>
      </c>
      <c r="C51" s="4">
        <v>5381</v>
      </c>
      <c r="E51" s="4">
        <v>92846</v>
      </c>
    </row>
    <row r="52" spans="1:6" x14ac:dyDescent="0.35">
      <c r="A52" s="3">
        <f t="shared" si="0"/>
        <v>50</v>
      </c>
      <c r="B52" s="15">
        <v>41104</v>
      </c>
      <c r="C52" s="4">
        <v>5382</v>
      </c>
      <c r="E52" s="4">
        <v>93548</v>
      </c>
    </row>
    <row r="53" spans="1:6" x14ac:dyDescent="0.35">
      <c r="A53" s="3">
        <f t="shared" si="0"/>
        <v>51</v>
      </c>
      <c r="B53" s="15">
        <v>41104</v>
      </c>
      <c r="C53" s="4">
        <v>5383</v>
      </c>
      <c r="E53" s="4">
        <v>93886</v>
      </c>
    </row>
    <row r="54" spans="1:6" x14ac:dyDescent="0.35">
      <c r="A54" s="3">
        <f t="shared" si="0"/>
        <v>52</v>
      </c>
      <c r="B54" s="15">
        <v>41104</v>
      </c>
      <c r="C54" s="4">
        <v>5384</v>
      </c>
      <c r="E54" s="4">
        <v>92846</v>
      </c>
    </row>
    <row r="55" spans="1:6" x14ac:dyDescent="0.35">
      <c r="A55" s="3">
        <f t="shared" si="0"/>
        <v>53</v>
      </c>
      <c r="B55" s="4" t="s">
        <v>327</v>
      </c>
      <c r="D55" s="4" t="s">
        <v>127</v>
      </c>
      <c r="F55" s="4">
        <v>350000</v>
      </c>
    </row>
    <row r="56" spans="1:6" x14ac:dyDescent="0.35">
      <c r="A56" s="3">
        <f t="shared" si="0"/>
        <v>54</v>
      </c>
      <c r="B56" s="15">
        <v>41109</v>
      </c>
      <c r="C56" s="4">
        <v>5482</v>
      </c>
      <c r="E56" s="4">
        <v>91702</v>
      </c>
    </row>
    <row r="57" spans="1:6" x14ac:dyDescent="0.35">
      <c r="A57" s="3">
        <f t="shared" si="0"/>
        <v>55</v>
      </c>
      <c r="B57" s="15">
        <v>41112</v>
      </c>
      <c r="C57" s="4">
        <v>5537</v>
      </c>
      <c r="E57" s="4">
        <v>76110</v>
      </c>
    </row>
    <row r="58" spans="1:6" x14ac:dyDescent="0.35">
      <c r="A58" s="3">
        <f t="shared" si="0"/>
        <v>56</v>
      </c>
      <c r="B58" s="15">
        <v>41112</v>
      </c>
      <c r="C58" s="4">
        <v>5538</v>
      </c>
      <c r="E58" s="4">
        <v>77056</v>
      </c>
    </row>
    <row r="59" spans="1:6" x14ac:dyDescent="0.35">
      <c r="A59" s="3">
        <f t="shared" si="0"/>
        <v>57</v>
      </c>
      <c r="B59" s="15">
        <v>41112</v>
      </c>
      <c r="C59" s="4">
        <v>5540</v>
      </c>
      <c r="E59" s="4">
        <v>76218</v>
      </c>
    </row>
    <row r="60" spans="1:6" x14ac:dyDescent="0.35">
      <c r="A60" s="3">
        <f t="shared" si="0"/>
        <v>58</v>
      </c>
      <c r="B60" s="15">
        <v>41113</v>
      </c>
      <c r="C60" s="4">
        <v>5571</v>
      </c>
      <c r="D60" s="4" t="s">
        <v>127</v>
      </c>
      <c r="E60" s="4">
        <v>96225</v>
      </c>
      <c r="F60" s="4">
        <v>350000</v>
      </c>
    </row>
    <row r="61" spans="1:6" x14ac:dyDescent="0.35">
      <c r="A61" s="3">
        <f t="shared" si="0"/>
        <v>59</v>
      </c>
      <c r="B61" s="15">
        <v>41118</v>
      </c>
      <c r="C61" s="4">
        <v>5640</v>
      </c>
      <c r="E61" s="4">
        <v>93064</v>
      </c>
    </row>
    <row r="62" spans="1:6" x14ac:dyDescent="0.35">
      <c r="A62" s="3">
        <f t="shared" si="0"/>
        <v>60</v>
      </c>
      <c r="B62" s="15">
        <v>41120</v>
      </c>
      <c r="D62" s="4" t="s">
        <v>127</v>
      </c>
      <c r="F62" s="4">
        <v>223675</v>
      </c>
    </row>
    <row r="63" spans="1:6" x14ac:dyDescent="0.35">
      <c r="A63" s="3">
        <f t="shared" si="0"/>
        <v>61</v>
      </c>
      <c r="B63" s="15">
        <v>41124</v>
      </c>
      <c r="C63" s="4">
        <v>5733</v>
      </c>
      <c r="E63" s="4">
        <v>77025</v>
      </c>
    </row>
    <row r="64" spans="1:6" x14ac:dyDescent="0.35">
      <c r="A64" s="3">
        <f t="shared" si="0"/>
        <v>62</v>
      </c>
      <c r="B64" s="15">
        <v>41124</v>
      </c>
      <c r="C64" s="4">
        <v>5734</v>
      </c>
      <c r="E64" s="4">
        <v>78413</v>
      </c>
    </row>
    <row r="65" spans="1:6" x14ac:dyDescent="0.35">
      <c r="A65" s="3">
        <f t="shared" si="0"/>
        <v>63</v>
      </c>
      <c r="B65" s="15">
        <v>41126</v>
      </c>
      <c r="C65" s="4">
        <v>5752</v>
      </c>
      <c r="E65" s="4">
        <v>232775</v>
      </c>
    </row>
    <row r="66" spans="1:6" x14ac:dyDescent="0.35">
      <c r="A66" s="3">
        <f t="shared" si="0"/>
        <v>64</v>
      </c>
      <c r="B66" s="15">
        <v>41127</v>
      </c>
      <c r="C66" s="4">
        <v>5788</v>
      </c>
      <c r="E66" s="4">
        <v>154392</v>
      </c>
    </row>
    <row r="67" spans="1:6" x14ac:dyDescent="0.35">
      <c r="A67" s="3">
        <f t="shared" si="0"/>
        <v>65</v>
      </c>
      <c r="B67" s="15">
        <v>41127</v>
      </c>
      <c r="D67" s="4" t="s">
        <v>127</v>
      </c>
      <c r="F67" s="4">
        <v>350000</v>
      </c>
    </row>
    <row r="68" spans="1:6" x14ac:dyDescent="0.35">
      <c r="A68" s="3">
        <f t="shared" si="0"/>
        <v>66</v>
      </c>
      <c r="B68" s="15">
        <v>41127</v>
      </c>
      <c r="C68" s="4">
        <v>5819</v>
      </c>
      <c r="E68" s="4">
        <v>92730</v>
      </c>
    </row>
    <row r="69" spans="1:6" x14ac:dyDescent="0.35">
      <c r="A69" s="3">
        <f t="shared" ref="A69:A132" si="1">A68+1</f>
        <v>67</v>
      </c>
      <c r="B69" s="15">
        <v>41131</v>
      </c>
      <c r="D69" s="4" t="s">
        <v>127</v>
      </c>
      <c r="F69" s="4">
        <v>250000</v>
      </c>
    </row>
    <row r="70" spans="1:6" x14ac:dyDescent="0.35">
      <c r="A70" s="3">
        <f t="shared" si="1"/>
        <v>68</v>
      </c>
      <c r="B70" s="15">
        <v>41137</v>
      </c>
      <c r="C70" s="4">
        <v>5925</v>
      </c>
      <c r="E70" s="4">
        <v>96498</v>
      </c>
    </row>
    <row r="71" spans="1:6" x14ac:dyDescent="0.35">
      <c r="A71" s="3">
        <f t="shared" si="1"/>
        <v>69</v>
      </c>
      <c r="B71" s="15">
        <v>41138</v>
      </c>
      <c r="C71" s="4">
        <v>5926</v>
      </c>
      <c r="E71" s="4">
        <v>95769</v>
      </c>
    </row>
    <row r="72" spans="1:6" x14ac:dyDescent="0.35">
      <c r="A72" s="3">
        <f t="shared" si="1"/>
        <v>70</v>
      </c>
      <c r="B72" s="15">
        <v>41138</v>
      </c>
      <c r="C72" s="4">
        <v>5927</v>
      </c>
      <c r="E72" s="4">
        <v>98010</v>
      </c>
    </row>
    <row r="73" spans="1:6" x14ac:dyDescent="0.35">
      <c r="A73" s="3">
        <f t="shared" si="1"/>
        <v>71</v>
      </c>
      <c r="B73" s="15">
        <v>41138</v>
      </c>
      <c r="E73" s="4">
        <v>194589</v>
      </c>
    </row>
    <row r="74" spans="1:6" x14ac:dyDescent="0.35">
      <c r="A74" s="3">
        <f t="shared" si="1"/>
        <v>72</v>
      </c>
      <c r="B74" s="15">
        <v>41144</v>
      </c>
      <c r="D74" s="4" t="s">
        <v>127</v>
      </c>
      <c r="F74" s="4">
        <v>450000</v>
      </c>
    </row>
    <row r="75" spans="1:6" x14ac:dyDescent="0.35">
      <c r="A75" s="3">
        <f t="shared" si="1"/>
        <v>73</v>
      </c>
      <c r="B75" s="15">
        <v>41151</v>
      </c>
      <c r="C75" s="4">
        <v>5996</v>
      </c>
      <c r="E75" s="4">
        <v>78563</v>
      </c>
    </row>
    <row r="76" spans="1:6" x14ac:dyDescent="0.35">
      <c r="A76" s="3">
        <f t="shared" si="1"/>
        <v>74</v>
      </c>
      <c r="B76" s="15">
        <v>41151</v>
      </c>
      <c r="C76" s="4">
        <v>5995</v>
      </c>
      <c r="E76" s="4">
        <v>77400</v>
      </c>
    </row>
    <row r="77" spans="1:6" x14ac:dyDescent="0.35">
      <c r="A77" s="3">
        <f t="shared" si="1"/>
        <v>75</v>
      </c>
      <c r="B77" s="15">
        <v>41151</v>
      </c>
      <c r="E77" s="4">
        <v>6240</v>
      </c>
    </row>
    <row r="78" spans="1:6" x14ac:dyDescent="0.35">
      <c r="A78" s="3">
        <f t="shared" si="1"/>
        <v>76</v>
      </c>
      <c r="B78" s="15">
        <v>41152</v>
      </c>
      <c r="D78" s="4" t="s">
        <v>127</v>
      </c>
      <c r="F78" s="4">
        <v>165000</v>
      </c>
    </row>
    <row r="79" spans="1:6" x14ac:dyDescent="0.35">
      <c r="A79" s="3">
        <f t="shared" si="1"/>
        <v>77</v>
      </c>
      <c r="B79" s="15">
        <v>41153</v>
      </c>
      <c r="C79" s="4">
        <v>6005</v>
      </c>
      <c r="E79" s="4">
        <v>77263</v>
      </c>
    </row>
    <row r="80" spans="1:6" x14ac:dyDescent="0.35">
      <c r="A80" s="3">
        <f t="shared" si="1"/>
        <v>78</v>
      </c>
      <c r="B80" s="15">
        <v>41158</v>
      </c>
      <c r="C80" s="4">
        <v>6053</v>
      </c>
      <c r="E80" s="4">
        <v>77363</v>
      </c>
    </row>
    <row r="81" spans="1:6" x14ac:dyDescent="0.35">
      <c r="A81" s="3">
        <f t="shared" si="1"/>
        <v>79</v>
      </c>
      <c r="B81" s="15">
        <v>41162</v>
      </c>
      <c r="D81" s="4" t="s">
        <v>127</v>
      </c>
      <c r="F81" s="4">
        <v>200000</v>
      </c>
    </row>
    <row r="82" spans="1:6" x14ac:dyDescent="0.35">
      <c r="A82" s="3">
        <f t="shared" si="1"/>
        <v>80</v>
      </c>
      <c r="B82" s="15">
        <v>41176</v>
      </c>
      <c r="C82" s="4">
        <v>6121</v>
      </c>
      <c r="E82" s="4">
        <v>77988</v>
      </c>
    </row>
    <row r="83" spans="1:6" x14ac:dyDescent="0.35">
      <c r="A83" s="3">
        <f t="shared" si="1"/>
        <v>81</v>
      </c>
      <c r="B83" s="15">
        <v>41176</v>
      </c>
      <c r="C83" s="4">
        <v>6122</v>
      </c>
      <c r="E83" s="4">
        <v>78163</v>
      </c>
    </row>
    <row r="84" spans="1:6" x14ac:dyDescent="0.35">
      <c r="A84" s="3">
        <f t="shared" si="1"/>
        <v>82</v>
      </c>
      <c r="B84" s="15">
        <v>41176</v>
      </c>
      <c r="C84" s="4">
        <v>6123</v>
      </c>
      <c r="E84" s="4">
        <v>77450</v>
      </c>
    </row>
    <row r="85" spans="1:6" x14ac:dyDescent="0.35">
      <c r="A85" s="3">
        <f t="shared" si="1"/>
        <v>83</v>
      </c>
      <c r="B85" s="15">
        <v>41176</v>
      </c>
      <c r="C85" s="4">
        <v>6124</v>
      </c>
      <c r="E85" s="4">
        <v>77950</v>
      </c>
    </row>
    <row r="86" spans="1:6" x14ac:dyDescent="0.35">
      <c r="A86" s="3">
        <f t="shared" si="1"/>
        <v>84</v>
      </c>
      <c r="B86" s="15">
        <v>41176</v>
      </c>
      <c r="C86" s="4">
        <v>6125</v>
      </c>
      <c r="E86" s="4">
        <v>78163</v>
      </c>
    </row>
    <row r="87" spans="1:6" x14ac:dyDescent="0.35">
      <c r="A87" s="3">
        <f t="shared" si="1"/>
        <v>85</v>
      </c>
      <c r="B87" s="15">
        <v>41176</v>
      </c>
      <c r="C87" s="4">
        <v>6126</v>
      </c>
      <c r="E87" s="4">
        <v>76588</v>
      </c>
    </row>
    <row r="88" spans="1:6" x14ac:dyDescent="0.35">
      <c r="A88" s="3">
        <f t="shared" si="1"/>
        <v>86</v>
      </c>
      <c r="B88" s="15">
        <v>41176</v>
      </c>
      <c r="C88" s="4">
        <v>6127</v>
      </c>
      <c r="E88" s="4">
        <v>76388</v>
      </c>
    </row>
    <row r="89" spans="1:6" x14ac:dyDescent="0.35">
      <c r="A89" s="3">
        <f t="shared" si="1"/>
        <v>87</v>
      </c>
      <c r="B89" s="15">
        <v>41177</v>
      </c>
      <c r="C89" s="4">
        <v>6144</v>
      </c>
      <c r="E89" s="4">
        <v>82946</v>
      </c>
    </row>
    <row r="90" spans="1:6" x14ac:dyDescent="0.35">
      <c r="A90" s="3">
        <f t="shared" si="1"/>
        <v>88</v>
      </c>
      <c r="B90" s="15">
        <v>41177</v>
      </c>
      <c r="C90" s="4">
        <v>6146</v>
      </c>
      <c r="E90" s="4">
        <v>86120</v>
      </c>
    </row>
    <row r="91" spans="1:6" x14ac:dyDescent="0.35">
      <c r="A91" s="3">
        <f t="shared" si="1"/>
        <v>89</v>
      </c>
      <c r="B91" s="15">
        <v>41179</v>
      </c>
      <c r="D91" s="4" t="s">
        <v>127</v>
      </c>
      <c r="F91" s="4">
        <v>450000</v>
      </c>
    </row>
    <row r="92" spans="1:6" x14ac:dyDescent="0.35">
      <c r="A92" s="3">
        <f t="shared" si="1"/>
        <v>90</v>
      </c>
      <c r="B92" s="15">
        <v>41183</v>
      </c>
      <c r="D92" s="4" t="s">
        <v>127</v>
      </c>
      <c r="F92" s="4">
        <v>220000</v>
      </c>
    </row>
    <row r="93" spans="1:6" x14ac:dyDescent="0.35">
      <c r="A93" s="3">
        <f t="shared" si="1"/>
        <v>91</v>
      </c>
      <c r="B93" s="15">
        <v>41188</v>
      </c>
      <c r="C93" s="4">
        <v>6200</v>
      </c>
      <c r="E93" s="4">
        <v>94581</v>
      </c>
    </row>
    <row r="94" spans="1:6" x14ac:dyDescent="0.35">
      <c r="A94" s="3">
        <f t="shared" si="1"/>
        <v>92</v>
      </c>
      <c r="B94" s="15">
        <v>41188</v>
      </c>
      <c r="C94" s="4">
        <v>6201</v>
      </c>
      <c r="E94" s="4">
        <v>93025</v>
      </c>
    </row>
    <row r="95" spans="1:6" x14ac:dyDescent="0.35">
      <c r="A95" s="3">
        <f t="shared" si="1"/>
        <v>93</v>
      </c>
      <c r="B95" s="15">
        <v>41188</v>
      </c>
      <c r="C95" s="4">
        <v>6202</v>
      </c>
      <c r="E95" s="4">
        <v>94060</v>
      </c>
    </row>
    <row r="96" spans="1:6" x14ac:dyDescent="0.35">
      <c r="A96" s="3">
        <f t="shared" si="1"/>
        <v>94</v>
      </c>
      <c r="B96" s="15">
        <v>41188</v>
      </c>
      <c r="C96" s="4">
        <v>6205</v>
      </c>
      <c r="E96" s="4">
        <v>95511</v>
      </c>
    </row>
    <row r="97" spans="1:6" x14ac:dyDescent="0.35">
      <c r="A97" s="3">
        <f t="shared" si="1"/>
        <v>95</v>
      </c>
      <c r="B97" s="15">
        <v>41188</v>
      </c>
      <c r="C97" s="4">
        <v>6206</v>
      </c>
      <c r="E97" s="4">
        <v>93330</v>
      </c>
    </row>
    <row r="98" spans="1:6" x14ac:dyDescent="0.35">
      <c r="A98" s="3">
        <f t="shared" si="1"/>
        <v>96</v>
      </c>
      <c r="B98" s="15">
        <v>41190</v>
      </c>
      <c r="D98" s="4" t="s">
        <v>127</v>
      </c>
      <c r="F98" s="4">
        <v>450000</v>
      </c>
    </row>
    <row r="99" spans="1:6" x14ac:dyDescent="0.35">
      <c r="A99" s="3">
        <f t="shared" si="1"/>
        <v>97</v>
      </c>
      <c r="B99" s="15">
        <v>41192</v>
      </c>
      <c r="C99" s="4">
        <v>6265</v>
      </c>
      <c r="E99" s="4">
        <v>89928</v>
      </c>
    </row>
    <row r="100" spans="1:6" x14ac:dyDescent="0.35">
      <c r="A100" s="3">
        <f t="shared" si="1"/>
        <v>98</v>
      </c>
      <c r="B100" s="15">
        <v>41192</v>
      </c>
      <c r="C100" s="4">
        <v>6266</v>
      </c>
      <c r="E100" s="4">
        <v>88855</v>
      </c>
    </row>
    <row r="101" spans="1:6" x14ac:dyDescent="0.35">
      <c r="A101" s="3">
        <f t="shared" si="1"/>
        <v>99</v>
      </c>
      <c r="B101" s="15">
        <v>41197</v>
      </c>
      <c r="D101" s="4" t="s">
        <v>127</v>
      </c>
      <c r="F101" s="4">
        <v>275000</v>
      </c>
    </row>
    <row r="102" spans="1:6" x14ac:dyDescent="0.35">
      <c r="A102" s="3">
        <f t="shared" si="1"/>
        <v>100</v>
      </c>
      <c r="B102" s="15">
        <v>41217</v>
      </c>
      <c r="C102" s="4">
        <v>6434</v>
      </c>
      <c r="E102" s="4">
        <v>182299</v>
      </c>
    </row>
    <row r="103" spans="1:6" x14ac:dyDescent="0.35">
      <c r="A103" s="3">
        <f t="shared" si="1"/>
        <v>101</v>
      </c>
      <c r="B103" s="15">
        <v>41217</v>
      </c>
      <c r="C103" s="4">
        <v>6433</v>
      </c>
      <c r="E103" s="4">
        <v>88330</v>
      </c>
    </row>
    <row r="104" spans="1:6" x14ac:dyDescent="0.35">
      <c r="A104" s="3">
        <f t="shared" si="1"/>
        <v>102</v>
      </c>
      <c r="B104" s="15">
        <v>41218</v>
      </c>
      <c r="C104" s="4">
        <v>6447</v>
      </c>
      <c r="E104" s="4">
        <v>97350</v>
      </c>
    </row>
    <row r="105" spans="1:6" x14ac:dyDescent="0.35">
      <c r="A105" s="3">
        <f t="shared" si="1"/>
        <v>103</v>
      </c>
      <c r="B105" s="15">
        <v>41218</v>
      </c>
      <c r="D105" s="4" t="s">
        <v>127</v>
      </c>
      <c r="F105" s="4">
        <v>285000</v>
      </c>
    </row>
    <row r="106" spans="1:6" x14ac:dyDescent="0.35">
      <c r="A106" s="3">
        <f t="shared" si="1"/>
        <v>104</v>
      </c>
      <c r="B106" s="15">
        <v>41219</v>
      </c>
      <c r="C106" s="4">
        <v>6471</v>
      </c>
      <c r="E106" s="4">
        <v>206400</v>
      </c>
    </row>
    <row r="107" spans="1:6" x14ac:dyDescent="0.35">
      <c r="A107" s="3">
        <f t="shared" si="1"/>
        <v>105</v>
      </c>
      <c r="B107" s="15">
        <v>41221</v>
      </c>
      <c r="C107" s="4">
        <v>6490</v>
      </c>
      <c r="E107" s="4">
        <v>87560</v>
      </c>
    </row>
    <row r="108" spans="1:6" x14ac:dyDescent="0.35">
      <c r="A108" s="3">
        <f t="shared" si="1"/>
        <v>106</v>
      </c>
      <c r="B108" s="15">
        <v>41225</v>
      </c>
      <c r="D108" s="4" t="s">
        <v>127</v>
      </c>
      <c r="F108" s="4">
        <v>350000</v>
      </c>
    </row>
    <row r="109" spans="1:6" x14ac:dyDescent="0.35">
      <c r="A109" s="3">
        <f t="shared" si="1"/>
        <v>107</v>
      </c>
      <c r="B109" s="15">
        <v>41225</v>
      </c>
      <c r="C109" s="4">
        <v>6517</v>
      </c>
      <c r="E109" s="4">
        <v>97280</v>
      </c>
    </row>
    <row r="110" spans="1:6" x14ac:dyDescent="0.35">
      <c r="A110" s="3">
        <f t="shared" si="1"/>
        <v>108</v>
      </c>
      <c r="B110" s="15">
        <v>41225</v>
      </c>
      <c r="C110" s="4">
        <v>6518</v>
      </c>
      <c r="E110" s="4">
        <v>96992</v>
      </c>
    </row>
    <row r="111" spans="1:6" x14ac:dyDescent="0.35">
      <c r="A111" s="3">
        <f t="shared" si="1"/>
        <v>109</v>
      </c>
      <c r="B111" s="15">
        <v>41225</v>
      </c>
      <c r="C111" s="4">
        <v>6519</v>
      </c>
      <c r="E111" s="4">
        <v>98400</v>
      </c>
    </row>
    <row r="112" spans="1:6" x14ac:dyDescent="0.35">
      <c r="A112" s="3">
        <f t="shared" si="1"/>
        <v>110</v>
      </c>
      <c r="B112" s="15">
        <v>41225</v>
      </c>
      <c r="C112" s="4">
        <v>6526</v>
      </c>
      <c r="E112" s="4">
        <v>99840</v>
      </c>
    </row>
    <row r="113" spans="1:6" x14ac:dyDescent="0.35">
      <c r="A113" s="3">
        <f t="shared" si="1"/>
        <v>111</v>
      </c>
      <c r="B113" s="15">
        <v>41225</v>
      </c>
      <c r="C113" s="4">
        <v>6527</v>
      </c>
      <c r="E113" s="4">
        <v>98688</v>
      </c>
    </row>
    <row r="114" spans="1:6" x14ac:dyDescent="0.35">
      <c r="A114" s="3">
        <f t="shared" si="1"/>
        <v>112</v>
      </c>
      <c r="B114" s="15">
        <v>41229</v>
      </c>
      <c r="D114" s="4" t="s">
        <v>127</v>
      </c>
      <c r="F114" s="4">
        <v>475000</v>
      </c>
    </row>
    <row r="115" spans="1:6" x14ac:dyDescent="0.35">
      <c r="A115" s="3">
        <f t="shared" si="1"/>
        <v>113</v>
      </c>
      <c r="B115" s="15">
        <v>41263</v>
      </c>
      <c r="C115" s="4">
        <v>6670</v>
      </c>
      <c r="E115" s="4">
        <v>76440</v>
      </c>
    </row>
    <row r="116" spans="1:6" x14ac:dyDescent="0.35">
      <c r="A116" s="3">
        <f t="shared" si="1"/>
        <v>114</v>
      </c>
      <c r="B116" s="15">
        <v>41263</v>
      </c>
      <c r="C116" s="4">
        <v>6671</v>
      </c>
      <c r="E116" s="4">
        <v>76104</v>
      </c>
    </row>
    <row r="117" spans="1:6" x14ac:dyDescent="0.35">
      <c r="A117" s="3">
        <f t="shared" si="1"/>
        <v>115</v>
      </c>
      <c r="B117" s="15">
        <v>41264</v>
      </c>
      <c r="D117" s="4" t="s">
        <v>127</v>
      </c>
      <c r="F117" s="4">
        <v>150000</v>
      </c>
    </row>
    <row r="118" spans="1:6" x14ac:dyDescent="0.35">
      <c r="A118" s="3">
        <f t="shared" si="1"/>
        <v>116</v>
      </c>
      <c r="B118" s="15">
        <v>41266</v>
      </c>
      <c r="C118" s="4">
        <v>6690</v>
      </c>
      <c r="E118" s="4">
        <v>90551</v>
      </c>
    </row>
    <row r="119" spans="1:6" x14ac:dyDescent="0.35">
      <c r="A119" s="3">
        <f t="shared" si="1"/>
        <v>117</v>
      </c>
      <c r="B119" s="15">
        <v>41266</v>
      </c>
      <c r="C119" s="4">
        <v>6691</v>
      </c>
      <c r="E119" s="4">
        <v>99385</v>
      </c>
    </row>
    <row r="120" spans="1:6" x14ac:dyDescent="0.35">
      <c r="A120" s="3">
        <f t="shared" si="1"/>
        <v>118</v>
      </c>
      <c r="B120" s="15">
        <v>41266</v>
      </c>
      <c r="C120" s="4">
        <v>6692</v>
      </c>
      <c r="E120" s="4">
        <v>77494</v>
      </c>
    </row>
    <row r="121" spans="1:6" x14ac:dyDescent="0.35">
      <c r="A121" s="3">
        <f t="shared" si="1"/>
        <v>119</v>
      </c>
      <c r="B121" s="15">
        <v>41266</v>
      </c>
      <c r="C121" s="4">
        <v>6693</v>
      </c>
      <c r="E121" s="4">
        <v>75656</v>
      </c>
    </row>
    <row r="122" spans="1:6" x14ac:dyDescent="0.35">
      <c r="A122" s="3">
        <f t="shared" si="1"/>
        <v>120</v>
      </c>
      <c r="B122" s="15">
        <v>41266</v>
      </c>
      <c r="C122" s="4">
        <v>6694</v>
      </c>
      <c r="E122" s="4">
        <v>108927</v>
      </c>
    </row>
    <row r="123" spans="1:6" x14ac:dyDescent="0.35">
      <c r="A123" s="3">
        <f t="shared" si="1"/>
        <v>121</v>
      </c>
      <c r="B123" s="15">
        <v>41266</v>
      </c>
      <c r="C123" s="4">
        <v>6696</v>
      </c>
      <c r="E123" s="4">
        <v>89250</v>
      </c>
    </row>
    <row r="124" spans="1:6" x14ac:dyDescent="0.35">
      <c r="A124" s="3">
        <f t="shared" si="1"/>
        <v>122</v>
      </c>
      <c r="B124" s="15">
        <v>41266</v>
      </c>
      <c r="C124" s="4">
        <v>6697</v>
      </c>
      <c r="E124" s="4">
        <v>86364</v>
      </c>
      <c r="F124" s="4">
        <v>9410</v>
      </c>
    </row>
    <row r="125" spans="1:6" x14ac:dyDescent="0.35">
      <c r="A125" s="3">
        <f t="shared" si="1"/>
        <v>123</v>
      </c>
      <c r="B125" s="15">
        <v>41267</v>
      </c>
      <c r="D125" s="4" t="s">
        <v>628</v>
      </c>
      <c r="F125" s="4">
        <v>600000</v>
      </c>
    </row>
    <row r="126" spans="1:6" x14ac:dyDescent="0.35">
      <c r="A126" s="3">
        <f t="shared" si="1"/>
        <v>124</v>
      </c>
    </row>
    <row r="127" spans="1:6" x14ac:dyDescent="0.35">
      <c r="A127" s="3">
        <f t="shared" si="1"/>
        <v>125</v>
      </c>
    </row>
    <row r="128" spans="1:6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ref="A133:A196" si="2">A132+1</f>
        <v>131</v>
      </c>
    </row>
    <row r="134" spans="1:1" x14ac:dyDescent="0.35">
      <c r="A134" s="3">
        <f t="shared" si="2"/>
        <v>132</v>
      </c>
    </row>
    <row r="135" spans="1:1" x14ac:dyDescent="0.35">
      <c r="A135" s="3">
        <f t="shared" si="2"/>
        <v>133</v>
      </c>
    </row>
    <row r="136" spans="1:1" x14ac:dyDescent="0.35">
      <c r="A136" s="3">
        <f t="shared" si="2"/>
        <v>134</v>
      </c>
    </row>
    <row r="137" spans="1:1" x14ac:dyDescent="0.35">
      <c r="A137" s="3">
        <f t="shared" si="2"/>
        <v>135</v>
      </c>
    </row>
    <row r="138" spans="1:1" x14ac:dyDescent="0.35">
      <c r="A138" s="3">
        <f t="shared" si="2"/>
        <v>136</v>
      </c>
    </row>
    <row r="139" spans="1:1" x14ac:dyDescent="0.35">
      <c r="A139" s="3">
        <f t="shared" si="2"/>
        <v>137</v>
      </c>
    </row>
    <row r="140" spans="1:1" x14ac:dyDescent="0.35">
      <c r="A140" s="3">
        <f t="shared" si="2"/>
        <v>138</v>
      </c>
    </row>
    <row r="141" spans="1:1" x14ac:dyDescent="0.35">
      <c r="A141" s="3">
        <f t="shared" si="2"/>
        <v>139</v>
      </c>
    </row>
    <row r="142" spans="1:1" x14ac:dyDescent="0.35">
      <c r="A142" s="3">
        <f t="shared" si="2"/>
        <v>140</v>
      </c>
    </row>
    <row r="143" spans="1:1" x14ac:dyDescent="0.35">
      <c r="A143" s="3">
        <f t="shared" si="2"/>
        <v>141</v>
      </c>
    </row>
    <row r="144" spans="1:1" x14ac:dyDescent="0.35">
      <c r="A144" s="3">
        <f t="shared" si="2"/>
        <v>142</v>
      </c>
    </row>
    <row r="145" spans="1:1" x14ac:dyDescent="0.35">
      <c r="A145" s="3">
        <f t="shared" si="2"/>
        <v>143</v>
      </c>
    </row>
    <row r="146" spans="1:1" x14ac:dyDescent="0.35">
      <c r="A146" s="3">
        <f t="shared" si="2"/>
        <v>144</v>
      </c>
    </row>
    <row r="147" spans="1:1" x14ac:dyDescent="0.35">
      <c r="A147" s="3">
        <f t="shared" si="2"/>
        <v>145</v>
      </c>
    </row>
    <row r="148" spans="1:1" x14ac:dyDescent="0.35">
      <c r="A148" s="3">
        <f t="shared" si="2"/>
        <v>146</v>
      </c>
    </row>
    <row r="149" spans="1:1" x14ac:dyDescent="0.35">
      <c r="A149" s="3">
        <f t="shared" si="2"/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ref="A197:A260" si="3">A196+1</f>
        <v>195</v>
      </c>
    </row>
    <row r="198" spans="1:1" x14ac:dyDescent="0.35">
      <c r="A198" s="3">
        <f t="shared" si="3"/>
        <v>196</v>
      </c>
    </row>
    <row r="199" spans="1:1" x14ac:dyDescent="0.35">
      <c r="A199" s="3">
        <f t="shared" si="3"/>
        <v>197</v>
      </c>
    </row>
    <row r="200" spans="1:1" x14ac:dyDescent="0.35">
      <c r="A200" s="3">
        <f t="shared" si="3"/>
        <v>198</v>
      </c>
    </row>
    <row r="201" spans="1:1" x14ac:dyDescent="0.35">
      <c r="A201" s="3">
        <f t="shared" si="3"/>
        <v>199</v>
      </c>
    </row>
    <row r="202" spans="1:1" x14ac:dyDescent="0.35">
      <c r="A202" s="3">
        <f t="shared" si="3"/>
        <v>200</v>
      </c>
    </row>
    <row r="203" spans="1:1" x14ac:dyDescent="0.35">
      <c r="A203" s="3">
        <f t="shared" si="3"/>
        <v>201</v>
      </c>
    </row>
    <row r="204" spans="1:1" x14ac:dyDescent="0.35">
      <c r="A204" s="3">
        <f t="shared" si="3"/>
        <v>202</v>
      </c>
    </row>
    <row r="205" spans="1:1" x14ac:dyDescent="0.35">
      <c r="A205" s="3">
        <f t="shared" si="3"/>
        <v>203</v>
      </c>
    </row>
    <row r="206" spans="1:1" x14ac:dyDescent="0.35">
      <c r="A206" s="3">
        <f t="shared" si="3"/>
        <v>204</v>
      </c>
    </row>
    <row r="207" spans="1:1" x14ac:dyDescent="0.35">
      <c r="A207" s="3">
        <f t="shared" si="3"/>
        <v>205</v>
      </c>
    </row>
    <row r="208" spans="1:1" x14ac:dyDescent="0.35">
      <c r="A208" s="3">
        <f t="shared" si="3"/>
        <v>206</v>
      </c>
    </row>
    <row r="209" spans="1:1" x14ac:dyDescent="0.35">
      <c r="A209" s="3">
        <f t="shared" si="3"/>
        <v>207</v>
      </c>
    </row>
    <row r="210" spans="1:1" x14ac:dyDescent="0.35">
      <c r="A210" s="3">
        <f t="shared" si="3"/>
        <v>208</v>
      </c>
    </row>
    <row r="211" spans="1:1" x14ac:dyDescent="0.35">
      <c r="A211" s="3">
        <f t="shared" si="3"/>
        <v>209</v>
      </c>
    </row>
    <row r="212" spans="1:1" x14ac:dyDescent="0.35">
      <c r="A212" s="3">
        <f t="shared" si="3"/>
        <v>210</v>
      </c>
    </row>
    <row r="213" spans="1:1" x14ac:dyDescent="0.35">
      <c r="A213" s="3">
        <f t="shared" si="3"/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ref="A261:A320" si="4">A260+1</f>
        <v>259</v>
      </c>
    </row>
    <row r="262" spans="1:1" x14ac:dyDescent="0.35">
      <c r="A262" s="3">
        <f t="shared" si="4"/>
        <v>260</v>
      </c>
    </row>
    <row r="263" spans="1:1" x14ac:dyDescent="0.35">
      <c r="A263" s="3">
        <f t="shared" si="4"/>
        <v>261</v>
      </c>
    </row>
    <row r="264" spans="1:1" x14ac:dyDescent="0.35">
      <c r="A264" s="3">
        <f t="shared" si="4"/>
        <v>262</v>
      </c>
    </row>
    <row r="265" spans="1:1" x14ac:dyDescent="0.35">
      <c r="A265" s="3">
        <f t="shared" si="4"/>
        <v>263</v>
      </c>
    </row>
    <row r="266" spans="1:1" x14ac:dyDescent="0.35">
      <c r="A266" s="3">
        <f t="shared" si="4"/>
        <v>264</v>
      </c>
    </row>
    <row r="267" spans="1:1" x14ac:dyDescent="0.35">
      <c r="A267" s="3">
        <f t="shared" si="4"/>
        <v>265</v>
      </c>
    </row>
    <row r="268" spans="1:1" x14ac:dyDescent="0.35">
      <c r="A268" s="3">
        <f t="shared" si="4"/>
        <v>266</v>
      </c>
    </row>
    <row r="269" spans="1:1" x14ac:dyDescent="0.35">
      <c r="A269" s="3">
        <f t="shared" si="4"/>
        <v>267</v>
      </c>
    </row>
    <row r="270" spans="1:1" x14ac:dyDescent="0.35">
      <c r="A270" s="3">
        <f t="shared" si="4"/>
        <v>268</v>
      </c>
    </row>
    <row r="271" spans="1:1" x14ac:dyDescent="0.35">
      <c r="A271" s="3">
        <f t="shared" si="4"/>
        <v>269</v>
      </c>
    </row>
    <row r="272" spans="1:1" x14ac:dyDescent="0.35">
      <c r="A272" s="3">
        <f t="shared" si="4"/>
        <v>270</v>
      </c>
    </row>
    <row r="273" spans="1:1" x14ac:dyDescent="0.35">
      <c r="A273" s="3">
        <f t="shared" si="4"/>
        <v>271</v>
      </c>
    </row>
    <row r="274" spans="1:1" x14ac:dyDescent="0.35">
      <c r="A274" s="3">
        <f t="shared" si="4"/>
        <v>272</v>
      </c>
    </row>
    <row r="275" spans="1:1" x14ac:dyDescent="0.35">
      <c r="A275" s="3">
        <f t="shared" si="4"/>
        <v>273</v>
      </c>
    </row>
    <row r="276" spans="1:1" x14ac:dyDescent="0.35">
      <c r="A276" s="3">
        <f t="shared" si="4"/>
        <v>274</v>
      </c>
    </row>
    <row r="277" spans="1:1" x14ac:dyDescent="0.35">
      <c r="A277" s="3">
        <f t="shared" si="4"/>
        <v>275</v>
      </c>
    </row>
    <row r="278" spans="1:1" x14ac:dyDescent="0.35">
      <c r="A278" s="3">
        <f t="shared" si="4"/>
        <v>276</v>
      </c>
    </row>
    <row r="279" spans="1:1" x14ac:dyDescent="0.35">
      <c r="A279" s="3">
        <f t="shared" si="4"/>
        <v>277</v>
      </c>
    </row>
    <row r="280" spans="1:1" x14ac:dyDescent="0.35">
      <c r="A280" s="3">
        <f t="shared" si="4"/>
        <v>278</v>
      </c>
    </row>
    <row r="281" spans="1:1" x14ac:dyDescent="0.35">
      <c r="A281" s="3">
        <f t="shared" si="4"/>
        <v>279</v>
      </c>
    </row>
    <row r="282" spans="1:1" x14ac:dyDescent="0.35">
      <c r="A282" s="3">
        <f t="shared" si="4"/>
        <v>280</v>
      </c>
    </row>
    <row r="283" spans="1:1" x14ac:dyDescent="0.35">
      <c r="A283" s="3">
        <f t="shared" si="4"/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</sheetData>
  <mergeCells count="1">
    <mergeCell ref="A1:G1"/>
  </mergeCells>
  <phoneticPr fontId="5" type="noConversion"/>
  <printOptions horizontalCentered="1"/>
  <pageMargins left="0.25" right="0.25" top="0.5" bottom="0.25" header="0.3" footer="0.3"/>
  <pageSetup scale="65" orientation="landscape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0"/>
  <sheetViews>
    <sheetView workbookViewId="0">
      <pane ySplit="3" topLeftCell="A4" activePane="bottomLeft" state="frozen"/>
      <selection pane="bottomLeft" activeCell="E14" sqref="E14"/>
    </sheetView>
  </sheetViews>
  <sheetFormatPr defaultRowHeight="21" x14ac:dyDescent="0.35"/>
  <cols>
    <col min="1" max="1" width="12.28515625" style="3" customWidth="1"/>
    <col min="2" max="2" width="12.42578125" style="4" bestFit="1" customWidth="1"/>
    <col min="3" max="3" width="18.85546875" style="4" customWidth="1"/>
    <col min="4" max="4" width="21.140625" style="4" customWidth="1"/>
    <col min="5" max="5" width="34.28515625" style="4" customWidth="1"/>
    <col min="6" max="6" width="28.5703125" style="4" customWidth="1"/>
    <col min="7" max="7" width="25.7109375" style="4" customWidth="1"/>
    <col min="8" max="8" width="17.85546875" style="4" customWidth="1"/>
    <col min="9" max="9" width="12.42578125" style="4" customWidth="1"/>
    <col min="10" max="16384" width="9.140625" style="4"/>
  </cols>
  <sheetData>
    <row r="1" spans="1:9" ht="31.5" x14ac:dyDescent="0.5">
      <c r="A1" s="207" t="s">
        <v>17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15">
        <v>40948</v>
      </c>
      <c r="C3" s="4">
        <v>1799</v>
      </c>
      <c r="E3" s="4">
        <v>585000</v>
      </c>
      <c r="F3" s="4">
        <v>585000</v>
      </c>
      <c r="G3" s="39">
        <f>SUM(F3:F2000)-SUM(E3:E2000)</f>
        <v>19350</v>
      </c>
      <c r="H3" s="44">
        <f>SUM(E3:E2000)</f>
        <v>1356000</v>
      </c>
      <c r="I3" s="44">
        <f>SUM(F3:F2000)</f>
        <v>1375350</v>
      </c>
    </row>
    <row r="4" spans="1:9" ht="21.75" thickTop="1" x14ac:dyDescent="0.35">
      <c r="A4" s="3">
        <v>2</v>
      </c>
      <c r="B4" s="15">
        <v>40973</v>
      </c>
      <c r="C4" s="4">
        <v>2325</v>
      </c>
      <c r="E4" s="4">
        <v>90000</v>
      </c>
    </row>
    <row r="5" spans="1:9" x14ac:dyDescent="0.35">
      <c r="A5" s="3">
        <v>3</v>
      </c>
      <c r="B5" s="15">
        <v>40980</v>
      </c>
      <c r="D5" s="4" t="s">
        <v>127</v>
      </c>
      <c r="F5" s="4">
        <v>100000</v>
      </c>
    </row>
    <row r="6" spans="1:9" x14ac:dyDescent="0.35">
      <c r="A6" s="3">
        <v>4</v>
      </c>
      <c r="B6" s="15">
        <v>41057</v>
      </c>
      <c r="C6" s="4">
        <v>4992</v>
      </c>
      <c r="E6" s="4">
        <v>98000</v>
      </c>
    </row>
    <row r="7" spans="1:9" x14ac:dyDescent="0.35">
      <c r="A7" s="3">
        <v>5</v>
      </c>
      <c r="B7" s="15">
        <v>41062</v>
      </c>
      <c r="E7" s="4">
        <v>147000</v>
      </c>
    </row>
    <row r="8" spans="1:9" x14ac:dyDescent="0.35">
      <c r="A8" s="3">
        <v>6</v>
      </c>
      <c r="B8" s="15">
        <v>41065</v>
      </c>
      <c r="D8" s="4" t="s">
        <v>127</v>
      </c>
      <c r="F8" s="4">
        <v>235000</v>
      </c>
    </row>
    <row r="9" spans="1:9" x14ac:dyDescent="0.35">
      <c r="A9" s="3">
        <v>7</v>
      </c>
      <c r="B9" s="15">
        <v>41071</v>
      </c>
      <c r="C9" s="4" t="s">
        <v>274</v>
      </c>
      <c r="E9" s="4">
        <v>196000</v>
      </c>
    </row>
    <row r="10" spans="1:9" x14ac:dyDescent="0.35">
      <c r="A10" s="3">
        <v>8</v>
      </c>
      <c r="B10" s="15">
        <v>41074</v>
      </c>
      <c r="D10" s="4" t="s">
        <v>127</v>
      </c>
      <c r="F10" s="4">
        <v>196000</v>
      </c>
    </row>
    <row r="11" spans="1:9" x14ac:dyDescent="0.35">
      <c r="A11" s="3">
        <v>9</v>
      </c>
      <c r="B11" s="15">
        <v>41097</v>
      </c>
      <c r="C11" s="4" t="s">
        <v>316</v>
      </c>
      <c r="E11" s="4">
        <v>240000</v>
      </c>
    </row>
    <row r="12" spans="1:9" x14ac:dyDescent="0.35">
      <c r="A12" s="3">
        <v>10</v>
      </c>
      <c r="B12" s="15">
        <v>41100</v>
      </c>
      <c r="D12" s="4" t="s">
        <v>127</v>
      </c>
      <c r="F12" s="4">
        <v>240000</v>
      </c>
    </row>
    <row r="13" spans="1:9" x14ac:dyDescent="0.35">
      <c r="A13" s="3">
        <f>A12+1</f>
        <v>11</v>
      </c>
      <c r="B13" s="15">
        <v>41127</v>
      </c>
      <c r="C13" s="4" t="s">
        <v>357</v>
      </c>
      <c r="F13" s="4">
        <v>19350</v>
      </c>
    </row>
    <row r="14" spans="1:9" x14ac:dyDescent="0.35">
      <c r="A14" s="3">
        <f t="shared" ref="A14:A77" si="0">A13+1</f>
        <v>12</v>
      </c>
    </row>
    <row r="15" spans="1:9" x14ac:dyDescent="0.35">
      <c r="A15" s="3">
        <f t="shared" si="0"/>
        <v>13</v>
      </c>
    </row>
    <row r="16" spans="1:9" x14ac:dyDescent="0.35">
      <c r="A16" s="3">
        <f t="shared" si="0"/>
        <v>14</v>
      </c>
    </row>
    <row r="17" spans="1:1" x14ac:dyDescent="0.35">
      <c r="A17" s="3">
        <f t="shared" si="0"/>
        <v>15</v>
      </c>
    </row>
    <row r="18" spans="1:1" x14ac:dyDescent="0.35">
      <c r="A18" s="3">
        <f t="shared" si="0"/>
        <v>16</v>
      </c>
    </row>
    <row r="19" spans="1:1" x14ac:dyDescent="0.35">
      <c r="A19" s="3">
        <f t="shared" si="0"/>
        <v>17</v>
      </c>
    </row>
    <row r="20" spans="1:1" x14ac:dyDescent="0.35">
      <c r="A20" s="3">
        <f t="shared" si="0"/>
        <v>18</v>
      </c>
    </row>
    <row r="21" spans="1:1" x14ac:dyDescent="0.35">
      <c r="A21" s="3">
        <f t="shared" si="0"/>
        <v>19</v>
      </c>
    </row>
    <row r="22" spans="1:1" x14ac:dyDescent="0.35">
      <c r="A22" s="3">
        <f t="shared" si="0"/>
        <v>20</v>
      </c>
    </row>
    <row r="23" spans="1:1" x14ac:dyDescent="0.35">
      <c r="A23" s="3">
        <f t="shared" si="0"/>
        <v>21</v>
      </c>
    </row>
    <row r="24" spans="1:1" x14ac:dyDescent="0.35">
      <c r="A24" s="3">
        <f t="shared" si="0"/>
        <v>22</v>
      </c>
    </row>
    <row r="25" spans="1:1" x14ac:dyDescent="0.35">
      <c r="A25" s="3">
        <f t="shared" si="0"/>
        <v>23</v>
      </c>
    </row>
    <row r="26" spans="1:1" x14ac:dyDescent="0.35">
      <c r="A26" s="3">
        <f t="shared" si="0"/>
        <v>24</v>
      </c>
    </row>
    <row r="27" spans="1:1" x14ac:dyDescent="0.35">
      <c r="A27" s="3">
        <f t="shared" si="0"/>
        <v>25</v>
      </c>
    </row>
    <row r="28" spans="1:1" x14ac:dyDescent="0.35">
      <c r="A28" s="3">
        <f t="shared" si="0"/>
        <v>26</v>
      </c>
    </row>
    <row r="29" spans="1:1" x14ac:dyDescent="0.35">
      <c r="A29" s="3">
        <f t="shared" si="0"/>
        <v>27</v>
      </c>
    </row>
    <row r="30" spans="1:1" x14ac:dyDescent="0.35">
      <c r="A30" s="3">
        <f t="shared" si="0"/>
        <v>28</v>
      </c>
    </row>
    <row r="31" spans="1:1" x14ac:dyDescent="0.35">
      <c r="A31" s="3">
        <f t="shared" si="0"/>
        <v>29</v>
      </c>
    </row>
    <row r="32" spans="1:1" x14ac:dyDescent="0.35">
      <c r="A32" s="3">
        <f t="shared" si="0"/>
        <v>30</v>
      </c>
    </row>
    <row r="33" spans="1:1" x14ac:dyDescent="0.35">
      <c r="A33" s="3">
        <f t="shared" si="0"/>
        <v>31</v>
      </c>
    </row>
    <row r="34" spans="1:1" x14ac:dyDescent="0.35">
      <c r="A34" s="3">
        <f t="shared" si="0"/>
        <v>32</v>
      </c>
    </row>
    <row r="35" spans="1:1" x14ac:dyDescent="0.35">
      <c r="A35" s="3">
        <f t="shared" si="0"/>
        <v>33</v>
      </c>
    </row>
    <row r="36" spans="1:1" x14ac:dyDescent="0.35">
      <c r="A36" s="3">
        <f t="shared" si="0"/>
        <v>34</v>
      </c>
    </row>
    <row r="37" spans="1:1" x14ac:dyDescent="0.35">
      <c r="A37" s="3">
        <f t="shared" si="0"/>
        <v>35</v>
      </c>
    </row>
    <row r="38" spans="1:1" x14ac:dyDescent="0.35">
      <c r="A38" s="3">
        <f t="shared" si="0"/>
        <v>36</v>
      </c>
    </row>
    <row r="39" spans="1:1" x14ac:dyDescent="0.35">
      <c r="A39" s="3">
        <f t="shared" si="0"/>
        <v>37</v>
      </c>
    </row>
    <row r="40" spans="1:1" x14ac:dyDescent="0.35">
      <c r="A40" s="3">
        <f t="shared" si="0"/>
        <v>38</v>
      </c>
    </row>
    <row r="41" spans="1:1" x14ac:dyDescent="0.35">
      <c r="A41" s="3">
        <f t="shared" si="0"/>
        <v>39</v>
      </c>
    </row>
    <row r="42" spans="1:1" x14ac:dyDescent="0.35">
      <c r="A42" s="3">
        <f t="shared" si="0"/>
        <v>40</v>
      </c>
    </row>
    <row r="43" spans="1:1" x14ac:dyDescent="0.35">
      <c r="A43" s="3">
        <f t="shared" si="0"/>
        <v>41</v>
      </c>
    </row>
    <row r="44" spans="1:1" x14ac:dyDescent="0.35">
      <c r="A44" s="3">
        <f t="shared" si="0"/>
        <v>42</v>
      </c>
    </row>
    <row r="45" spans="1:1" x14ac:dyDescent="0.35">
      <c r="A45" s="3">
        <f t="shared" si="0"/>
        <v>43</v>
      </c>
    </row>
    <row r="46" spans="1:1" x14ac:dyDescent="0.35">
      <c r="A46" s="3">
        <f t="shared" si="0"/>
        <v>44</v>
      </c>
    </row>
    <row r="47" spans="1:1" x14ac:dyDescent="0.35">
      <c r="A47" s="3">
        <f t="shared" si="0"/>
        <v>45</v>
      </c>
    </row>
    <row r="48" spans="1:1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si="0"/>
        <v>74</v>
      </c>
    </row>
    <row r="77" spans="1:1" x14ac:dyDescent="0.35">
      <c r="A77" s="3">
        <f t="shared" si="0"/>
        <v>75</v>
      </c>
    </row>
    <row r="78" spans="1:1" x14ac:dyDescent="0.35">
      <c r="A78" s="3">
        <f t="shared" ref="A78:A141" si="1">A77+1</f>
        <v>76</v>
      </c>
    </row>
    <row r="79" spans="1:1" x14ac:dyDescent="0.35">
      <c r="A79" s="3">
        <f t="shared" si="1"/>
        <v>77</v>
      </c>
    </row>
    <row r="80" spans="1:1" x14ac:dyDescent="0.35">
      <c r="A80" s="3">
        <f t="shared" si="1"/>
        <v>78</v>
      </c>
    </row>
    <row r="81" spans="1:1" x14ac:dyDescent="0.35">
      <c r="A81" s="3">
        <f t="shared" si="1"/>
        <v>79</v>
      </c>
    </row>
    <row r="82" spans="1:1" x14ac:dyDescent="0.35">
      <c r="A82" s="3">
        <f t="shared" si="1"/>
        <v>80</v>
      </c>
    </row>
    <row r="83" spans="1:1" x14ac:dyDescent="0.35">
      <c r="A83" s="3">
        <f t="shared" si="1"/>
        <v>81</v>
      </c>
    </row>
    <row r="84" spans="1:1" x14ac:dyDescent="0.35">
      <c r="A84" s="3">
        <f t="shared" si="1"/>
        <v>82</v>
      </c>
    </row>
    <row r="85" spans="1:1" x14ac:dyDescent="0.35">
      <c r="A85" s="3">
        <f t="shared" si="1"/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ref="A142:A205" si="2">A141+1</f>
        <v>140</v>
      </c>
    </row>
    <row r="143" spans="1:1" x14ac:dyDescent="0.35">
      <c r="A143" s="3">
        <f t="shared" si="2"/>
        <v>141</v>
      </c>
    </row>
    <row r="144" spans="1:1" x14ac:dyDescent="0.35">
      <c r="A144" s="3">
        <f t="shared" si="2"/>
        <v>142</v>
      </c>
    </row>
    <row r="145" spans="1:1" x14ac:dyDescent="0.35">
      <c r="A145" s="3">
        <f t="shared" si="2"/>
        <v>143</v>
      </c>
    </row>
    <row r="146" spans="1:1" x14ac:dyDescent="0.35">
      <c r="A146" s="3">
        <f t="shared" si="2"/>
        <v>144</v>
      </c>
    </row>
    <row r="147" spans="1:1" x14ac:dyDescent="0.35">
      <c r="A147" s="3">
        <f t="shared" si="2"/>
        <v>145</v>
      </c>
    </row>
    <row r="148" spans="1:1" x14ac:dyDescent="0.35">
      <c r="A148" s="3">
        <f t="shared" si="2"/>
        <v>146</v>
      </c>
    </row>
    <row r="149" spans="1:1" x14ac:dyDescent="0.35">
      <c r="A149" s="3">
        <f t="shared" si="2"/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ref="A206:A269" si="3">A205+1</f>
        <v>204</v>
      </c>
    </row>
    <row r="207" spans="1:1" x14ac:dyDescent="0.35">
      <c r="A207" s="3">
        <f t="shared" si="3"/>
        <v>205</v>
      </c>
    </row>
    <row r="208" spans="1:1" x14ac:dyDescent="0.35">
      <c r="A208" s="3">
        <f t="shared" si="3"/>
        <v>206</v>
      </c>
    </row>
    <row r="209" spans="1:1" x14ac:dyDescent="0.35">
      <c r="A209" s="3">
        <f t="shared" si="3"/>
        <v>207</v>
      </c>
    </row>
    <row r="210" spans="1:1" x14ac:dyDescent="0.35">
      <c r="A210" s="3">
        <f t="shared" si="3"/>
        <v>208</v>
      </c>
    </row>
    <row r="211" spans="1:1" x14ac:dyDescent="0.35">
      <c r="A211" s="3">
        <f t="shared" si="3"/>
        <v>209</v>
      </c>
    </row>
    <row r="212" spans="1:1" x14ac:dyDescent="0.35">
      <c r="A212" s="3">
        <f t="shared" si="3"/>
        <v>210</v>
      </c>
    </row>
    <row r="213" spans="1:1" x14ac:dyDescent="0.35">
      <c r="A213" s="3">
        <f t="shared" si="3"/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ref="A270:A280" si="4">A269+1</f>
        <v>268</v>
      </c>
    </row>
    <row r="271" spans="1:1" x14ac:dyDescent="0.35">
      <c r="A271" s="3">
        <f t="shared" si="4"/>
        <v>269</v>
      </c>
    </row>
    <row r="272" spans="1:1" x14ac:dyDescent="0.35">
      <c r="A272" s="3">
        <f t="shared" si="4"/>
        <v>270</v>
      </c>
    </row>
    <row r="273" spans="1:1" x14ac:dyDescent="0.35">
      <c r="A273" s="3">
        <f t="shared" si="4"/>
        <v>271</v>
      </c>
    </row>
    <row r="274" spans="1:1" x14ac:dyDescent="0.35">
      <c r="A274" s="3">
        <f t="shared" si="4"/>
        <v>272</v>
      </c>
    </row>
    <row r="275" spans="1:1" x14ac:dyDescent="0.35">
      <c r="A275" s="3">
        <f t="shared" si="4"/>
        <v>273</v>
      </c>
    </row>
    <row r="276" spans="1:1" x14ac:dyDescent="0.35">
      <c r="A276" s="3">
        <f t="shared" si="4"/>
        <v>274</v>
      </c>
    </row>
    <row r="277" spans="1:1" x14ac:dyDescent="0.35">
      <c r="A277" s="3">
        <f t="shared" si="4"/>
        <v>275</v>
      </c>
    </row>
    <row r="278" spans="1:1" x14ac:dyDescent="0.35">
      <c r="A278" s="3">
        <f t="shared" si="4"/>
        <v>276</v>
      </c>
    </row>
    <row r="279" spans="1:1" x14ac:dyDescent="0.35">
      <c r="A279" s="3">
        <f t="shared" si="4"/>
        <v>277</v>
      </c>
    </row>
    <row r="280" spans="1:1" x14ac:dyDescent="0.35">
      <c r="A280" s="3">
        <f t="shared" si="4"/>
        <v>278</v>
      </c>
    </row>
  </sheetData>
  <mergeCells count="1">
    <mergeCell ref="A1:G1"/>
  </mergeCells>
  <phoneticPr fontId="5" type="noConversion"/>
  <pageMargins left="0.7" right="0.7" top="0.75" bottom="0.75" header="0.3" footer="0.3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0"/>
  <sheetViews>
    <sheetView workbookViewId="0">
      <pane ySplit="3" topLeftCell="A140" activePane="bottomLeft" state="frozen"/>
      <selection pane="bottomLeft" activeCell="F149" sqref="F149"/>
    </sheetView>
  </sheetViews>
  <sheetFormatPr defaultRowHeight="21" x14ac:dyDescent="0.35"/>
  <cols>
    <col min="1" max="1" width="12.28515625" style="3" customWidth="1"/>
    <col min="2" max="2" width="17.85546875" style="4" customWidth="1"/>
    <col min="3" max="3" width="13.28515625" style="4" bestFit="1" customWidth="1"/>
    <col min="4" max="4" width="22.28515625" style="4" bestFit="1" customWidth="1"/>
    <col min="5" max="5" width="31.85546875" style="4" customWidth="1"/>
    <col min="6" max="6" width="29.5703125" style="4" customWidth="1"/>
    <col min="7" max="7" width="27.140625" style="4" customWidth="1"/>
    <col min="8" max="8" width="17.140625" style="4" customWidth="1"/>
    <col min="9" max="9" width="14.28515625" style="4" customWidth="1"/>
    <col min="10" max="16384" width="9.140625" style="4"/>
  </cols>
  <sheetData>
    <row r="1" spans="1:9" ht="31.5" x14ac:dyDescent="0.5">
      <c r="A1" s="207" t="s">
        <v>64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52">
        <v>40909</v>
      </c>
      <c r="E3" s="43"/>
      <c r="F3" s="43">
        <v>22761</v>
      </c>
      <c r="G3" s="39">
        <f>SUM(F3:F2000)-SUM(E3:E2000)</f>
        <v>7450</v>
      </c>
      <c r="H3" s="44">
        <f>SUM(E3:E2000)</f>
        <v>16984566</v>
      </c>
      <c r="I3" s="44">
        <f>SUM(F3:F2000)</f>
        <v>16992016</v>
      </c>
    </row>
    <row r="4" spans="1:9" ht="21.75" thickTop="1" x14ac:dyDescent="0.35">
      <c r="A4" s="3">
        <v>2</v>
      </c>
      <c r="B4" s="15">
        <v>40924</v>
      </c>
      <c r="F4" s="4">
        <v>300000</v>
      </c>
    </row>
    <row r="5" spans="1:9" x14ac:dyDescent="0.35">
      <c r="A5" s="3">
        <v>3</v>
      </c>
      <c r="B5" s="15">
        <v>40930</v>
      </c>
      <c r="C5" s="4">
        <v>22</v>
      </c>
      <c r="D5" s="4" t="s">
        <v>95</v>
      </c>
      <c r="E5" s="4">
        <v>3991970</v>
      </c>
      <c r="F5" s="4">
        <f>450000+450000</f>
        <v>900000</v>
      </c>
    </row>
    <row r="6" spans="1:9" x14ac:dyDescent="0.35">
      <c r="A6" s="3">
        <v>4</v>
      </c>
      <c r="B6" s="15">
        <v>40930</v>
      </c>
      <c r="D6" s="4" t="s">
        <v>96</v>
      </c>
      <c r="F6" s="4">
        <v>400000</v>
      </c>
    </row>
    <row r="7" spans="1:9" x14ac:dyDescent="0.35">
      <c r="A7" s="3">
        <v>5</v>
      </c>
      <c r="B7" s="15">
        <v>40930</v>
      </c>
      <c r="C7" s="4">
        <v>21</v>
      </c>
      <c r="E7" s="4">
        <v>99000</v>
      </c>
    </row>
    <row r="8" spans="1:9" x14ac:dyDescent="0.35">
      <c r="A8" s="3">
        <v>6</v>
      </c>
      <c r="B8" s="15">
        <v>40935</v>
      </c>
      <c r="D8" s="4" t="s">
        <v>114</v>
      </c>
      <c r="F8" s="4">
        <v>400000</v>
      </c>
    </row>
    <row r="9" spans="1:9" x14ac:dyDescent="0.35">
      <c r="A9" s="3">
        <v>7</v>
      </c>
      <c r="B9" s="15">
        <v>40936</v>
      </c>
      <c r="C9" s="4">
        <v>56</v>
      </c>
      <c r="E9" s="4">
        <v>30500</v>
      </c>
    </row>
    <row r="10" spans="1:9" x14ac:dyDescent="0.35">
      <c r="A10" s="3">
        <v>8</v>
      </c>
      <c r="B10" s="15">
        <v>40937</v>
      </c>
      <c r="C10" s="4">
        <v>72</v>
      </c>
      <c r="E10" s="4">
        <v>49680</v>
      </c>
    </row>
    <row r="11" spans="1:9" x14ac:dyDescent="0.35">
      <c r="A11" s="3">
        <v>9</v>
      </c>
      <c r="B11" s="15">
        <v>40938</v>
      </c>
      <c r="C11" s="4">
        <v>80</v>
      </c>
      <c r="E11" s="4">
        <v>121500</v>
      </c>
    </row>
    <row r="12" spans="1:9" x14ac:dyDescent="0.35">
      <c r="A12" s="3" t="s">
        <v>80</v>
      </c>
      <c r="B12" s="15">
        <v>40938</v>
      </c>
      <c r="C12" s="4">
        <v>81</v>
      </c>
      <c r="E12" s="4">
        <v>19500</v>
      </c>
    </row>
    <row r="13" spans="1:9" x14ac:dyDescent="0.35">
      <c r="A13" s="3">
        <v>11</v>
      </c>
      <c r="B13" s="15">
        <v>40938</v>
      </c>
      <c r="C13" s="4">
        <v>83</v>
      </c>
      <c r="E13" s="4">
        <v>41250</v>
      </c>
    </row>
    <row r="14" spans="1:9" x14ac:dyDescent="0.35">
      <c r="A14" s="3">
        <v>12</v>
      </c>
      <c r="B14" s="15">
        <v>40942</v>
      </c>
      <c r="D14" s="4" t="s">
        <v>114</v>
      </c>
      <c r="F14" s="4">
        <v>400000</v>
      </c>
    </row>
    <row r="15" spans="1:9" x14ac:dyDescent="0.35">
      <c r="A15" s="3">
        <v>13</v>
      </c>
      <c r="B15" s="15">
        <v>40948</v>
      </c>
      <c r="D15" s="4" t="s">
        <v>114</v>
      </c>
      <c r="F15" s="4">
        <v>400000</v>
      </c>
    </row>
    <row r="16" spans="1:9" x14ac:dyDescent="0.35">
      <c r="A16" s="3">
        <v>14</v>
      </c>
      <c r="B16" s="15">
        <v>40950</v>
      </c>
      <c r="C16" s="4">
        <v>70</v>
      </c>
      <c r="E16" s="4">
        <v>116640</v>
      </c>
    </row>
    <row r="17" spans="1:6" x14ac:dyDescent="0.35">
      <c r="A17" s="3">
        <v>15</v>
      </c>
      <c r="B17" s="15">
        <v>40951</v>
      </c>
      <c r="C17" s="4">
        <v>8</v>
      </c>
      <c r="E17" s="4">
        <v>20500</v>
      </c>
    </row>
    <row r="18" spans="1:6" x14ac:dyDescent="0.35">
      <c r="A18" s="3">
        <v>16</v>
      </c>
      <c r="B18" s="15">
        <v>40956</v>
      </c>
      <c r="D18" s="4" t="s">
        <v>120</v>
      </c>
      <c r="F18" s="4">
        <v>400000</v>
      </c>
    </row>
    <row r="19" spans="1:6" x14ac:dyDescent="0.35">
      <c r="A19" s="3">
        <v>17</v>
      </c>
      <c r="B19" s="15">
        <v>40957</v>
      </c>
      <c r="C19" s="4">
        <v>43</v>
      </c>
      <c r="E19" s="4">
        <v>128000</v>
      </c>
    </row>
    <row r="20" spans="1:6" x14ac:dyDescent="0.35">
      <c r="A20" s="3">
        <v>18</v>
      </c>
      <c r="B20" s="15">
        <v>40957</v>
      </c>
      <c r="C20" s="4">
        <v>65</v>
      </c>
      <c r="E20" s="4">
        <v>23500</v>
      </c>
    </row>
    <row r="21" spans="1:6" x14ac:dyDescent="0.35">
      <c r="A21" s="3">
        <v>19</v>
      </c>
      <c r="B21" s="15">
        <v>40960</v>
      </c>
      <c r="C21" s="4">
        <v>17</v>
      </c>
      <c r="E21" s="4">
        <v>91500</v>
      </c>
    </row>
    <row r="22" spans="1:6" x14ac:dyDescent="0.35">
      <c r="A22" s="3">
        <v>20</v>
      </c>
      <c r="B22" s="15">
        <v>40961</v>
      </c>
      <c r="C22" s="4">
        <v>53</v>
      </c>
      <c r="D22" s="4" t="s">
        <v>127</v>
      </c>
      <c r="E22" s="4">
        <v>20520</v>
      </c>
      <c r="F22" s="4">
        <v>400000</v>
      </c>
    </row>
    <row r="23" spans="1:6" x14ac:dyDescent="0.35">
      <c r="A23" s="3">
        <v>21</v>
      </c>
      <c r="B23" s="15">
        <v>40964</v>
      </c>
      <c r="E23" s="4">
        <v>2500</v>
      </c>
    </row>
    <row r="24" spans="1:6" x14ac:dyDescent="0.35">
      <c r="A24" s="3">
        <v>22</v>
      </c>
      <c r="B24" s="15">
        <v>40965</v>
      </c>
      <c r="C24" s="4">
        <v>35</v>
      </c>
      <c r="D24" s="4" t="s">
        <v>160</v>
      </c>
      <c r="E24" s="4">
        <v>1148263</v>
      </c>
      <c r="F24" s="4">
        <v>375000</v>
      </c>
    </row>
    <row r="25" spans="1:6" x14ac:dyDescent="0.35">
      <c r="A25" s="27">
        <v>23</v>
      </c>
      <c r="B25" s="15">
        <v>40971</v>
      </c>
      <c r="D25" s="4" t="s">
        <v>127</v>
      </c>
      <c r="F25" s="4">
        <v>900000</v>
      </c>
    </row>
    <row r="26" spans="1:6" x14ac:dyDescent="0.35">
      <c r="A26" s="3">
        <v>24</v>
      </c>
      <c r="B26" s="15">
        <v>40974</v>
      </c>
      <c r="E26" s="4">
        <v>19940</v>
      </c>
    </row>
    <row r="27" spans="1:6" x14ac:dyDescent="0.35">
      <c r="A27" s="3">
        <v>25</v>
      </c>
      <c r="B27" s="15">
        <v>40974</v>
      </c>
      <c r="C27" s="4">
        <v>44</v>
      </c>
      <c r="E27" s="4">
        <v>827640</v>
      </c>
    </row>
    <row r="28" spans="1:6" x14ac:dyDescent="0.35">
      <c r="A28" s="3">
        <v>26</v>
      </c>
      <c r="B28" s="15">
        <v>40978</v>
      </c>
      <c r="C28" s="4">
        <v>85</v>
      </c>
      <c r="E28" s="4">
        <v>22250</v>
      </c>
    </row>
    <row r="29" spans="1:6" x14ac:dyDescent="0.35">
      <c r="A29" s="3">
        <v>27</v>
      </c>
      <c r="B29" s="15">
        <v>40978</v>
      </c>
      <c r="C29" s="4">
        <v>1</v>
      </c>
      <c r="E29" s="4">
        <v>23250</v>
      </c>
    </row>
    <row r="30" spans="1:6" x14ac:dyDescent="0.35">
      <c r="A30" s="3">
        <v>28</v>
      </c>
      <c r="B30" s="15">
        <v>40982</v>
      </c>
      <c r="C30" s="4">
        <v>48</v>
      </c>
      <c r="E30" s="4">
        <v>61200</v>
      </c>
    </row>
    <row r="31" spans="1:6" x14ac:dyDescent="0.35">
      <c r="A31" s="3">
        <v>29</v>
      </c>
      <c r="B31" s="15">
        <v>40982</v>
      </c>
      <c r="C31" s="4">
        <v>87</v>
      </c>
      <c r="E31" s="4">
        <v>98400</v>
      </c>
    </row>
    <row r="32" spans="1:6" x14ac:dyDescent="0.35">
      <c r="A32" s="3">
        <v>30</v>
      </c>
      <c r="B32" s="15">
        <v>40982</v>
      </c>
      <c r="D32" s="4" t="s">
        <v>127</v>
      </c>
      <c r="F32" s="4">
        <v>800000</v>
      </c>
    </row>
    <row r="33" spans="1:6" x14ac:dyDescent="0.35">
      <c r="A33" s="3">
        <v>31</v>
      </c>
      <c r="B33" s="15">
        <v>40976</v>
      </c>
      <c r="C33" s="4">
        <v>58</v>
      </c>
      <c r="E33" s="4">
        <v>15272</v>
      </c>
    </row>
    <row r="34" spans="1:6" x14ac:dyDescent="0.35">
      <c r="A34" s="3">
        <v>32</v>
      </c>
      <c r="B34" s="15">
        <v>40987</v>
      </c>
      <c r="C34" s="4">
        <v>33</v>
      </c>
      <c r="E34" s="4">
        <v>118800</v>
      </c>
    </row>
    <row r="35" spans="1:6" x14ac:dyDescent="0.35">
      <c r="A35" s="3">
        <v>33</v>
      </c>
      <c r="B35" s="15">
        <v>40990</v>
      </c>
      <c r="C35" s="4">
        <v>84</v>
      </c>
      <c r="E35" s="4">
        <v>25000</v>
      </c>
    </row>
    <row r="36" spans="1:6" x14ac:dyDescent="0.35">
      <c r="A36" s="3">
        <v>34</v>
      </c>
      <c r="B36" s="15">
        <v>40990</v>
      </c>
      <c r="C36" s="4">
        <v>36</v>
      </c>
      <c r="E36" s="4">
        <v>40500</v>
      </c>
    </row>
    <row r="37" spans="1:6" x14ac:dyDescent="0.35">
      <c r="A37" s="3">
        <v>35</v>
      </c>
      <c r="B37" s="15">
        <v>40990</v>
      </c>
      <c r="C37" s="4">
        <v>76</v>
      </c>
      <c r="E37" s="4">
        <v>86400</v>
      </c>
    </row>
    <row r="38" spans="1:6" x14ac:dyDescent="0.35">
      <c r="A38" s="3">
        <v>36</v>
      </c>
      <c r="B38" s="15" t="s">
        <v>188</v>
      </c>
      <c r="C38" s="4">
        <v>17</v>
      </c>
      <c r="E38" s="4">
        <v>67680</v>
      </c>
    </row>
    <row r="39" spans="1:6" x14ac:dyDescent="0.35">
      <c r="A39" s="3">
        <v>37</v>
      </c>
      <c r="B39" s="15">
        <v>40994</v>
      </c>
      <c r="C39" s="4">
        <v>1</v>
      </c>
      <c r="E39" s="4">
        <v>15250</v>
      </c>
    </row>
    <row r="40" spans="1:6" x14ac:dyDescent="0.35">
      <c r="A40" s="3">
        <v>38</v>
      </c>
      <c r="B40" s="15">
        <v>40994</v>
      </c>
      <c r="C40" s="4" t="s">
        <v>192</v>
      </c>
      <c r="D40" s="4" t="s">
        <v>127</v>
      </c>
      <c r="F40" s="4">
        <v>750000</v>
      </c>
    </row>
    <row r="41" spans="1:6" x14ac:dyDescent="0.35">
      <c r="A41" s="3">
        <v>39</v>
      </c>
      <c r="B41" s="15">
        <v>40996</v>
      </c>
      <c r="C41" s="4">
        <v>32</v>
      </c>
      <c r="E41" s="4">
        <v>37600</v>
      </c>
    </row>
    <row r="42" spans="1:6" x14ac:dyDescent="0.35">
      <c r="A42" s="3">
        <v>40</v>
      </c>
      <c r="B42" s="15">
        <v>40997</v>
      </c>
      <c r="C42" s="4">
        <v>68</v>
      </c>
      <c r="E42" s="4">
        <v>12250</v>
      </c>
    </row>
    <row r="43" spans="1:6" x14ac:dyDescent="0.35">
      <c r="A43" s="3">
        <v>41</v>
      </c>
      <c r="B43" s="15" t="s">
        <v>196</v>
      </c>
      <c r="C43" s="4">
        <v>94</v>
      </c>
      <c r="E43" s="4">
        <v>35250</v>
      </c>
    </row>
    <row r="44" spans="1:6" x14ac:dyDescent="0.35">
      <c r="A44" s="3">
        <v>42</v>
      </c>
      <c r="B44" s="15">
        <v>41008</v>
      </c>
      <c r="D44" s="4" t="s">
        <v>127</v>
      </c>
      <c r="F44" s="4">
        <v>450000</v>
      </c>
    </row>
    <row r="45" spans="1:6" x14ac:dyDescent="0.35">
      <c r="A45" s="3">
        <v>43</v>
      </c>
      <c r="B45" s="15">
        <v>41009</v>
      </c>
      <c r="C45" s="4">
        <v>74</v>
      </c>
      <c r="E45" s="4">
        <v>71085</v>
      </c>
    </row>
    <row r="46" spans="1:6" x14ac:dyDescent="0.35">
      <c r="A46" s="3">
        <v>44</v>
      </c>
      <c r="B46" s="15">
        <v>41011</v>
      </c>
      <c r="C46" s="4">
        <v>8</v>
      </c>
      <c r="E46" s="4">
        <v>31000</v>
      </c>
    </row>
    <row r="47" spans="1:6" x14ac:dyDescent="0.35">
      <c r="A47" s="3">
        <v>45</v>
      </c>
      <c r="B47" s="15">
        <v>41013</v>
      </c>
      <c r="C47" s="4">
        <v>47</v>
      </c>
      <c r="E47" s="4">
        <v>111000</v>
      </c>
    </row>
    <row r="48" spans="1:6" x14ac:dyDescent="0.35">
      <c r="A48" s="3">
        <v>46</v>
      </c>
      <c r="B48" s="15">
        <v>41016</v>
      </c>
      <c r="C48" s="4">
        <v>74</v>
      </c>
      <c r="E48" s="4">
        <v>43200</v>
      </c>
    </row>
    <row r="49" spans="1:9" x14ac:dyDescent="0.35">
      <c r="A49" s="3">
        <v>47</v>
      </c>
      <c r="B49" s="15">
        <v>41022</v>
      </c>
      <c r="D49" s="4" t="s">
        <v>127</v>
      </c>
      <c r="F49" s="4">
        <v>450000</v>
      </c>
    </row>
    <row r="50" spans="1:9" x14ac:dyDescent="0.35">
      <c r="A50" s="3">
        <v>48</v>
      </c>
      <c r="B50" s="15">
        <v>41023</v>
      </c>
      <c r="C50" s="4">
        <v>9</v>
      </c>
      <c r="E50" s="4">
        <v>49000</v>
      </c>
    </row>
    <row r="51" spans="1:9" x14ac:dyDescent="0.35">
      <c r="A51" s="3">
        <v>49</v>
      </c>
      <c r="B51" s="15">
        <v>41023</v>
      </c>
      <c r="C51" s="4">
        <v>87</v>
      </c>
      <c r="E51" s="4">
        <v>82000</v>
      </c>
    </row>
    <row r="52" spans="1:9" x14ac:dyDescent="0.35">
      <c r="A52" s="3">
        <v>50</v>
      </c>
      <c r="B52" s="15">
        <v>41023</v>
      </c>
      <c r="C52" s="4">
        <v>92</v>
      </c>
      <c r="E52" s="4">
        <v>75200</v>
      </c>
    </row>
    <row r="53" spans="1:9" x14ac:dyDescent="0.35">
      <c r="A53" s="3">
        <v>51</v>
      </c>
      <c r="B53" s="15">
        <v>41025</v>
      </c>
      <c r="C53" s="4">
        <v>67</v>
      </c>
      <c r="E53" s="4">
        <v>19600</v>
      </c>
    </row>
    <row r="54" spans="1:9" x14ac:dyDescent="0.35">
      <c r="A54" s="3">
        <v>52</v>
      </c>
      <c r="B54" s="15">
        <v>41029</v>
      </c>
      <c r="C54" s="4" t="s">
        <v>231</v>
      </c>
      <c r="E54" s="4">
        <v>62000</v>
      </c>
    </row>
    <row r="55" spans="1:9" x14ac:dyDescent="0.35">
      <c r="A55" s="3">
        <v>53</v>
      </c>
      <c r="B55" s="15">
        <v>41033</v>
      </c>
      <c r="D55" s="4" t="s">
        <v>127</v>
      </c>
      <c r="F55" s="4">
        <v>300000</v>
      </c>
    </row>
    <row r="56" spans="1:9" x14ac:dyDescent="0.35">
      <c r="A56" s="3">
        <v>54</v>
      </c>
      <c r="B56" s="15">
        <v>41033</v>
      </c>
      <c r="C56" s="4">
        <v>90</v>
      </c>
      <c r="E56" s="4">
        <v>49680</v>
      </c>
    </row>
    <row r="57" spans="1:9" x14ac:dyDescent="0.35">
      <c r="A57" s="3">
        <v>55</v>
      </c>
      <c r="B57" s="15">
        <v>41036</v>
      </c>
      <c r="C57" s="4">
        <v>54</v>
      </c>
      <c r="E57" s="4">
        <v>128520</v>
      </c>
    </row>
    <row r="58" spans="1:9" x14ac:dyDescent="0.35">
      <c r="A58" s="3">
        <v>56</v>
      </c>
      <c r="B58" s="15">
        <v>41042</v>
      </c>
      <c r="C58" s="4">
        <v>36</v>
      </c>
      <c r="E58" s="4">
        <v>37000</v>
      </c>
    </row>
    <row r="59" spans="1:9" x14ac:dyDescent="0.35">
      <c r="A59" s="3">
        <v>57</v>
      </c>
      <c r="B59" s="15">
        <v>41042</v>
      </c>
      <c r="C59" s="4">
        <v>33</v>
      </c>
      <c r="E59" s="4">
        <v>53800</v>
      </c>
      <c r="I59" s="4">
        <v>1</v>
      </c>
    </row>
    <row r="60" spans="1:9" x14ac:dyDescent="0.35">
      <c r="A60" s="3">
        <v>58</v>
      </c>
      <c r="B60" s="15">
        <v>41043</v>
      </c>
      <c r="D60" s="4" t="s">
        <v>127</v>
      </c>
      <c r="F60" s="4">
        <v>435000</v>
      </c>
    </row>
    <row r="61" spans="1:9" x14ac:dyDescent="0.35">
      <c r="A61" s="3">
        <v>59</v>
      </c>
      <c r="B61" s="15">
        <v>41044</v>
      </c>
      <c r="C61" s="4">
        <v>73</v>
      </c>
      <c r="E61" s="4">
        <v>82325</v>
      </c>
    </row>
    <row r="62" spans="1:9" x14ac:dyDescent="0.35">
      <c r="A62" s="3">
        <v>60</v>
      </c>
      <c r="B62" s="15">
        <v>41044</v>
      </c>
      <c r="C62" s="4">
        <v>60</v>
      </c>
      <c r="E62" s="4">
        <v>171600</v>
      </c>
    </row>
    <row r="63" spans="1:9" x14ac:dyDescent="0.35">
      <c r="A63" s="3">
        <v>61</v>
      </c>
      <c r="B63" s="15">
        <v>41044</v>
      </c>
      <c r="C63" s="4">
        <v>44</v>
      </c>
      <c r="E63" s="4">
        <v>289800</v>
      </c>
    </row>
    <row r="64" spans="1:9" x14ac:dyDescent="0.35">
      <c r="A64" s="3">
        <v>62</v>
      </c>
      <c r="B64" s="15">
        <v>41044</v>
      </c>
      <c r="C64" s="4" t="s">
        <v>91</v>
      </c>
      <c r="F64" s="4">
        <v>27965</v>
      </c>
    </row>
    <row r="65" spans="1:6" x14ac:dyDescent="0.35">
      <c r="A65" s="3">
        <v>63</v>
      </c>
      <c r="B65" s="15">
        <v>41055</v>
      </c>
      <c r="D65" s="4" t="s">
        <v>127</v>
      </c>
      <c r="F65" s="4">
        <v>300012</v>
      </c>
    </row>
    <row r="66" spans="1:6" x14ac:dyDescent="0.35">
      <c r="A66" s="3">
        <v>64</v>
      </c>
      <c r="B66" s="15">
        <v>41057</v>
      </c>
      <c r="C66" s="4">
        <v>30</v>
      </c>
      <c r="E66" s="4">
        <v>24000</v>
      </c>
      <c r="F66" s="4">
        <v>528</v>
      </c>
    </row>
    <row r="67" spans="1:6" x14ac:dyDescent="0.35">
      <c r="A67" s="3">
        <v>65</v>
      </c>
      <c r="B67" s="15">
        <v>41057</v>
      </c>
      <c r="C67" s="4">
        <v>57</v>
      </c>
      <c r="E67" s="4">
        <v>513600</v>
      </c>
    </row>
    <row r="68" spans="1:6" x14ac:dyDescent="0.35">
      <c r="A68" s="3">
        <v>66</v>
      </c>
      <c r="B68" s="15">
        <v>41059</v>
      </c>
      <c r="C68" s="4">
        <v>87</v>
      </c>
      <c r="E68" s="4">
        <v>22000</v>
      </c>
    </row>
    <row r="69" spans="1:6" x14ac:dyDescent="0.35">
      <c r="A69" s="3">
        <v>67</v>
      </c>
      <c r="B69" s="15">
        <v>41059</v>
      </c>
      <c r="D69" s="29" t="s">
        <v>262</v>
      </c>
      <c r="F69" s="4">
        <f>15*2450</f>
        <v>36750</v>
      </c>
    </row>
    <row r="70" spans="1:6" x14ac:dyDescent="0.35">
      <c r="A70" s="3">
        <v>68</v>
      </c>
      <c r="B70" s="15">
        <v>41065</v>
      </c>
      <c r="D70" s="4" t="s">
        <v>127</v>
      </c>
      <c r="F70" s="4">
        <v>300000</v>
      </c>
    </row>
    <row r="71" spans="1:6" x14ac:dyDescent="0.35">
      <c r="A71" s="3">
        <v>69</v>
      </c>
      <c r="B71" s="15">
        <v>41065</v>
      </c>
      <c r="C71" s="4">
        <v>41</v>
      </c>
      <c r="E71" s="4">
        <v>56400</v>
      </c>
    </row>
    <row r="72" spans="1:6" x14ac:dyDescent="0.35">
      <c r="A72" s="3">
        <v>70</v>
      </c>
      <c r="B72" s="15">
        <v>41065</v>
      </c>
      <c r="C72" s="4">
        <v>37</v>
      </c>
      <c r="E72" s="4">
        <v>101120</v>
      </c>
    </row>
    <row r="73" spans="1:6" x14ac:dyDescent="0.35">
      <c r="A73" s="3">
        <v>71</v>
      </c>
      <c r="B73" s="15">
        <v>41068</v>
      </c>
      <c r="C73" s="4">
        <v>72</v>
      </c>
      <c r="E73" s="4">
        <v>25000</v>
      </c>
    </row>
    <row r="74" spans="1:6" x14ac:dyDescent="0.35">
      <c r="A74" s="3">
        <v>72</v>
      </c>
      <c r="B74" s="15">
        <v>41070</v>
      </c>
      <c r="C74" s="4">
        <v>93</v>
      </c>
      <c r="D74" s="4" t="s">
        <v>272</v>
      </c>
      <c r="E74" s="4">
        <v>1274520</v>
      </c>
    </row>
    <row r="75" spans="1:6" x14ac:dyDescent="0.35">
      <c r="A75" s="3">
        <v>73</v>
      </c>
      <c r="B75" s="15">
        <v>41070</v>
      </c>
      <c r="C75" s="4">
        <v>84</v>
      </c>
      <c r="E75" s="4">
        <v>96000</v>
      </c>
    </row>
    <row r="76" spans="1:6" x14ac:dyDescent="0.35">
      <c r="A76" s="3">
        <v>74</v>
      </c>
      <c r="B76" s="15">
        <v>41071</v>
      </c>
      <c r="D76" s="4" t="s">
        <v>127</v>
      </c>
      <c r="F76" s="4">
        <v>700000</v>
      </c>
    </row>
    <row r="77" spans="1:6" x14ac:dyDescent="0.35">
      <c r="A77" s="3">
        <v>75</v>
      </c>
      <c r="B77" s="15">
        <v>41074</v>
      </c>
      <c r="C77" s="4">
        <v>6</v>
      </c>
      <c r="E77" s="4">
        <v>120026</v>
      </c>
    </row>
    <row r="78" spans="1:6" x14ac:dyDescent="0.35">
      <c r="A78" s="3">
        <v>76</v>
      </c>
      <c r="B78" s="15">
        <v>41074</v>
      </c>
      <c r="D78" s="4" t="s">
        <v>127</v>
      </c>
      <c r="F78" s="4">
        <v>204000</v>
      </c>
    </row>
    <row r="79" spans="1:6" x14ac:dyDescent="0.35">
      <c r="A79" s="3">
        <v>77</v>
      </c>
      <c r="B79" s="15">
        <v>41078</v>
      </c>
      <c r="D79" s="4" t="s">
        <v>127</v>
      </c>
      <c r="F79" s="4">
        <v>411000</v>
      </c>
    </row>
    <row r="80" spans="1:6" x14ac:dyDescent="0.35">
      <c r="A80" s="3">
        <v>78</v>
      </c>
      <c r="B80" s="15">
        <v>41079</v>
      </c>
      <c r="C80" s="4">
        <v>34</v>
      </c>
      <c r="E80" s="4">
        <v>52800</v>
      </c>
    </row>
    <row r="81" spans="1:6" x14ac:dyDescent="0.35">
      <c r="A81" s="3">
        <v>79</v>
      </c>
      <c r="B81" s="15">
        <v>41079</v>
      </c>
      <c r="C81" s="4">
        <v>39</v>
      </c>
      <c r="E81" s="4">
        <v>60000</v>
      </c>
    </row>
    <row r="82" spans="1:6" x14ac:dyDescent="0.35">
      <c r="A82" s="3">
        <v>80</v>
      </c>
      <c r="B82" s="15">
        <v>41086</v>
      </c>
      <c r="D82" s="4" t="s">
        <v>127</v>
      </c>
      <c r="F82" s="4">
        <v>400000</v>
      </c>
    </row>
    <row r="83" spans="1:6" x14ac:dyDescent="0.35">
      <c r="A83" s="3">
        <v>81</v>
      </c>
      <c r="B83" s="15">
        <v>37439</v>
      </c>
      <c r="C83" s="4">
        <v>73</v>
      </c>
      <c r="E83" s="4">
        <v>599040</v>
      </c>
    </row>
    <row r="84" spans="1:6" x14ac:dyDescent="0.35">
      <c r="A84" s="3">
        <v>82</v>
      </c>
      <c r="B84" s="15">
        <v>41096</v>
      </c>
      <c r="D84" s="4" t="s">
        <v>127</v>
      </c>
      <c r="F84" s="4">
        <v>750000</v>
      </c>
    </row>
    <row r="85" spans="1:6" x14ac:dyDescent="0.35">
      <c r="A85" s="3">
        <v>83</v>
      </c>
      <c r="B85" s="15">
        <v>41093</v>
      </c>
      <c r="C85" s="4">
        <v>81</v>
      </c>
      <c r="E85" s="4">
        <v>754585</v>
      </c>
    </row>
    <row r="86" spans="1:6" x14ac:dyDescent="0.35">
      <c r="A86" s="3">
        <v>84</v>
      </c>
      <c r="B86" s="15">
        <v>41100</v>
      </c>
      <c r="C86" s="4">
        <v>80</v>
      </c>
      <c r="E86" s="4">
        <v>591200</v>
      </c>
    </row>
    <row r="87" spans="1:6" x14ac:dyDescent="0.35">
      <c r="A87" s="3">
        <v>85</v>
      </c>
      <c r="B87" s="15">
        <v>41101</v>
      </c>
      <c r="C87" s="4">
        <v>31</v>
      </c>
      <c r="E87" s="4">
        <v>44000</v>
      </c>
    </row>
    <row r="88" spans="1:6" x14ac:dyDescent="0.35">
      <c r="A88" s="3">
        <v>86</v>
      </c>
      <c r="B88" s="15">
        <v>41102</v>
      </c>
      <c r="C88" s="4">
        <v>54</v>
      </c>
      <c r="E88" s="4">
        <v>24000</v>
      </c>
    </row>
    <row r="89" spans="1:6" x14ac:dyDescent="0.35">
      <c r="A89" s="3">
        <v>87</v>
      </c>
      <c r="B89" s="15">
        <v>41105</v>
      </c>
      <c r="D89" s="4" t="s">
        <v>324</v>
      </c>
      <c r="E89" s="4">
        <v>49000</v>
      </c>
    </row>
    <row r="90" spans="1:6" x14ac:dyDescent="0.35">
      <c r="A90" s="3">
        <v>88</v>
      </c>
      <c r="B90" s="15">
        <v>41107</v>
      </c>
      <c r="C90" s="4">
        <v>28</v>
      </c>
      <c r="D90" s="4" t="s">
        <v>127</v>
      </c>
      <c r="E90" s="4">
        <v>25000</v>
      </c>
      <c r="F90" s="4">
        <v>400000</v>
      </c>
    </row>
    <row r="91" spans="1:6" x14ac:dyDescent="0.35">
      <c r="A91" s="3">
        <v>89</v>
      </c>
      <c r="B91" s="15">
        <v>41111</v>
      </c>
      <c r="C91" s="4">
        <v>18</v>
      </c>
      <c r="E91" s="4">
        <v>92500</v>
      </c>
    </row>
    <row r="92" spans="1:6" x14ac:dyDescent="0.35">
      <c r="A92" s="3">
        <f>A91+1</f>
        <v>90</v>
      </c>
      <c r="B92" s="15">
        <v>41111</v>
      </c>
      <c r="C92" s="4">
        <v>44</v>
      </c>
      <c r="E92" s="4">
        <v>28000</v>
      </c>
    </row>
    <row r="93" spans="1:6" x14ac:dyDescent="0.35">
      <c r="A93" s="3">
        <f t="shared" ref="A93:A156" si="0">A92+1</f>
        <v>91</v>
      </c>
      <c r="B93" s="15">
        <v>41113</v>
      </c>
      <c r="D93" s="4" t="s">
        <v>127</v>
      </c>
      <c r="F93" s="4">
        <v>400000</v>
      </c>
    </row>
    <row r="94" spans="1:6" x14ac:dyDescent="0.35">
      <c r="A94" s="3">
        <f t="shared" si="0"/>
        <v>92</v>
      </c>
      <c r="B94" s="15">
        <v>41115</v>
      </c>
      <c r="C94" s="4">
        <v>13</v>
      </c>
      <c r="E94" s="4">
        <v>49200</v>
      </c>
    </row>
    <row r="95" spans="1:6" x14ac:dyDescent="0.35">
      <c r="A95" s="3">
        <f t="shared" si="0"/>
        <v>93</v>
      </c>
      <c r="B95" s="15">
        <v>41120</v>
      </c>
      <c r="D95" s="4" t="s">
        <v>127</v>
      </c>
      <c r="F95" s="4">
        <v>400000</v>
      </c>
    </row>
    <row r="96" spans="1:6" x14ac:dyDescent="0.35">
      <c r="A96" s="3">
        <f t="shared" si="0"/>
        <v>94</v>
      </c>
      <c r="B96" s="15">
        <v>41127</v>
      </c>
      <c r="D96" s="4" t="s">
        <v>127</v>
      </c>
      <c r="F96" s="4">
        <v>450000</v>
      </c>
    </row>
    <row r="97" spans="1:6" x14ac:dyDescent="0.35">
      <c r="A97" s="3">
        <f t="shared" si="0"/>
        <v>95</v>
      </c>
      <c r="B97" s="15">
        <v>41131</v>
      </c>
      <c r="D97" s="4" t="s">
        <v>127</v>
      </c>
      <c r="F97" s="4">
        <v>510666</v>
      </c>
    </row>
    <row r="98" spans="1:6" x14ac:dyDescent="0.35">
      <c r="A98" s="3">
        <f t="shared" si="0"/>
        <v>96</v>
      </c>
      <c r="B98" s="15">
        <v>41160</v>
      </c>
      <c r="C98" s="4">
        <v>50</v>
      </c>
      <c r="E98" s="4">
        <v>213000</v>
      </c>
    </row>
    <row r="99" spans="1:6" x14ac:dyDescent="0.35">
      <c r="A99" s="3">
        <f t="shared" si="0"/>
        <v>97</v>
      </c>
      <c r="B99" s="15">
        <v>41162</v>
      </c>
      <c r="D99" s="4" t="s">
        <v>127</v>
      </c>
      <c r="F99" s="4">
        <v>350000</v>
      </c>
    </row>
    <row r="100" spans="1:6" x14ac:dyDescent="0.35">
      <c r="A100" s="3">
        <f t="shared" si="0"/>
        <v>98</v>
      </c>
      <c r="B100" s="15">
        <v>41163</v>
      </c>
      <c r="C100" s="4">
        <v>59</v>
      </c>
      <c r="E100" s="4">
        <v>124200</v>
      </c>
    </row>
    <row r="101" spans="1:6" x14ac:dyDescent="0.35">
      <c r="A101" s="3">
        <f t="shared" si="0"/>
        <v>99</v>
      </c>
      <c r="B101" s="15">
        <v>41170</v>
      </c>
      <c r="C101" s="4">
        <v>60</v>
      </c>
      <c r="E101" s="4">
        <v>166800</v>
      </c>
    </row>
    <row r="102" spans="1:6" x14ac:dyDescent="0.35">
      <c r="A102" s="3">
        <f t="shared" si="0"/>
        <v>100</v>
      </c>
      <c r="B102" s="15">
        <v>41170</v>
      </c>
      <c r="C102" s="4">
        <v>62</v>
      </c>
      <c r="E102" s="4">
        <v>123000</v>
      </c>
    </row>
    <row r="103" spans="1:6" x14ac:dyDescent="0.35">
      <c r="A103" s="3">
        <f t="shared" si="0"/>
        <v>101</v>
      </c>
      <c r="B103" s="15">
        <v>41174</v>
      </c>
      <c r="C103" s="4">
        <v>23</v>
      </c>
      <c r="E103" s="4">
        <v>59000</v>
      </c>
    </row>
    <row r="104" spans="1:6" x14ac:dyDescent="0.35">
      <c r="A104" s="3">
        <f t="shared" si="0"/>
        <v>102</v>
      </c>
      <c r="B104" s="15">
        <v>41177</v>
      </c>
      <c r="C104" s="4" t="s">
        <v>487</v>
      </c>
      <c r="E104" s="4">
        <v>84240</v>
      </c>
    </row>
    <row r="105" spans="1:6" x14ac:dyDescent="0.35">
      <c r="A105" s="3">
        <f t="shared" si="0"/>
        <v>103</v>
      </c>
      <c r="B105" s="15">
        <v>41177</v>
      </c>
      <c r="E105" s="4">
        <v>4950</v>
      </c>
    </row>
    <row r="106" spans="1:6" x14ac:dyDescent="0.35">
      <c r="A106" s="3">
        <f t="shared" si="0"/>
        <v>104</v>
      </c>
      <c r="B106" s="15">
        <v>41179</v>
      </c>
      <c r="D106" s="4" t="s">
        <v>127</v>
      </c>
      <c r="F106" s="4">
        <v>420000</v>
      </c>
    </row>
    <row r="107" spans="1:6" x14ac:dyDescent="0.35">
      <c r="A107" s="3">
        <f t="shared" si="0"/>
        <v>105</v>
      </c>
      <c r="B107" s="15">
        <v>41179</v>
      </c>
      <c r="D107" s="4" t="s">
        <v>495</v>
      </c>
      <c r="F107" s="4">
        <v>527075</v>
      </c>
    </row>
    <row r="108" spans="1:6" x14ac:dyDescent="0.35">
      <c r="A108" s="3">
        <f t="shared" si="0"/>
        <v>106</v>
      </c>
      <c r="B108" s="15">
        <v>41182</v>
      </c>
      <c r="E108" s="4">
        <v>30000</v>
      </c>
    </row>
    <row r="109" spans="1:6" x14ac:dyDescent="0.35">
      <c r="A109" s="3">
        <f t="shared" si="0"/>
        <v>107</v>
      </c>
      <c r="B109" s="15">
        <v>41184</v>
      </c>
      <c r="C109" s="4">
        <v>16</v>
      </c>
      <c r="E109" s="4">
        <v>22200</v>
      </c>
    </row>
    <row r="110" spans="1:6" x14ac:dyDescent="0.35">
      <c r="A110" s="3">
        <f t="shared" si="0"/>
        <v>108</v>
      </c>
      <c r="B110" s="15">
        <v>41190</v>
      </c>
      <c r="C110" s="4">
        <v>24</v>
      </c>
      <c r="E110" s="4">
        <v>17000</v>
      </c>
    </row>
    <row r="111" spans="1:6" x14ac:dyDescent="0.35">
      <c r="A111" s="3">
        <f t="shared" si="0"/>
        <v>109</v>
      </c>
      <c r="B111" s="15">
        <v>41192</v>
      </c>
      <c r="C111" s="4">
        <v>16</v>
      </c>
      <c r="E111" s="4">
        <v>17000</v>
      </c>
    </row>
    <row r="112" spans="1:6" x14ac:dyDescent="0.35">
      <c r="A112" s="3">
        <f t="shared" si="0"/>
        <v>110</v>
      </c>
      <c r="B112" s="15">
        <v>41192</v>
      </c>
      <c r="C112" s="4">
        <v>48</v>
      </c>
      <c r="E112" s="4">
        <v>15500</v>
      </c>
    </row>
    <row r="113" spans="1:6" x14ac:dyDescent="0.35">
      <c r="A113" s="3">
        <f t="shared" si="0"/>
        <v>111</v>
      </c>
      <c r="B113" s="15">
        <v>41192</v>
      </c>
      <c r="C113" s="4">
        <v>48</v>
      </c>
      <c r="E113" s="4">
        <v>230580</v>
      </c>
    </row>
    <row r="114" spans="1:6" x14ac:dyDescent="0.35">
      <c r="A114" s="3">
        <f t="shared" si="0"/>
        <v>112</v>
      </c>
      <c r="B114" s="15">
        <v>40464</v>
      </c>
      <c r="C114" s="4">
        <v>1</v>
      </c>
      <c r="E114" s="4">
        <v>46500</v>
      </c>
    </row>
    <row r="115" spans="1:6" x14ac:dyDescent="0.35">
      <c r="A115" s="3">
        <f t="shared" si="0"/>
        <v>113</v>
      </c>
      <c r="B115" s="15">
        <v>40464</v>
      </c>
      <c r="C115" s="4">
        <v>7</v>
      </c>
      <c r="E115" s="4">
        <v>46500</v>
      </c>
    </row>
    <row r="116" spans="1:6" x14ac:dyDescent="0.35">
      <c r="A116" s="3">
        <f t="shared" si="0"/>
        <v>114</v>
      </c>
      <c r="B116" s="15">
        <v>40464</v>
      </c>
      <c r="C116" s="4">
        <v>8</v>
      </c>
      <c r="E116" s="4">
        <v>217100</v>
      </c>
    </row>
    <row r="117" spans="1:6" x14ac:dyDescent="0.35">
      <c r="A117" s="3">
        <f t="shared" si="0"/>
        <v>115</v>
      </c>
      <c r="B117" s="15">
        <v>41197</v>
      </c>
      <c r="C117" s="4">
        <v>20</v>
      </c>
      <c r="E117" s="4">
        <v>144900</v>
      </c>
    </row>
    <row r="118" spans="1:6" x14ac:dyDescent="0.35">
      <c r="A118" s="3">
        <f t="shared" si="0"/>
        <v>116</v>
      </c>
      <c r="B118" s="15">
        <v>41197</v>
      </c>
      <c r="C118" s="4">
        <v>21</v>
      </c>
      <c r="E118" s="4">
        <v>22500</v>
      </c>
    </row>
    <row r="119" spans="1:6" x14ac:dyDescent="0.35">
      <c r="A119" s="3">
        <f t="shared" si="0"/>
        <v>117</v>
      </c>
      <c r="B119" s="15">
        <v>41198</v>
      </c>
      <c r="D119" s="4" t="s">
        <v>127</v>
      </c>
      <c r="F119" s="4">
        <v>300000</v>
      </c>
    </row>
    <row r="120" spans="1:6" x14ac:dyDescent="0.35">
      <c r="A120" s="3">
        <f t="shared" si="0"/>
        <v>118</v>
      </c>
      <c r="B120" s="15">
        <v>41200</v>
      </c>
      <c r="C120" s="4">
        <v>72</v>
      </c>
      <c r="E120" s="4">
        <v>102000</v>
      </c>
    </row>
    <row r="121" spans="1:6" x14ac:dyDescent="0.35">
      <c r="A121" s="3">
        <f t="shared" si="0"/>
        <v>119</v>
      </c>
      <c r="B121" s="15">
        <v>41200</v>
      </c>
      <c r="C121" s="4">
        <v>84</v>
      </c>
      <c r="E121" s="4">
        <v>46500</v>
      </c>
    </row>
    <row r="122" spans="1:6" x14ac:dyDescent="0.35">
      <c r="A122" s="3">
        <f t="shared" si="0"/>
        <v>120</v>
      </c>
      <c r="B122" s="15">
        <v>41201</v>
      </c>
      <c r="D122" s="4" t="s">
        <v>127</v>
      </c>
      <c r="F122" s="4">
        <v>200000</v>
      </c>
    </row>
    <row r="123" spans="1:6" x14ac:dyDescent="0.35">
      <c r="A123" s="3">
        <f t="shared" si="0"/>
        <v>121</v>
      </c>
      <c r="B123" s="15">
        <v>41202</v>
      </c>
      <c r="C123" s="4">
        <v>7</v>
      </c>
      <c r="E123" s="4">
        <v>41000</v>
      </c>
    </row>
    <row r="124" spans="1:6" x14ac:dyDescent="0.35">
      <c r="A124" s="3">
        <f t="shared" si="0"/>
        <v>122</v>
      </c>
      <c r="B124" s="15">
        <v>41202</v>
      </c>
      <c r="C124" s="4">
        <v>100</v>
      </c>
      <c r="E124" s="4">
        <v>35000</v>
      </c>
    </row>
    <row r="125" spans="1:6" x14ac:dyDescent="0.35">
      <c r="A125" s="3">
        <f t="shared" si="0"/>
        <v>123</v>
      </c>
      <c r="B125" s="15">
        <v>41202</v>
      </c>
      <c r="C125" s="4" t="s">
        <v>91</v>
      </c>
      <c r="F125" s="4">
        <v>6000</v>
      </c>
    </row>
    <row r="126" spans="1:6" x14ac:dyDescent="0.35">
      <c r="A126" s="3">
        <f t="shared" si="0"/>
        <v>124</v>
      </c>
      <c r="B126" s="15">
        <v>41202</v>
      </c>
      <c r="C126" s="4">
        <v>36</v>
      </c>
      <c r="E126" s="4">
        <v>35000</v>
      </c>
    </row>
    <row r="127" spans="1:6" x14ac:dyDescent="0.35">
      <c r="A127" s="3">
        <f t="shared" si="0"/>
        <v>125</v>
      </c>
      <c r="B127" s="15">
        <v>41202</v>
      </c>
      <c r="C127" s="4">
        <v>26</v>
      </c>
      <c r="E127" s="4">
        <v>209730</v>
      </c>
    </row>
    <row r="128" spans="1:6" x14ac:dyDescent="0.35">
      <c r="A128" s="3">
        <f t="shared" si="0"/>
        <v>126</v>
      </c>
      <c r="B128" s="15">
        <v>41207</v>
      </c>
      <c r="D128" s="4" t="s">
        <v>127</v>
      </c>
      <c r="F128" s="4">
        <v>254188</v>
      </c>
    </row>
    <row r="129" spans="1:6" x14ac:dyDescent="0.35">
      <c r="A129" s="3">
        <f t="shared" si="0"/>
        <v>127</v>
      </c>
      <c r="B129" s="15">
        <v>41214</v>
      </c>
      <c r="C129" s="4">
        <v>3</v>
      </c>
      <c r="E129" s="4">
        <v>173225</v>
      </c>
    </row>
    <row r="130" spans="1:6" x14ac:dyDescent="0.35">
      <c r="A130" s="3">
        <f t="shared" si="0"/>
        <v>128</v>
      </c>
      <c r="B130" s="15">
        <v>41218</v>
      </c>
      <c r="C130" s="4">
        <v>55</v>
      </c>
      <c r="E130" s="4">
        <v>45500</v>
      </c>
    </row>
    <row r="131" spans="1:6" x14ac:dyDescent="0.35">
      <c r="A131" s="3">
        <f t="shared" si="0"/>
        <v>129</v>
      </c>
      <c r="B131" s="15">
        <v>41218</v>
      </c>
      <c r="D131" s="4" t="s">
        <v>127</v>
      </c>
      <c r="F131" s="4">
        <v>165000</v>
      </c>
    </row>
    <row r="132" spans="1:6" x14ac:dyDescent="0.35">
      <c r="A132" s="3">
        <f t="shared" si="0"/>
        <v>130</v>
      </c>
      <c r="B132" s="15">
        <v>41219</v>
      </c>
      <c r="C132" s="4">
        <v>8</v>
      </c>
      <c r="E132" s="4">
        <v>31000</v>
      </c>
    </row>
    <row r="133" spans="1:6" x14ac:dyDescent="0.35">
      <c r="A133" s="3">
        <f t="shared" si="0"/>
        <v>131</v>
      </c>
      <c r="B133" s="15">
        <v>41221</v>
      </c>
      <c r="C133" s="4">
        <v>50</v>
      </c>
      <c r="E133" s="4">
        <v>182595</v>
      </c>
    </row>
    <row r="134" spans="1:6" x14ac:dyDescent="0.35">
      <c r="A134" s="3">
        <f t="shared" si="0"/>
        <v>132</v>
      </c>
      <c r="B134" s="15">
        <v>41225</v>
      </c>
      <c r="C134" s="4">
        <v>77</v>
      </c>
      <c r="E134" s="4">
        <v>38000</v>
      </c>
    </row>
    <row r="135" spans="1:6" x14ac:dyDescent="0.35">
      <c r="A135" s="3">
        <f t="shared" si="0"/>
        <v>133</v>
      </c>
      <c r="B135" s="15">
        <v>41227</v>
      </c>
      <c r="C135" s="4">
        <v>88</v>
      </c>
      <c r="E135" s="4">
        <v>42500</v>
      </c>
    </row>
    <row r="136" spans="1:6" x14ac:dyDescent="0.35">
      <c r="A136" s="3">
        <f t="shared" si="0"/>
        <v>134</v>
      </c>
      <c r="B136" s="15">
        <v>41227</v>
      </c>
      <c r="C136" s="4">
        <v>50</v>
      </c>
      <c r="E136" s="4">
        <v>16000</v>
      </c>
    </row>
    <row r="137" spans="1:6" x14ac:dyDescent="0.35">
      <c r="A137" s="3">
        <f t="shared" si="0"/>
        <v>135</v>
      </c>
      <c r="B137" s="15">
        <v>41227</v>
      </c>
      <c r="C137" s="4">
        <v>91</v>
      </c>
      <c r="E137" s="4">
        <v>21600</v>
      </c>
    </row>
    <row r="138" spans="1:6" x14ac:dyDescent="0.35">
      <c r="A138" s="3">
        <f t="shared" si="0"/>
        <v>136</v>
      </c>
      <c r="B138" s="15">
        <v>41229</v>
      </c>
      <c r="D138" s="4" t="s">
        <v>127</v>
      </c>
      <c r="F138" s="4">
        <v>375000</v>
      </c>
    </row>
    <row r="139" spans="1:6" x14ac:dyDescent="0.35">
      <c r="A139" s="3">
        <f t="shared" si="0"/>
        <v>137</v>
      </c>
      <c r="B139" s="15">
        <v>41234</v>
      </c>
      <c r="C139" s="4">
        <v>16</v>
      </c>
      <c r="E139" s="4">
        <v>85500</v>
      </c>
    </row>
    <row r="140" spans="1:6" x14ac:dyDescent="0.35">
      <c r="A140" s="3">
        <f t="shared" si="0"/>
        <v>138</v>
      </c>
      <c r="B140" s="15">
        <v>41239</v>
      </c>
      <c r="C140" s="4">
        <v>46</v>
      </c>
      <c r="E140" s="4">
        <v>40500</v>
      </c>
    </row>
    <row r="141" spans="1:6" x14ac:dyDescent="0.35">
      <c r="A141" s="3">
        <f t="shared" si="0"/>
        <v>139</v>
      </c>
      <c r="B141" s="15">
        <v>41239</v>
      </c>
      <c r="C141" s="4">
        <v>42</v>
      </c>
      <c r="E141" s="4">
        <v>319000</v>
      </c>
    </row>
    <row r="142" spans="1:6" x14ac:dyDescent="0.35">
      <c r="A142" s="3">
        <f t="shared" si="0"/>
        <v>140</v>
      </c>
      <c r="B142" s="15">
        <v>41241</v>
      </c>
      <c r="D142" s="4" t="s">
        <v>127</v>
      </c>
      <c r="F142" s="4">
        <v>450000</v>
      </c>
    </row>
    <row r="143" spans="1:6" x14ac:dyDescent="0.35">
      <c r="A143" s="3">
        <f t="shared" si="0"/>
        <v>141</v>
      </c>
      <c r="B143" s="15">
        <v>41242</v>
      </c>
      <c r="C143" s="4">
        <v>87</v>
      </c>
      <c r="E143" s="4">
        <v>28000</v>
      </c>
    </row>
    <row r="144" spans="1:6" x14ac:dyDescent="0.35">
      <c r="A144" s="3">
        <f t="shared" si="0"/>
        <v>142</v>
      </c>
      <c r="B144" s="15">
        <v>41246</v>
      </c>
      <c r="C144" s="4">
        <v>35</v>
      </c>
      <c r="E144" s="4">
        <v>30000</v>
      </c>
    </row>
    <row r="145" spans="1:6" x14ac:dyDescent="0.35">
      <c r="A145" s="3">
        <f t="shared" si="0"/>
        <v>143</v>
      </c>
      <c r="B145" s="15">
        <v>41248</v>
      </c>
      <c r="C145" s="4">
        <v>98</v>
      </c>
      <c r="D145" s="4" t="s">
        <v>604</v>
      </c>
      <c r="E145" s="4">
        <v>164640</v>
      </c>
    </row>
    <row r="146" spans="1:6" x14ac:dyDescent="0.35">
      <c r="A146" s="3">
        <f t="shared" si="0"/>
        <v>144</v>
      </c>
      <c r="B146" s="15">
        <v>41253</v>
      </c>
      <c r="D146" s="4" t="s">
        <v>127</v>
      </c>
      <c r="F146" s="4">
        <v>250000</v>
      </c>
    </row>
    <row r="147" spans="1:6" ht="21" customHeight="1" x14ac:dyDescent="0.35">
      <c r="A147" s="3">
        <f t="shared" si="0"/>
        <v>145</v>
      </c>
      <c r="B147" s="15">
        <v>41260</v>
      </c>
      <c r="C147" s="4">
        <v>77</v>
      </c>
      <c r="D147" s="149" t="s">
        <v>620</v>
      </c>
      <c r="E147" s="4">
        <v>312000</v>
      </c>
    </row>
    <row r="148" spans="1:6" x14ac:dyDescent="0.35">
      <c r="A148" s="3">
        <f t="shared" si="0"/>
        <v>146</v>
      </c>
      <c r="B148" s="15">
        <v>41261</v>
      </c>
      <c r="C148" s="4">
        <v>7</v>
      </c>
      <c r="E148" s="4">
        <v>30000</v>
      </c>
      <c r="F148" s="4">
        <v>21071</v>
      </c>
    </row>
    <row r="149" spans="1:6" x14ac:dyDescent="0.35">
      <c r="A149" s="3">
        <f t="shared" si="0"/>
        <v>147</v>
      </c>
      <c r="B149" s="15">
        <v>41262</v>
      </c>
      <c r="D149" s="4" t="s">
        <v>127</v>
      </c>
      <c r="F149" s="4">
        <v>300000</v>
      </c>
    </row>
    <row r="150" spans="1:6" x14ac:dyDescent="0.35">
      <c r="A150" s="3">
        <f t="shared" si="0"/>
        <v>148</v>
      </c>
    </row>
    <row r="151" spans="1:6" x14ac:dyDescent="0.35">
      <c r="A151" s="3">
        <f t="shared" si="0"/>
        <v>149</v>
      </c>
    </row>
    <row r="152" spans="1:6" x14ac:dyDescent="0.35">
      <c r="A152" s="3">
        <f t="shared" si="0"/>
        <v>150</v>
      </c>
    </row>
    <row r="153" spans="1:6" x14ac:dyDescent="0.35">
      <c r="A153" s="3">
        <f t="shared" si="0"/>
        <v>151</v>
      </c>
    </row>
    <row r="154" spans="1:6" x14ac:dyDescent="0.35">
      <c r="A154" s="3">
        <f t="shared" si="0"/>
        <v>152</v>
      </c>
    </row>
    <row r="155" spans="1:6" x14ac:dyDescent="0.35">
      <c r="A155" s="3">
        <f t="shared" si="0"/>
        <v>153</v>
      </c>
    </row>
    <row r="156" spans="1:6" x14ac:dyDescent="0.35">
      <c r="A156" s="3">
        <f t="shared" si="0"/>
        <v>154</v>
      </c>
    </row>
    <row r="157" spans="1:6" x14ac:dyDescent="0.35">
      <c r="A157" s="3">
        <f t="shared" ref="A157:A220" si="1">A156+1</f>
        <v>155</v>
      </c>
    </row>
    <row r="158" spans="1:6" x14ac:dyDescent="0.35">
      <c r="A158" s="3">
        <f t="shared" si="1"/>
        <v>156</v>
      </c>
    </row>
    <row r="159" spans="1:6" x14ac:dyDescent="0.35">
      <c r="A159" s="3">
        <f t="shared" si="1"/>
        <v>157</v>
      </c>
    </row>
    <row r="160" spans="1:6" x14ac:dyDescent="0.35">
      <c r="A160" s="3">
        <f t="shared" si="1"/>
        <v>158</v>
      </c>
    </row>
    <row r="161" spans="1:1" x14ac:dyDescent="0.35">
      <c r="A161" s="3">
        <f t="shared" si="1"/>
        <v>159</v>
      </c>
    </row>
    <row r="162" spans="1:1" x14ac:dyDescent="0.35">
      <c r="A162" s="3">
        <f t="shared" si="1"/>
        <v>160</v>
      </c>
    </row>
    <row r="163" spans="1:1" x14ac:dyDescent="0.35">
      <c r="A163" s="3">
        <f t="shared" si="1"/>
        <v>161</v>
      </c>
    </row>
    <row r="164" spans="1:1" x14ac:dyDescent="0.35">
      <c r="A164" s="3">
        <f t="shared" si="1"/>
        <v>162</v>
      </c>
    </row>
    <row r="165" spans="1:1" x14ac:dyDescent="0.35">
      <c r="A165" s="3">
        <f t="shared" si="1"/>
        <v>163</v>
      </c>
    </row>
    <row r="166" spans="1:1" x14ac:dyDescent="0.35">
      <c r="A166" s="3">
        <f t="shared" si="1"/>
        <v>164</v>
      </c>
    </row>
    <row r="167" spans="1:1" x14ac:dyDescent="0.35">
      <c r="A167" s="3">
        <f t="shared" si="1"/>
        <v>165</v>
      </c>
    </row>
    <row r="168" spans="1:1" x14ac:dyDescent="0.35">
      <c r="A168" s="3">
        <f t="shared" si="1"/>
        <v>166</v>
      </c>
    </row>
    <row r="169" spans="1:1" x14ac:dyDescent="0.35">
      <c r="A169" s="3">
        <f t="shared" si="1"/>
        <v>167</v>
      </c>
    </row>
    <row r="170" spans="1:1" x14ac:dyDescent="0.35">
      <c r="A170" s="3">
        <f t="shared" si="1"/>
        <v>168</v>
      </c>
    </row>
    <row r="171" spans="1:1" x14ac:dyDescent="0.35">
      <c r="A171" s="3">
        <f t="shared" si="1"/>
        <v>169</v>
      </c>
    </row>
    <row r="172" spans="1:1" x14ac:dyDescent="0.35">
      <c r="A172" s="3">
        <f t="shared" si="1"/>
        <v>170</v>
      </c>
    </row>
    <row r="173" spans="1:1" x14ac:dyDescent="0.35">
      <c r="A173" s="3">
        <f t="shared" si="1"/>
        <v>171</v>
      </c>
    </row>
    <row r="174" spans="1:1" x14ac:dyDescent="0.35">
      <c r="A174" s="3">
        <f t="shared" si="1"/>
        <v>172</v>
      </c>
    </row>
    <row r="175" spans="1:1" x14ac:dyDescent="0.35">
      <c r="A175" s="3">
        <f t="shared" si="1"/>
        <v>173</v>
      </c>
    </row>
    <row r="176" spans="1:1" x14ac:dyDescent="0.35">
      <c r="A176" s="3">
        <f t="shared" si="1"/>
        <v>174</v>
      </c>
    </row>
    <row r="177" spans="1:1" x14ac:dyDescent="0.35">
      <c r="A177" s="3">
        <f t="shared" si="1"/>
        <v>175</v>
      </c>
    </row>
    <row r="178" spans="1:1" x14ac:dyDescent="0.35">
      <c r="A178" s="3">
        <f t="shared" si="1"/>
        <v>176</v>
      </c>
    </row>
    <row r="179" spans="1:1" x14ac:dyDescent="0.35">
      <c r="A179" s="3">
        <f t="shared" si="1"/>
        <v>177</v>
      </c>
    </row>
    <row r="180" spans="1:1" x14ac:dyDescent="0.35">
      <c r="A180" s="3">
        <f t="shared" si="1"/>
        <v>178</v>
      </c>
    </row>
    <row r="181" spans="1:1" x14ac:dyDescent="0.35">
      <c r="A181" s="3">
        <f t="shared" si="1"/>
        <v>179</v>
      </c>
    </row>
    <row r="182" spans="1:1" x14ac:dyDescent="0.35">
      <c r="A182" s="3">
        <f t="shared" si="1"/>
        <v>180</v>
      </c>
    </row>
    <row r="183" spans="1:1" x14ac:dyDescent="0.35">
      <c r="A183" s="3">
        <f t="shared" si="1"/>
        <v>181</v>
      </c>
    </row>
    <row r="184" spans="1:1" x14ac:dyDescent="0.35">
      <c r="A184" s="3">
        <f t="shared" si="1"/>
        <v>182</v>
      </c>
    </row>
    <row r="185" spans="1:1" x14ac:dyDescent="0.35">
      <c r="A185" s="3">
        <f t="shared" si="1"/>
        <v>183</v>
      </c>
    </row>
    <row r="186" spans="1:1" x14ac:dyDescent="0.35">
      <c r="A186" s="3">
        <f t="shared" si="1"/>
        <v>184</v>
      </c>
    </row>
    <row r="187" spans="1:1" x14ac:dyDescent="0.35">
      <c r="A187" s="3">
        <f t="shared" si="1"/>
        <v>185</v>
      </c>
    </row>
    <row r="188" spans="1:1" x14ac:dyDescent="0.35">
      <c r="A188" s="3">
        <f t="shared" si="1"/>
        <v>186</v>
      </c>
    </row>
    <row r="189" spans="1:1" x14ac:dyDescent="0.35">
      <c r="A189" s="3">
        <f t="shared" si="1"/>
        <v>187</v>
      </c>
    </row>
    <row r="190" spans="1:1" x14ac:dyDescent="0.35">
      <c r="A190" s="3">
        <f t="shared" si="1"/>
        <v>188</v>
      </c>
    </row>
    <row r="191" spans="1:1" x14ac:dyDescent="0.35">
      <c r="A191" s="3">
        <f t="shared" si="1"/>
        <v>189</v>
      </c>
    </row>
    <row r="192" spans="1:1" x14ac:dyDescent="0.35">
      <c r="A192" s="3">
        <f t="shared" si="1"/>
        <v>190</v>
      </c>
    </row>
    <row r="193" spans="1:1" x14ac:dyDescent="0.35">
      <c r="A193" s="3">
        <f t="shared" si="1"/>
        <v>191</v>
      </c>
    </row>
    <row r="194" spans="1:1" x14ac:dyDescent="0.35">
      <c r="A194" s="3">
        <f t="shared" si="1"/>
        <v>192</v>
      </c>
    </row>
    <row r="195" spans="1:1" x14ac:dyDescent="0.35">
      <c r="A195" s="3">
        <f t="shared" si="1"/>
        <v>193</v>
      </c>
    </row>
    <row r="196" spans="1:1" x14ac:dyDescent="0.35">
      <c r="A196" s="3">
        <f t="shared" si="1"/>
        <v>194</v>
      </c>
    </row>
    <row r="197" spans="1:1" x14ac:dyDescent="0.35">
      <c r="A197" s="3">
        <f t="shared" si="1"/>
        <v>195</v>
      </c>
    </row>
    <row r="198" spans="1:1" x14ac:dyDescent="0.35">
      <c r="A198" s="3">
        <f t="shared" si="1"/>
        <v>196</v>
      </c>
    </row>
    <row r="199" spans="1:1" x14ac:dyDescent="0.35">
      <c r="A199" s="3">
        <f t="shared" si="1"/>
        <v>197</v>
      </c>
    </row>
    <row r="200" spans="1:1" x14ac:dyDescent="0.35">
      <c r="A200" s="3">
        <f t="shared" si="1"/>
        <v>198</v>
      </c>
    </row>
    <row r="201" spans="1:1" x14ac:dyDescent="0.35">
      <c r="A201" s="3">
        <f t="shared" si="1"/>
        <v>199</v>
      </c>
    </row>
    <row r="202" spans="1:1" x14ac:dyDescent="0.35">
      <c r="A202" s="3">
        <f t="shared" si="1"/>
        <v>200</v>
      </c>
    </row>
    <row r="203" spans="1:1" x14ac:dyDescent="0.35">
      <c r="A203" s="3">
        <f t="shared" si="1"/>
        <v>201</v>
      </c>
    </row>
    <row r="204" spans="1:1" x14ac:dyDescent="0.35">
      <c r="A204" s="3">
        <f t="shared" si="1"/>
        <v>202</v>
      </c>
    </row>
    <row r="205" spans="1:1" x14ac:dyDescent="0.35">
      <c r="A205" s="3">
        <f t="shared" si="1"/>
        <v>203</v>
      </c>
    </row>
    <row r="206" spans="1:1" x14ac:dyDescent="0.35">
      <c r="A206" s="3">
        <f t="shared" si="1"/>
        <v>204</v>
      </c>
    </row>
    <row r="207" spans="1:1" x14ac:dyDescent="0.35">
      <c r="A207" s="3">
        <f t="shared" si="1"/>
        <v>205</v>
      </c>
    </row>
    <row r="208" spans="1:1" x14ac:dyDescent="0.35">
      <c r="A208" s="3">
        <f t="shared" si="1"/>
        <v>206</v>
      </c>
    </row>
    <row r="209" spans="1:1" x14ac:dyDescent="0.35">
      <c r="A209" s="3">
        <f t="shared" si="1"/>
        <v>207</v>
      </c>
    </row>
    <row r="210" spans="1:1" x14ac:dyDescent="0.35">
      <c r="A210" s="3">
        <f t="shared" si="1"/>
        <v>208</v>
      </c>
    </row>
    <row r="211" spans="1:1" x14ac:dyDescent="0.35">
      <c r="A211" s="3">
        <f t="shared" si="1"/>
        <v>209</v>
      </c>
    </row>
    <row r="212" spans="1:1" x14ac:dyDescent="0.35">
      <c r="A212" s="3">
        <f t="shared" si="1"/>
        <v>210</v>
      </c>
    </row>
    <row r="213" spans="1:1" x14ac:dyDescent="0.35">
      <c r="A213" s="3">
        <f t="shared" si="1"/>
        <v>211</v>
      </c>
    </row>
    <row r="214" spans="1:1" x14ac:dyDescent="0.35">
      <c r="A214" s="3">
        <f t="shared" si="1"/>
        <v>212</v>
      </c>
    </row>
    <row r="215" spans="1:1" x14ac:dyDescent="0.35">
      <c r="A215" s="3">
        <f t="shared" si="1"/>
        <v>213</v>
      </c>
    </row>
    <row r="216" spans="1:1" x14ac:dyDescent="0.35">
      <c r="A216" s="3">
        <f t="shared" si="1"/>
        <v>214</v>
      </c>
    </row>
    <row r="217" spans="1:1" x14ac:dyDescent="0.35">
      <c r="A217" s="3">
        <f t="shared" si="1"/>
        <v>215</v>
      </c>
    </row>
    <row r="218" spans="1:1" x14ac:dyDescent="0.35">
      <c r="A218" s="3">
        <f t="shared" si="1"/>
        <v>216</v>
      </c>
    </row>
    <row r="219" spans="1:1" x14ac:dyDescent="0.35">
      <c r="A219" s="3">
        <f t="shared" si="1"/>
        <v>217</v>
      </c>
    </row>
    <row r="220" spans="1:1" x14ac:dyDescent="0.35">
      <c r="A220" s="3">
        <f t="shared" si="1"/>
        <v>218</v>
      </c>
    </row>
    <row r="221" spans="1:1" x14ac:dyDescent="0.35">
      <c r="A221" s="3">
        <f t="shared" ref="A221:A284" si="2">A220+1</f>
        <v>219</v>
      </c>
    </row>
    <row r="222" spans="1:1" x14ac:dyDescent="0.35">
      <c r="A222" s="3">
        <f t="shared" si="2"/>
        <v>220</v>
      </c>
    </row>
    <row r="223" spans="1:1" x14ac:dyDescent="0.35">
      <c r="A223" s="3">
        <f t="shared" si="2"/>
        <v>221</v>
      </c>
    </row>
    <row r="224" spans="1:1" x14ac:dyDescent="0.35">
      <c r="A224" s="3">
        <f t="shared" si="2"/>
        <v>222</v>
      </c>
    </row>
    <row r="225" spans="1:1" x14ac:dyDescent="0.35">
      <c r="A225" s="3">
        <f t="shared" si="2"/>
        <v>223</v>
      </c>
    </row>
    <row r="226" spans="1:1" x14ac:dyDescent="0.35">
      <c r="A226" s="3">
        <f t="shared" si="2"/>
        <v>224</v>
      </c>
    </row>
    <row r="227" spans="1:1" x14ac:dyDescent="0.35">
      <c r="A227" s="3">
        <f t="shared" si="2"/>
        <v>225</v>
      </c>
    </row>
    <row r="228" spans="1:1" x14ac:dyDescent="0.35">
      <c r="A228" s="3">
        <f t="shared" si="2"/>
        <v>226</v>
      </c>
    </row>
    <row r="229" spans="1:1" x14ac:dyDescent="0.35">
      <c r="A229" s="3">
        <f t="shared" si="2"/>
        <v>227</v>
      </c>
    </row>
    <row r="230" spans="1:1" x14ac:dyDescent="0.35">
      <c r="A230" s="3">
        <f t="shared" si="2"/>
        <v>228</v>
      </c>
    </row>
    <row r="231" spans="1:1" x14ac:dyDescent="0.35">
      <c r="A231" s="3">
        <f t="shared" si="2"/>
        <v>229</v>
      </c>
    </row>
    <row r="232" spans="1:1" x14ac:dyDescent="0.35">
      <c r="A232" s="3">
        <f t="shared" si="2"/>
        <v>230</v>
      </c>
    </row>
    <row r="233" spans="1:1" x14ac:dyDescent="0.35">
      <c r="A233" s="3">
        <f t="shared" si="2"/>
        <v>231</v>
      </c>
    </row>
    <row r="234" spans="1:1" x14ac:dyDescent="0.35">
      <c r="A234" s="3">
        <f t="shared" si="2"/>
        <v>232</v>
      </c>
    </row>
    <row r="235" spans="1:1" x14ac:dyDescent="0.35">
      <c r="A235" s="3">
        <f t="shared" si="2"/>
        <v>233</v>
      </c>
    </row>
    <row r="236" spans="1:1" x14ac:dyDescent="0.35">
      <c r="A236" s="3">
        <f t="shared" si="2"/>
        <v>234</v>
      </c>
    </row>
    <row r="237" spans="1:1" x14ac:dyDescent="0.35">
      <c r="A237" s="3">
        <f t="shared" si="2"/>
        <v>235</v>
      </c>
    </row>
    <row r="238" spans="1:1" x14ac:dyDescent="0.35">
      <c r="A238" s="3">
        <f t="shared" si="2"/>
        <v>236</v>
      </c>
    </row>
    <row r="239" spans="1:1" x14ac:dyDescent="0.35">
      <c r="A239" s="3">
        <f t="shared" si="2"/>
        <v>237</v>
      </c>
    </row>
    <row r="240" spans="1:1" x14ac:dyDescent="0.35">
      <c r="A240" s="3">
        <f t="shared" si="2"/>
        <v>238</v>
      </c>
    </row>
    <row r="241" spans="1:1" x14ac:dyDescent="0.35">
      <c r="A241" s="3">
        <f t="shared" si="2"/>
        <v>239</v>
      </c>
    </row>
    <row r="242" spans="1:1" x14ac:dyDescent="0.35">
      <c r="A242" s="3">
        <f t="shared" si="2"/>
        <v>240</v>
      </c>
    </row>
    <row r="243" spans="1:1" x14ac:dyDescent="0.35">
      <c r="A243" s="3">
        <f t="shared" si="2"/>
        <v>241</v>
      </c>
    </row>
    <row r="244" spans="1:1" x14ac:dyDescent="0.35">
      <c r="A244" s="3">
        <f t="shared" si="2"/>
        <v>242</v>
      </c>
    </row>
    <row r="245" spans="1:1" x14ac:dyDescent="0.35">
      <c r="A245" s="3">
        <f t="shared" si="2"/>
        <v>243</v>
      </c>
    </row>
    <row r="246" spans="1:1" x14ac:dyDescent="0.35">
      <c r="A246" s="3">
        <f t="shared" si="2"/>
        <v>244</v>
      </c>
    </row>
    <row r="247" spans="1:1" x14ac:dyDescent="0.35">
      <c r="A247" s="3">
        <f t="shared" si="2"/>
        <v>245</v>
      </c>
    </row>
    <row r="248" spans="1:1" x14ac:dyDescent="0.35">
      <c r="A248" s="3">
        <f t="shared" si="2"/>
        <v>246</v>
      </c>
    </row>
    <row r="249" spans="1:1" x14ac:dyDescent="0.35">
      <c r="A249" s="3">
        <f t="shared" si="2"/>
        <v>247</v>
      </c>
    </row>
    <row r="250" spans="1:1" x14ac:dyDescent="0.35">
      <c r="A250" s="3">
        <f t="shared" si="2"/>
        <v>248</v>
      </c>
    </row>
    <row r="251" spans="1:1" x14ac:dyDescent="0.35">
      <c r="A251" s="3">
        <f t="shared" si="2"/>
        <v>249</v>
      </c>
    </row>
    <row r="252" spans="1:1" x14ac:dyDescent="0.35">
      <c r="A252" s="3">
        <f t="shared" si="2"/>
        <v>250</v>
      </c>
    </row>
    <row r="253" spans="1:1" x14ac:dyDescent="0.35">
      <c r="A253" s="3">
        <f t="shared" si="2"/>
        <v>251</v>
      </c>
    </row>
    <row r="254" spans="1:1" x14ac:dyDescent="0.35">
      <c r="A254" s="3">
        <f t="shared" si="2"/>
        <v>252</v>
      </c>
    </row>
    <row r="255" spans="1:1" x14ac:dyDescent="0.35">
      <c r="A255" s="3">
        <f t="shared" si="2"/>
        <v>253</v>
      </c>
    </row>
    <row r="256" spans="1:1" x14ac:dyDescent="0.35">
      <c r="A256" s="3">
        <f t="shared" si="2"/>
        <v>254</v>
      </c>
    </row>
    <row r="257" spans="1:1" x14ac:dyDescent="0.35">
      <c r="A257" s="3">
        <f t="shared" si="2"/>
        <v>255</v>
      </c>
    </row>
    <row r="258" spans="1:1" x14ac:dyDescent="0.35">
      <c r="A258" s="3">
        <f t="shared" si="2"/>
        <v>256</v>
      </c>
    </row>
    <row r="259" spans="1:1" x14ac:dyDescent="0.35">
      <c r="A259" s="3">
        <f t="shared" si="2"/>
        <v>257</v>
      </c>
    </row>
    <row r="260" spans="1:1" x14ac:dyDescent="0.35">
      <c r="A260" s="3">
        <f t="shared" si="2"/>
        <v>258</v>
      </c>
    </row>
    <row r="261" spans="1:1" x14ac:dyDescent="0.35">
      <c r="A261" s="3">
        <f t="shared" si="2"/>
        <v>259</v>
      </c>
    </row>
    <row r="262" spans="1:1" x14ac:dyDescent="0.35">
      <c r="A262" s="3">
        <f t="shared" si="2"/>
        <v>260</v>
      </c>
    </row>
    <row r="263" spans="1:1" x14ac:dyDescent="0.35">
      <c r="A263" s="3">
        <f t="shared" si="2"/>
        <v>261</v>
      </c>
    </row>
    <row r="264" spans="1:1" x14ac:dyDescent="0.35">
      <c r="A264" s="3">
        <f t="shared" si="2"/>
        <v>262</v>
      </c>
    </row>
    <row r="265" spans="1:1" x14ac:dyDescent="0.35">
      <c r="A265" s="3">
        <f t="shared" si="2"/>
        <v>263</v>
      </c>
    </row>
    <row r="266" spans="1:1" x14ac:dyDescent="0.35">
      <c r="A266" s="3">
        <f t="shared" si="2"/>
        <v>264</v>
      </c>
    </row>
    <row r="267" spans="1:1" x14ac:dyDescent="0.35">
      <c r="A267" s="3">
        <f t="shared" si="2"/>
        <v>265</v>
      </c>
    </row>
    <row r="268" spans="1:1" x14ac:dyDescent="0.35">
      <c r="A268" s="3">
        <f t="shared" si="2"/>
        <v>266</v>
      </c>
    </row>
    <row r="269" spans="1:1" x14ac:dyDescent="0.35">
      <c r="A269" s="3">
        <f t="shared" si="2"/>
        <v>267</v>
      </c>
    </row>
    <row r="270" spans="1:1" x14ac:dyDescent="0.35">
      <c r="A270" s="3">
        <f t="shared" si="2"/>
        <v>268</v>
      </c>
    </row>
    <row r="271" spans="1:1" x14ac:dyDescent="0.35">
      <c r="A271" s="3">
        <f t="shared" si="2"/>
        <v>269</v>
      </c>
    </row>
    <row r="272" spans="1:1" x14ac:dyDescent="0.35">
      <c r="A272" s="3">
        <f t="shared" si="2"/>
        <v>270</v>
      </c>
    </row>
    <row r="273" spans="1:1" x14ac:dyDescent="0.35">
      <c r="A273" s="3">
        <f t="shared" si="2"/>
        <v>271</v>
      </c>
    </row>
    <row r="274" spans="1:1" x14ac:dyDescent="0.35">
      <c r="A274" s="3">
        <f t="shared" si="2"/>
        <v>272</v>
      </c>
    </row>
    <row r="275" spans="1:1" x14ac:dyDescent="0.35">
      <c r="A275" s="3">
        <f t="shared" si="2"/>
        <v>273</v>
      </c>
    </row>
    <row r="276" spans="1:1" x14ac:dyDescent="0.35">
      <c r="A276" s="3">
        <f t="shared" si="2"/>
        <v>274</v>
      </c>
    </row>
    <row r="277" spans="1:1" x14ac:dyDescent="0.35">
      <c r="A277" s="3">
        <f t="shared" si="2"/>
        <v>275</v>
      </c>
    </row>
    <row r="278" spans="1:1" x14ac:dyDescent="0.35">
      <c r="A278" s="3">
        <f t="shared" si="2"/>
        <v>276</v>
      </c>
    </row>
    <row r="279" spans="1:1" x14ac:dyDescent="0.35">
      <c r="A279" s="3">
        <f t="shared" si="2"/>
        <v>277</v>
      </c>
    </row>
    <row r="280" spans="1:1" x14ac:dyDescent="0.35">
      <c r="A280" s="3">
        <f t="shared" si="2"/>
        <v>278</v>
      </c>
    </row>
    <row r="281" spans="1:1" x14ac:dyDescent="0.35">
      <c r="A281" s="3">
        <f t="shared" si="2"/>
        <v>279</v>
      </c>
    </row>
    <row r="282" spans="1:1" x14ac:dyDescent="0.35">
      <c r="A282" s="3">
        <f t="shared" si="2"/>
        <v>280</v>
      </c>
    </row>
    <row r="283" spans="1:1" x14ac:dyDescent="0.35">
      <c r="A283" s="3">
        <f t="shared" si="2"/>
        <v>281</v>
      </c>
    </row>
    <row r="284" spans="1:1" x14ac:dyDescent="0.35">
      <c r="A284" s="3">
        <f t="shared" si="2"/>
        <v>282</v>
      </c>
    </row>
    <row r="285" spans="1:1" x14ac:dyDescent="0.35">
      <c r="A285" s="3">
        <f t="shared" ref="A285:A348" si="3">A284+1</f>
        <v>283</v>
      </c>
    </row>
    <row r="286" spans="1:1" x14ac:dyDescent="0.35">
      <c r="A286" s="3">
        <f t="shared" si="3"/>
        <v>284</v>
      </c>
    </row>
    <row r="287" spans="1:1" x14ac:dyDescent="0.35">
      <c r="A287" s="3">
        <f t="shared" si="3"/>
        <v>285</v>
      </c>
    </row>
    <row r="288" spans="1:1" x14ac:dyDescent="0.35">
      <c r="A288" s="3">
        <f t="shared" si="3"/>
        <v>286</v>
      </c>
    </row>
    <row r="289" spans="1:1" x14ac:dyDescent="0.35">
      <c r="A289" s="3">
        <f t="shared" si="3"/>
        <v>287</v>
      </c>
    </row>
    <row r="290" spans="1:1" x14ac:dyDescent="0.35">
      <c r="A290" s="3">
        <f t="shared" si="3"/>
        <v>288</v>
      </c>
    </row>
    <row r="291" spans="1:1" x14ac:dyDescent="0.35">
      <c r="A291" s="3">
        <f t="shared" si="3"/>
        <v>289</v>
      </c>
    </row>
    <row r="292" spans="1:1" x14ac:dyDescent="0.35">
      <c r="A292" s="3">
        <f t="shared" si="3"/>
        <v>290</v>
      </c>
    </row>
    <row r="293" spans="1:1" x14ac:dyDescent="0.35">
      <c r="A293" s="3">
        <f t="shared" si="3"/>
        <v>291</v>
      </c>
    </row>
    <row r="294" spans="1:1" x14ac:dyDescent="0.35">
      <c r="A294" s="3">
        <f t="shared" si="3"/>
        <v>292</v>
      </c>
    </row>
    <row r="295" spans="1:1" x14ac:dyDescent="0.35">
      <c r="A295" s="3">
        <f t="shared" si="3"/>
        <v>293</v>
      </c>
    </row>
    <row r="296" spans="1:1" x14ac:dyDescent="0.35">
      <c r="A296" s="3">
        <f t="shared" si="3"/>
        <v>294</v>
      </c>
    </row>
    <row r="297" spans="1:1" x14ac:dyDescent="0.35">
      <c r="A297" s="3">
        <f t="shared" si="3"/>
        <v>295</v>
      </c>
    </row>
    <row r="298" spans="1:1" x14ac:dyDescent="0.35">
      <c r="A298" s="3">
        <f t="shared" si="3"/>
        <v>296</v>
      </c>
    </row>
    <row r="299" spans="1:1" x14ac:dyDescent="0.35">
      <c r="A299" s="3">
        <f t="shared" si="3"/>
        <v>297</v>
      </c>
    </row>
    <row r="300" spans="1:1" x14ac:dyDescent="0.35">
      <c r="A300" s="3">
        <f t="shared" si="3"/>
        <v>298</v>
      </c>
    </row>
    <row r="301" spans="1:1" x14ac:dyDescent="0.35">
      <c r="A301" s="3">
        <f t="shared" si="3"/>
        <v>299</v>
      </c>
    </row>
    <row r="302" spans="1:1" x14ac:dyDescent="0.35">
      <c r="A302" s="3">
        <f t="shared" si="3"/>
        <v>300</v>
      </c>
    </row>
    <row r="303" spans="1:1" x14ac:dyDescent="0.35">
      <c r="A303" s="3">
        <f t="shared" si="3"/>
        <v>301</v>
      </c>
    </row>
    <row r="304" spans="1:1" x14ac:dyDescent="0.35">
      <c r="A304" s="3">
        <f t="shared" si="3"/>
        <v>302</v>
      </c>
    </row>
    <row r="305" spans="1:1" x14ac:dyDescent="0.35">
      <c r="A305" s="3">
        <f t="shared" si="3"/>
        <v>303</v>
      </c>
    </row>
    <row r="306" spans="1:1" x14ac:dyDescent="0.35">
      <c r="A306" s="3">
        <f t="shared" si="3"/>
        <v>304</v>
      </c>
    </row>
    <row r="307" spans="1:1" x14ac:dyDescent="0.35">
      <c r="A307" s="3">
        <f t="shared" si="3"/>
        <v>305</v>
      </c>
    </row>
    <row r="308" spans="1:1" x14ac:dyDescent="0.35">
      <c r="A308" s="3">
        <f t="shared" si="3"/>
        <v>306</v>
      </c>
    </row>
    <row r="309" spans="1:1" x14ac:dyDescent="0.35">
      <c r="A309" s="3">
        <f t="shared" si="3"/>
        <v>307</v>
      </c>
    </row>
    <row r="310" spans="1:1" x14ac:dyDescent="0.35">
      <c r="A310" s="3">
        <f t="shared" si="3"/>
        <v>308</v>
      </c>
    </row>
    <row r="311" spans="1:1" x14ac:dyDescent="0.35">
      <c r="A311" s="3">
        <f t="shared" si="3"/>
        <v>309</v>
      </c>
    </row>
    <row r="312" spans="1:1" x14ac:dyDescent="0.35">
      <c r="A312" s="3">
        <f t="shared" si="3"/>
        <v>310</v>
      </c>
    </row>
    <row r="313" spans="1:1" x14ac:dyDescent="0.35">
      <c r="A313" s="3">
        <f t="shared" si="3"/>
        <v>311</v>
      </c>
    </row>
    <row r="314" spans="1:1" x14ac:dyDescent="0.35">
      <c r="A314" s="3">
        <f t="shared" si="3"/>
        <v>312</v>
      </c>
    </row>
    <row r="315" spans="1:1" x14ac:dyDescent="0.35">
      <c r="A315" s="3">
        <f t="shared" si="3"/>
        <v>313</v>
      </c>
    </row>
    <row r="316" spans="1:1" x14ac:dyDescent="0.35">
      <c r="A316" s="3">
        <f t="shared" si="3"/>
        <v>314</v>
      </c>
    </row>
    <row r="317" spans="1:1" x14ac:dyDescent="0.35">
      <c r="A317" s="3">
        <f t="shared" si="3"/>
        <v>315</v>
      </c>
    </row>
    <row r="318" spans="1:1" x14ac:dyDescent="0.35">
      <c r="A318" s="3">
        <f t="shared" si="3"/>
        <v>316</v>
      </c>
    </row>
    <row r="319" spans="1:1" x14ac:dyDescent="0.35">
      <c r="A319" s="3">
        <f t="shared" si="3"/>
        <v>317</v>
      </c>
    </row>
    <row r="320" spans="1:1" x14ac:dyDescent="0.35">
      <c r="A320" s="3">
        <f t="shared" si="3"/>
        <v>318</v>
      </c>
    </row>
    <row r="321" spans="1:1" x14ac:dyDescent="0.35">
      <c r="A321" s="3">
        <f t="shared" si="3"/>
        <v>319</v>
      </c>
    </row>
    <row r="322" spans="1:1" x14ac:dyDescent="0.35">
      <c r="A322" s="3">
        <f t="shared" si="3"/>
        <v>320</v>
      </c>
    </row>
    <row r="323" spans="1:1" x14ac:dyDescent="0.35">
      <c r="A323" s="3">
        <f t="shared" si="3"/>
        <v>321</v>
      </c>
    </row>
    <row r="324" spans="1:1" x14ac:dyDescent="0.35">
      <c r="A324" s="3">
        <f t="shared" si="3"/>
        <v>322</v>
      </c>
    </row>
    <row r="325" spans="1:1" x14ac:dyDescent="0.35">
      <c r="A325" s="3">
        <f t="shared" si="3"/>
        <v>323</v>
      </c>
    </row>
    <row r="326" spans="1:1" x14ac:dyDescent="0.35">
      <c r="A326" s="3">
        <f t="shared" si="3"/>
        <v>324</v>
      </c>
    </row>
    <row r="327" spans="1:1" x14ac:dyDescent="0.35">
      <c r="A327" s="3">
        <f t="shared" si="3"/>
        <v>325</v>
      </c>
    </row>
    <row r="328" spans="1:1" x14ac:dyDescent="0.35">
      <c r="A328" s="3">
        <f t="shared" si="3"/>
        <v>326</v>
      </c>
    </row>
    <row r="329" spans="1:1" x14ac:dyDescent="0.35">
      <c r="A329" s="3">
        <f t="shared" si="3"/>
        <v>327</v>
      </c>
    </row>
    <row r="330" spans="1:1" x14ac:dyDescent="0.35">
      <c r="A330" s="3">
        <f t="shared" si="3"/>
        <v>328</v>
      </c>
    </row>
    <row r="331" spans="1:1" x14ac:dyDescent="0.35">
      <c r="A331" s="3">
        <f t="shared" si="3"/>
        <v>329</v>
      </c>
    </row>
    <row r="332" spans="1:1" x14ac:dyDescent="0.35">
      <c r="A332" s="3">
        <f t="shared" si="3"/>
        <v>330</v>
      </c>
    </row>
    <row r="333" spans="1:1" x14ac:dyDescent="0.35">
      <c r="A333" s="3">
        <f t="shared" si="3"/>
        <v>331</v>
      </c>
    </row>
    <row r="334" spans="1:1" x14ac:dyDescent="0.35">
      <c r="A334" s="3">
        <f t="shared" si="3"/>
        <v>332</v>
      </c>
    </row>
    <row r="335" spans="1:1" x14ac:dyDescent="0.35">
      <c r="A335" s="3">
        <f t="shared" si="3"/>
        <v>333</v>
      </c>
    </row>
    <row r="336" spans="1:1" x14ac:dyDescent="0.35">
      <c r="A336" s="3">
        <f t="shared" si="3"/>
        <v>334</v>
      </c>
    </row>
    <row r="337" spans="1:1" x14ac:dyDescent="0.35">
      <c r="A337" s="3">
        <f t="shared" si="3"/>
        <v>335</v>
      </c>
    </row>
    <row r="338" spans="1:1" x14ac:dyDescent="0.35">
      <c r="A338" s="3">
        <f t="shared" si="3"/>
        <v>336</v>
      </c>
    </row>
    <row r="339" spans="1:1" x14ac:dyDescent="0.35">
      <c r="A339" s="3">
        <f t="shared" si="3"/>
        <v>337</v>
      </c>
    </row>
    <row r="340" spans="1:1" x14ac:dyDescent="0.35">
      <c r="A340" s="3">
        <f t="shared" si="3"/>
        <v>338</v>
      </c>
    </row>
    <row r="341" spans="1:1" x14ac:dyDescent="0.35">
      <c r="A341" s="3">
        <f t="shared" si="3"/>
        <v>339</v>
      </c>
    </row>
    <row r="342" spans="1:1" x14ac:dyDescent="0.35">
      <c r="A342" s="3">
        <f t="shared" si="3"/>
        <v>340</v>
      </c>
    </row>
    <row r="343" spans="1:1" x14ac:dyDescent="0.35">
      <c r="A343" s="3">
        <f t="shared" si="3"/>
        <v>341</v>
      </c>
    </row>
    <row r="344" spans="1:1" x14ac:dyDescent="0.35">
      <c r="A344" s="3">
        <f t="shared" si="3"/>
        <v>342</v>
      </c>
    </row>
    <row r="345" spans="1:1" x14ac:dyDescent="0.35">
      <c r="A345" s="3">
        <f t="shared" si="3"/>
        <v>343</v>
      </c>
    </row>
    <row r="346" spans="1:1" x14ac:dyDescent="0.35">
      <c r="A346" s="3">
        <f t="shared" si="3"/>
        <v>344</v>
      </c>
    </row>
    <row r="347" spans="1:1" x14ac:dyDescent="0.35">
      <c r="A347" s="3">
        <f t="shared" si="3"/>
        <v>345</v>
      </c>
    </row>
    <row r="348" spans="1:1" x14ac:dyDescent="0.35">
      <c r="A348" s="3">
        <f t="shared" si="3"/>
        <v>346</v>
      </c>
    </row>
    <row r="349" spans="1:1" x14ac:dyDescent="0.35">
      <c r="A349" s="3">
        <f t="shared" ref="A349:A412" si="4">A348+1</f>
        <v>347</v>
      </c>
    </row>
    <row r="350" spans="1:1" x14ac:dyDescent="0.35">
      <c r="A350" s="3">
        <f t="shared" si="4"/>
        <v>348</v>
      </c>
    </row>
    <row r="351" spans="1:1" x14ac:dyDescent="0.35">
      <c r="A351" s="3">
        <f t="shared" si="4"/>
        <v>349</v>
      </c>
    </row>
    <row r="352" spans="1:1" x14ac:dyDescent="0.35">
      <c r="A352" s="3">
        <f t="shared" si="4"/>
        <v>350</v>
      </c>
    </row>
    <row r="353" spans="1:1" x14ac:dyDescent="0.35">
      <c r="A353" s="3">
        <f t="shared" si="4"/>
        <v>351</v>
      </c>
    </row>
    <row r="354" spans="1:1" x14ac:dyDescent="0.35">
      <c r="A354" s="3">
        <f t="shared" si="4"/>
        <v>352</v>
      </c>
    </row>
    <row r="355" spans="1:1" x14ac:dyDescent="0.35">
      <c r="A355" s="3">
        <f t="shared" si="4"/>
        <v>353</v>
      </c>
    </row>
    <row r="356" spans="1:1" x14ac:dyDescent="0.35">
      <c r="A356" s="3">
        <f t="shared" si="4"/>
        <v>354</v>
      </c>
    </row>
    <row r="357" spans="1:1" x14ac:dyDescent="0.35">
      <c r="A357" s="3">
        <f t="shared" si="4"/>
        <v>355</v>
      </c>
    </row>
    <row r="358" spans="1:1" x14ac:dyDescent="0.35">
      <c r="A358" s="3">
        <f t="shared" si="4"/>
        <v>356</v>
      </c>
    </row>
    <row r="359" spans="1:1" x14ac:dyDescent="0.35">
      <c r="A359" s="3">
        <f t="shared" si="4"/>
        <v>357</v>
      </c>
    </row>
    <row r="360" spans="1:1" x14ac:dyDescent="0.35">
      <c r="A360" s="3">
        <f t="shared" si="4"/>
        <v>358</v>
      </c>
    </row>
    <row r="361" spans="1:1" x14ac:dyDescent="0.35">
      <c r="A361" s="3">
        <f t="shared" si="4"/>
        <v>359</v>
      </c>
    </row>
    <row r="362" spans="1:1" x14ac:dyDescent="0.35">
      <c r="A362" s="3">
        <f t="shared" si="4"/>
        <v>360</v>
      </c>
    </row>
    <row r="363" spans="1:1" x14ac:dyDescent="0.35">
      <c r="A363" s="3">
        <f t="shared" si="4"/>
        <v>361</v>
      </c>
    </row>
    <row r="364" spans="1:1" x14ac:dyDescent="0.35">
      <c r="A364" s="3">
        <f t="shared" si="4"/>
        <v>362</v>
      </c>
    </row>
    <row r="365" spans="1:1" x14ac:dyDescent="0.35">
      <c r="A365" s="3">
        <f t="shared" si="4"/>
        <v>363</v>
      </c>
    </row>
    <row r="366" spans="1:1" x14ac:dyDescent="0.35">
      <c r="A366" s="3">
        <f t="shared" si="4"/>
        <v>364</v>
      </c>
    </row>
    <row r="367" spans="1:1" x14ac:dyDescent="0.35">
      <c r="A367" s="3">
        <f t="shared" si="4"/>
        <v>365</v>
      </c>
    </row>
    <row r="368" spans="1:1" x14ac:dyDescent="0.35">
      <c r="A368" s="3">
        <f t="shared" si="4"/>
        <v>366</v>
      </c>
    </row>
    <row r="369" spans="1:1" x14ac:dyDescent="0.35">
      <c r="A369" s="3">
        <f t="shared" si="4"/>
        <v>367</v>
      </c>
    </row>
    <row r="370" spans="1:1" x14ac:dyDescent="0.35">
      <c r="A370" s="3">
        <f t="shared" si="4"/>
        <v>368</v>
      </c>
    </row>
    <row r="371" spans="1:1" x14ac:dyDescent="0.35">
      <c r="A371" s="3">
        <f t="shared" si="4"/>
        <v>369</v>
      </c>
    </row>
    <row r="372" spans="1:1" x14ac:dyDescent="0.35">
      <c r="A372" s="3">
        <f t="shared" si="4"/>
        <v>370</v>
      </c>
    </row>
    <row r="373" spans="1:1" x14ac:dyDescent="0.35">
      <c r="A373" s="3">
        <f t="shared" si="4"/>
        <v>371</v>
      </c>
    </row>
    <row r="374" spans="1:1" x14ac:dyDescent="0.35">
      <c r="A374" s="3">
        <f t="shared" si="4"/>
        <v>372</v>
      </c>
    </row>
    <row r="375" spans="1:1" x14ac:dyDescent="0.35">
      <c r="A375" s="3">
        <f t="shared" si="4"/>
        <v>373</v>
      </c>
    </row>
    <row r="376" spans="1:1" x14ac:dyDescent="0.35">
      <c r="A376" s="3">
        <f t="shared" si="4"/>
        <v>374</v>
      </c>
    </row>
    <row r="377" spans="1:1" x14ac:dyDescent="0.35">
      <c r="A377" s="3">
        <f t="shared" si="4"/>
        <v>375</v>
      </c>
    </row>
    <row r="378" spans="1:1" x14ac:dyDescent="0.35">
      <c r="A378" s="3">
        <f t="shared" si="4"/>
        <v>376</v>
      </c>
    </row>
    <row r="379" spans="1:1" x14ac:dyDescent="0.35">
      <c r="A379" s="3">
        <f t="shared" si="4"/>
        <v>377</v>
      </c>
    </row>
    <row r="380" spans="1:1" x14ac:dyDescent="0.35">
      <c r="A380" s="3">
        <f t="shared" si="4"/>
        <v>378</v>
      </c>
    </row>
    <row r="381" spans="1:1" x14ac:dyDescent="0.35">
      <c r="A381" s="3">
        <f t="shared" si="4"/>
        <v>379</v>
      </c>
    </row>
    <row r="382" spans="1:1" x14ac:dyDescent="0.35">
      <c r="A382" s="3">
        <f t="shared" si="4"/>
        <v>380</v>
      </c>
    </row>
    <row r="383" spans="1:1" x14ac:dyDescent="0.35">
      <c r="A383" s="3">
        <f t="shared" si="4"/>
        <v>381</v>
      </c>
    </row>
    <row r="384" spans="1:1" x14ac:dyDescent="0.35">
      <c r="A384" s="3">
        <f t="shared" si="4"/>
        <v>382</v>
      </c>
    </row>
    <row r="385" spans="1:1" x14ac:dyDescent="0.35">
      <c r="A385" s="3">
        <f t="shared" si="4"/>
        <v>383</v>
      </c>
    </row>
    <row r="386" spans="1:1" x14ac:dyDescent="0.35">
      <c r="A386" s="3">
        <f t="shared" si="4"/>
        <v>384</v>
      </c>
    </row>
    <row r="387" spans="1:1" x14ac:dyDescent="0.35">
      <c r="A387" s="3">
        <f t="shared" si="4"/>
        <v>385</v>
      </c>
    </row>
    <row r="388" spans="1:1" x14ac:dyDescent="0.35">
      <c r="A388" s="3">
        <f t="shared" si="4"/>
        <v>386</v>
      </c>
    </row>
    <row r="389" spans="1:1" x14ac:dyDescent="0.35">
      <c r="A389" s="3">
        <f t="shared" si="4"/>
        <v>387</v>
      </c>
    </row>
    <row r="390" spans="1:1" x14ac:dyDescent="0.35">
      <c r="A390" s="3">
        <f t="shared" si="4"/>
        <v>388</v>
      </c>
    </row>
    <row r="391" spans="1:1" x14ac:dyDescent="0.35">
      <c r="A391" s="3">
        <f t="shared" si="4"/>
        <v>389</v>
      </c>
    </row>
    <row r="392" spans="1:1" x14ac:dyDescent="0.35">
      <c r="A392" s="3">
        <f t="shared" si="4"/>
        <v>390</v>
      </c>
    </row>
    <row r="393" spans="1:1" x14ac:dyDescent="0.35">
      <c r="A393" s="3">
        <f t="shared" si="4"/>
        <v>391</v>
      </c>
    </row>
    <row r="394" spans="1:1" x14ac:dyDescent="0.35">
      <c r="A394" s="3">
        <f t="shared" si="4"/>
        <v>392</v>
      </c>
    </row>
    <row r="395" spans="1:1" x14ac:dyDescent="0.35">
      <c r="A395" s="3">
        <f t="shared" si="4"/>
        <v>393</v>
      </c>
    </row>
    <row r="396" spans="1:1" x14ac:dyDescent="0.35">
      <c r="A396" s="3">
        <f t="shared" si="4"/>
        <v>394</v>
      </c>
    </row>
    <row r="397" spans="1:1" x14ac:dyDescent="0.35">
      <c r="A397" s="3">
        <f t="shared" si="4"/>
        <v>395</v>
      </c>
    </row>
    <row r="398" spans="1:1" x14ac:dyDescent="0.35">
      <c r="A398" s="3">
        <f t="shared" si="4"/>
        <v>396</v>
      </c>
    </row>
    <row r="399" spans="1:1" x14ac:dyDescent="0.35">
      <c r="A399" s="3">
        <f t="shared" si="4"/>
        <v>397</v>
      </c>
    </row>
    <row r="400" spans="1:1" x14ac:dyDescent="0.35">
      <c r="A400" s="3">
        <f t="shared" si="4"/>
        <v>398</v>
      </c>
    </row>
    <row r="401" spans="1:1" x14ac:dyDescent="0.35">
      <c r="A401" s="3">
        <f t="shared" si="4"/>
        <v>399</v>
      </c>
    </row>
    <row r="402" spans="1:1" x14ac:dyDescent="0.35">
      <c r="A402" s="3">
        <f t="shared" si="4"/>
        <v>400</v>
      </c>
    </row>
    <row r="403" spans="1:1" x14ac:dyDescent="0.35">
      <c r="A403" s="3">
        <f t="shared" si="4"/>
        <v>401</v>
      </c>
    </row>
    <row r="404" spans="1:1" x14ac:dyDescent="0.35">
      <c r="A404" s="3">
        <f t="shared" si="4"/>
        <v>402</v>
      </c>
    </row>
    <row r="405" spans="1:1" x14ac:dyDescent="0.35">
      <c r="A405" s="3">
        <f t="shared" si="4"/>
        <v>403</v>
      </c>
    </row>
    <row r="406" spans="1:1" x14ac:dyDescent="0.35">
      <c r="A406" s="3">
        <f t="shared" si="4"/>
        <v>404</v>
      </c>
    </row>
    <row r="407" spans="1:1" x14ac:dyDescent="0.35">
      <c r="A407" s="3">
        <f t="shared" si="4"/>
        <v>405</v>
      </c>
    </row>
    <row r="408" spans="1:1" x14ac:dyDescent="0.35">
      <c r="A408" s="3">
        <f t="shared" si="4"/>
        <v>406</v>
      </c>
    </row>
    <row r="409" spans="1:1" x14ac:dyDescent="0.35">
      <c r="A409" s="3">
        <f t="shared" si="4"/>
        <v>407</v>
      </c>
    </row>
    <row r="410" spans="1:1" x14ac:dyDescent="0.35">
      <c r="A410" s="3">
        <f t="shared" si="4"/>
        <v>408</v>
      </c>
    </row>
    <row r="411" spans="1:1" x14ac:dyDescent="0.35">
      <c r="A411" s="3">
        <f t="shared" si="4"/>
        <v>409</v>
      </c>
    </row>
    <row r="412" spans="1:1" x14ac:dyDescent="0.35">
      <c r="A412" s="3">
        <f t="shared" si="4"/>
        <v>410</v>
      </c>
    </row>
    <row r="413" spans="1:1" x14ac:dyDescent="0.35">
      <c r="A413" s="3">
        <f t="shared" ref="A413:A460" si="5">A412+1</f>
        <v>411</v>
      </c>
    </row>
    <row r="414" spans="1:1" x14ac:dyDescent="0.35">
      <c r="A414" s="3">
        <f t="shared" si="5"/>
        <v>412</v>
      </c>
    </row>
    <row r="415" spans="1:1" x14ac:dyDescent="0.35">
      <c r="A415" s="3">
        <f t="shared" si="5"/>
        <v>413</v>
      </c>
    </row>
    <row r="416" spans="1:1" x14ac:dyDescent="0.35">
      <c r="A416" s="3">
        <f t="shared" si="5"/>
        <v>414</v>
      </c>
    </row>
    <row r="417" spans="1:1" x14ac:dyDescent="0.35">
      <c r="A417" s="3">
        <f t="shared" si="5"/>
        <v>415</v>
      </c>
    </row>
    <row r="418" spans="1:1" x14ac:dyDescent="0.35">
      <c r="A418" s="3">
        <f t="shared" si="5"/>
        <v>416</v>
      </c>
    </row>
    <row r="419" spans="1:1" x14ac:dyDescent="0.35">
      <c r="A419" s="3">
        <f t="shared" si="5"/>
        <v>417</v>
      </c>
    </row>
    <row r="420" spans="1:1" x14ac:dyDescent="0.35">
      <c r="A420" s="3">
        <f t="shared" si="5"/>
        <v>418</v>
      </c>
    </row>
    <row r="421" spans="1:1" x14ac:dyDescent="0.35">
      <c r="A421" s="3">
        <f t="shared" si="5"/>
        <v>419</v>
      </c>
    </row>
    <row r="422" spans="1:1" x14ac:dyDescent="0.35">
      <c r="A422" s="3">
        <f t="shared" si="5"/>
        <v>420</v>
      </c>
    </row>
    <row r="423" spans="1:1" x14ac:dyDescent="0.35">
      <c r="A423" s="3">
        <f t="shared" si="5"/>
        <v>421</v>
      </c>
    </row>
    <row r="424" spans="1:1" x14ac:dyDescent="0.35">
      <c r="A424" s="3">
        <f t="shared" si="5"/>
        <v>422</v>
      </c>
    </row>
    <row r="425" spans="1:1" x14ac:dyDescent="0.35">
      <c r="A425" s="3">
        <f t="shared" si="5"/>
        <v>423</v>
      </c>
    </row>
    <row r="426" spans="1:1" x14ac:dyDescent="0.35">
      <c r="A426" s="3">
        <f t="shared" si="5"/>
        <v>424</v>
      </c>
    </row>
    <row r="427" spans="1:1" x14ac:dyDescent="0.35">
      <c r="A427" s="3">
        <f t="shared" si="5"/>
        <v>425</v>
      </c>
    </row>
    <row r="428" spans="1:1" x14ac:dyDescent="0.35">
      <c r="A428" s="3">
        <f t="shared" si="5"/>
        <v>426</v>
      </c>
    </row>
    <row r="429" spans="1:1" x14ac:dyDescent="0.35">
      <c r="A429" s="3">
        <f t="shared" si="5"/>
        <v>427</v>
      </c>
    </row>
    <row r="430" spans="1:1" x14ac:dyDescent="0.35">
      <c r="A430" s="3">
        <f t="shared" si="5"/>
        <v>428</v>
      </c>
    </row>
    <row r="431" spans="1:1" x14ac:dyDescent="0.35">
      <c r="A431" s="3">
        <f t="shared" si="5"/>
        <v>429</v>
      </c>
    </row>
    <row r="432" spans="1:1" x14ac:dyDescent="0.35">
      <c r="A432" s="3">
        <f t="shared" si="5"/>
        <v>430</v>
      </c>
    </row>
    <row r="433" spans="1:1" x14ac:dyDescent="0.35">
      <c r="A433" s="3">
        <f t="shared" si="5"/>
        <v>431</v>
      </c>
    </row>
    <row r="434" spans="1:1" x14ac:dyDescent="0.35">
      <c r="A434" s="3">
        <f t="shared" si="5"/>
        <v>432</v>
      </c>
    </row>
    <row r="435" spans="1:1" x14ac:dyDescent="0.35">
      <c r="A435" s="3">
        <f t="shared" si="5"/>
        <v>433</v>
      </c>
    </row>
    <row r="436" spans="1:1" x14ac:dyDescent="0.35">
      <c r="A436" s="3">
        <f t="shared" si="5"/>
        <v>434</v>
      </c>
    </row>
    <row r="437" spans="1:1" x14ac:dyDescent="0.35">
      <c r="A437" s="3">
        <f t="shared" si="5"/>
        <v>435</v>
      </c>
    </row>
    <row r="438" spans="1:1" x14ac:dyDescent="0.35">
      <c r="A438" s="3">
        <f t="shared" si="5"/>
        <v>436</v>
      </c>
    </row>
    <row r="439" spans="1:1" x14ac:dyDescent="0.35">
      <c r="A439" s="3">
        <f t="shared" si="5"/>
        <v>437</v>
      </c>
    </row>
    <row r="440" spans="1:1" x14ac:dyDescent="0.35">
      <c r="A440" s="3">
        <f t="shared" si="5"/>
        <v>438</v>
      </c>
    </row>
    <row r="441" spans="1:1" x14ac:dyDescent="0.35">
      <c r="A441" s="3">
        <f t="shared" si="5"/>
        <v>439</v>
      </c>
    </row>
    <row r="442" spans="1:1" x14ac:dyDescent="0.35">
      <c r="A442" s="3">
        <f t="shared" si="5"/>
        <v>440</v>
      </c>
    </row>
    <row r="443" spans="1:1" x14ac:dyDescent="0.35">
      <c r="A443" s="3">
        <f t="shared" si="5"/>
        <v>441</v>
      </c>
    </row>
    <row r="444" spans="1:1" x14ac:dyDescent="0.35">
      <c r="A444" s="3">
        <f t="shared" si="5"/>
        <v>442</v>
      </c>
    </row>
    <row r="445" spans="1:1" x14ac:dyDescent="0.35">
      <c r="A445" s="3">
        <f t="shared" si="5"/>
        <v>443</v>
      </c>
    </row>
    <row r="446" spans="1:1" x14ac:dyDescent="0.35">
      <c r="A446" s="3">
        <f t="shared" si="5"/>
        <v>444</v>
      </c>
    </row>
    <row r="447" spans="1:1" x14ac:dyDescent="0.35">
      <c r="A447" s="3">
        <f t="shared" si="5"/>
        <v>445</v>
      </c>
    </row>
    <row r="448" spans="1:1" x14ac:dyDescent="0.35">
      <c r="A448" s="3">
        <f t="shared" si="5"/>
        <v>446</v>
      </c>
    </row>
    <row r="449" spans="1:1" x14ac:dyDescent="0.35">
      <c r="A449" s="3">
        <f t="shared" si="5"/>
        <v>447</v>
      </c>
    </row>
    <row r="450" spans="1:1" x14ac:dyDescent="0.35">
      <c r="A450" s="3">
        <f t="shared" si="5"/>
        <v>448</v>
      </c>
    </row>
    <row r="451" spans="1:1" x14ac:dyDescent="0.35">
      <c r="A451" s="3">
        <f t="shared" si="5"/>
        <v>449</v>
      </c>
    </row>
    <row r="452" spans="1:1" x14ac:dyDescent="0.35">
      <c r="A452" s="3">
        <f t="shared" si="5"/>
        <v>450</v>
      </c>
    </row>
    <row r="453" spans="1:1" x14ac:dyDescent="0.35">
      <c r="A453" s="3">
        <f t="shared" si="5"/>
        <v>451</v>
      </c>
    </row>
    <row r="454" spans="1:1" x14ac:dyDescent="0.35">
      <c r="A454" s="3">
        <f t="shared" si="5"/>
        <v>452</v>
      </c>
    </row>
    <row r="455" spans="1:1" x14ac:dyDescent="0.35">
      <c r="A455" s="3">
        <f t="shared" si="5"/>
        <v>453</v>
      </c>
    </row>
    <row r="456" spans="1:1" x14ac:dyDescent="0.35">
      <c r="A456" s="3">
        <f t="shared" si="5"/>
        <v>454</v>
      </c>
    </row>
    <row r="457" spans="1:1" x14ac:dyDescent="0.35">
      <c r="A457" s="3">
        <f t="shared" si="5"/>
        <v>455</v>
      </c>
    </row>
    <row r="458" spans="1:1" x14ac:dyDescent="0.35">
      <c r="A458" s="3">
        <f t="shared" si="5"/>
        <v>456</v>
      </c>
    </row>
    <row r="459" spans="1:1" x14ac:dyDescent="0.35">
      <c r="A459" s="3">
        <f t="shared" si="5"/>
        <v>457</v>
      </c>
    </row>
    <row r="460" spans="1:1" x14ac:dyDescent="0.35">
      <c r="A460" s="3">
        <f t="shared" si="5"/>
        <v>458</v>
      </c>
    </row>
  </sheetData>
  <mergeCells count="1">
    <mergeCell ref="A1:G1"/>
  </mergeCells>
  <phoneticPr fontId="5" type="noConversion"/>
  <pageMargins left="0.7" right="0.7" top="0.75" bottom="0.75" header="0.3" footer="0.3"/>
  <pageSetup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0"/>
  <sheetViews>
    <sheetView workbookViewId="0">
      <pane ySplit="3" topLeftCell="A90" activePane="bottomLeft" state="frozen"/>
      <selection pane="bottomLeft" activeCell="D102" sqref="D102"/>
    </sheetView>
  </sheetViews>
  <sheetFormatPr defaultRowHeight="21" x14ac:dyDescent="0.35"/>
  <cols>
    <col min="1" max="1" width="12.28515625" style="3" customWidth="1"/>
    <col min="2" max="2" width="20.28515625" style="4" customWidth="1"/>
    <col min="3" max="3" width="15.140625" style="4" bestFit="1" customWidth="1"/>
    <col min="4" max="4" width="20.42578125" style="4" bestFit="1" customWidth="1"/>
    <col min="5" max="5" width="28.42578125" style="4" bestFit="1" customWidth="1"/>
    <col min="6" max="6" width="27.28515625" style="4" customWidth="1"/>
    <col min="7" max="7" width="27.5703125" style="4" customWidth="1"/>
    <col min="8" max="8" width="17.140625" style="4" customWidth="1"/>
    <col min="9" max="9" width="12.5703125" style="4" customWidth="1"/>
    <col min="10" max="16384" width="9.140625" style="4"/>
  </cols>
  <sheetData>
    <row r="1" spans="1:9" ht="31.5" x14ac:dyDescent="0.5">
      <c r="A1" s="207" t="s">
        <v>65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54">
        <v>40909</v>
      </c>
      <c r="E3" s="43">
        <v>1725</v>
      </c>
      <c r="F3" s="43"/>
      <c r="G3" s="39">
        <f>SUM(F3:F2000)-SUM(E3:E2000)</f>
        <v>-870</v>
      </c>
      <c r="H3" s="44">
        <f>SUM(E3:E2000)</f>
        <v>14637979</v>
      </c>
      <c r="I3" s="44">
        <f>SUM(F3:F2000)</f>
        <v>14637109</v>
      </c>
    </row>
    <row r="4" spans="1:9" ht="21.75" thickTop="1" x14ac:dyDescent="0.35">
      <c r="A4" s="3">
        <v>2</v>
      </c>
      <c r="B4" s="15">
        <v>40920</v>
      </c>
      <c r="E4" s="43">
        <v>476935</v>
      </c>
      <c r="F4" s="43"/>
    </row>
    <row r="5" spans="1:9" x14ac:dyDescent="0.35">
      <c r="A5" s="3">
        <v>3</v>
      </c>
      <c r="B5" s="15">
        <v>40924</v>
      </c>
      <c r="F5" s="4">
        <v>475000</v>
      </c>
    </row>
    <row r="6" spans="1:9" x14ac:dyDescent="0.35">
      <c r="A6" s="3">
        <v>4</v>
      </c>
      <c r="B6" s="15">
        <v>40930</v>
      </c>
      <c r="D6" s="4" t="s">
        <v>97</v>
      </c>
      <c r="E6" s="4">
        <v>229500</v>
      </c>
      <c r="F6" s="4">
        <v>225000</v>
      </c>
    </row>
    <row r="7" spans="1:9" x14ac:dyDescent="0.35">
      <c r="A7" s="3">
        <v>5</v>
      </c>
      <c r="B7" s="15">
        <v>40932</v>
      </c>
      <c r="E7" s="4">
        <v>1009470</v>
      </c>
    </row>
    <row r="8" spans="1:9" x14ac:dyDescent="0.35">
      <c r="A8" s="3">
        <v>6</v>
      </c>
      <c r="B8" s="15">
        <v>40935</v>
      </c>
      <c r="D8" s="4" t="s">
        <v>127</v>
      </c>
      <c r="F8" s="4">
        <v>300000</v>
      </c>
    </row>
    <row r="9" spans="1:9" x14ac:dyDescent="0.35">
      <c r="A9" s="3">
        <v>7</v>
      </c>
      <c r="B9" s="15">
        <v>40942</v>
      </c>
      <c r="D9" s="4" t="s">
        <v>127</v>
      </c>
      <c r="F9" s="4">
        <v>350000</v>
      </c>
    </row>
    <row r="10" spans="1:9" x14ac:dyDescent="0.35">
      <c r="A10" s="3">
        <v>8</v>
      </c>
      <c r="B10" s="15">
        <v>40949</v>
      </c>
      <c r="F10" s="4">
        <v>365000</v>
      </c>
    </row>
    <row r="11" spans="1:9" x14ac:dyDescent="0.35">
      <c r="A11" s="3">
        <v>9</v>
      </c>
      <c r="B11" s="15">
        <v>40964</v>
      </c>
      <c r="E11" s="4">
        <v>594225</v>
      </c>
    </row>
    <row r="12" spans="1:9" x14ac:dyDescent="0.35">
      <c r="A12" s="3">
        <v>10</v>
      </c>
      <c r="B12" s="15">
        <v>40971</v>
      </c>
      <c r="D12" s="4" t="s">
        <v>127</v>
      </c>
      <c r="E12" s="4">
        <v>163875</v>
      </c>
      <c r="F12" s="4">
        <v>300000</v>
      </c>
    </row>
    <row r="13" spans="1:9" x14ac:dyDescent="0.35">
      <c r="A13" s="3">
        <v>11</v>
      </c>
      <c r="B13" s="15">
        <v>40972</v>
      </c>
      <c r="E13" s="4">
        <v>236800</v>
      </c>
    </row>
    <row r="14" spans="1:9" x14ac:dyDescent="0.35">
      <c r="A14" s="3">
        <v>12</v>
      </c>
      <c r="B14" s="15">
        <v>40976</v>
      </c>
      <c r="F14" s="4">
        <v>300000</v>
      </c>
    </row>
    <row r="15" spans="1:9" x14ac:dyDescent="0.35">
      <c r="A15" s="3">
        <v>13</v>
      </c>
      <c r="B15" s="15">
        <v>40982</v>
      </c>
      <c r="D15" s="4" t="s">
        <v>127</v>
      </c>
      <c r="F15" s="4">
        <v>400000</v>
      </c>
    </row>
    <row r="16" spans="1:9" x14ac:dyDescent="0.35">
      <c r="A16" s="3">
        <v>14</v>
      </c>
      <c r="B16" s="15">
        <v>41009</v>
      </c>
      <c r="C16" s="4" t="s">
        <v>207</v>
      </c>
      <c r="E16" s="4">
        <v>463462</v>
      </c>
    </row>
    <row r="17" spans="1:6" x14ac:dyDescent="0.35">
      <c r="A17" s="3">
        <v>15</v>
      </c>
      <c r="B17" s="15">
        <v>41012</v>
      </c>
      <c r="D17" s="4" t="s">
        <v>127</v>
      </c>
      <c r="F17" s="4">
        <v>467353</v>
      </c>
    </row>
    <row r="18" spans="1:6" x14ac:dyDescent="0.35">
      <c r="A18" s="3">
        <v>16</v>
      </c>
      <c r="B18" s="15">
        <v>41015</v>
      </c>
      <c r="E18" s="4">
        <v>150450</v>
      </c>
    </row>
    <row r="19" spans="1:6" x14ac:dyDescent="0.35">
      <c r="A19" s="3">
        <v>17</v>
      </c>
      <c r="B19" s="15">
        <v>41022</v>
      </c>
      <c r="D19" s="4" t="s">
        <v>127</v>
      </c>
      <c r="F19" s="4">
        <v>151050</v>
      </c>
    </row>
    <row r="20" spans="1:6" x14ac:dyDescent="0.35">
      <c r="A20" s="3">
        <v>18</v>
      </c>
      <c r="B20" s="15">
        <v>41036</v>
      </c>
      <c r="E20" s="4">
        <v>304512</v>
      </c>
    </row>
    <row r="21" spans="1:6" x14ac:dyDescent="0.35">
      <c r="A21" s="3">
        <v>19</v>
      </c>
      <c r="B21" s="15">
        <v>41041</v>
      </c>
      <c r="D21" s="4" t="s">
        <v>127</v>
      </c>
      <c r="F21" s="4">
        <v>300000</v>
      </c>
    </row>
    <row r="22" spans="1:6" x14ac:dyDescent="0.35">
      <c r="A22" s="3">
        <v>20</v>
      </c>
      <c r="B22" s="15">
        <v>41044</v>
      </c>
      <c r="E22" s="4">
        <v>154062</v>
      </c>
    </row>
    <row r="23" spans="1:6" x14ac:dyDescent="0.35">
      <c r="A23" s="3">
        <v>21</v>
      </c>
      <c r="B23" s="15">
        <v>41052</v>
      </c>
      <c r="E23" s="4">
        <v>379905</v>
      </c>
    </row>
    <row r="24" spans="1:6" x14ac:dyDescent="0.35">
      <c r="A24" s="3">
        <v>22</v>
      </c>
      <c r="B24" s="15">
        <v>41052</v>
      </c>
      <c r="D24" s="4" t="s">
        <v>127</v>
      </c>
      <c r="F24" s="4">
        <v>600000</v>
      </c>
    </row>
    <row r="25" spans="1:6" x14ac:dyDescent="0.35">
      <c r="A25" s="3">
        <v>23</v>
      </c>
      <c r="B25" s="15">
        <v>41052</v>
      </c>
      <c r="E25" s="4">
        <v>249400</v>
      </c>
    </row>
    <row r="26" spans="1:6" x14ac:dyDescent="0.35">
      <c r="A26" s="3">
        <v>24</v>
      </c>
      <c r="B26" s="15">
        <v>41052</v>
      </c>
      <c r="E26" s="4">
        <v>137385</v>
      </c>
    </row>
    <row r="27" spans="1:6" x14ac:dyDescent="0.35">
      <c r="A27" s="3">
        <v>25</v>
      </c>
      <c r="B27" s="15">
        <v>41055</v>
      </c>
      <c r="D27" s="4" t="s">
        <v>127</v>
      </c>
      <c r="F27" s="4">
        <v>315276</v>
      </c>
    </row>
    <row r="28" spans="1:6" x14ac:dyDescent="0.35">
      <c r="A28" s="3">
        <v>26</v>
      </c>
      <c r="B28" s="15">
        <v>41062</v>
      </c>
      <c r="E28" s="4">
        <v>137170</v>
      </c>
    </row>
    <row r="29" spans="1:6" x14ac:dyDescent="0.35">
      <c r="A29" s="3">
        <v>27</v>
      </c>
      <c r="B29" s="15">
        <v>41065</v>
      </c>
      <c r="D29" s="4" t="s">
        <v>127</v>
      </c>
      <c r="F29" s="4">
        <v>230000</v>
      </c>
    </row>
    <row r="30" spans="1:6" x14ac:dyDescent="0.35">
      <c r="A30" s="3">
        <v>28</v>
      </c>
      <c r="B30" s="15">
        <v>41065</v>
      </c>
      <c r="E30" s="4">
        <v>217640</v>
      </c>
    </row>
    <row r="31" spans="1:6" x14ac:dyDescent="0.35">
      <c r="A31" s="3">
        <v>29</v>
      </c>
      <c r="B31" s="15">
        <v>41065</v>
      </c>
      <c r="E31" s="4">
        <v>149640</v>
      </c>
    </row>
    <row r="32" spans="1:6" x14ac:dyDescent="0.35">
      <c r="A32" s="3">
        <v>30</v>
      </c>
      <c r="B32" s="15">
        <v>41068</v>
      </c>
      <c r="F32" s="4">
        <v>302904</v>
      </c>
    </row>
    <row r="33" spans="1:6" x14ac:dyDescent="0.35">
      <c r="A33" s="3">
        <v>31</v>
      </c>
      <c r="B33" s="15">
        <v>41070</v>
      </c>
      <c r="E33" s="4">
        <v>375261</v>
      </c>
    </row>
    <row r="34" spans="1:6" x14ac:dyDescent="0.35">
      <c r="A34" s="3">
        <v>32</v>
      </c>
      <c r="B34" s="15">
        <v>41071</v>
      </c>
      <c r="D34" s="4" t="s">
        <v>127</v>
      </c>
      <c r="F34" s="4">
        <v>400000</v>
      </c>
    </row>
    <row r="35" spans="1:6" x14ac:dyDescent="0.35">
      <c r="A35" s="3">
        <v>33</v>
      </c>
      <c r="B35" s="15">
        <v>41072</v>
      </c>
      <c r="E35" s="4">
        <v>113778</v>
      </c>
    </row>
    <row r="36" spans="1:6" x14ac:dyDescent="0.35">
      <c r="A36" s="3">
        <v>34</v>
      </c>
      <c r="B36" s="15">
        <v>41074</v>
      </c>
      <c r="E36" s="4">
        <v>74820</v>
      </c>
    </row>
    <row r="37" spans="1:6" x14ac:dyDescent="0.35">
      <c r="A37" s="3">
        <v>35</v>
      </c>
      <c r="B37" s="15">
        <v>41076</v>
      </c>
      <c r="E37" s="4">
        <v>187050</v>
      </c>
    </row>
    <row r="38" spans="1:6" x14ac:dyDescent="0.35">
      <c r="A38" s="3">
        <v>36</v>
      </c>
      <c r="B38" s="15">
        <v>41078</v>
      </c>
      <c r="D38" s="4" t="s">
        <v>127</v>
      </c>
      <c r="F38" s="4">
        <v>300000</v>
      </c>
    </row>
    <row r="39" spans="1:6" x14ac:dyDescent="0.35">
      <c r="A39" s="3">
        <v>37</v>
      </c>
      <c r="B39" s="15">
        <v>41079</v>
      </c>
      <c r="E39" s="4">
        <v>324532</v>
      </c>
    </row>
    <row r="40" spans="1:6" x14ac:dyDescent="0.35">
      <c r="A40" s="3">
        <v>38</v>
      </c>
      <c r="B40" s="15">
        <v>41080</v>
      </c>
      <c r="E40" s="4">
        <v>151380</v>
      </c>
    </row>
    <row r="41" spans="1:6" x14ac:dyDescent="0.35">
      <c r="A41" s="3">
        <v>39</v>
      </c>
      <c r="B41" s="15">
        <v>41085</v>
      </c>
      <c r="D41" s="4" t="s">
        <v>127</v>
      </c>
      <c r="F41" s="4">
        <v>536720</v>
      </c>
    </row>
    <row r="42" spans="1:6" x14ac:dyDescent="0.35">
      <c r="A42" s="3">
        <v>40</v>
      </c>
      <c r="B42" s="15">
        <v>41085</v>
      </c>
      <c r="D42" s="4" t="s">
        <v>127</v>
      </c>
      <c r="E42" s="4">
        <v>97515</v>
      </c>
      <c r="F42" s="4">
        <v>11462</v>
      </c>
    </row>
    <row r="43" spans="1:6" x14ac:dyDescent="0.35">
      <c r="A43" s="3">
        <v>41</v>
      </c>
      <c r="B43" s="15">
        <v>41087</v>
      </c>
      <c r="E43" s="4">
        <v>154220</v>
      </c>
    </row>
    <row r="44" spans="1:6" x14ac:dyDescent="0.35">
      <c r="A44" s="3">
        <v>42</v>
      </c>
      <c r="B44" s="15">
        <v>41092</v>
      </c>
      <c r="E44" s="4">
        <v>81060</v>
      </c>
    </row>
    <row r="45" spans="1:6" x14ac:dyDescent="0.35">
      <c r="A45" s="3">
        <v>43</v>
      </c>
      <c r="B45" s="15">
        <v>41094</v>
      </c>
      <c r="E45" s="4">
        <v>74820</v>
      </c>
    </row>
    <row r="46" spans="1:6" x14ac:dyDescent="0.35">
      <c r="A46" s="3">
        <v>44</v>
      </c>
      <c r="B46" s="15">
        <v>41094</v>
      </c>
      <c r="D46" s="4" t="s">
        <v>127</v>
      </c>
      <c r="F46" s="4">
        <v>375000</v>
      </c>
    </row>
    <row r="47" spans="1:6" x14ac:dyDescent="0.35">
      <c r="A47" s="3">
        <v>45</v>
      </c>
      <c r="B47" s="15">
        <v>41097</v>
      </c>
      <c r="E47" s="4">
        <v>243165</v>
      </c>
    </row>
    <row r="48" spans="1:6" x14ac:dyDescent="0.35">
      <c r="A48" s="3">
        <v>46</v>
      </c>
      <c r="B48" s="15">
        <v>41100</v>
      </c>
      <c r="E48" s="4">
        <v>312680</v>
      </c>
    </row>
    <row r="49" spans="1:6" x14ac:dyDescent="0.35">
      <c r="A49" s="3">
        <v>47</v>
      </c>
      <c r="B49" s="15">
        <v>41101</v>
      </c>
      <c r="E49" s="4">
        <v>130935</v>
      </c>
    </row>
    <row r="50" spans="1:6" x14ac:dyDescent="0.35">
      <c r="A50" s="3">
        <v>48</v>
      </c>
      <c r="B50" s="15">
        <v>41103</v>
      </c>
      <c r="C50" s="4" t="s">
        <v>322</v>
      </c>
      <c r="D50" s="4" t="s">
        <v>127</v>
      </c>
      <c r="F50" s="4">
        <v>600000</v>
      </c>
    </row>
    <row r="51" spans="1:6" x14ac:dyDescent="0.35">
      <c r="A51" s="3">
        <v>49</v>
      </c>
      <c r="B51" s="15">
        <v>41104</v>
      </c>
      <c r="E51" s="4">
        <v>196708</v>
      </c>
    </row>
    <row r="52" spans="1:6" x14ac:dyDescent="0.35">
      <c r="A52" s="3">
        <v>50</v>
      </c>
      <c r="B52" s="15">
        <v>41105</v>
      </c>
      <c r="E52" s="4">
        <v>130560</v>
      </c>
    </row>
    <row r="53" spans="1:6" x14ac:dyDescent="0.35">
      <c r="A53" s="3">
        <v>51</v>
      </c>
      <c r="B53" s="15">
        <v>41107</v>
      </c>
      <c r="E53" s="4">
        <v>167152</v>
      </c>
    </row>
    <row r="54" spans="1:6" x14ac:dyDescent="0.35">
      <c r="A54" s="3">
        <v>52</v>
      </c>
      <c r="B54" s="15">
        <v>41110</v>
      </c>
      <c r="D54" s="4" t="s">
        <v>127</v>
      </c>
      <c r="F54" s="4">
        <v>562455</v>
      </c>
    </row>
    <row r="55" spans="1:6" x14ac:dyDescent="0.35">
      <c r="A55" s="3">
        <f>A54+1</f>
        <v>53</v>
      </c>
      <c r="B55" s="15">
        <v>41112</v>
      </c>
      <c r="E55" s="4">
        <v>124760</v>
      </c>
    </row>
    <row r="56" spans="1:6" x14ac:dyDescent="0.35">
      <c r="A56" s="3">
        <f t="shared" ref="A56:A119" si="0">A55+1</f>
        <v>54</v>
      </c>
      <c r="B56" s="15">
        <v>41116</v>
      </c>
      <c r="E56" s="4">
        <v>184875</v>
      </c>
    </row>
    <row r="57" spans="1:6" x14ac:dyDescent="0.35">
      <c r="A57" s="3">
        <f t="shared" si="0"/>
        <v>55</v>
      </c>
      <c r="B57" s="15">
        <v>41117</v>
      </c>
      <c r="D57" s="4" t="s">
        <v>127</v>
      </c>
      <c r="F57" s="4">
        <v>400000</v>
      </c>
    </row>
    <row r="58" spans="1:6" x14ac:dyDescent="0.35">
      <c r="A58" s="3">
        <f t="shared" si="0"/>
        <v>56</v>
      </c>
      <c r="B58" s="15">
        <v>41118</v>
      </c>
      <c r="E58" s="4">
        <v>280997</v>
      </c>
    </row>
    <row r="59" spans="1:6" x14ac:dyDescent="0.35">
      <c r="A59" s="3">
        <f t="shared" si="0"/>
        <v>57</v>
      </c>
      <c r="B59" s="15">
        <v>41120</v>
      </c>
      <c r="D59" s="4" t="s">
        <v>127</v>
      </c>
      <c r="F59" s="4">
        <v>22030</v>
      </c>
    </row>
    <row r="60" spans="1:6" x14ac:dyDescent="0.35">
      <c r="A60" s="3">
        <f t="shared" si="0"/>
        <v>58</v>
      </c>
      <c r="B60" s="15">
        <v>41124</v>
      </c>
      <c r="D60" s="4" t="s">
        <v>127</v>
      </c>
      <c r="F60" s="4">
        <v>185000</v>
      </c>
    </row>
    <row r="61" spans="1:6" x14ac:dyDescent="0.35">
      <c r="A61" s="3">
        <f t="shared" si="0"/>
        <v>59</v>
      </c>
      <c r="B61" s="15">
        <v>41126</v>
      </c>
      <c r="E61" s="4">
        <v>302569</v>
      </c>
    </row>
    <row r="62" spans="1:6" x14ac:dyDescent="0.35">
      <c r="A62" s="3">
        <f t="shared" si="0"/>
        <v>60</v>
      </c>
      <c r="B62" s="15">
        <v>41127</v>
      </c>
      <c r="D62" s="4" t="s">
        <v>127</v>
      </c>
      <c r="E62" s="4">
        <v>301995</v>
      </c>
      <c r="F62" s="4">
        <v>300000</v>
      </c>
    </row>
    <row r="63" spans="1:6" x14ac:dyDescent="0.35">
      <c r="A63" s="3">
        <f t="shared" si="0"/>
        <v>61</v>
      </c>
      <c r="B63" s="15">
        <v>41128</v>
      </c>
      <c r="E63" s="4">
        <v>200818</v>
      </c>
    </row>
    <row r="64" spans="1:6" x14ac:dyDescent="0.35">
      <c r="A64" s="3">
        <f t="shared" si="0"/>
        <v>62</v>
      </c>
      <c r="B64" s="15">
        <v>41130</v>
      </c>
      <c r="E64" s="4">
        <v>271480</v>
      </c>
    </row>
    <row r="65" spans="1:6" x14ac:dyDescent="0.35">
      <c r="A65" s="3">
        <f t="shared" si="0"/>
        <v>63</v>
      </c>
      <c r="B65" s="15">
        <v>41131</v>
      </c>
      <c r="D65" s="4" t="s">
        <v>127</v>
      </c>
      <c r="F65" s="4">
        <v>768850</v>
      </c>
    </row>
    <row r="66" spans="1:6" x14ac:dyDescent="0.35">
      <c r="A66" s="3">
        <f t="shared" si="0"/>
        <v>64</v>
      </c>
      <c r="B66" s="15">
        <v>41133</v>
      </c>
      <c r="E66" s="4">
        <v>324945</v>
      </c>
    </row>
    <row r="67" spans="1:6" x14ac:dyDescent="0.35">
      <c r="A67" s="3">
        <f t="shared" si="0"/>
        <v>65</v>
      </c>
      <c r="B67" s="15">
        <v>41134</v>
      </c>
      <c r="D67" s="4" t="s">
        <v>127</v>
      </c>
      <c r="E67" s="4">
        <v>251680</v>
      </c>
      <c r="F67" s="4">
        <v>300000</v>
      </c>
    </row>
    <row r="68" spans="1:6" x14ac:dyDescent="0.35">
      <c r="A68" s="3">
        <f t="shared" si="0"/>
        <v>66</v>
      </c>
      <c r="B68" s="15">
        <v>41137</v>
      </c>
      <c r="E68" s="4">
        <v>631837</v>
      </c>
    </row>
    <row r="69" spans="1:6" x14ac:dyDescent="0.35">
      <c r="A69" s="3">
        <f t="shared" si="0"/>
        <v>67</v>
      </c>
      <c r="B69" s="15">
        <v>41137</v>
      </c>
      <c r="D69" s="4" t="s">
        <v>127</v>
      </c>
      <c r="F69" s="4">
        <v>900000</v>
      </c>
    </row>
    <row r="70" spans="1:6" x14ac:dyDescent="0.35">
      <c r="A70" s="3">
        <f t="shared" si="0"/>
        <v>68</v>
      </c>
      <c r="B70" s="15">
        <v>41146</v>
      </c>
      <c r="D70" s="4" t="s">
        <v>127</v>
      </c>
      <c r="E70" s="4">
        <v>232000</v>
      </c>
      <c r="F70" s="4">
        <v>221291</v>
      </c>
    </row>
    <row r="71" spans="1:6" x14ac:dyDescent="0.35">
      <c r="A71" s="3">
        <f t="shared" si="0"/>
        <v>69</v>
      </c>
      <c r="B71" s="15">
        <v>41155</v>
      </c>
      <c r="C71" s="79" t="s">
        <v>392</v>
      </c>
      <c r="E71" s="4">
        <v>712510</v>
      </c>
    </row>
    <row r="72" spans="1:6" x14ac:dyDescent="0.35">
      <c r="A72" s="3">
        <f t="shared" si="0"/>
        <v>70</v>
      </c>
      <c r="B72" s="15">
        <v>41159</v>
      </c>
      <c r="D72" s="4" t="s">
        <v>127</v>
      </c>
      <c r="F72" s="4">
        <v>735146</v>
      </c>
    </row>
    <row r="73" spans="1:6" x14ac:dyDescent="0.35">
      <c r="A73" s="3">
        <f t="shared" si="0"/>
        <v>71</v>
      </c>
      <c r="B73" s="15">
        <v>41161</v>
      </c>
      <c r="E73" s="4">
        <v>195000</v>
      </c>
    </row>
    <row r="74" spans="1:6" x14ac:dyDescent="0.35">
      <c r="A74" s="3">
        <f t="shared" si="0"/>
        <v>72</v>
      </c>
      <c r="B74" s="15">
        <v>41164</v>
      </c>
      <c r="E74" s="4">
        <v>75600</v>
      </c>
    </row>
    <row r="75" spans="1:6" x14ac:dyDescent="0.35">
      <c r="A75" s="3">
        <f t="shared" si="0"/>
        <v>73</v>
      </c>
      <c r="B75" s="15">
        <v>41170</v>
      </c>
      <c r="C75" s="4" t="s">
        <v>402</v>
      </c>
      <c r="D75" s="4" t="s">
        <v>127</v>
      </c>
      <c r="E75" s="4">
        <v>508950</v>
      </c>
      <c r="F75" s="4">
        <v>300000</v>
      </c>
    </row>
    <row r="76" spans="1:6" x14ac:dyDescent="0.35">
      <c r="A76" s="3">
        <f t="shared" si="0"/>
        <v>74</v>
      </c>
      <c r="B76" s="15">
        <v>41172</v>
      </c>
      <c r="D76" s="4" t="s">
        <v>127</v>
      </c>
      <c r="F76" s="4">
        <v>435000</v>
      </c>
    </row>
    <row r="77" spans="1:6" x14ac:dyDescent="0.35">
      <c r="A77" s="3">
        <f t="shared" si="0"/>
        <v>75</v>
      </c>
      <c r="B77" s="15">
        <v>41175</v>
      </c>
      <c r="E77" s="4">
        <v>198900</v>
      </c>
    </row>
    <row r="78" spans="1:6" x14ac:dyDescent="0.35">
      <c r="A78" s="3">
        <f t="shared" si="0"/>
        <v>76</v>
      </c>
      <c r="B78" s="15">
        <v>41177</v>
      </c>
      <c r="E78" s="4">
        <v>6900</v>
      </c>
    </row>
    <row r="79" spans="1:6" x14ac:dyDescent="0.35">
      <c r="A79" s="3">
        <f t="shared" si="0"/>
        <v>77</v>
      </c>
      <c r="B79" s="15">
        <v>41178</v>
      </c>
      <c r="E79" s="4">
        <v>303975</v>
      </c>
    </row>
    <row r="80" spans="1:6" x14ac:dyDescent="0.35">
      <c r="A80" s="3">
        <f t="shared" si="0"/>
        <v>78</v>
      </c>
      <c r="B80" s="15">
        <v>41179</v>
      </c>
      <c r="D80" s="4" t="s">
        <v>127</v>
      </c>
      <c r="F80" s="4">
        <v>450000</v>
      </c>
    </row>
    <row r="81" spans="1:6" x14ac:dyDescent="0.35">
      <c r="A81" s="3">
        <f t="shared" si="0"/>
        <v>79</v>
      </c>
      <c r="B81" s="15">
        <v>41182</v>
      </c>
      <c r="E81" s="4">
        <v>75600</v>
      </c>
    </row>
    <row r="82" spans="1:6" x14ac:dyDescent="0.35">
      <c r="A82" s="3">
        <f t="shared" si="0"/>
        <v>80</v>
      </c>
      <c r="B82" s="15">
        <v>41185</v>
      </c>
      <c r="E82" s="4">
        <v>134325</v>
      </c>
    </row>
    <row r="83" spans="1:6" x14ac:dyDescent="0.35">
      <c r="A83" s="3">
        <f t="shared" si="0"/>
        <v>81</v>
      </c>
      <c r="B83" s="15">
        <v>41190</v>
      </c>
      <c r="D83" s="4" t="s">
        <v>127</v>
      </c>
      <c r="F83" s="4">
        <v>300000</v>
      </c>
    </row>
    <row r="84" spans="1:6" x14ac:dyDescent="0.35">
      <c r="A84" s="3">
        <f t="shared" si="0"/>
        <v>82</v>
      </c>
      <c r="B84" s="15">
        <v>41195</v>
      </c>
      <c r="E84" s="4">
        <v>244371</v>
      </c>
    </row>
    <row r="85" spans="1:6" x14ac:dyDescent="0.35">
      <c r="A85" s="3">
        <f t="shared" si="0"/>
        <v>83</v>
      </c>
      <c r="B85" s="15">
        <v>41197</v>
      </c>
      <c r="D85" s="4" t="s">
        <v>127</v>
      </c>
      <c r="E85" s="4">
        <v>158400</v>
      </c>
      <c r="F85" s="4">
        <v>240000</v>
      </c>
    </row>
    <row r="86" spans="1:6" x14ac:dyDescent="0.35">
      <c r="A86" s="3">
        <f t="shared" si="0"/>
        <v>84</v>
      </c>
      <c r="B86" s="15">
        <v>41201</v>
      </c>
      <c r="D86" s="4" t="s">
        <v>127</v>
      </c>
      <c r="F86" s="4">
        <v>166772</v>
      </c>
    </row>
    <row r="87" spans="1:6" x14ac:dyDescent="0.35">
      <c r="A87" s="3">
        <f t="shared" si="0"/>
        <v>85</v>
      </c>
      <c r="B87" s="15">
        <v>41202</v>
      </c>
      <c r="E87" s="4">
        <v>224400</v>
      </c>
    </row>
    <row r="88" spans="1:6" x14ac:dyDescent="0.35">
      <c r="A88" s="3">
        <f t="shared" si="0"/>
        <v>86</v>
      </c>
      <c r="B88" s="15">
        <v>41207</v>
      </c>
      <c r="C88" s="4" t="s">
        <v>300</v>
      </c>
      <c r="F88" s="4">
        <v>17110</v>
      </c>
    </row>
    <row r="89" spans="1:6" x14ac:dyDescent="0.35">
      <c r="A89" s="3">
        <f t="shared" si="0"/>
        <v>87</v>
      </c>
      <c r="B89" s="15">
        <v>41207</v>
      </c>
      <c r="D89" s="4" t="s">
        <v>127</v>
      </c>
      <c r="F89" s="4">
        <v>234230</v>
      </c>
    </row>
    <row r="90" spans="1:6" x14ac:dyDescent="0.35">
      <c r="A90" s="3">
        <f t="shared" si="0"/>
        <v>88</v>
      </c>
      <c r="B90" s="15">
        <v>41217</v>
      </c>
      <c r="E90" s="4">
        <v>158400</v>
      </c>
    </row>
    <row r="91" spans="1:6" x14ac:dyDescent="0.35">
      <c r="A91" s="3">
        <f t="shared" si="0"/>
        <v>89</v>
      </c>
      <c r="B91" s="15">
        <v>41217</v>
      </c>
      <c r="C91" s="4" t="s">
        <v>300</v>
      </c>
      <c r="F91" s="4">
        <v>7260</v>
      </c>
    </row>
    <row r="92" spans="1:6" x14ac:dyDescent="0.35">
      <c r="A92" s="3">
        <f t="shared" si="0"/>
        <v>90</v>
      </c>
      <c r="B92" s="15">
        <v>41218</v>
      </c>
      <c r="D92" s="4" t="s">
        <v>127</v>
      </c>
      <c r="F92" s="4">
        <v>125000</v>
      </c>
    </row>
    <row r="93" spans="1:6" x14ac:dyDescent="0.35">
      <c r="A93" s="3">
        <f t="shared" si="0"/>
        <v>91</v>
      </c>
      <c r="B93" s="15">
        <v>41221</v>
      </c>
      <c r="E93" s="4">
        <v>158400</v>
      </c>
    </row>
    <row r="94" spans="1:6" x14ac:dyDescent="0.35">
      <c r="A94" s="3">
        <f t="shared" si="0"/>
        <v>92</v>
      </c>
      <c r="B94" s="15">
        <v>41225</v>
      </c>
      <c r="D94" s="4" t="s">
        <v>127</v>
      </c>
      <c r="F94" s="4">
        <v>155000</v>
      </c>
    </row>
    <row r="95" spans="1:6" x14ac:dyDescent="0.35">
      <c r="A95" s="3">
        <f t="shared" si="0"/>
        <v>93</v>
      </c>
      <c r="B95" s="15">
        <v>41233</v>
      </c>
      <c r="E95" s="4">
        <v>190800</v>
      </c>
    </row>
    <row r="96" spans="1:6" x14ac:dyDescent="0.35">
      <c r="A96" s="3">
        <f t="shared" si="0"/>
        <v>94</v>
      </c>
      <c r="B96" s="15">
        <v>41241</v>
      </c>
      <c r="E96" s="4">
        <v>127500</v>
      </c>
      <c r="F96" s="4">
        <v>7200</v>
      </c>
    </row>
    <row r="97" spans="1:6" x14ac:dyDescent="0.35">
      <c r="A97" s="3">
        <f t="shared" si="0"/>
        <v>95</v>
      </c>
      <c r="B97" s="15">
        <v>41241</v>
      </c>
      <c r="D97" s="4" t="s">
        <v>127</v>
      </c>
      <c r="F97" s="4">
        <v>300000</v>
      </c>
    </row>
    <row r="98" spans="1:6" x14ac:dyDescent="0.35">
      <c r="A98" s="3">
        <f t="shared" si="0"/>
        <v>96</v>
      </c>
      <c r="B98" s="15">
        <v>41248</v>
      </c>
      <c r="E98" s="4">
        <v>127500</v>
      </c>
    </row>
    <row r="99" spans="1:6" x14ac:dyDescent="0.35">
      <c r="A99" s="3">
        <f t="shared" si="0"/>
        <v>97</v>
      </c>
      <c r="B99" s="15">
        <v>41250</v>
      </c>
      <c r="D99" s="4" t="s">
        <v>127</v>
      </c>
      <c r="F99" s="4">
        <v>150000</v>
      </c>
    </row>
    <row r="100" spans="1:6" x14ac:dyDescent="0.35">
      <c r="A100" s="3">
        <f t="shared" si="0"/>
        <v>98</v>
      </c>
      <c r="B100" s="15">
        <v>41253</v>
      </c>
      <c r="E100" s="4">
        <v>56700</v>
      </c>
    </row>
    <row r="101" spans="1:6" x14ac:dyDescent="0.35">
      <c r="A101" s="3">
        <f t="shared" si="0"/>
        <v>99</v>
      </c>
      <c r="B101" s="15">
        <v>41257</v>
      </c>
      <c r="D101" s="4" t="s">
        <v>127</v>
      </c>
      <c r="F101" s="4">
        <v>50000</v>
      </c>
    </row>
    <row r="102" spans="1:6" x14ac:dyDescent="0.35">
      <c r="A102" s="3">
        <f t="shared" si="0"/>
        <v>100</v>
      </c>
    </row>
    <row r="103" spans="1:6" x14ac:dyDescent="0.35">
      <c r="A103" s="3">
        <f t="shared" si="0"/>
        <v>101</v>
      </c>
    </row>
    <row r="104" spans="1:6" x14ac:dyDescent="0.35">
      <c r="A104" s="3">
        <f t="shared" si="0"/>
        <v>102</v>
      </c>
    </row>
    <row r="105" spans="1:6" x14ac:dyDescent="0.35">
      <c r="A105" s="3">
        <f t="shared" si="0"/>
        <v>103</v>
      </c>
    </row>
    <row r="106" spans="1:6" x14ac:dyDescent="0.35">
      <c r="A106" s="3">
        <f t="shared" si="0"/>
        <v>104</v>
      </c>
    </row>
    <row r="107" spans="1:6" x14ac:dyDescent="0.35">
      <c r="A107" s="3">
        <f t="shared" si="0"/>
        <v>105</v>
      </c>
    </row>
    <row r="108" spans="1:6" x14ac:dyDescent="0.35">
      <c r="A108" s="3">
        <f t="shared" si="0"/>
        <v>106</v>
      </c>
    </row>
    <row r="109" spans="1:6" x14ac:dyDescent="0.35">
      <c r="A109" s="3">
        <f t="shared" si="0"/>
        <v>107</v>
      </c>
    </row>
    <row r="110" spans="1:6" x14ac:dyDescent="0.35">
      <c r="A110" s="3">
        <f t="shared" si="0"/>
        <v>108</v>
      </c>
    </row>
    <row r="111" spans="1:6" x14ac:dyDescent="0.35">
      <c r="A111" s="3">
        <f t="shared" si="0"/>
        <v>109</v>
      </c>
    </row>
    <row r="112" spans="1:6" x14ac:dyDescent="0.35">
      <c r="A112" s="3">
        <f t="shared" si="0"/>
        <v>110</v>
      </c>
    </row>
    <row r="113" spans="1:1" x14ac:dyDescent="0.35">
      <c r="A113" s="3">
        <f t="shared" si="0"/>
        <v>111</v>
      </c>
    </row>
    <row r="114" spans="1:1" x14ac:dyDescent="0.35">
      <c r="A114" s="3">
        <f t="shared" si="0"/>
        <v>112</v>
      </c>
    </row>
    <row r="115" spans="1:1" x14ac:dyDescent="0.35">
      <c r="A115" s="3">
        <f t="shared" si="0"/>
        <v>113</v>
      </c>
    </row>
    <row r="116" spans="1:1" x14ac:dyDescent="0.35">
      <c r="A116" s="3">
        <f t="shared" si="0"/>
        <v>114</v>
      </c>
    </row>
    <row r="117" spans="1:1" x14ac:dyDescent="0.35">
      <c r="A117" s="3">
        <f t="shared" si="0"/>
        <v>115</v>
      </c>
    </row>
    <row r="118" spans="1:1" x14ac:dyDescent="0.35">
      <c r="A118" s="3">
        <f t="shared" si="0"/>
        <v>116</v>
      </c>
    </row>
    <row r="119" spans="1:1" x14ac:dyDescent="0.35">
      <c r="A119" s="3">
        <f t="shared" si="0"/>
        <v>117</v>
      </c>
    </row>
    <row r="120" spans="1:1" x14ac:dyDescent="0.35">
      <c r="A120" s="3">
        <f t="shared" ref="A120:A183" si="1">A119+1</f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si="1"/>
        <v>142</v>
      </c>
    </row>
    <row r="145" spans="1:1" x14ac:dyDescent="0.35">
      <c r="A145" s="3">
        <f t="shared" si="1"/>
        <v>143</v>
      </c>
    </row>
    <row r="146" spans="1:1" x14ac:dyDescent="0.35">
      <c r="A146" s="3">
        <f t="shared" si="1"/>
        <v>144</v>
      </c>
    </row>
    <row r="147" spans="1:1" x14ac:dyDescent="0.35">
      <c r="A147" s="3">
        <f t="shared" si="1"/>
        <v>145</v>
      </c>
    </row>
    <row r="148" spans="1:1" x14ac:dyDescent="0.35">
      <c r="A148" s="3">
        <f t="shared" si="1"/>
        <v>146</v>
      </c>
    </row>
    <row r="149" spans="1:1" x14ac:dyDescent="0.35">
      <c r="A149" s="3">
        <f t="shared" si="1"/>
        <v>147</v>
      </c>
    </row>
    <row r="150" spans="1:1" x14ac:dyDescent="0.35">
      <c r="A150" s="3">
        <f t="shared" si="1"/>
        <v>148</v>
      </c>
    </row>
    <row r="151" spans="1:1" x14ac:dyDescent="0.35">
      <c r="A151" s="3">
        <f t="shared" si="1"/>
        <v>149</v>
      </c>
    </row>
    <row r="152" spans="1:1" x14ac:dyDescent="0.35">
      <c r="A152" s="3">
        <f t="shared" si="1"/>
        <v>150</v>
      </c>
    </row>
    <row r="153" spans="1:1" x14ac:dyDescent="0.35">
      <c r="A153" s="3">
        <f t="shared" si="1"/>
        <v>151</v>
      </c>
    </row>
    <row r="154" spans="1:1" x14ac:dyDescent="0.35">
      <c r="A154" s="3">
        <f t="shared" si="1"/>
        <v>152</v>
      </c>
    </row>
    <row r="155" spans="1:1" x14ac:dyDescent="0.35">
      <c r="A155" s="3">
        <f t="shared" si="1"/>
        <v>153</v>
      </c>
    </row>
    <row r="156" spans="1:1" x14ac:dyDescent="0.35">
      <c r="A156" s="3">
        <f t="shared" si="1"/>
        <v>154</v>
      </c>
    </row>
    <row r="157" spans="1:1" x14ac:dyDescent="0.35">
      <c r="A157" s="3">
        <f t="shared" si="1"/>
        <v>155</v>
      </c>
    </row>
    <row r="158" spans="1:1" x14ac:dyDescent="0.35">
      <c r="A158" s="3">
        <f t="shared" si="1"/>
        <v>156</v>
      </c>
    </row>
    <row r="159" spans="1:1" x14ac:dyDescent="0.35">
      <c r="A159" s="3">
        <f t="shared" si="1"/>
        <v>157</v>
      </c>
    </row>
    <row r="160" spans="1:1" x14ac:dyDescent="0.35">
      <c r="A160" s="3">
        <f t="shared" si="1"/>
        <v>158</v>
      </c>
    </row>
    <row r="161" spans="1:1" x14ac:dyDescent="0.35">
      <c r="A161" s="3">
        <f t="shared" si="1"/>
        <v>159</v>
      </c>
    </row>
    <row r="162" spans="1:1" x14ac:dyDescent="0.35">
      <c r="A162" s="3">
        <f t="shared" si="1"/>
        <v>160</v>
      </c>
    </row>
    <row r="163" spans="1:1" x14ac:dyDescent="0.35">
      <c r="A163" s="3">
        <f t="shared" si="1"/>
        <v>161</v>
      </c>
    </row>
    <row r="164" spans="1:1" x14ac:dyDescent="0.35">
      <c r="A164" s="3">
        <f t="shared" si="1"/>
        <v>162</v>
      </c>
    </row>
    <row r="165" spans="1:1" x14ac:dyDescent="0.35">
      <c r="A165" s="3">
        <f t="shared" si="1"/>
        <v>163</v>
      </c>
    </row>
    <row r="166" spans="1:1" x14ac:dyDescent="0.35">
      <c r="A166" s="3">
        <f t="shared" si="1"/>
        <v>164</v>
      </c>
    </row>
    <row r="167" spans="1:1" x14ac:dyDescent="0.35">
      <c r="A167" s="3">
        <f t="shared" si="1"/>
        <v>165</v>
      </c>
    </row>
    <row r="168" spans="1:1" x14ac:dyDescent="0.35">
      <c r="A168" s="3">
        <f t="shared" si="1"/>
        <v>166</v>
      </c>
    </row>
    <row r="169" spans="1:1" x14ac:dyDescent="0.35">
      <c r="A169" s="3">
        <f t="shared" si="1"/>
        <v>167</v>
      </c>
    </row>
    <row r="170" spans="1:1" x14ac:dyDescent="0.35">
      <c r="A170" s="3">
        <f t="shared" si="1"/>
        <v>168</v>
      </c>
    </row>
    <row r="171" spans="1:1" x14ac:dyDescent="0.35">
      <c r="A171" s="3">
        <f t="shared" si="1"/>
        <v>169</v>
      </c>
    </row>
    <row r="172" spans="1:1" x14ac:dyDescent="0.35">
      <c r="A172" s="3">
        <f t="shared" si="1"/>
        <v>170</v>
      </c>
    </row>
    <row r="173" spans="1:1" x14ac:dyDescent="0.35">
      <c r="A173" s="3">
        <f t="shared" si="1"/>
        <v>171</v>
      </c>
    </row>
    <row r="174" spans="1:1" x14ac:dyDescent="0.35">
      <c r="A174" s="3">
        <f t="shared" si="1"/>
        <v>172</v>
      </c>
    </row>
    <row r="175" spans="1:1" x14ac:dyDescent="0.35">
      <c r="A175" s="3">
        <f t="shared" si="1"/>
        <v>173</v>
      </c>
    </row>
    <row r="176" spans="1:1" x14ac:dyDescent="0.35">
      <c r="A176" s="3">
        <f t="shared" si="1"/>
        <v>174</v>
      </c>
    </row>
    <row r="177" spans="1:1" x14ac:dyDescent="0.35">
      <c r="A177" s="3">
        <f t="shared" si="1"/>
        <v>175</v>
      </c>
    </row>
    <row r="178" spans="1:1" x14ac:dyDescent="0.35">
      <c r="A178" s="3">
        <f t="shared" si="1"/>
        <v>176</v>
      </c>
    </row>
    <row r="179" spans="1:1" x14ac:dyDescent="0.35">
      <c r="A179" s="3">
        <f t="shared" si="1"/>
        <v>177</v>
      </c>
    </row>
    <row r="180" spans="1:1" x14ac:dyDescent="0.35">
      <c r="A180" s="3">
        <f t="shared" si="1"/>
        <v>178</v>
      </c>
    </row>
    <row r="181" spans="1:1" x14ac:dyDescent="0.35">
      <c r="A181" s="3">
        <f t="shared" si="1"/>
        <v>179</v>
      </c>
    </row>
    <row r="182" spans="1:1" x14ac:dyDescent="0.35">
      <c r="A182" s="3">
        <f t="shared" si="1"/>
        <v>180</v>
      </c>
    </row>
    <row r="183" spans="1:1" x14ac:dyDescent="0.35">
      <c r="A183" s="3">
        <f t="shared" si="1"/>
        <v>181</v>
      </c>
    </row>
    <row r="184" spans="1:1" x14ac:dyDescent="0.35">
      <c r="A184" s="3">
        <f t="shared" ref="A184:A247" si="2">A183+1</f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si="2"/>
        <v>206</v>
      </c>
    </row>
    <row r="209" spans="1:1" x14ac:dyDescent="0.35">
      <c r="A209" s="3">
        <f t="shared" si="2"/>
        <v>207</v>
      </c>
    </row>
    <row r="210" spans="1:1" x14ac:dyDescent="0.35">
      <c r="A210" s="3">
        <f t="shared" si="2"/>
        <v>208</v>
      </c>
    </row>
    <row r="211" spans="1:1" x14ac:dyDescent="0.35">
      <c r="A211" s="3">
        <f t="shared" si="2"/>
        <v>209</v>
      </c>
    </row>
    <row r="212" spans="1:1" x14ac:dyDescent="0.35">
      <c r="A212" s="3">
        <f t="shared" si="2"/>
        <v>210</v>
      </c>
    </row>
    <row r="213" spans="1:1" x14ac:dyDescent="0.35">
      <c r="A213" s="3">
        <f t="shared" si="2"/>
        <v>211</v>
      </c>
    </row>
    <row r="214" spans="1:1" x14ac:dyDescent="0.35">
      <c r="A214" s="3">
        <f t="shared" si="2"/>
        <v>212</v>
      </c>
    </row>
    <row r="215" spans="1:1" x14ac:dyDescent="0.35">
      <c r="A215" s="3">
        <f t="shared" si="2"/>
        <v>213</v>
      </c>
    </row>
    <row r="216" spans="1:1" x14ac:dyDescent="0.35">
      <c r="A216" s="3">
        <f t="shared" si="2"/>
        <v>214</v>
      </c>
    </row>
    <row r="217" spans="1:1" x14ac:dyDescent="0.35">
      <c r="A217" s="3">
        <f t="shared" si="2"/>
        <v>215</v>
      </c>
    </row>
    <row r="218" spans="1:1" x14ac:dyDescent="0.35">
      <c r="A218" s="3">
        <f t="shared" si="2"/>
        <v>216</v>
      </c>
    </row>
    <row r="219" spans="1:1" x14ac:dyDescent="0.35">
      <c r="A219" s="3">
        <f t="shared" si="2"/>
        <v>217</v>
      </c>
    </row>
    <row r="220" spans="1:1" x14ac:dyDescent="0.35">
      <c r="A220" s="3">
        <f t="shared" si="2"/>
        <v>218</v>
      </c>
    </row>
    <row r="221" spans="1:1" x14ac:dyDescent="0.35">
      <c r="A221" s="3">
        <f t="shared" si="2"/>
        <v>219</v>
      </c>
    </row>
    <row r="222" spans="1:1" x14ac:dyDescent="0.35">
      <c r="A222" s="3">
        <f t="shared" si="2"/>
        <v>220</v>
      </c>
    </row>
    <row r="223" spans="1:1" x14ac:dyDescent="0.35">
      <c r="A223" s="3">
        <f t="shared" si="2"/>
        <v>221</v>
      </c>
    </row>
    <row r="224" spans="1:1" x14ac:dyDescent="0.35">
      <c r="A224" s="3">
        <f t="shared" si="2"/>
        <v>222</v>
      </c>
    </row>
    <row r="225" spans="1:1" x14ac:dyDescent="0.35">
      <c r="A225" s="3">
        <f t="shared" si="2"/>
        <v>223</v>
      </c>
    </row>
    <row r="226" spans="1:1" x14ac:dyDescent="0.35">
      <c r="A226" s="3">
        <f t="shared" si="2"/>
        <v>224</v>
      </c>
    </row>
    <row r="227" spans="1:1" x14ac:dyDescent="0.35">
      <c r="A227" s="3">
        <f t="shared" si="2"/>
        <v>225</v>
      </c>
    </row>
    <row r="228" spans="1:1" x14ac:dyDescent="0.35">
      <c r="A228" s="3">
        <f t="shared" si="2"/>
        <v>226</v>
      </c>
    </row>
    <row r="229" spans="1:1" x14ac:dyDescent="0.35">
      <c r="A229" s="3">
        <f t="shared" si="2"/>
        <v>227</v>
      </c>
    </row>
    <row r="230" spans="1:1" x14ac:dyDescent="0.35">
      <c r="A230" s="3">
        <f t="shared" si="2"/>
        <v>228</v>
      </c>
    </row>
    <row r="231" spans="1:1" x14ac:dyDescent="0.35">
      <c r="A231" s="3">
        <f t="shared" si="2"/>
        <v>229</v>
      </c>
    </row>
    <row r="232" spans="1:1" x14ac:dyDescent="0.35">
      <c r="A232" s="3">
        <f t="shared" si="2"/>
        <v>230</v>
      </c>
    </row>
    <row r="233" spans="1:1" x14ac:dyDescent="0.35">
      <c r="A233" s="3">
        <f t="shared" si="2"/>
        <v>231</v>
      </c>
    </row>
    <row r="234" spans="1:1" x14ac:dyDescent="0.35">
      <c r="A234" s="3">
        <f t="shared" si="2"/>
        <v>232</v>
      </c>
    </row>
    <row r="235" spans="1:1" x14ac:dyDescent="0.35">
      <c r="A235" s="3">
        <f t="shared" si="2"/>
        <v>233</v>
      </c>
    </row>
    <row r="236" spans="1:1" x14ac:dyDescent="0.35">
      <c r="A236" s="3">
        <f t="shared" si="2"/>
        <v>234</v>
      </c>
    </row>
    <row r="237" spans="1:1" x14ac:dyDescent="0.35">
      <c r="A237" s="3">
        <f t="shared" si="2"/>
        <v>235</v>
      </c>
    </row>
    <row r="238" spans="1:1" x14ac:dyDescent="0.35">
      <c r="A238" s="3">
        <f t="shared" si="2"/>
        <v>236</v>
      </c>
    </row>
    <row r="239" spans="1:1" x14ac:dyDescent="0.35">
      <c r="A239" s="3">
        <f t="shared" si="2"/>
        <v>237</v>
      </c>
    </row>
    <row r="240" spans="1:1" x14ac:dyDescent="0.35">
      <c r="A240" s="3">
        <f t="shared" si="2"/>
        <v>238</v>
      </c>
    </row>
    <row r="241" spans="1:1" x14ac:dyDescent="0.35">
      <c r="A241" s="3">
        <f t="shared" si="2"/>
        <v>239</v>
      </c>
    </row>
    <row r="242" spans="1:1" x14ac:dyDescent="0.35">
      <c r="A242" s="3">
        <f t="shared" si="2"/>
        <v>240</v>
      </c>
    </row>
    <row r="243" spans="1:1" x14ac:dyDescent="0.35">
      <c r="A243" s="3">
        <f t="shared" si="2"/>
        <v>241</v>
      </c>
    </row>
    <row r="244" spans="1:1" x14ac:dyDescent="0.35">
      <c r="A244" s="3">
        <f t="shared" si="2"/>
        <v>242</v>
      </c>
    </row>
    <row r="245" spans="1:1" x14ac:dyDescent="0.35">
      <c r="A245" s="3">
        <f t="shared" si="2"/>
        <v>243</v>
      </c>
    </row>
    <row r="246" spans="1:1" x14ac:dyDescent="0.35">
      <c r="A246" s="3">
        <f t="shared" si="2"/>
        <v>244</v>
      </c>
    </row>
    <row r="247" spans="1:1" x14ac:dyDescent="0.35">
      <c r="A247" s="3">
        <f t="shared" si="2"/>
        <v>245</v>
      </c>
    </row>
    <row r="248" spans="1:1" x14ac:dyDescent="0.35">
      <c r="A248" s="3">
        <f t="shared" ref="A248:A311" si="3">A247+1</f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si="3"/>
        <v>268</v>
      </c>
    </row>
    <row r="271" spans="1:1" x14ac:dyDescent="0.35">
      <c r="A271" s="3">
        <f t="shared" si="3"/>
        <v>269</v>
      </c>
    </row>
    <row r="272" spans="1:1" x14ac:dyDescent="0.35">
      <c r="A272" s="3">
        <f t="shared" si="3"/>
        <v>270</v>
      </c>
    </row>
    <row r="273" spans="1:1" x14ac:dyDescent="0.35">
      <c r="A273" s="3">
        <f t="shared" si="3"/>
        <v>271</v>
      </c>
    </row>
    <row r="274" spans="1:1" x14ac:dyDescent="0.35">
      <c r="A274" s="3">
        <f t="shared" si="3"/>
        <v>272</v>
      </c>
    </row>
    <row r="275" spans="1:1" x14ac:dyDescent="0.35">
      <c r="A275" s="3">
        <f t="shared" si="3"/>
        <v>273</v>
      </c>
    </row>
    <row r="276" spans="1:1" x14ac:dyDescent="0.35">
      <c r="A276" s="3">
        <f t="shared" si="3"/>
        <v>274</v>
      </c>
    </row>
    <row r="277" spans="1:1" x14ac:dyDescent="0.35">
      <c r="A277" s="3">
        <f t="shared" si="3"/>
        <v>275</v>
      </c>
    </row>
    <row r="278" spans="1:1" x14ac:dyDescent="0.35">
      <c r="A278" s="3">
        <f t="shared" si="3"/>
        <v>276</v>
      </c>
    </row>
    <row r="279" spans="1:1" x14ac:dyDescent="0.35">
      <c r="A279" s="3">
        <f t="shared" si="3"/>
        <v>277</v>
      </c>
    </row>
    <row r="280" spans="1:1" x14ac:dyDescent="0.35">
      <c r="A280" s="3">
        <f t="shared" si="3"/>
        <v>278</v>
      </c>
    </row>
    <row r="281" spans="1:1" x14ac:dyDescent="0.35">
      <c r="A281" s="3">
        <f t="shared" si="3"/>
        <v>279</v>
      </c>
    </row>
    <row r="282" spans="1:1" x14ac:dyDescent="0.35">
      <c r="A282" s="3">
        <f t="shared" si="3"/>
        <v>280</v>
      </c>
    </row>
    <row r="283" spans="1:1" x14ac:dyDescent="0.35">
      <c r="A283" s="3">
        <f t="shared" si="3"/>
        <v>281</v>
      </c>
    </row>
    <row r="284" spans="1:1" x14ac:dyDescent="0.35">
      <c r="A284" s="3">
        <f t="shared" si="3"/>
        <v>282</v>
      </c>
    </row>
    <row r="285" spans="1:1" x14ac:dyDescent="0.35">
      <c r="A285" s="3">
        <f t="shared" si="3"/>
        <v>283</v>
      </c>
    </row>
    <row r="286" spans="1:1" x14ac:dyDescent="0.35">
      <c r="A286" s="3">
        <f t="shared" si="3"/>
        <v>284</v>
      </c>
    </row>
    <row r="287" spans="1:1" x14ac:dyDescent="0.35">
      <c r="A287" s="3">
        <f t="shared" si="3"/>
        <v>285</v>
      </c>
    </row>
    <row r="288" spans="1:1" x14ac:dyDescent="0.35">
      <c r="A288" s="3">
        <f t="shared" si="3"/>
        <v>286</v>
      </c>
    </row>
    <row r="289" spans="1:1" x14ac:dyDescent="0.35">
      <c r="A289" s="3">
        <f t="shared" si="3"/>
        <v>287</v>
      </c>
    </row>
    <row r="290" spans="1:1" x14ac:dyDescent="0.35">
      <c r="A290" s="3">
        <f t="shared" si="3"/>
        <v>288</v>
      </c>
    </row>
    <row r="291" spans="1:1" x14ac:dyDescent="0.35">
      <c r="A291" s="3">
        <f t="shared" si="3"/>
        <v>289</v>
      </c>
    </row>
    <row r="292" spans="1:1" x14ac:dyDescent="0.35">
      <c r="A292" s="3">
        <f t="shared" si="3"/>
        <v>290</v>
      </c>
    </row>
    <row r="293" spans="1:1" x14ac:dyDescent="0.35">
      <c r="A293" s="3">
        <f t="shared" si="3"/>
        <v>291</v>
      </c>
    </row>
    <row r="294" spans="1:1" x14ac:dyDescent="0.35">
      <c r="A294" s="3">
        <f t="shared" si="3"/>
        <v>292</v>
      </c>
    </row>
    <row r="295" spans="1:1" x14ac:dyDescent="0.35">
      <c r="A295" s="3">
        <f t="shared" si="3"/>
        <v>293</v>
      </c>
    </row>
    <row r="296" spans="1:1" x14ac:dyDescent="0.35">
      <c r="A296" s="3">
        <f t="shared" si="3"/>
        <v>294</v>
      </c>
    </row>
    <row r="297" spans="1:1" x14ac:dyDescent="0.35">
      <c r="A297" s="3">
        <f t="shared" si="3"/>
        <v>295</v>
      </c>
    </row>
    <row r="298" spans="1:1" x14ac:dyDescent="0.35">
      <c r="A298" s="3">
        <f t="shared" si="3"/>
        <v>296</v>
      </c>
    </row>
    <row r="299" spans="1:1" x14ac:dyDescent="0.35">
      <c r="A299" s="3">
        <f t="shared" si="3"/>
        <v>297</v>
      </c>
    </row>
    <row r="300" spans="1:1" x14ac:dyDescent="0.35">
      <c r="A300" s="3">
        <f t="shared" si="3"/>
        <v>298</v>
      </c>
    </row>
    <row r="301" spans="1:1" x14ac:dyDescent="0.35">
      <c r="A301" s="3">
        <f t="shared" si="3"/>
        <v>299</v>
      </c>
    </row>
    <row r="302" spans="1:1" x14ac:dyDescent="0.35">
      <c r="A302" s="3">
        <f t="shared" si="3"/>
        <v>300</v>
      </c>
    </row>
    <row r="303" spans="1:1" x14ac:dyDescent="0.35">
      <c r="A303" s="3">
        <f t="shared" si="3"/>
        <v>301</v>
      </c>
    </row>
    <row r="304" spans="1:1" x14ac:dyDescent="0.35">
      <c r="A304" s="3">
        <f t="shared" si="3"/>
        <v>302</v>
      </c>
    </row>
    <row r="305" spans="1:1" x14ac:dyDescent="0.35">
      <c r="A305" s="3">
        <f t="shared" si="3"/>
        <v>303</v>
      </c>
    </row>
    <row r="306" spans="1:1" x14ac:dyDescent="0.35">
      <c r="A306" s="3">
        <f t="shared" si="3"/>
        <v>304</v>
      </c>
    </row>
    <row r="307" spans="1:1" x14ac:dyDescent="0.35">
      <c r="A307" s="3">
        <f t="shared" si="3"/>
        <v>305</v>
      </c>
    </row>
    <row r="308" spans="1:1" x14ac:dyDescent="0.35">
      <c r="A308" s="3">
        <f t="shared" si="3"/>
        <v>306</v>
      </c>
    </row>
    <row r="309" spans="1:1" x14ac:dyDescent="0.35">
      <c r="A309" s="3">
        <f t="shared" si="3"/>
        <v>307</v>
      </c>
    </row>
    <row r="310" spans="1:1" x14ac:dyDescent="0.35">
      <c r="A310" s="3">
        <f t="shared" si="3"/>
        <v>308</v>
      </c>
    </row>
    <row r="311" spans="1:1" x14ac:dyDescent="0.35">
      <c r="A311" s="3">
        <f t="shared" si="3"/>
        <v>309</v>
      </c>
    </row>
    <row r="312" spans="1:1" x14ac:dyDescent="0.35">
      <c r="A312" s="3">
        <f t="shared" ref="A312:A375" si="4">A311+1</f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si="4"/>
        <v>325</v>
      </c>
    </row>
    <row r="328" spans="1:1" x14ac:dyDescent="0.35">
      <c r="A328" s="3">
        <f t="shared" si="4"/>
        <v>326</v>
      </c>
    </row>
    <row r="329" spans="1:1" x14ac:dyDescent="0.35">
      <c r="A329" s="3">
        <f t="shared" si="4"/>
        <v>327</v>
      </c>
    </row>
    <row r="330" spans="1:1" x14ac:dyDescent="0.35">
      <c r="A330" s="3">
        <f t="shared" si="4"/>
        <v>328</v>
      </c>
    </row>
    <row r="331" spans="1:1" x14ac:dyDescent="0.35">
      <c r="A331" s="3">
        <f t="shared" si="4"/>
        <v>329</v>
      </c>
    </row>
    <row r="332" spans="1:1" x14ac:dyDescent="0.35">
      <c r="A332" s="3">
        <f t="shared" si="4"/>
        <v>330</v>
      </c>
    </row>
    <row r="333" spans="1:1" x14ac:dyDescent="0.35">
      <c r="A333" s="3">
        <f t="shared" si="4"/>
        <v>331</v>
      </c>
    </row>
    <row r="334" spans="1:1" x14ac:dyDescent="0.35">
      <c r="A334" s="3">
        <f t="shared" si="4"/>
        <v>332</v>
      </c>
    </row>
    <row r="335" spans="1:1" x14ac:dyDescent="0.35">
      <c r="A335" s="3">
        <f t="shared" si="4"/>
        <v>333</v>
      </c>
    </row>
    <row r="336" spans="1:1" x14ac:dyDescent="0.35">
      <c r="A336" s="3">
        <f t="shared" si="4"/>
        <v>334</v>
      </c>
    </row>
    <row r="337" spans="1:1" x14ac:dyDescent="0.35">
      <c r="A337" s="3">
        <f t="shared" si="4"/>
        <v>335</v>
      </c>
    </row>
    <row r="338" spans="1:1" x14ac:dyDescent="0.35">
      <c r="A338" s="3">
        <f t="shared" si="4"/>
        <v>336</v>
      </c>
    </row>
    <row r="339" spans="1:1" x14ac:dyDescent="0.35">
      <c r="A339" s="3">
        <f t="shared" si="4"/>
        <v>337</v>
      </c>
    </row>
    <row r="340" spans="1:1" x14ac:dyDescent="0.35">
      <c r="A340" s="3">
        <f t="shared" si="4"/>
        <v>338</v>
      </c>
    </row>
    <row r="341" spans="1:1" x14ac:dyDescent="0.35">
      <c r="A341" s="3">
        <f t="shared" si="4"/>
        <v>339</v>
      </c>
    </row>
    <row r="342" spans="1:1" x14ac:dyDescent="0.35">
      <c r="A342" s="3">
        <f t="shared" si="4"/>
        <v>340</v>
      </c>
    </row>
    <row r="343" spans="1:1" x14ac:dyDescent="0.35">
      <c r="A343" s="3">
        <f t="shared" si="4"/>
        <v>341</v>
      </c>
    </row>
    <row r="344" spans="1:1" x14ac:dyDescent="0.35">
      <c r="A344" s="3">
        <f t="shared" si="4"/>
        <v>342</v>
      </c>
    </row>
    <row r="345" spans="1:1" x14ac:dyDescent="0.35">
      <c r="A345" s="3">
        <f t="shared" si="4"/>
        <v>343</v>
      </c>
    </row>
    <row r="346" spans="1:1" x14ac:dyDescent="0.35">
      <c r="A346" s="3">
        <f t="shared" si="4"/>
        <v>344</v>
      </c>
    </row>
    <row r="347" spans="1:1" x14ac:dyDescent="0.35">
      <c r="A347" s="3">
        <f t="shared" si="4"/>
        <v>345</v>
      </c>
    </row>
    <row r="348" spans="1:1" x14ac:dyDescent="0.35">
      <c r="A348" s="3">
        <f t="shared" si="4"/>
        <v>346</v>
      </c>
    </row>
    <row r="349" spans="1:1" x14ac:dyDescent="0.35">
      <c r="A349" s="3">
        <f t="shared" si="4"/>
        <v>347</v>
      </c>
    </row>
    <row r="350" spans="1:1" x14ac:dyDescent="0.35">
      <c r="A350" s="3">
        <f t="shared" si="4"/>
        <v>348</v>
      </c>
    </row>
    <row r="351" spans="1:1" x14ac:dyDescent="0.35">
      <c r="A351" s="3">
        <f t="shared" si="4"/>
        <v>349</v>
      </c>
    </row>
    <row r="352" spans="1:1" x14ac:dyDescent="0.35">
      <c r="A352" s="3">
        <f t="shared" si="4"/>
        <v>350</v>
      </c>
    </row>
    <row r="353" spans="1:1" x14ac:dyDescent="0.35">
      <c r="A353" s="3">
        <f t="shared" si="4"/>
        <v>351</v>
      </c>
    </row>
    <row r="354" spans="1:1" x14ac:dyDescent="0.35">
      <c r="A354" s="3">
        <f t="shared" si="4"/>
        <v>352</v>
      </c>
    </row>
    <row r="355" spans="1:1" x14ac:dyDescent="0.35">
      <c r="A355" s="3">
        <f t="shared" si="4"/>
        <v>353</v>
      </c>
    </row>
    <row r="356" spans="1:1" x14ac:dyDescent="0.35">
      <c r="A356" s="3">
        <f t="shared" si="4"/>
        <v>354</v>
      </c>
    </row>
    <row r="357" spans="1:1" x14ac:dyDescent="0.35">
      <c r="A357" s="3">
        <f t="shared" si="4"/>
        <v>355</v>
      </c>
    </row>
    <row r="358" spans="1:1" x14ac:dyDescent="0.35">
      <c r="A358" s="3">
        <f t="shared" si="4"/>
        <v>356</v>
      </c>
    </row>
    <row r="359" spans="1:1" x14ac:dyDescent="0.35">
      <c r="A359" s="3">
        <f t="shared" si="4"/>
        <v>357</v>
      </c>
    </row>
    <row r="360" spans="1:1" x14ac:dyDescent="0.35">
      <c r="A360" s="3">
        <f t="shared" si="4"/>
        <v>358</v>
      </c>
    </row>
    <row r="361" spans="1:1" x14ac:dyDescent="0.35">
      <c r="A361" s="3">
        <f t="shared" si="4"/>
        <v>359</v>
      </c>
    </row>
    <row r="362" spans="1:1" x14ac:dyDescent="0.35">
      <c r="A362" s="3">
        <f t="shared" si="4"/>
        <v>360</v>
      </c>
    </row>
    <row r="363" spans="1:1" x14ac:dyDescent="0.35">
      <c r="A363" s="3">
        <f t="shared" si="4"/>
        <v>361</v>
      </c>
    </row>
    <row r="364" spans="1:1" x14ac:dyDescent="0.35">
      <c r="A364" s="3">
        <f t="shared" si="4"/>
        <v>362</v>
      </c>
    </row>
    <row r="365" spans="1:1" x14ac:dyDescent="0.35">
      <c r="A365" s="3">
        <f t="shared" si="4"/>
        <v>363</v>
      </c>
    </row>
    <row r="366" spans="1:1" x14ac:dyDescent="0.35">
      <c r="A366" s="3">
        <f t="shared" si="4"/>
        <v>364</v>
      </c>
    </row>
    <row r="367" spans="1:1" x14ac:dyDescent="0.35">
      <c r="A367" s="3">
        <f t="shared" si="4"/>
        <v>365</v>
      </c>
    </row>
    <row r="368" spans="1:1" x14ac:dyDescent="0.35">
      <c r="A368" s="3">
        <f t="shared" si="4"/>
        <v>366</v>
      </c>
    </row>
    <row r="369" spans="1:1" x14ac:dyDescent="0.35">
      <c r="A369" s="3">
        <f t="shared" si="4"/>
        <v>367</v>
      </c>
    </row>
    <row r="370" spans="1:1" x14ac:dyDescent="0.35">
      <c r="A370" s="3">
        <f t="shared" si="4"/>
        <v>368</v>
      </c>
    </row>
    <row r="371" spans="1:1" x14ac:dyDescent="0.35">
      <c r="A371" s="3">
        <f t="shared" si="4"/>
        <v>369</v>
      </c>
    </row>
    <row r="372" spans="1:1" x14ac:dyDescent="0.35">
      <c r="A372" s="3">
        <f t="shared" si="4"/>
        <v>370</v>
      </c>
    </row>
    <row r="373" spans="1:1" x14ac:dyDescent="0.35">
      <c r="A373" s="3">
        <f t="shared" si="4"/>
        <v>371</v>
      </c>
    </row>
    <row r="374" spans="1:1" x14ac:dyDescent="0.35">
      <c r="A374" s="3">
        <f t="shared" si="4"/>
        <v>372</v>
      </c>
    </row>
    <row r="375" spans="1:1" x14ac:dyDescent="0.35">
      <c r="A375" s="3">
        <f t="shared" si="4"/>
        <v>373</v>
      </c>
    </row>
    <row r="376" spans="1:1" x14ac:dyDescent="0.35">
      <c r="A376" s="3">
        <f t="shared" ref="A376:A439" si="5">A375+1</f>
        <v>374</v>
      </c>
    </row>
    <row r="377" spans="1:1" x14ac:dyDescent="0.35">
      <c r="A377" s="3">
        <f t="shared" si="5"/>
        <v>375</v>
      </c>
    </row>
    <row r="378" spans="1:1" x14ac:dyDescent="0.35">
      <c r="A378" s="3">
        <f t="shared" si="5"/>
        <v>376</v>
      </c>
    </row>
    <row r="379" spans="1:1" x14ac:dyDescent="0.35">
      <c r="A379" s="3">
        <f t="shared" si="5"/>
        <v>377</v>
      </c>
    </row>
    <row r="380" spans="1:1" x14ac:dyDescent="0.35">
      <c r="A380" s="3">
        <f t="shared" si="5"/>
        <v>378</v>
      </c>
    </row>
    <row r="381" spans="1:1" x14ac:dyDescent="0.35">
      <c r="A381" s="3">
        <f t="shared" si="5"/>
        <v>379</v>
      </c>
    </row>
    <row r="382" spans="1:1" x14ac:dyDescent="0.35">
      <c r="A382" s="3">
        <f t="shared" si="5"/>
        <v>380</v>
      </c>
    </row>
    <row r="383" spans="1:1" x14ac:dyDescent="0.35">
      <c r="A383" s="3">
        <f t="shared" si="5"/>
        <v>381</v>
      </c>
    </row>
    <row r="384" spans="1:1" x14ac:dyDescent="0.35">
      <c r="A384" s="3">
        <f t="shared" si="5"/>
        <v>382</v>
      </c>
    </row>
    <row r="385" spans="1:1" x14ac:dyDescent="0.35">
      <c r="A385" s="3">
        <f t="shared" si="5"/>
        <v>383</v>
      </c>
    </row>
    <row r="386" spans="1:1" x14ac:dyDescent="0.35">
      <c r="A386" s="3">
        <f t="shared" si="5"/>
        <v>384</v>
      </c>
    </row>
    <row r="387" spans="1:1" x14ac:dyDescent="0.35">
      <c r="A387" s="3">
        <f t="shared" si="5"/>
        <v>385</v>
      </c>
    </row>
    <row r="388" spans="1:1" x14ac:dyDescent="0.35">
      <c r="A388" s="3">
        <f t="shared" si="5"/>
        <v>386</v>
      </c>
    </row>
    <row r="389" spans="1:1" x14ac:dyDescent="0.35">
      <c r="A389" s="3">
        <f t="shared" si="5"/>
        <v>387</v>
      </c>
    </row>
    <row r="390" spans="1:1" x14ac:dyDescent="0.35">
      <c r="A390" s="3">
        <f t="shared" si="5"/>
        <v>388</v>
      </c>
    </row>
    <row r="391" spans="1:1" x14ac:dyDescent="0.35">
      <c r="A391" s="3">
        <f t="shared" si="5"/>
        <v>389</v>
      </c>
    </row>
    <row r="392" spans="1:1" x14ac:dyDescent="0.35">
      <c r="A392" s="3">
        <f t="shared" si="5"/>
        <v>390</v>
      </c>
    </row>
    <row r="393" spans="1:1" x14ac:dyDescent="0.35">
      <c r="A393" s="3">
        <f t="shared" si="5"/>
        <v>391</v>
      </c>
    </row>
    <row r="394" spans="1:1" x14ac:dyDescent="0.35">
      <c r="A394" s="3">
        <f t="shared" si="5"/>
        <v>392</v>
      </c>
    </row>
    <row r="395" spans="1:1" x14ac:dyDescent="0.35">
      <c r="A395" s="3">
        <f t="shared" si="5"/>
        <v>393</v>
      </c>
    </row>
    <row r="396" spans="1:1" x14ac:dyDescent="0.35">
      <c r="A396" s="3">
        <f t="shared" si="5"/>
        <v>394</v>
      </c>
    </row>
    <row r="397" spans="1:1" x14ac:dyDescent="0.35">
      <c r="A397" s="3">
        <f t="shared" si="5"/>
        <v>395</v>
      </c>
    </row>
    <row r="398" spans="1:1" x14ac:dyDescent="0.35">
      <c r="A398" s="3">
        <f t="shared" si="5"/>
        <v>396</v>
      </c>
    </row>
    <row r="399" spans="1:1" x14ac:dyDescent="0.35">
      <c r="A399" s="3">
        <f t="shared" si="5"/>
        <v>397</v>
      </c>
    </row>
    <row r="400" spans="1:1" x14ac:dyDescent="0.35">
      <c r="A400" s="3">
        <f t="shared" si="5"/>
        <v>398</v>
      </c>
    </row>
    <row r="401" spans="1:1" x14ac:dyDescent="0.35">
      <c r="A401" s="3">
        <f t="shared" si="5"/>
        <v>399</v>
      </c>
    </row>
    <row r="402" spans="1:1" x14ac:dyDescent="0.35">
      <c r="A402" s="3">
        <f t="shared" si="5"/>
        <v>400</v>
      </c>
    </row>
    <row r="403" spans="1:1" x14ac:dyDescent="0.35">
      <c r="A403" s="3">
        <f t="shared" si="5"/>
        <v>401</v>
      </c>
    </row>
    <row r="404" spans="1:1" x14ac:dyDescent="0.35">
      <c r="A404" s="3">
        <f t="shared" si="5"/>
        <v>402</v>
      </c>
    </row>
    <row r="405" spans="1:1" x14ac:dyDescent="0.35">
      <c r="A405" s="3">
        <f t="shared" si="5"/>
        <v>403</v>
      </c>
    </row>
    <row r="406" spans="1:1" x14ac:dyDescent="0.35">
      <c r="A406" s="3">
        <f t="shared" si="5"/>
        <v>404</v>
      </c>
    </row>
    <row r="407" spans="1:1" x14ac:dyDescent="0.35">
      <c r="A407" s="3">
        <f t="shared" si="5"/>
        <v>405</v>
      </c>
    </row>
    <row r="408" spans="1:1" x14ac:dyDescent="0.35">
      <c r="A408" s="3">
        <f t="shared" si="5"/>
        <v>406</v>
      </c>
    </row>
    <row r="409" spans="1:1" x14ac:dyDescent="0.35">
      <c r="A409" s="3">
        <f t="shared" si="5"/>
        <v>407</v>
      </c>
    </row>
    <row r="410" spans="1:1" x14ac:dyDescent="0.35">
      <c r="A410" s="3">
        <f t="shared" si="5"/>
        <v>408</v>
      </c>
    </row>
    <row r="411" spans="1:1" x14ac:dyDescent="0.35">
      <c r="A411" s="3">
        <f t="shared" si="5"/>
        <v>409</v>
      </c>
    </row>
    <row r="412" spans="1:1" x14ac:dyDescent="0.35">
      <c r="A412" s="3">
        <f t="shared" si="5"/>
        <v>410</v>
      </c>
    </row>
    <row r="413" spans="1:1" x14ac:dyDescent="0.35">
      <c r="A413" s="3">
        <f t="shared" si="5"/>
        <v>411</v>
      </c>
    </row>
    <row r="414" spans="1:1" x14ac:dyDescent="0.35">
      <c r="A414" s="3">
        <f t="shared" si="5"/>
        <v>412</v>
      </c>
    </row>
    <row r="415" spans="1:1" x14ac:dyDescent="0.35">
      <c r="A415" s="3">
        <f t="shared" si="5"/>
        <v>413</v>
      </c>
    </row>
    <row r="416" spans="1:1" x14ac:dyDescent="0.35">
      <c r="A416" s="3">
        <f t="shared" si="5"/>
        <v>414</v>
      </c>
    </row>
    <row r="417" spans="1:1" x14ac:dyDescent="0.35">
      <c r="A417" s="3">
        <f t="shared" si="5"/>
        <v>415</v>
      </c>
    </row>
    <row r="418" spans="1:1" x14ac:dyDescent="0.35">
      <c r="A418" s="3">
        <f t="shared" si="5"/>
        <v>416</v>
      </c>
    </row>
    <row r="419" spans="1:1" x14ac:dyDescent="0.35">
      <c r="A419" s="3">
        <f t="shared" si="5"/>
        <v>417</v>
      </c>
    </row>
    <row r="420" spans="1:1" x14ac:dyDescent="0.35">
      <c r="A420" s="3">
        <f t="shared" si="5"/>
        <v>418</v>
      </c>
    </row>
    <row r="421" spans="1:1" x14ac:dyDescent="0.35">
      <c r="A421" s="3">
        <f t="shared" si="5"/>
        <v>419</v>
      </c>
    </row>
    <row r="422" spans="1:1" x14ac:dyDescent="0.35">
      <c r="A422" s="3">
        <f t="shared" si="5"/>
        <v>420</v>
      </c>
    </row>
    <row r="423" spans="1:1" x14ac:dyDescent="0.35">
      <c r="A423" s="3">
        <f t="shared" si="5"/>
        <v>421</v>
      </c>
    </row>
    <row r="424" spans="1:1" x14ac:dyDescent="0.35">
      <c r="A424" s="3">
        <f t="shared" si="5"/>
        <v>422</v>
      </c>
    </row>
    <row r="425" spans="1:1" x14ac:dyDescent="0.35">
      <c r="A425" s="3">
        <f t="shared" si="5"/>
        <v>423</v>
      </c>
    </row>
    <row r="426" spans="1:1" x14ac:dyDescent="0.35">
      <c r="A426" s="3">
        <f t="shared" si="5"/>
        <v>424</v>
      </c>
    </row>
    <row r="427" spans="1:1" x14ac:dyDescent="0.35">
      <c r="A427" s="3">
        <f t="shared" si="5"/>
        <v>425</v>
      </c>
    </row>
    <row r="428" spans="1:1" x14ac:dyDescent="0.35">
      <c r="A428" s="3">
        <f t="shared" si="5"/>
        <v>426</v>
      </c>
    </row>
    <row r="429" spans="1:1" x14ac:dyDescent="0.35">
      <c r="A429" s="3">
        <f t="shared" si="5"/>
        <v>427</v>
      </c>
    </row>
    <row r="430" spans="1:1" x14ac:dyDescent="0.35">
      <c r="A430" s="3">
        <f t="shared" si="5"/>
        <v>428</v>
      </c>
    </row>
    <row r="431" spans="1:1" x14ac:dyDescent="0.35">
      <c r="A431" s="3">
        <f t="shared" si="5"/>
        <v>429</v>
      </c>
    </row>
    <row r="432" spans="1:1" x14ac:dyDescent="0.35">
      <c r="A432" s="3">
        <f t="shared" si="5"/>
        <v>430</v>
      </c>
    </row>
    <row r="433" spans="1:1" x14ac:dyDescent="0.35">
      <c r="A433" s="3">
        <f t="shared" si="5"/>
        <v>431</v>
      </c>
    </row>
    <row r="434" spans="1:1" x14ac:dyDescent="0.35">
      <c r="A434" s="3">
        <f t="shared" si="5"/>
        <v>432</v>
      </c>
    </row>
    <row r="435" spans="1:1" x14ac:dyDescent="0.35">
      <c r="A435" s="3">
        <f t="shared" si="5"/>
        <v>433</v>
      </c>
    </row>
    <row r="436" spans="1:1" x14ac:dyDescent="0.35">
      <c r="A436" s="3">
        <f t="shared" si="5"/>
        <v>434</v>
      </c>
    </row>
    <row r="437" spans="1:1" x14ac:dyDescent="0.35">
      <c r="A437" s="3">
        <f t="shared" si="5"/>
        <v>435</v>
      </c>
    </row>
    <row r="438" spans="1:1" x14ac:dyDescent="0.35">
      <c r="A438" s="3">
        <f t="shared" si="5"/>
        <v>436</v>
      </c>
    </row>
    <row r="439" spans="1:1" x14ac:dyDescent="0.35">
      <c r="A439" s="3">
        <f t="shared" si="5"/>
        <v>437</v>
      </c>
    </row>
    <row r="440" spans="1:1" x14ac:dyDescent="0.35">
      <c r="A440" s="3">
        <f t="shared" ref="A440:A450" si="6">A439+1</f>
        <v>438</v>
      </c>
    </row>
    <row r="441" spans="1:1" x14ac:dyDescent="0.35">
      <c r="A441" s="3">
        <f t="shared" si="6"/>
        <v>439</v>
      </c>
    </row>
    <row r="442" spans="1:1" x14ac:dyDescent="0.35">
      <c r="A442" s="3">
        <f t="shared" si="6"/>
        <v>440</v>
      </c>
    </row>
    <row r="443" spans="1:1" x14ac:dyDescent="0.35">
      <c r="A443" s="3">
        <f t="shared" si="6"/>
        <v>441</v>
      </c>
    </row>
    <row r="444" spans="1:1" x14ac:dyDescent="0.35">
      <c r="A444" s="3">
        <f t="shared" si="6"/>
        <v>442</v>
      </c>
    </row>
    <row r="445" spans="1:1" x14ac:dyDescent="0.35">
      <c r="A445" s="3">
        <f t="shared" si="6"/>
        <v>443</v>
      </c>
    </row>
    <row r="446" spans="1:1" x14ac:dyDescent="0.35">
      <c r="A446" s="3">
        <f t="shared" si="6"/>
        <v>444</v>
      </c>
    </row>
    <row r="447" spans="1:1" x14ac:dyDescent="0.35">
      <c r="A447" s="3">
        <f t="shared" si="6"/>
        <v>445</v>
      </c>
    </row>
    <row r="448" spans="1:1" x14ac:dyDescent="0.35">
      <c r="A448" s="3">
        <f t="shared" si="6"/>
        <v>446</v>
      </c>
    </row>
    <row r="449" spans="1:1" x14ac:dyDescent="0.35">
      <c r="A449" s="3">
        <f t="shared" si="6"/>
        <v>447</v>
      </c>
    </row>
    <row r="450" spans="1:1" x14ac:dyDescent="0.35">
      <c r="A450" s="3">
        <f t="shared" si="6"/>
        <v>448</v>
      </c>
    </row>
  </sheetData>
  <mergeCells count="1">
    <mergeCell ref="A1:G1"/>
  </mergeCells>
  <phoneticPr fontId="5" type="noConversion"/>
  <pageMargins left="0.7" right="0.7" top="0.75" bottom="0.75" header="0.3" footer="0.3"/>
  <pageSetup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2"/>
  <sheetViews>
    <sheetView workbookViewId="0">
      <pane ySplit="3" topLeftCell="A51" activePane="bottomLeft" state="frozen"/>
      <selection pane="bottomLeft" activeCell="B60" sqref="B60"/>
    </sheetView>
  </sheetViews>
  <sheetFormatPr defaultRowHeight="21" x14ac:dyDescent="0.35"/>
  <cols>
    <col min="1" max="1" width="9.7109375" style="3" customWidth="1"/>
    <col min="2" max="2" width="15.7109375" style="4" customWidth="1"/>
    <col min="3" max="3" width="12.7109375" style="4" customWidth="1"/>
    <col min="4" max="4" width="15.7109375" style="4" customWidth="1"/>
    <col min="5" max="5" width="20.42578125" style="4" bestFit="1" customWidth="1"/>
    <col min="6" max="6" width="28.42578125" style="4" bestFit="1" customWidth="1"/>
    <col min="7" max="7" width="28.42578125" style="4" customWidth="1"/>
    <col min="8" max="8" width="22" style="4" customWidth="1"/>
    <col min="9" max="9" width="19.140625" style="4" customWidth="1"/>
    <col min="10" max="10" width="13.85546875" style="4" customWidth="1"/>
    <col min="11" max="16384" width="9.140625" style="4"/>
  </cols>
  <sheetData>
    <row r="1" spans="1:10" ht="31.5" x14ac:dyDescent="0.5">
      <c r="A1" s="207" t="s">
        <v>227</v>
      </c>
      <c r="B1" s="207"/>
      <c r="C1" s="207"/>
      <c r="D1" s="207"/>
      <c r="E1" s="207"/>
      <c r="F1" s="207"/>
      <c r="G1" s="207"/>
      <c r="H1" s="207"/>
    </row>
    <row r="2" spans="1:10" ht="53.25" thickBot="1" x14ac:dyDescent="0.45">
      <c r="A2" s="121" t="s">
        <v>523</v>
      </c>
      <c r="B2" s="40" t="s">
        <v>1</v>
      </c>
      <c r="C2" s="121" t="s">
        <v>524</v>
      </c>
      <c r="D2" s="40" t="s">
        <v>2</v>
      </c>
      <c r="E2" s="40" t="s">
        <v>47</v>
      </c>
      <c r="F2" s="40" t="s">
        <v>60</v>
      </c>
      <c r="G2" s="40" t="s">
        <v>61</v>
      </c>
      <c r="H2" s="40" t="s">
        <v>3</v>
      </c>
      <c r="I2" s="41" t="s">
        <v>282</v>
      </c>
      <c r="J2" s="41" t="s">
        <v>283</v>
      </c>
    </row>
    <row r="3" spans="1:10" ht="22.5" thickTop="1" thickBot="1" x14ac:dyDescent="0.4">
      <c r="A3" s="3">
        <v>1</v>
      </c>
      <c r="B3" s="15">
        <v>40945</v>
      </c>
      <c r="C3" s="15"/>
      <c r="G3" s="4">
        <v>450000</v>
      </c>
      <c r="H3" s="39">
        <f>SUM(G3:G2000)-SUM(F3:F2000)</f>
        <v>0</v>
      </c>
      <c r="I3" s="44">
        <f>SUM(F3:F2000)</f>
        <v>6242228</v>
      </c>
      <c r="J3" s="44">
        <f>SUM(G3:G2000)</f>
        <v>6242228</v>
      </c>
    </row>
    <row r="4" spans="1:10" ht="21.75" thickTop="1" x14ac:dyDescent="0.35">
      <c r="A4" s="3">
        <v>2</v>
      </c>
      <c r="B4" s="15">
        <v>40948</v>
      </c>
      <c r="C4" s="15"/>
      <c r="E4" s="4" t="s">
        <v>127</v>
      </c>
      <c r="G4" s="4">
        <v>450000</v>
      </c>
    </row>
    <row r="5" spans="1:10" x14ac:dyDescent="0.35">
      <c r="A5" s="3">
        <v>3</v>
      </c>
      <c r="B5" s="15">
        <v>40948</v>
      </c>
      <c r="C5" s="15"/>
      <c r="D5" s="4" t="s">
        <v>289</v>
      </c>
      <c r="E5" s="4">
        <f>9148*50</f>
        <v>457400</v>
      </c>
      <c r="F5" s="4">
        <v>457400</v>
      </c>
    </row>
    <row r="6" spans="1:10" x14ac:dyDescent="0.35">
      <c r="A6" s="3">
        <v>4</v>
      </c>
      <c r="B6" s="15">
        <v>40951</v>
      </c>
      <c r="C6" s="15"/>
      <c r="E6" s="4" t="s">
        <v>127</v>
      </c>
      <c r="G6" s="4">
        <v>450000</v>
      </c>
    </row>
    <row r="7" spans="1:10" x14ac:dyDescent="0.35">
      <c r="A7" s="3">
        <v>5</v>
      </c>
      <c r="B7" s="15">
        <v>40953</v>
      </c>
      <c r="C7" s="15"/>
      <c r="D7" s="4" t="s">
        <v>172</v>
      </c>
      <c r="E7" s="4">
        <f>3432*50</f>
        <v>171600</v>
      </c>
      <c r="F7" s="4">
        <v>171600</v>
      </c>
    </row>
    <row r="8" spans="1:10" x14ac:dyDescent="0.35">
      <c r="A8" s="3">
        <v>6</v>
      </c>
      <c r="B8" s="15">
        <v>40954</v>
      </c>
      <c r="C8" s="15"/>
      <c r="D8" s="4" t="s">
        <v>288</v>
      </c>
      <c r="E8" s="4">
        <f>4232*50</f>
        <v>211600</v>
      </c>
      <c r="F8" s="4">
        <v>211600</v>
      </c>
    </row>
    <row r="9" spans="1:10" x14ac:dyDescent="0.35">
      <c r="A9" s="3">
        <v>7</v>
      </c>
      <c r="B9" s="15">
        <v>40956</v>
      </c>
      <c r="C9" s="15"/>
      <c r="E9" s="4" t="s">
        <v>127</v>
      </c>
      <c r="G9" s="4">
        <v>400000</v>
      </c>
    </row>
    <row r="10" spans="1:10" x14ac:dyDescent="0.35">
      <c r="A10" s="3">
        <v>8</v>
      </c>
      <c r="B10" s="15">
        <v>40959</v>
      </c>
      <c r="C10" s="15"/>
      <c r="E10" s="4" t="s">
        <v>127</v>
      </c>
      <c r="G10" s="4">
        <v>50000</v>
      </c>
    </row>
    <row r="11" spans="1:10" x14ac:dyDescent="0.35">
      <c r="A11" s="3">
        <v>9</v>
      </c>
      <c r="B11" s="15">
        <v>40960</v>
      </c>
      <c r="C11" s="15"/>
      <c r="D11" s="4" t="s">
        <v>151</v>
      </c>
      <c r="E11" s="4">
        <f>858*5*50</f>
        <v>214500</v>
      </c>
      <c r="F11" s="4">
        <v>214500</v>
      </c>
    </row>
    <row r="12" spans="1:10" x14ac:dyDescent="0.35">
      <c r="A12" s="3">
        <v>10</v>
      </c>
      <c r="B12" s="15">
        <v>40962</v>
      </c>
      <c r="C12" s="15"/>
      <c r="D12" s="4" t="s">
        <v>156</v>
      </c>
      <c r="E12" s="4">
        <f>858*9*50</f>
        <v>386100</v>
      </c>
      <c r="F12" s="4">
        <v>386100</v>
      </c>
    </row>
    <row r="13" spans="1:10" x14ac:dyDescent="0.35">
      <c r="A13" s="3">
        <v>11</v>
      </c>
      <c r="B13" s="15">
        <v>40964</v>
      </c>
      <c r="C13" s="15"/>
      <c r="D13" s="4" t="s">
        <v>152</v>
      </c>
      <c r="E13" s="4">
        <f>858*3*50</f>
        <v>128700</v>
      </c>
      <c r="F13" s="4">
        <v>128700</v>
      </c>
    </row>
    <row r="14" spans="1:10" x14ac:dyDescent="0.35">
      <c r="A14" s="3">
        <v>12</v>
      </c>
      <c r="B14" s="15">
        <v>40965</v>
      </c>
      <c r="C14" s="15"/>
      <c r="D14" s="4" t="s">
        <v>287</v>
      </c>
      <c r="E14" s="4" t="s">
        <v>127</v>
      </c>
      <c r="F14" s="4">
        <v>82900</v>
      </c>
      <c r="G14" s="4">
        <v>700000</v>
      </c>
    </row>
    <row r="15" spans="1:10" x14ac:dyDescent="0.35">
      <c r="A15" s="3">
        <v>13</v>
      </c>
      <c r="B15" s="15">
        <v>40970</v>
      </c>
      <c r="C15" s="15"/>
      <c r="D15" s="4" t="s">
        <v>152</v>
      </c>
      <c r="E15" s="4">
        <f t="shared" ref="E15" si="0">858*3*50</f>
        <v>128700</v>
      </c>
      <c r="F15" s="4">
        <v>128700</v>
      </c>
    </row>
    <row r="16" spans="1:10" x14ac:dyDescent="0.35">
      <c r="A16" s="3">
        <v>14</v>
      </c>
      <c r="B16" s="15">
        <v>40973</v>
      </c>
      <c r="C16" s="15"/>
      <c r="D16" s="4" t="s">
        <v>172</v>
      </c>
      <c r="E16" s="4">
        <f>858*4*50</f>
        <v>171600</v>
      </c>
      <c r="F16" s="4">
        <v>171600</v>
      </c>
    </row>
    <row r="17" spans="1:7" x14ac:dyDescent="0.35">
      <c r="A17" s="3">
        <v>15</v>
      </c>
      <c r="B17" s="15">
        <v>40974</v>
      </c>
      <c r="C17" s="15"/>
      <c r="E17" s="4" t="s">
        <v>127</v>
      </c>
      <c r="G17" s="4">
        <v>450000</v>
      </c>
    </row>
    <row r="18" spans="1:7" x14ac:dyDescent="0.35">
      <c r="A18" s="3">
        <v>16</v>
      </c>
      <c r="B18" s="15">
        <v>40978</v>
      </c>
      <c r="C18" s="15"/>
      <c r="D18" s="4" t="s">
        <v>177</v>
      </c>
      <c r="E18" s="4">
        <f>800*4*50</f>
        <v>160000</v>
      </c>
      <c r="F18" s="4">
        <v>160000</v>
      </c>
    </row>
    <row r="19" spans="1:7" x14ac:dyDescent="0.35">
      <c r="A19" s="3">
        <v>17</v>
      </c>
      <c r="B19" s="15">
        <v>40979</v>
      </c>
      <c r="C19" s="15"/>
      <c r="D19" s="4" t="s">
        <v>148</v>
      </c>
      <c r="E19" s="4">
        <f>858*6*50</f>
        <v>257400</v>
      </c>
      <c r="F19" s="4">
        <v>257400</v>
      </c>
    </row>
    <row r="20" spans="1:7" x14ac:dyDescent="0.35">
      <c r="A20" s="3">
        <v>18</v>
      </c>
      <c r="B20" s="4" t="s">
        <v>180</v>
      </c>
      <c r="D20" s="4" t="s">
        <v>152</v>
      </c>
      <c r="E20" s="4">
        <f t="shared" ref="E20:E36" si="1">858*3*50</f>
        <v>128700</v>
      </c>
      <c r="F20" s="4">
        <v>128700</v>
      </c>
    </row>
    <row r="21" spans="1:7" x14ac:dyDescent="0.35">
      <c r="A21" s="3">
        <v>19</v>
      </c>
      <c r="B21" s="15">
        <v>40982</v>
      </c>
      <c r="C21" s="15"/>
      <c r="D21" s="4" t="s">
        <v>152</v>
      </c>
      <c r="E21" s="4">
        <f t="shared" si="1"/>
        <v>128700</v>
      </c>
      <c r="F21" s="4">
        <v>128700</v>
      </c>
    </row>
    <row r="22" spans="1:7" x14ac:dyDescent="0.35">
      <c r="A22" s="3">
        <v>20</v>
      </c>
      <c r="B22" s="15">
        <v>40983</v>
      </c>
      <c r="C22" s="15"/>
      <c r="D22" s="4" t="s">
        <v>172</v>
      </c>
      <c r="E22" s="4">
        <f>858*4*50</f>
        <v>171600</v>
      </c>
      <c r="F22" s="4">
        <v>171600</v>
      </c>
    </row>
    <row r="23" spans="1:7" x14ac:dyDescent="0.35">
      <c r="A23" s="3">
        <v>21</v>
      </c>
      <c r="B23" s="15">
        <v>40984</v>
      </c>
      <c r="C23" s="15"/>
      <c r="E23" s="4" t="s">
        <v>127</v>
      </c>
      <c r="G23" s="4">
        <v>450000</v>
      </c>
    </row>
    <row r="24" spans="1:7" x14ac:dyDescent="0.35">
      <c r="A24" s="3">
        <v>22</v>
      </c>
      <c r="B24" s="15">
        <v>40985</v>
      </c>
      <c r="C24" s="15"/>
      <c r="D24" s="4" t="s">
        <v>152</v>
      </c>
      <c r="E24" s="4">
        <f t="shared" si="1"/>
        <v>128700</v>
      </c>
      <c r="F24" s="4">
        <v>128700</v>
      </c>
    </row>
    <row r="25" spans="1:7" x14ac:dyDescent="0.35">
      <c r="A25" s="3">
        <v>23</v>
      </c>
      <c r="B25" s="15">
        <v>40991</v>
      </c>
      <c r="C25" s="15"/>
      <c r="D25" s="4" t="s">
        <v>149</v>
      </c>
      <c r="E25" s="4">
        <f>858*2*50</f>
        <v>85800</v>
      </c>
      <c r="F25" s="4">
        <v>85800</v>
      </c>
    </row>
    <row r="26" spans="1:7" x14ac:dyDescent="0.35">
      <c r="A26" s="3">
        <v>24</v>
      </c>
      <c r="B26" s="15">
        <v>40995</v>
      </c>
      <c r="C26" s="15"/>
      <c r="D26" s="4" t="s">
        <v>149</v>
      </c>
      <c r="E26" s="4">
        <f>858*2*50</f>
        <v>85800</v>
      </c>
      <c r="F26" s="4">
        <v>85800</v>
      </c>
    </row>
    <row r="27" spans="1:7" x14ac:dyDescent="0.35">
      <c r="A27" s="3">
        <v>25</v>
      </c>
      <c r="B27" s="15">
        <v>40993</v>
      </c>
      <c r="C27" s="15"/>
      <c r="D27" s="4" t="s">
        <v>149</v>
      </c>
      <c r="E27" s="4">
        <f>858*2*50</f>
        <v>85800</v>
      </c>
      <c r="F27" s="4">
        <v>85800</v>
      </c>
    </row>
    <row r="28" spans="1:7" x14ac:dyDescent="0.35">
      <c r="A28" s="3">
        <v>26</v>
      </c>
      <c r="B28" s="15">
        <v>40998</v>
      </c>
      <c r="C28" s="15"/>
      <c r="E28" s="4" t="s">
        <v>127</v>
      </c>
      <c r="G28" s="4">
        <v>450000</v>
      </c>
    </row>
    <row r="29" spans="1:7" x14ac:dyDescent="0.35">
      <c r="A29" s="3">
        <v>27</v>
      </c>
      <c r="B29" s="4" t="s">
        <v>196</v>
      </c>
      <c r="D29" s="4" t="s">
        <v>151</v>
      </c>
      <c r="E29" s="4">
        <f>858*5*50</f>
        <v>214500</v>
      </c>
      <c r="F29" s="4">
        <v>214500</v>
      </c>
    </row>
    <row r="30" spans="1:7" x14ac:dyDescent="0.35">
      <c r="A30" s="3">
        <v>28</v>
      </c>
      <c r="B30" s="4" t="s">
        <v>198</v>
      </c>
      <c r="D30" s="4" t="s">
        <v>149</v>
      </c>
      <c r="E30" s="4">
        <f>858*2*50</f>
        <v>85800</v>
      </c>
      <c r="F30" s="4">
        <v>85800</v>
      </c>
    </row>
    <row r="31" spans="1:7" x14ac:dyDescent="0.35">
      <c r="A31" s="3">
        <v>29</v>
      </c>
      <c r="B31" s="15">
        <v>41003</v>
      </c>
      <c r="C31" s="15"/>
      <c r="D31" s="4" t="s">
        <v>151</v>
      </c>
      <c r="E31" s="4">
        <f>858*5*50</f>
        <v>214500</v>
      </c>
      <c r="F31" s="4">
        <v>214500</v>
      </c>
    </row>
    <row r="32" spans="1:7" x14ac:dyDescent="0.35">
      <c r="A32" s="3">
        <v>30</v>
      </c>
      <c r="B32" s="15">
        <v>41005</v>
      </c>
      <c r="C32" s="15"/>
      <c r="G32" s="4">
        <v>400000</v>
      </c>
    </row>
    <row r="33" spans="1:7" x14ac:dyDescent="0.35">
      <c r="A33" s="3">
        <v>31</v>
      </c>
      <c r="B33" s="15">
        <v>41008</v>
      </c>
      <c r="C33" s="15"/>
      <c r="D33" s="4" t="s">
        <v>172</v>
      </c>
      <c r="E33" s="4">
        <f>858*4*50</f>
        <v>171600</v>
      </c>
      <c r="F33" s="4">
        <v>171600</v>
      </c>
    </row>
    <row r="34" spans="1:7" x14ac:dyDescent="0.35">
      <c r="A34" s="3">
        <v>32</v>
      </c>
      <c r="B34" s="15">
        <v>41010</v>
      </c>
      <c r="C34" s="15"/>
      <c r="D34" s="4" t="s">
        <v>152</v>
      </c>
      <c r="E34" s="4">
        <f t="shared" si="1"/>
        <v>128700</v>
      </c>
      <c r="F34" s="4">
        <v>128700</v>
      </c>
    </row>
    <row r="35" spans="1:7" x14ac:dyDescent="0.35">
      <c r="A35" s="3">
        <v>33</v>
      </c>
      <c r="B35" s="15">
        <v>41012</v>
      </c>
      <c r="C35" s="15"/>
      <c r="E35" s="4" t="s">
        <v>127</v>
      </c>
      <c r="G35" s="4">
        <v>400000</v>
      </c>
    </row>
    <row r="36" spans="1:7" x14ac:dyDescent="0.35">
      <c r="A36" s="3">
        <v>34</v>
      </c>
      <c r="B36" s="15">
        <v>41012</v>
      </c>
      <c r="C36" s="15"/>
      <c r="D36" s="4" t="s">
        <v>152</v>
      </c>
      <c r="E36" s="4">
        <f t="shared" si="1"/>
        <v>128700</v>
      </c>
      <c r="F36" s="4">
        <v>128700</v>
      </c>
    </row>
    <row r="37" spans="1:7" x14ac:dyDescent="0.35">
      <c r="A37" s="3">
        <v>35</v>
      </c>
      <c r="B37" s="4" t="s">
        <v>221</v>
      </c>
      <c r="D37" s="4" t="s">
        <v>222</v>
      </c>
      <c r="E37" s="4">
        <f>858*7*50</f>
        <v>300300</v>
      </c>
      <c r="F37" s="4">
        <v>300300</v>
      </c>
    </row>
    <row r="38" spans="1:7" x14ac:dyDescent="0.35">
      <c r="A38" s="3">
        <v>36</v>
      </c>
      <c r="B38" s="15">
        <v>41018</v>
      </c>
      <c r="C38" s="15"/>
      <c r="D38" s="4" t="s">
        <v>152</v>
      </c>
      <c r="E38" s="4">
        <f>858*3*50</f>
        <v>128700</v>
      </c>
      <c r="F38" s="4">
        <v>128700</v>
      </c>
    </row>
    <row r="39" spans="1:7" x14ac:dyDescent="0.35">
      <c r="A39" s="3">
        <v>37</v>
      </c>
      <c r="B39" s="15">
        <v>41020</v>
      </c>
      <c r="C39" s="15"/>
      <c r="D39" s="4" t="s">
        <v>172</v>
      </c>
      <c r="E39" s="4">
        <f>858*4*50</f>
        <v>171600</v>
      </c>
      <c r="F39" s="4">
        <v>171600</v>
      </c>
    </row>
    <row r="40" spans="1:7" x14ac:dyDescent="0.35">
      <c r="A40" s="3">
        <v>38</v>
      </c>
      <c r="B40" s="15">
        <v>41022</v>
      </c>
      <c r="C40" s="15"/>
      <c r="E40" s="4" t="s">
        <v>127</v>
      </c>
      <c r="G40" s="4">
        <v>400000</v>
      </c>
    </row>
    <row r="41" spans="1:7" x14ac:dyDescent="0.35">
      <c r="A41" s="3">
        <v>39</v>
      </c>
      <c r="B41" s="15">
        <v>41029</v>
      </c>
      <c r="C41" s="15"/>
      <c r="D41" s="4" t="s">
        <v>186</v>
      </c>
      <c r="E41" s="4">
        <f>858*8*50</f>
        <v>343200</v>
      </c>
      <c r="F41" s="4">
        <v>343200</v>
      </c>
    </row>
    <row r="42" spans="1:7" x14ac:dyDescent="0.35">
      <c r="A42" s="3">
        <v>40</v>
      </c>
      <c r="B42" s="15">
        <v>40987</v>
      </c>
      <c r="C42" s="15"/>
      <c r="D42" s="4" t="s">
        <v>149</v>
      </c>
      <c r="F42" s="4">
        <v>85800</v>
      </c>
    </row>
    <row r="43" spans="1:7" x14ac:dyDescent="0.35">
      <c r="A43" s="3">
        <v>41</v>
      </c>
      <c r="B43" s="15">
        <v>41078</v>
      </c>
      <c r="C43" s="15"/>
      <c r="E43" s="4" t="s">
        <v>127</v>
      </c>
      <c r="G43" s="4">
        <v>109000</v>
      </c>
    </row>
    <row r="44" spans="1:7" x14ac:dyDescent="0.35">
      <c r="A44" s="3">
        <v>42</v>
      </c>
      <c r="B44" s="78">
        <v>41147</v>
      </c>
      <c r="C44" s="78"/>
      <c r="D44" s="4" t="s">
        <v>149</v>
      </c>
      <c r="F44" s="4">
        <v>89232</v>
      </c>
    </row>
    <row r="45" spans="1:7" x14ac:dyDescent="0.35">
      <c r="A45" s="3">
        <v>43</v>
      </c>
      <c r="B45" s="15">
        <v>41148</v>
      </c>
      <c r="C45" s="15"/>
      <c r="D45" s="4">
        <v>858</v>
      </c>
      <c r="F45" s="4">
        <v>44616</v>
      </c>
    </row>
    <row r="46" spans="1:7" x14ac:dyDescent="0.35">
      <c r="A46" s="3">
        <v>44</v>
      </c>
      <c r="B46" s="15">
        <v>41148</v>
      </c>
      <c r="C46" s="15"/>
      <c r="E46" s="4" t="s">
        <v>127</v>
      </c>
      <c r="G46" s="4">
        <v>200000</v>
      </c>
    </row>
    <row r="47" spans="1:7" x14ac:dyDescent="0.35">
      <c r="A47" s="3">
        <v>45</v>
      </c>
      <c r="B47" s="15">
        <v>41151</v>
      </c>
      <c r="C47" s="15"/>
      <c r="D47" s="4" t="s">
        <v>387</v>
      </c>
      <c r="F47" s="4">
        <v>130832</v>
      </c>
    </row>
    <row r="48" spans="1:7" x14ac:dyDescent="0.35">
      <c r="A48" s="3">
        <v>46</v>
      </c>
      <c r="B48" s="15">
        <v>41152</v>
      </c>
      <c r="C48" s="15"/>
      <c r="E48" s="4" t="s">
        <v>127</v>
      </c>
      <c r="G48" s="4">
        <v>200000</v>
      </c>
    </row>
    <row r="49" spans="1:7" x14ac:dyDescent="0.35">
      <c r="A49" s="3">
        <v>47</v>
      </c>
      <c r="B49" s="15">
        <v>41153</v>
      </c>
      <c r="C49" s="15"/>
      <c r="D49" s="4" t="s">
        <v>387</v>
      </c>
      <c r="F49" s="4">
        <v>129574</v>
      </c>
    </row>
    <row r="50" spans="1:7" x14ac:dyDescent="0.35">
      <c r="A50" s="3">
        <v>48</v>
      </c>
      <c r="B50" s="15">
        <v>41154</v>
      </c>
      <c r="C50" s="15"/>
      <c r="D50" s="4" t="s">
        <v>391</v>
      </c>
      <c r="F50" s="4">
        <v>88374</v>
      </c>
    </row>
    <row r="51" spans="1:7" x14ac:dyDescent="0.35">
      <c r="A51" s="3">
        <v>49</v>
      </c>
      <c r="B51" s="15">
        <v>41159</v>
      </c>
      <c r="C51" s="15"/>
      <c r="D51" s="4">
        <v>858</v>
      </c>
      <c r="F51" s="4">
        <v>44187</v>
      </c>
    </row>
    <row r="52" spans="1:7" x14ac:dyDescent="0.35">
      <c r="A52" s="3">
        <v>50</v>
      </c>
      <c r="B52" s="15">
        <v>41161</v>
      </c>
      <c r="C52" s="15"/>
      <c r="D52" s="4" t="s">
        <v>149</v>
      </c>
      <c r="F52" s="4">
        <v>44187</v>
      </c>
    </row>
    <row r="53" spans="1:7" x14ac:dyDescent="0.35">
      <c r="A53" s="3">
        <v>51</v>
      </c>
      <c r="B53" s="15">
        <v>41166</v>
      </c>
      <c r="C53" s="15"/>
      <c r="E53" s="4" t="s">
        <v>127</v>
      </c>
      <c r="F53" s="4">
        <v>88374</v>
      </c>
      <c r="G53" s="4">
        <v>150000</v>
      </c>
    </row>
    <row r="54" spans="1:7" x14ac:dyDescent="0.35">
      <c r="A54" s="3">
        <v>52</v>
      </c>
      <c r="B54" s="15">
        <v>41171</v>
      </c>
      <c r="C54" s="15"/>
      <c r="D54" s="4" t="s">
        <v>172</v>
      </c>
      <c r="F54" s="4">
        <v>171600</v>
      </c>
    </row>
    <row r="55" spans="1:7" x14ac:dyDescent="0.35">
      <c r="A55" s="3">
        <v>53</v>
      </c>
      <c r="B55" s="15">
        <v>41172</v>
      </c>
      <c r="C55" s="15"/>
      <c r="E55" s="4" t="s">
        <v>127</v>
      </c>
      <c r="G55" s="4">
        <v>300000</v>
      </c>
    </row>
    <row r="56" spans="1:7" x14ac:dyDescent="0.35">
      <c r="A56" s="3">
        <v>54</v>
      </c>
      <c r="B56" s="15">
        <v>41186</v>
      </c>
      <c r="C56" s="15"/>
      <c r="D56" s="4" t="s">
        <v>153</v>
      </c>
      <c r="F56" s="4">
        <v>42042</v>
      </c>
    </row>
    <row r="57" spans="1:7" x14ac:dyDescent="0.35">
      <c r="A57" s="3">
        <v>55</v>
      </c>
      <c r="B57" s="15">
        <v>41188</v>
      </c>
      <c r="D57" s="4" t="s">
        <v>153</v>
      </c>
      <c r="F57" s="4">
        <v>42042</v>
      </c>
    </row>
    <row r="58" spans="1:7" x14ac:dyDescent="0.35">
      <c r="A58" s="3">
        <v>56</v>
      </c>
      <c r="B58" s="15">
        <v>41197</v>
      </c>
      <c r="E58" s="4" t="s">
        <v>127</v>
      </c>
      <c r="F58" s="4">
        <v>168168</v>
      </c>
    </row>
    <row r="59" spans="1:7" x14ac:dyDescent="0.35">
      <c r="A59" s="3">
        <v>57</v>
      </c>
      <c r="B59" s="15">
        <v>41201</v>
      </c>
      <c r="E59" s="4" t="s">
        <v>397</v>
      </c>
      <c r="G59" s="4">
        <v>233228</v>
      </c>
    </row>
    <row r="60" spans="1:7" x14ac:dyDescent="0.35">
      <c r="A60" s="3">
        <v>58</v>
      </c>
    </row>
    <row r="61" spans="1:7" x14ac:dyDescent="0.35">
      <c r="A61" s="3">
        <f>A60+1</f>
        <v>59</v>
      </c>
    </row>
    <row r="62" spans="1:7" x14ac:dyDescent="0.35">
      <c r="A62" s="3">
        <f t="shared" ref="A62:A125" si="2">A61+1</f>
        <v>60</v>
      </c>
    </row>
    <row r="63" spans="1:7" x14ac:dyDescent="0.35">
      <c r="A63" s="3">
        <f t="shared" si="2"/>
        <v>61</v>
      </c>
    </row>
    <row r="64" spans="1:7" x14ac:dyDescent="0.35">
      <c r="A64" s="3">
        <f t="shared" si="2"/>
        <v>62</v>
      </c>
    </row>
    <row r="65" spans="1:1" x14ac:dyDescent="0.35">
      <c r="A65" s="3">
        <f t="shared" si="2"/>
        <v>63</v>
      </c>
    </row>
    <row r="66" spans="1:1" x14ac:dyDescent="0.35">
      <c r="A66" s="3">
        <f t="shared" si="2"/>
        <v>64</v>
      </c>
    </row>
    <row r="67" spans="1:1" x14ac:dyDescent="0.35">
      <c r="A67" s="3">
        <f t="shared" si="2"/>
        <v>65</v>
      </c>
    </row>
    <row r="68" spans="1:1" x14ac:dyDescent="0.35">
      <c r="A68" s="3">
        <f t="shared" si="2"/>
        <v>66</v>
      </c>
    </row>
    <row r="69" spans="1:1" x14ac:dyDescent="0.35">
      <c r="A69" s="3">
        <f t="shared" si="2"/>
        <v>67</v>
      </c>
    </row>
    <row r="70" spans="1:1" x14ac:dyDescent="0.35">
      <c r="A70" s="3">
        <f t="shared" si="2"/>
        <v>68</v>
      </c>
    </row>
    <row r="71" spans="1:1" x14ac:dyDescent="0.35">
      <c r="A71" s="3">
        <f t="shared" si="2"/>
        <v>69</v>
      </c>
    </row>
    <row r="72" spans="1:1" x14ac:dyDescent="0.35">
      <c r="A72" s="3">
        <f t="shared" si="2"/>
        <v>70</v>
      </c>
    </row>
    <row r="73" spans="1:1" x14ac:dyDescent="0.35">
      <c r="A73" s="3">
        <f t="shared" si="2"/>
        <v>71</v>
      </c>
    </row>
    <row r="74" spans="1:1" x14ac:dyDescent="0.35">
      <c r="A74" s="3">
        <f t="shared" si="2"/>
        <v>72</v>
      </c>
    </row>
    <row r="75" spans="1:1" x14ac:dyDescent="0.35">
      <c r="A75" s="3">
        <f t="shared" si="2"/>
        <v>73</v>
      </c>
    </row>
    <row r="76" spans="1:1" x14ac:dyDescent="0.35">
      <c r="A76" s="3">
        <f t="shared" si="2"/>
        <v>74</v>
      </c>
    </row>
    <row r="77" spans="1:1" x14ac:dyDescent="0.35">
      <c r="A77" s="3">
        <f t="shared" si="2"/>
        <v>75</v>
      </c>
    </row>
    <row r="78" spans="1:1" x14ac:dyDescent="0.35">
      <c r="A78" s="3">
        <f t="shared" si="2"/>
        <v>76</v>
      </c>
    </row>
    <row r="79" spans="1:1" x14ac:dyDescent="0.35">
      <c r="A79" s="3">
        <f t="shared" si="2"/>
        <v>77</v>
      </c>
    </row>
    <row r="80" spans="1:1" x14ac:dyDescent="0.35">
      <c r="A80" s="3">
        <f t="shared" si="2"/>
        <v>78</v>
      </c>
    </row>
    <row r="81" spans="1:1" x14ac:dyDescent="0.35">
      <c r="A81" s="3">
        <f t="shared" si="2"/>
        <v>79</v>
      </c>
    </row>
    <row r="82" spans="1:1" x14ac:dyDescent="0.35">
      <c r="A82" s="3">
        <f t="shared" si="2"/>
        <v>80</v>
      </c>
    </row>
    <row r="83" spans="1:1" x14ac:dyDescent="0.35">
      <c r="A83" s="3">
        <f t="shared" si="2"/>
        <v>81</v>
      </c>
    </row>
    <row r="84" spans="1:1" x14ac:dyDescent="0.35">
      <c r="A84" s="3">
        <f t="shared" si="2"/>
        <v>82</v>
      </c>
    </row>
    <row r="85" spans="1:1" x14ac:dyDescent="0.35">
      <c r="A85" s="3">
        <f t="shared" si="2"/>
        <v>83</v>
      </c>
    </row>
    <row r="86" spans="1:1" x14ac:dyDescent="0.35">
      <c r="A86" s="3">
        <f t="shared" si="2"/>
        <v>84</v>
      </c>
    </row>
    <row r="87" spans="1:1" x14ac:dyDescent="0.35">
      <c r="A87" s="3">
        <f t="shared" si="2"/>
        <v>85</v>
      </c>
    </row>
    <row r="88" spans="1:1" x14ac:dyDescent="0.35">
      <c r="A88" s="3">
        <f t="shared" si="2"/>
        <v>86</v>
      </c>
    </row>
    <row r="89" spans="1:1" x14ac:dyDescent="0.35">
      <c r="A89" s="3">
        <f t="shared" si="2"/>
        <v>87</v>
      </c>
    </row>
    <row r="90" spans="1:1" x14ac:dyDescent="0.35">
      <c r="A90" s="3">
        <f t="shared" si="2"/>
        <v>88</v>
      </c>
    </row>
    <row r="91" spans="1:1" x14ac:dyDescent="0.35">
      <c r="A91" s="3">
        <f t="shared" si="2"/>
        <v>89</v>
      </c>
    </row>
    <row r="92" spans="1:1" x14ac:dyDescent="0.35">
      <c r="A92" s="3">
        <f t="shared" si="2"/>
        <v>90</v>
      </c>
    </row>
    <row r="93" spans="1:1" x14ac:dyDescent="0.35">
      <c r="A93" s="3">
        <f t="shared" si="2"/>
        <v>91</v>
      </c>
    </row>
    <row r="94" spans="1:1" x14ac:dyDescent="0.35">
      <c r="A94" s="3">
        <f t="shared" si="2"/>
        <v>92</v>
      </c>
    </row>
    <row r="95" spans="1:1" x14ac:dyDescent="0.35">
      <c r="A95" s="3">
        <f t="shared" si="2"/>
        <v>93</v>
      </c>
    </row>
    <row r="96" spans="1:1" x14ac:dyDescent="0.35">
      <c r="A96" s="3">
        <f t="shared" si="2"/>
        <v>94</v>
      </c>
    </row>
    <row r="97" spans="1:1" x14ac:dyDescent="0.35">
      <c r="A97" s="3">
        <f t="shared" si="2"/>
        <v>95</v>
      </c>
    </row>
    <row r="98" spans="1:1" x14ac:dyDescent="0.35">
      <c r="A98" s="3">
        <f t="shared" si="2"/>
        <v>96</v>
      </c>
    </row>
    <row r="99" spans="1:1" x14ac:dyDescent="0.35">
      <c r="A99" s="3">
        <f t="shared" si="2"/>
        <v>97</v>
      </c>
    </row>
    <row r="100" spans="1:1" x14ac:dyDescent="0.35">
      <c r="A100" s="3">
        <f t="shared" si="2"/>
        <v>98</v>
      </c>
    </row>
    <row r="101" spans="1:1" x14ac:dyDescent="0.35">
      <c r="A101" s="3">
        <f t="shared" si="2"/>
        <v>99</v>
      </c>
    </row>
    <row r="102" spans="1:1" x14ac:dyDescent="0.35">
      <c r="A102" s="3">
        <f t="shared" si="2"/>
        <v>100</v>
      </c>
    </row>
    <row r="103" spans="1:1" x14ac:dyDescent="0.35">
      <c r="A103" s="3">
        <f t="shared" si="2"/>
        <v>101</v>
      </c>
    </row>
    <row r="104" spans="1:1" x14ac:dyDescent="0.35">
      <c r="A104" s="3">
        <f t="shared" si="2"/>
        <v>102</v>
      </c>
    </row>
    <row r="105" spans="1:1" x14ac:dyDescent="0.35">
      <c r="A105" s="3">
        <f t="shared" si="2"/>
        <v>103</v>
      </c>
    </row>
    <row r="106" spans="1:1" x14ac:dyDescent="0.35">
      <c r="A106" s="3">
        <f t="shared" si="2"/>
        <v>104</v>
      </c>
    </row>
    <row r="107" spans="1:1" x14ac:dyDescent="0.35">
      <c r="A107" s="3">
        <f t="shared" si="2"/>
        <v>105</v>
      </c>
    </row>
    <row r="108" spans="1:1" x14ac:dyDescent="0.35">
      <c r="A108" s="3">
        <f t="shared" si="2"/>
        <v>106</v>
      </c>
    </row>
    <row r="109" spans="1:1" x14ac:dyDescent="0.35">
      <c r="A109" s="3">
        <f t="shared" si="2"/>
        <v>107</v>
      </c>
    </row>
    <row r="110" spans="1:1" x14ac:dyDescent="0.35">
      <c r="A110" s="3">
        <f t="shared" si="2"/>
        <v>108</v>
      </c>
    </row>
    <row r="111" spans="1:1" x14ac:dyDescent="0.35">
      <c r="A111" s="3">
        <f t="shared" si="2"/>
        <v>109</v>
      </c>
    </row>
    <row r="112" spans="1:1" x14ac:dyDescent="0.35">
      <c r="A112" s="3">
        <f t="shared" si="2"/>
        <v>110</v>
      </c>
    </row>
    <row r="113" spans="1:1" x14ac:dyDescent="0.35">
      <c r="A113" s="3">
        <f t="shared" si="2"/>
        <v>111</v>
      </c>
    </row>
    <row r="114" spans="1:1" x14ac:dyDescent="0.35">
      <c r="A114" s="3">
        <f t="shared" si="2"/>
        <v>112</v>
      </c>
    </row>
    <row r="115" spans="1:1" x14ac:dyDescent="0.35">
      <c r="A115" s="3">
        <f t="shared" si="2"/>
        <v>113</v>
      </c>
    </row>
    <row r="116" spans="1:1" x14ac:dyDescent="0.35">
      <c r="A116" s="3">
        <f t="shared" si="2"/>
        <v>114</v>
      </c>
    </row>
    <row r="117" spans="1:1" x14ac:dyDescent="0.35">
      <c r="A117" s="3">
        <f t="shared" si="2"/>
        <v>115</v>
      </c>
    </row>
    <row r="118" spans="1:1" x14ac:dyDescent="0.35">
      <c r="A118" s="3">
        <f t="shared" si="2"/>
        <v>116</v>
      </c>
    </row>
    <row r="119" spans="1:1" x14ac:dyDescent="0.35">
      <c r="A119" s="3">
        <f t="shared" si="2"/>
        <v>117</v>
      </c>
    </row>
    <row r="120" spans="1:1" x14ac:dyDescent="0.35">
      <c r="A120" s="3">
        <f t="shared" si="2"/>
        <v>118</v>
      </c>
    </row>
    <row r="121" spans="1:1" x14ac:dyDescent="0.35">
      <c r="A121" s="3">
        <f t="shared" si="2"/>
        <v>119</v>
      </c>
    </row>
    <row r="122" spans="1:1" x14ac:dyDescent="0.35">
      <c r="A122" s="3">
        <f t="shared" si="2"/>
        <v>120</v>
      </c>
    </row>
    <row r="123" spans="1:1" x14ac:dyDescent="0.35">
      <c r="A123" s="3">
        <f t="shared" si="2"/>
        <v>121</v>
      </c>
    </row>
    <row r="124" spans="1:1" x14ac:dyDescent="0.35">
      <c r="A124" s="3">
        <f t="shared" si="2"/>
        <v>122</v>
      </c>
    </row>
    <row r="125" spans="1:1" x14ac:dyDescent="0.35">
      <c r="A125" s="3">
        <f t="shared" si="2"/>
        <v>123</v>
      </c>
    </row>
    <row r="126" spans="1:1" x14ac:dyDescent="0.35">
      <c r="A126" s="3">
        <f t="shared" ref="A126:A189" si="3">A125+1</f>
        <v>124</v>
      </c>
    </row>
    <row r="127" spans="1:1" x14ac:dyDescent="0.35">
      <c r="A127" s="3">
        <f t="shared" si="3"/>
        <v>125</v>
      </c>
    </row>
    <row r="128" spans="1:1" x14ac:dyDescent="0.35">
      <c r="A128" s="3">
        <f t="shared" si="3"/>
        <v>126</v>
      </c>
    </row>
    <row r="129" spans="1:1" x14ac:dyDescent="0.35">
      <c r="A129" s="3">
        <f t="shared" si="3"/>
        <v>127</v>
      </c>
    </row>
    <row r="130" spans="1:1" x14ac:dyDescent="0.35">
      <c r="A130" s="3">
        <f t="shared" si="3"/>
        <v>128</v>
      </c>
    </row>
    <row r="131" spans="1:1" x14ac:dyDescent="0.35">
      <c r="A131" s="3">
        <f t="shared" si="3"/>
        <v>129</v>
      </c>
    </row>
    <row r="132" spans="1:1" x14ac:dyDescent="0.35">
      <c r="A132" s="3">
        <f t="shared" si="3"/>
        <v>130</v>
      </c>
    </row>
    <row r="133" spans="1:1" x14ac:dyDescent="0.35">
      <c r="A133" s="3">
        <f t="shared" si="3"/>
        <v>131</v>
      </c>
    </row>
    <row r="134" spans="1:1" x14ac:dyDescent="0.35">
      <c r="A134" s="3">
        <f t="shared" si="3"/>
        <v>132</v>
      </c>
    </row>
    <row r="135" spans="1:1" x14ac:dyDescent="0.35">
      <c r="A135" s="3">
        <f t="shared" si="3"/>
        <v>133</v>
      </c>
    </row>
    <row r="136" spans="1:1" x14ac:dyDescent="0.35">
      <c r="A136" s="3">
        <f t="shared" si="3"/>
        <v>134</v>
      </c>
    </row>
    <row r="137" spans="1:1" x14ac:dyDescent="0.35">
      <c r="A137" s="3">
        <f t="shared" si="3"/>
        <v>135</v>
      </c>
    </row>
    <row r="138" spans="1:1" x14ac:dyDescent="0.35">
      <c r="A138" s="3">
        <f t="shared" si="3"/>
        <v>136</v>
      </c>
    </row>
    <row r="139" spans="1:1" x14ac:dyDescent="0.35">
      <c r="A139" s="3">
        <f t="shared" si="3"/>
        <v>137</v>
      </c>
    </row>
    <row r="140" spans="1:1" x14ac:dyDescent="0.35">
      <c r="A140" s="3">
        <f t="shared" si="3"/>
        <v>138</v>
      </c>
    </row>
    <row r="141" spans="1:1" x14ac:dyDescent="0.35">
      <c r="A141" s="3">
        <f t="shared" si="3"/>
        <v>139</v>
      </c>
    </row>
    <row r="142" spans="1:1" x14ac:dyDescent="0.35">
      <c r="A142" s="3">
        <f t="shared" si="3"/>
        <v>140</v>
      </c>
    </row>
    <row r="143" spans="1:1" x14ac:dyDescent="0.35">
      <c r="A143" s="3">
        <f t="shared" si="3"/>
        <v>141</v>
      </c>
    </row>
    <row r="144" spans="1:1" x14ac:dyDescent="0.35">
      <c r="A144" s="3">
        <f t="shared" si="3"/>
        <v>142</v>
      </c>
    </row>
    <row r="145" spans="1:1" x14ac:dyDescent="0.35">
      <c r="A145" s="3">
        <f t="shared" si="3"/>
        <v>143</v>
      </c>
    </row>
    <row r="146" spans="1:1" x14ac:dyDescent="0.35">
      <c r="A146" s="3">
        <f t="shared" si="3"/>
        <v>144</v>
      </c>
    </row>
    <row r="147" spans="1:1" x14ac:dyDescent="0.35">
      <c r="A147" s="3">
        <f t="shared" si="3"/>
        <v>145</v>
      </c>
    </row>
    <row r="148" spans="1:1" x14ac:dyDescent="0.35">
      <c r="A148" s="3">
        <f t="shared" si="3"/>
        <v>146</v>
      </c>
    </row>
    <row r="149" spans="1:1" x14ac:dyDescent="0.35">
      <c r="A149" s="3">
        <f t="shared" si="3"/>
        <v>147</v>
      </c>
    </row>
    <row r="150" spans="1:1" x14ac:dyDescent="0.35">
      <c r="A150" s="3">
        <f t="shared" si="3"/>
        <v>148</v>
      </c>
    </row>
    <row r="151" spans="1:1" x14ac:dyDescent="0.35">
      <c r="A151" s="3">
        <f t="shared" si="3"/>
        <v>149</v>
      </c>
    </row>
    <row r="152" spans="1:1" x14ac:dyDescent="0.35">
      <c r="A152" s="3">
        <f t="shared" si="3"/>
        <v>150</v>
      </c>
    </row>
    <row r="153" spans="1:1" x14ac:dyDescent="0.35">
      <c r="A153" s="3">
        <f t="shared" si="3"/>
        <v>151</v>
      </c>
    </row>
    <row r="154" spans="1:1" x14ac:dyDescent="0.35">
      <c r="A154" s="3">
        <f t="shared" si="3"/>
        <v>152</v>
      </c>
    </row>
    <row r="155" spans="1:1" x14ac:dyDescent="0.35">
      <c r="A155" s="3">
        <f t="shared" si="3"/>
        <v>153</v>
      </c>
    </row>
    <row r="156" spans="1:1" x14ac:dyDescent="0.35">
      <c r="A156" s="3">
        <f t="shared" si="3"/>
        <v>154</v>
      </c>
    </row>
    <row r="157" spans="1:1" x14ac:dyDescent="0.35">
      <c r="A157" s="3">
        <f t="shared" si="3"/>
        <v>155</v>
      </c>
    </row>
    <row r="158" spans="1:1" x14ac:dyDescent="0.35">
      <c r="A158" s="3">
        <f t="shared" si="3"/>
        <v>156</v>
      </c>
    </row>
    <row r="159" spans="1:1" x14ac:dyDescent="0.35">
      <c r="A159" s="3">
        <f t="shared" si="3"/>
        <v>157</v>
      </c>
    </row>
    <row r="160" spans="1:1" x14ac:dyDescent="0.35">
      <c r="A160" s="3">
        <f t="shared" si="3"/>
        <v>158</v>
      </c>
    </row>
    <row r="161" spans="1:1" x14ac:dyDescent="0.35">
      <c r="A161" s="3">
        <f t="shared" si="3"/>
        <v>159</v>
      </c>
    </row>
    <row r="162" spans="1:1" x14ac:dyDescent="0.35">
      <c r="A162" s="3">
        <f t="shared" si="3"/>
        <v>160</v>
      </c>
    </row>
    <row r="163" spans="1:1" x14ac:dyDescent="0.35">
      <c r="A163" s="3">
        <f t="shared" si="3"/>
        <v>161</v>
      </c>
    </row>
    <row r="164" spans="1:1" x14ac:dyDescent="0.35">
      <c r="A164" s="3">
        <f t="shared" si="3"/>
        <v>162</v>
      </c>
    </row>
    <row r="165" spans="1:1" x14ac:dyDescent="0.35">
      <c r="A165" s="3">
        <f t="shared" si="3"/>
        <v>163</v>
      </c>
    </row>
    <row r="166" spans="1:1" x14ac:dyDescent="0.35">
      <c r="A166" s="3">
        <f t="shared" si="3"/>
        <v>164</v>
      </c>
    </row>
    <row r="167" spans="1:1" x14ac:dyDescent="0.35">
      <c r="A167" s="3">
        <f t="shared" si="3"/>
        <v>165</v>
      </c>
    </row>
    <row r="168" spans="1:1" x14ac:dyDescent="0.35">
      <c r="A168" s="3">
        <f t="shared" si="3"/>
        <v>166</v>
      </c>
    </row>
    <row r="169" spans="1:1" x14ac:dyDescent="0.35">
      <c r="A169" s="3">
        <f t="shared" si="3"/>
        <v>167</v>
      </c>
    </row>
    <row r="170" spans="1:1" x14ac:dyDescent="0.35">
      <c r="A170" s="3">
        <f t="shared" si="3"/>
        <v>168</v>
      </c>
    </row>
    <row r="171" spans="1:1" x14ac:dyDescent="0.35">
      <c r="A171" s="3">
        <f t="shared" si="3"/>
        <v>169</v>
      </c>
    </row>
    <row r="172" spans="1:1" x14ac:dyDescent="0.35">
      <c r="A172" s="3">
        <f t="shared" si="3"/>
        <v>170</v>
      </c>
    </row>
    <row r="173" spans="1:1" x14ac:dyDescent="0.35">
      <c r="A173" s="3">
        <f t="shared" si="3"/>
        <v>171</v>
      </c>
    </row>
    <row r="174" spans="1:1" x14ac:dyDescent="0.35">
      <c r="A174" s="3">
        <f t="shared" si="3"/>
        <v>172</v>
      </c>
    </row>
    <row r="175" spans="1:1" x14ac:dyDescent="0.35">
      <c r="A175" s="3">
        <f t="shared" si="3"/>
        <v>173</v>
      </c>
    </row>
    <row r="176" spans="1:1" x14ac:dyDescent="0.35">
      <c r="A176" s="3">
        <f t="shared" si="3"/>
        <v>174</v>
      </c>
    </row>
    <row r="177" spans="1:1" x14ac:dyDescent="0.35">
      <c r="A177" s="3">
        <f t="shared" si="3"/>
        <v>175</v>
      </c>
    </row>
    <row r="178" spans="1:1" x14ac:dyDescent="0.35">
      <c r="A178" s="3">
        <f t="shared" si="3"/>
        <v>176</v>
      </c>
    </row>
    <row r="179" spans="1:1" x14ac:dyDescent="0.35">
      <c r="A179" s="3">
        <f t="shared" si="3"/>
        <v>177</v>
      </c>
    </row>
    <row r="180" spans="1:1" x14ac:dyDescent="0.35">
      <c r="A180" s="3">
        <f t="shared" si="3"/>
        <v>178</v>
      </c>
    </row>
    <row r="181" spans="1:1" x14ac:dyDescent="0.35">
      <c r="A181" s="3">
        <f t="shared" si="3"/>
        <v>179</v>
      </c>
    </row>
    <row r="182" spans="1:1" x14ac:dyDescent="0.35">
      <c r="A182" s="3">
        <f t="shared" si="3"/>
        <v>180</v>
      </c>
    </row>
    <row r="183" spans="1:1" x14ac:dyDescent="0.35">
      <c r="A183" s="3">
        <f t="shared" si="3"/>
        <v>181</v>
      </c>
    </row>
    <row r="184" spans="1:1" x14ac:dyDescent="0.35">
      <c r="A184" s="3">
        <f t="shared" si="3"/>
        <v>182</v>
      </c>
    </row>
    <row r="185" spans="1:1" x14ac:dyDescent="0.35">
      <c r="A185" s="3">
        <f t="shared" si="3"/>
        <v>183</v>
      </c>
    </row>
    <row r="186" spans="1:1" x14ac:dyDescent="0.35">
      <c r="A186" s="3">
        <f t="shared" si="3"/>
        <v>184</v>
      </c>
    </row>
    <row r="187" spans="1:1" x14ac:dyDescent="0.35">
      <c r="A187" s="3">
        <f t="shared" si="3"/>
        <v>185</v>
      </c>
    </row>
    <row r="188" spans="1:1" x14ac:dyDescent="0.35">
      <c r="A188" s="3">
        <f t="shared" si="3"/>
        <v>186</v>
      </c>
    </row>
    <row r="189" spans="1:1" x14ac:dyDescent="0.35">
      <c r="A189" s="3">
        <f t="shared" si="3"/>
        <v>187</v>
      </c>
    </row>
    <row r="190" spans="1:1" x14ac:dyDescent="0.35">
      <c r="A190" s="3">
        <f t="shared" ref="A190:A253" si="4">A189+1</f>
        <v>188</v>
      </c>
    </row>
    <row r="191" spans="1:1" x14ac:dyDescent="0.35">
      <c r="A191" s="3">
        <f t="shared" si="4"/>
        <v>189</v>
      </c>
    </row>
    <row r="192" spans="1:1" x14ac:dyDescent="0.35">
      <c r="A192" s="3">
        <f t="shared" si="4"/>
        <v>190</v>
      </c>
    </row>
    <row r="193" spans="1:1" x14ac:dyDescent="0.35">
      <c r="A193" s="3">
        <f t="shared" si="4"/>
        <v>191</v>
      </c>
    </row>
    <row r="194" spans="1:1" x14ac:dyDescent="0.35">
      <c r="A194" s="3">
        <f t="shared" si="4"/>
        <v>192</v>
      </c>
    </row>
    <row r="195" spans="1:1" x14ac:dyDescent="0.35">
      <c r="A195" s="3">
        <f t="shared" si="4"/>
        <v>193</v>
      </c>
    </row>
    <row r="196" spans="1:1" x14ac:dyDescent="0.35">
      <c r="A196" s="3">
        <f t="shared" si="4"/>
        <v>194</v>
      </c>
    </row>
    <row r="197" spans="1:1" x14ac:dyDescent="0.35">
      <c r="A197" s="3">
        <f t="shared" si="4"/>
        <v>195</v>
      </c>
    </row>
    <row r="198" spans="1:1" x14ac:dyDescent="0.35">
      <c r="A198" s="3">
        <f t="shared" si="4"/>
        <v>196</v>
      </c>
    </row>
    <row r="199" spans="1:1" x14ac:dyDescent="0.35">
      <c r="A199" s="3">
        <f t="shared" si="4"/>
        <v>197</v>
      </c>
    </row>
    <row r="200" spans="1:1" x14ac:dyDescent="0.35">
      <c r="A200" s="3">
        <f t="shared" si="4"/>
        <v>198</v>
      </c>
    </row>
    <row r="201" spans="1:1" x14ac:dyDescent="0.35">
      <c r="A201" s="3">
        <f t="shared" si="4"/>
        <v>199</v>
      </c>
    </row>
    <row r="202" spans="1:1" x14ac:dyDescent="0.35">
      <c r="A202" s="3">
        <f t="shared" si="4"/>
        <v>200</v>
      </c>
    </row>
    <row r="203" spans="1:1" x14ac:dyDescent="0.35">
      <c r="A203" s="3">
        <f t="shared" si="4"/>
        <v>201</v>
      </c>
    </row>
    <row r="204" spans="1:1" x14ac:dyDescent="0.35">
      <c r="A204" s="3">
        <f t="shared" si="4"/>
        <v>202</v>
      </c>
    </row>
    <row r="205" spans="1:1" x14ac:dyDescent="0.35">
      <c r="A205" s="3">
        <f t="shared" si="4"/>
        <v>203</v>
      </c>
    </row>
    <row r="206" spans="1:1" x14ac:dyDescent="0.35">
      <c r="A206" s="3">
        <f t="shared" si="4"/>
        <v>204</v>
      </c>
    </row>
    <row r="207" spans="1:1" x14ac:dyDescent="0.35">
      <c r="A207" s="3">
        <f t="shared" si="4"/>
        <v>205</v>
      </c>
    </row>
    <row r="208" spans="1:1" x14ac:dyDescent="0.35">
      <c r="A208" s="3">
        <f t="shared" si="4"/>
        <v>206</v>
      </c>
    </row>
    <row r="209" spans="1:1" x14ac:dyDescent="0.35">
      <c r="A209" s="3">
        <f t="shared" si="4"/>
        <v>207</v>
      </c>
    </row>
    <row r="210" spans="1:1" x14ac:dyDescent="0.35">
      <c r="A210" s="3">
        <f t="shared" si="4"/>
        <v>208</v>
      </c>
    </row>
    <row r="211" spans="1:1" x14ac:dyDescent="0.35">
      <c r="A211" s="3">
        <f t="shared" si="4"/>
        <v>209</v>
      </c>
    </row>
    <row r="212" spans="1:1" x14ac:dyDescent="0.35">
      <c r="A212" s="3">
        <f t="shared" si="4"/>
        <v>210</v>
      </c>
    </row>
    <row r="213" spans="1:1" x14ac:dyDescent="0.35">
      <c r="A213" s="3">
        <f t="shared" si="4"/>
        <v>211</v>
      </c>
    </row>
    <row r="214" spans="1:1" x14ac:dyDescent="0.35">
      <c r="A214" s="3">
        <f t="shared" si="4"/>
        <v>212</v>
      </c>
    </row>
    <row r="215" spans="1:1" x14ac:dyDescent="0.35">
      <c r="A215" s="3">
        <f t="shared" si="4"/>
        <v>213</v>
      </c>
    </row>
    <row r="216" spans="1:1" x14ac:dyDescent="0.35">
      <c r="A216" s="3">
        <f t="shared" si="4"/>
        <v>214</v>
      </c>
    </row>
    <row r="217" spans="1:1" x14ac:dyDescent="0.35">
      <c r="A217" s="3">
        <f t="shared" si="4"/>
        <v>215</v>
      </c>
    </row>
    <row r="218" spans="1:1" x14ac:dyDescent="0.35">
      <c r="A218" s="3">
        <f t="shared" si="4"/>
        <v>216</v>
      </c>
    </row>
    <row r="219" spans="1:1" x14ac:dyDescent="0.35">
      <c r="A219" s="3">
        <f t="shared" si="4"/>
        <v>217</v>
      </c>
    </row>
    <row r="220" spans="1:1" x14ac:dyDescent="0.35">
      <c r="A220" s="3">
        <f t="shared" si="4"/>
        <v>218</v>
      </c>
    </row>
    <row r="221" spans="1:1" x14ac:dyDescent="0.35">
      <c r="A221" s="3">
        <f t="shared" si="4"/>
        <v>219</v>
      </c>
    </row>
    <row r="222" spans="1:1" x14ac:dyDescent="0.35">
      <c r="A222" s="3">
        <f t="shared" si="4"/>
        <v>220</v>
      </c>
    </row>
    <row r="223" spans="1:1" x14ac:dyDescent="0.35">
      <c r="A223" s="3">
        <f t="shared" si="4"/>
        <v>221</v>
      </c>
    </row>
    <row r="224" spans="1:1" x14ac:dyDescent="0.35">
      <c r="A224" s="3">
        <f t="shared" si="4"/>
        <v>222</v>
      </c>
    </row>
    <row r="225" spans="1:1" x14ac:dyDescent="0.35">
      <c r="A225" s="3">
        <f t="shared" si="4"/>
        <v>223</v>
      </c>
    </row>
    <row r="226" spans="1:1" x14ac:dyDescent="0.35">
      <c r="A226" s="3">
        <f t="shared" si="4"/>
        <v>224</v>
      </c>
    </row>
    <row r="227" spans="1:1" x14ac:dyDescent="0.35">
      <c r="A227" s="3">
        <f t="shared" si="4"/>
        <v>225</v>
      </c>
    </row>
    <row r="228" spans="1:1" x14ac:dyDescent="0.35">
      <c r="A228" s="3">
        <f t="shared" si="4"/>
        <v>226</v>
      </c>
    </row>
    <row r="229" spans="1:1" x14ac:dyDescent="0.35">
      <c r="A229" s="3">
        <f t="shared" si="4"/>
        <v>227</v>
      </c>
    </row>
    <row r="230" spans="1:1" x14ac:dyDescent="0.35">
      <c r="A230" s="3">
        <f t="shared" si="4"/>
        <v>228</v>
      </c>
    </row>
    <row r="231" spans="1:1" x14ac:dyDescent="0.35">
      <c r="A231" s="3">
        <f t="shared" si="4"/>
        <v>229</v>
      </c>
    </row>
    <row r="232" spans="1:1" x14ac:dyDescent="0.35">
      <c r="A232" s="3">
        <f t="shared" si="4"/>
        <v>230</v>
      </c>
    </row>
    <row r="233" spans="1:1" x14ac:dyDescent="0.35">
      <c r="A233" s="3">
        <f t="shared" si="4"/>
        <v>231</v>
      </c>
    </row>
    <row r="234" spans="1:1" x14ac:dyDescent="0.35">
      <c r="A234" s="3">
        <f t="shared" si="4"/>
        <v>232</v>
      </c>
    </row>
    <row r="235" spans="1:1" x14ac:dyDescent="0.35">
      <c r="A235" s="3">
        <f t="shared" si="4"/>
        <v>233</v>
      </c>
    </row>
    <row r="236" spans="1:1" x14ac:dyDescent="0.35">
      <c r="A236" s="3">
        <f t="shared" si="4"/>
        <v>234</v>
      </c>
    </row>
    <row r="237" spans="1:1" x14ac:dyDescent="0.35">
      <c r="A237" s="3">
        <f t="shared" si="4"/>
        <v>235</v>
      </c>
    </row>
    <row r="238" spans="1:1" x14ac:dyDescent="0.35">
      <c r="A238" s="3">
        <f t="shared" si="4"/>
        <v>236</v>
      </c>
    </row>
    <row r="239" spans="1:1" x14ac:dyDescent="0.35">
      <c r="A239" s="3">
        <f t="shared" si="4"/>
        <v>237</v>
      </c>
    </row>
    <row r="240" spans="1:1" x14ac:dyDescent="0.35">
      <c r="A240" s="3">
        <f t="shared" si="4"/>
        <v>238</v>
      </c>
    </row>
    <row r="241" spans="1:1" x14ac:dyDescent="0.35">
      <c r="A241" s="3">
        <f t="shared" si="4"/>
        <v>239</v>
      </c>
    </row>
    <row r="242" spans="1:1" x14ac:dyDescent="0.35">
      <c r="A242" s="3">
        <f t="shared" si="4"/>
        <v>240</v>
      </c>
    </row>
    <row r="243" spans="1:1" x14ac:dyDescent="0.35">
      <c r="A243" s="3">
        <f t="shared" si="4"/>
        <v>241</v>
      </c>
    </row>
    <row r="244" spans="1:1" x14ac:dyDescent="0.35">
      <c r="A244" s="3">
        <f t="shared" si="4"/>
        <v>242</v>
      </c>
    </row>
    <row r="245" spans="1:1" x14ac:dyDescent="0.35">
      <c r="A245" s="3">
        <f t="shared" si="4"/>
        <v>243</v>
      </c>
    </row>
    <row r="246" spans="1:1" x14ac:dyDescent="0.35">
      <c r="A246" s="3">
        <f t="shared" si="4"/>
        <v>244</v>
      </c>
    </row>
    <row r="247" spans="1:1" x14ac:dyDescent="0.35">
      <c r="A247" s="3">
        <f t="shared" si="4"/>
        <v>245</v>
      </c>
    </row>
    <row r="248" spans="1:1" x14ac:dyDescent="0.35">
      <c r="A248" s="3">
        <f t="shared" si="4"/>
        <v>246</v>
      </c>
    </row>
    <row r="249" spans="1:1" x14ac:dyDescent="0.35">
      <c r="A249" s="3">
        <f t="shared" si="4"/>
        <v>247</v>
      </c>
    </row>
    <row r="250" spans="1:1" x14ac:dyDescent="0.35">
      <c r="A250" s="3">
        <f t="shared" si="4"/>
        <v>248</v>
      </c>
    </row>
    <row r="251" spans="1:1" x14ac:dyDescent="0.35">
      <c r="A251" s="3">
        <f t="shared" si="4"/>
        <v>249</v>
      </c>
    </row>
    <row r="252" spans="1:1" x14ac:dyDescent="0.35">
      <c r="A252" s="3">
        <f t="shared" si="4"/>
        <v>250</v>
      </c>
    </row>
    <row r="253" spans="1:1" x14ac:dyDescent="0.35">
      <c r="A253" s="3">
        <f t="shared" si="4"/>
        <v>251</v>
      </c>
    </row>
    <row r="254" spans="1:1" x14ac:dyDescent="0.35">
      <c r="A254" s="3">
        <f t="shared" ref="A254:A317" si="5">A253+1</f>
        <v>252</v>
      </c>
    </row>
    <row r="255" spans="1:1" x14ac:dyDescent="0.35">
      <c r="A255" s="3">
        <f t="shared" si="5"/>
        <v>253</v>
      </c>
    </row>
    <row r="256" spans="1:1" x14ac:dyDescent="0.35">
      <c r="A256" s="3">
        <f t="shared" si="5"/>
        <v>254</v>
      </c>
    </row>
    <row r="257" spans="1:1" x14ac:dyDescent="0.35">
      <c r="A257" s="3">
        <f t="shared" si="5"/>
        <v>255</v>
      </c>
    </row>
    <row r="258" spans="1:1" x14ac:dyDescent="0.35">
      <c r="A258" s="3">
        <f t="shared" si="5"/>
        <v>256</v>
      </c>
    </row>
    <row r="259" spans="1:1" x14ac:dyDescent="0.35">
      <c r="A259" s="3">
        <f t="shared" si="5"/>
        <v>257</v>
      </c>
    </row>
    <row r="260" spans="1:1" x14ac:dyDescent="0.35">
      <c r="A260" s="3">
        <f t="shared" si="5"/>
        <v>258</v>
      </c>
    </row>
    <row r="261" spans="1:1" x14ac:dyDescent="0.35">
      <c r="A261" s="3">
        <f t="shared" si="5"/>
        <v>259</v>
      </c>
    </row>
    <row r="262" spans="1:1" x14ac:dyDescent="0.35">
      <c r="A262" s="3">
        <f t="shared" si="5"/>
        <v>260</v>
      </c>
    </row>
    <row r="263" spans="1:1" x14ac:dyDescent="0.35">
      <c r="A263" s="3">
        <f t="shared" si="5"/>
        <v>261</v>
      </c>
    </row>
    <row r="264" spans="1:1" x14ac:dyDescent="0.35">
      <c r="A264" s="3">
        <f t="shared" si="5"/>
        <v>262</v>
      </c>
    </row>
    <row r="265" spans="1:1" x14ac:dyDescent="0.35">
      <c r="A265" s="3">
        <f t="shared" si="5"/>
        <v>263</v>
      </c>
    </row>
    <row r="266" spans="1:1" x14ac:dyDescent="0.35">
      <c r="A266" s="3">
        <f t="shared" si="5"/>
        <v>264</v>
      </c>
    </row>
    <row r="267" spans="1:1" x14ac:dyDescent="0.35">
      <c r="A267" s="3">
        <f t="shared" si="5"/>
        <v>265</v>
      </c>
    </row>
    <row r="268" spans="1:1" x14ac:dyDescent="0.35">
      <c r="A268" s="3">
        <f t="shared" si="5"/>
        <v>266</v>
      </c>
    </row>
    <row r="269" spans="1:1" x14ac:dyDescent="0.35">
      <c r="A269" s="3">
        <f t="shared" si="5"/>
        <v>267</v>
      </c>
    </row>
    <row r="270" spans="1:1" x14ac:dyDescent="0.35">
      <c r="A270" s="3">
        <f t="shared" si="5"/>
        <v>268</v>
      </c>
    </row>
    <row r="271" spans="1:1" x14ac:dyDescent="0.35">
      <c r="A271" s="3">
        <f t="shared" si="5"/>
        <v>269</v>
      </c>
    </row>
    <row r="272" spans="1:1" x14ac:dyDescent="0.35">
      <c r="A272" s="3">
        <f t="shared" si="5"/>
        <v>270</v>
      </c>
    </row>
    <row r="273" spans="1:1" x14ac:dyDescent="0.35">
      <c r="A273" s="3">
        <f t="shared" si="5"/>
        <v>271</v>
      </c>
    </row>
    <row r="274" spans="1:1" x14ac:dyDescent="0.35">
      <c r="A274" s="3">
        <f t="shared" si="5"/>
        <v>272</v>
      </c>
    </row>
    <row r="275" spans="1:1" x14ac:dyDescent="0.35">
      <c r="A275" s="3">
        <f t="shared" si="5"/>
        <v>273</v>
      </c>
    </row>
    <row r="276" spans="1:1" x14ac:dyDescent="0.35">
      <c r="A276" s="3">
        <f t="shared" si="5"/>
        <v>274</v>
      </c>
    </row>
    <row r="277" spans="1:1" x14ac:dyDescent="0.35">
      <c r="A277" s="3">
        <f t="shared" si="5"/>
        <v>275</v>
      </c>
    </row>
    <row r="278" spans="1:1" x14ac:dyDescent="0.35">
      <c r="A278" s="3">
        <f t="shared" si="5"/>
        <v>276</v>
      </c>
    </row>
    <row r="279" spans="1:1" x14ac:dyDescent="0.35">
      <c r="A279" s="3">
        <f t="shared" si="5"/>
        <v>277</v>
      </c>
    </row>
    <row r="280" spans="1:1" x14ac:dyDescent="0.35">
      <c r="A280" s="3">
        <f t="shared" si="5"/>
        <v>278</v>
      </c>
    </row>
    <row r="281" spans="1:1" x14ac:dyDescent="0.35">
      <c r="A281" s="3">
        <f t="shared" si="5"/>
        <v>279</v>
      </c>
    </row>
    <row r="282" spans="1:1" x14ac:dyDescent="0.35">
      <c r="A282" s="3">
        <f t="shared" si="5"/>
        <v>280</v>
      </c>
    </row>
    <row r="283" spans="1:1" x14ac:dyDescent="0.35">
      <c r="A283" s="3">
        <f t="shared" si="5"/>
        <v>281</v>
      </c>
    </row>
    <row r="284" spans="1:1" x14ac:dyDescent="0.35">
      <c r="A284" s="3">
        <f t="shared" si="5"/>
        <v>282</v>
      </c>
    </row>
    <row r="285" spans="1:1" x14ac:dyDescent="0.35">
      <c r="A285" s="3">
        <f t="shared" si="5"/>
        <v>283</v>
      </c>
    </row>
    <row r="286" spans="1:1" x14ac:dyDescent="0.35">
      <c r="A286" s="3">
        <f t="shared" si="5"/>
        <v>284</v>
      </c>
    </row>
    <row r="287" spans="1:1" x14ac:dyDescent="0.35">
      <c r="A287" s="3">
        <f t="shared" si="5"/>
        <v>285</v>
      </c>
    </row>
    <row r="288" spans="1:1" x14ac:dyDescent="0.35">
      <c r="A288" s="3">
        <f t="shared" si="5"/>
        <v>286</v>
      </c>
    </row>
    <row r="289" spans="1:1" x14ac:dyDescent="0.35">
      <c r="A289" s="3">
        <f t="shared" si="5"/>
        <v>287</v>
      </c>
    </row>
    <row r="290" spans="1:1" x14ac:dyDescent="0.35">
      <c r="A290" s="3">
        <f t="shared" si="5"/>
        <v>288</v>
      </c>
    </row>
    <row r="291" spans="1:1" x14ac:dyDescent="0.35">
      <c r="A291" s="3">
        <f t="shared" si="5"/>
        <v>289</v>
      </c>
    </row>
    <row r="292" spans="1:1" x14ac:dyDescent="0.35">
      <c r="A292" s="3">
        <f t="shared" si="5"/>
        <v>290</v>
      </c>
    </row>
    <row r="293" spans="1:1" x14ac:dyDescent="0.35">
      <c r="A293" s="3">
        <f t="shared" si="5"/>
        <v>291</v>
      </c>
    </row>
    <row r="294" spans="1:1" x14ac:dyDescent="0.35">
      <c r="A294" s="3">
        <f t="shared" si="5"/>
        <v>292</v>
      </c>
    </row>
    <row r="295" spans="1:1" x14ac:dyDescent="0.35">
      <c r="A295" s="3">
        <f t="shared" si="5"/>
        <v>293</v>
      </c>
    </row>
    <row r="296" spans="1:1" x14ac:dyDescent="0.35">
      <c r="A296" s="3">
        <f t="shared" si="5"/>
        <v>294</v>
      </c>
    </row>
    <row r="297" spans="1:1" x14ac:dyDescent="0.35">
      <c r="A297" s="3">
        <f t="shared" si="5"/>
        <v>295</v>
      </c>
    </row>
    <row r="298" spans="1:1" x14ac:dyDescent="0.35">
      <c r="A298" s="3">
        <f t="shared" si="5"/>
        <v>296</v>
      </c>
    </row>
    <row r="299" spans="1:1" x14ac:dyDescent="0.35">
      <c r="A299" s="3">
        <f t="shared" si="5"/>
        <v>297</v>
      </c>
    </row>
    <row r="300" spans="1:1" x14ac:dyDescent="0.35">
      <c r="A300" s="3">
        <f t="shared" si="5"/>
        <v>298</v>
      </c>
    </row>
    <row r="301" spans="1:1" x14ac:dyDescent="0.35">
      <c r="A301" s="3">
        <f t="shared" si="5"/>
        <v>299</v>
      </c>
    </row>
    <row r="302" spans="1:1" x14ac:dyDescent="0.35">
      <c r="A302" s="3">
        <f t="shared" si="5"/>
        <v>300</v>
      </c>
    </row>
    <row r="303" spans="1:1" x14ac:dyDescent="0.35">
      <c r="A303" s="3">
        <f t="shared" si="5"/>
        <v>301</v>
      </c>
    </row>
    <row r="304" spans="1:1" x14ac:dyDescent="0.35">
      <c r="A304" s="3">
        <f t="shared" si="5"/>
        <v>302</v>
      </c>
    </row>
    <row r="305" spans="1:1" x14ac:dyDescent="0.35">
      <c r="A305" s="3">
        <f t="shared" si="5"/>
        <v>303</v>
      </c>
    </row>
    <row r="306" spans="1:1" x14ac:dyDescent="0.35">
      <c r="A306" s="3">
        <f t="shared" si="5"/>
        <v>304</v>
      </c>
    </row>
    <row r="307" spans="1:1" x14ac:dyDescent="0.35">
      <c r="A307" s="3">
        <f t="shared" si="5"/>
        <v>305</v>
      </c>
    </row>
    <row r="308" spans="1:1" x14ac:dyDescent="0.35">
      <c r="A308" s="3">
        <f t="shared" si="5"/>
        <v>306</v>
      </c>
    </row>
    <row r="309" spans="1:1" x14ac:dyDescent="0.35">
      <c r="A309" s="3">
        <f t="shared" si="5"/>
        <v>307</v>
      </c>
    </row>
    <row r="310" spans="1:1" x14ac:dyDescent="0.35">
      <c r="A310" s="3">
        <f t="shared" si="5"/>
        <v>308</v>
      </c>
    </row>
    <row r="311" spans="1:1" x14ac:dyDescent="0.35">
      <c r="A311" s="3">
        <f t="shared" si="5"/>
        <v>309</v>
      </c>
    </row>
    <row r="312" spans="1:1" x14ac:dyDescent="0.35">
      <c r="A312" s="3">
        <f t="shared" si="5"/>
        <v>310</v>
      </c>
    </row>
    <row r="313" spans="1:1" x14ac:dyDescent="0.35">
      <c r="A313" s="3">
        <f t="shared" si="5"/>
        <v>311</v>
      </c>
    </row>
    <row r="314" spans="1:1" x14ac:dyDescent="0.35">
      <c r="A314" s="3">
        <f t="shared" si="5"/>
        <v>312</v>
      </c>
    </row>
    <row r="315" spans="1:1" x14ac:dyDescent="0.35">
      <c r="A315" s="3">
        <f t="shared" si="5"/>
        <v>313</v>
      </c>
    </row>
    <row r="316" spans="1:1" x14ac:dyDescent="0.35">
      <c r="A316" s="3">
        <f t="shared" si="5"/>
        <v>314</v>
      </c>
    </row>
    <row r="317" spans="1:1" x14ac:dyDescent="0.35">
      <c r="A317" s="3">
        <f t="shared" si="5"/>
        <v>315</v>
      </c>
    </row>
    <row r="318" spans="1:1" x14ac:dyDescent="0.35">
      <c r="A318" s="3">
        <f t="shared" ref="A318:A381" si="6">A317+1</f>
        <v>316</v>
      </c>
    </row>
    <row r="319" spans="1:1" x14ac:dyDescent="0.35">
      <c r="A319" s="3">
        <f t="shared" si="6"/>
        <v>317</v>
      </c>
    </row>
    <row r="320" spans="1:1" x14ac:dyDescent="0.35">
      <c r="A320" s="3">
        <f t="shared" si="6"/>
        <v>318</v>
      </c>
    </row>
    <row r="321" spans="1:1" x14ac:dyDescent="0.35">
      <c r="A321" s="3">
        <f t="shared" si="6"/>
        <v>319</v>
      </c>
    </row>
    <row r="322" spans="1:1" x14ac:dyDescent="0.35">
      <c r="A322" s="3">
        <f t="shared" si="6"/>
        <v>320</v>
      </c>
    </row>
    <row r="323" spans="1:1" x14ac:dyDescent="0.35">
      <c r="A323" s="3">
        <f t="shared" si="6"/>
        <v>321</v>
      </c>
    </row>
    <row r="324" spans="1:1" x14ac:dyDescent="0.35">
      <c r="A324" s="3">
        <f t="shared" si="6"/>
        <v>322</v>
      </c>
    </row>
    <row r="325" spans="1:1" x14ac:dyDescent="0.35">
      <c r="A325" s="3">
        <f t="shared" si="6"/>
        <v>323</v>
      </c>
    </row>
    <row r="326" spans="1:1" x14ac:dyDescent="0.35">
      <c r="A326" s="3">
        <f t="shared" si="6"/>
        <v>324</v>
      </c>
    </row>
    <row r="327" spans="1:1" x14ac:dyDescent="0.35">
      <c r="A327" s="3">
        <f t="shared" si="6"/>
        <v>325</v>
      </c>
    </row>
    <row r="328" spans="1:1" x14ac:dyDescent="0.35">
      <c r="A328" s="3">
        <f t="shared" si="6"/>
        <v>326</v>
      </c>
    </row>
    <row r="329" spans="1:1" x14ac:dyDescent="0.35">
      <c r="A329" s="3">
        <f t="shared" si="6"/>
        <v>327</v>
      </c>
    </row>
    <row r="330" spans="1:1" x14ac:dyDescent="0.35">
      <c r="A330" s="3">
        <f t="shared" si="6"/>
        <v>328</v>
      </c>
    </row>
    <row r="331" spans="1:1" x14ac:dyDescent="0.35">
      <c r="A331" s="3">
        <f t="shared" si="6"/>
        <v>329</v>
      </c>
    </row>
    <row r="332" spans="1:1" x14ac:dyDescent="0.35">
      <c r="A332" s="3">
        <f t="shared" si="6"/>
        <v>330</v>
      </c>
    </row>
    <row r="333" spans="1:1" x14ac:dyDescent="0.35">
      <c r="A333" s="3">
        <f t="shared" si="6"/>
        <v>331</v>
      </c>
    </row>
    <row r="334" spans="1:1" x14ac:dyDescent="0.35">
      <c r="A334" s="3">
        <f t="shared" si="6"/>
        <v>332</v>
      </c>
    </row>
    <row r="335" spans="1:1" x14ac:dyDescent="0.35">
      <c r="A335" s="3">
        <f t="shared" si="6"/>
        <v>333</v>
      </c>
    </row>
    <row r="336" spans="1:1" x14ac:dyDescent="0.35">
      <c r="A336" s="3">
        <f t="shared" si="6"/>
        <v>334</v>
      </c>
    </row>
    <row r="337" spans="1:1" x14ac:dyDescent="0.35">
      <c r="A337" s="3">
        <f t="shared" si="6"/>
        <v>335</v>
      </c>
    </row>
    <row r="338" spans="1:1" x14ac:dyDescent="0.35">
      <c r="A338" s="3">
        <f t="shared" si="6"/>
        <v>336</v>
      </c>
    </row>
    <row r="339" spans="1:1" x14ac:dyDescent="0.35">
      <c r="A339" s="3">
        <f t="shared" si="6"/>
        <v>337</v>
      </c>
    </row>
    <row r="340" spans="1:1" x14ac:dyDescent="0.35">
      <c r="A340" s="3">
        <f t="shared" si="6"/>
        <v>338</v>
      </c>
    </row>
    <row r="341" spans="1:1" x14ac:dyDescent="0.35">
      <c r="A341" s="3">
        <f t="shared" si="6"/>
        <v>339</v>
      </c>
    </row>
    <row r="342" spans="1:1" x14ac:dyDescent="0.35">
      <c r="A342" s="3">
        <f t="shared" si="6"/>
        <v>340</v>
      </c>
    </row>
    <row r="343" spans="1:1" x14ac:dyDescent="0.35">
      <c r="A343" s="3">
        <f t="shared" si="6"/>
        <v>341</v>
      </c>
    </row>
    <row r="344" spans="1:1" x14ac:dyDescent="0.35">
      <c r="A344" s="3">
        <f t="shared" si="6"/>
        <v>342</v>
      </c>
    </row>
    <row r="345" spans="1:1" x14ac:dyDescent="0.35">
      <c r="A345" s="3">
        <f t="shared" si="6"/>
        <v>343</v>
      </c>
    </row>
    <row r="346" spans="1:1" x14ac:dyDescent="0.35">
      <c r="A346" s="3">
        <f t="shared" si="6"/>
        <v>344</v>
      </c>
    </row>
    <row r="347" spans="1:1" x14ac:dyDescent="0.35">
      <c r="A347" s="3">
        <f t="shared" si="6"/>
        <v>345</v>
      </c>
    </row>
    <row r="348" spans="1:1" x14ac:dyDescent="0.35">
      <c r="A348" s="3">
        <f t="shared" si="6"/>
        <v>346</v>
      </c>
    </row>
    <row r="349" spans="1:1" x14ac:dyDescent="0.35">
      <c r="A349" s="3">
        <f t="shared" si="6"/>
        <v>347</v>
      </c>
    </row>
    <row r="350" spans="1:1" x14ac:dyDescent="0.35">
      <c r="A350" s="3">
        <f t="shared" si="6"/>
        <v>348</v>
      </c>
    </row>
    <row r="351" spans="1:1" x14ac:dyDescent="0.35">
      <c r="A351" s="3">
        <f t="shared" si="6"/>
        <v>349</v>
      </c>
    </row>
    <row r="352" spans="1:1" x14ac:dyDescent="0.35">
      <c r="A352" s="3">
        <f t="shared" si="6"/>
        <v>350</v>
      </c>
    </row>
    <row r="353" spans="1:1" x14ac:dyDescent="0.35">
      <c r="A353" s="3">
        <f t="shared" si="6"/>
        <v>351</v>
      </c>
    </row>
    <row r="354" spans="1:1" x14ac:dyDescent="0.35">
      <c r="A354" s="3">
        <f t="shared" si="6"/>
        <v>352</v>
      </c>
    </row>
    <row r="355" spans="1:1" x14ac:dyDescent="0.35">
      <c r="A355" s="3">
        <f t="shared" si="6"/>
        <v>353</v>
      </c>
    </row>
    <row r="356" spans="1:1" x14ac:dyDescent="0.35">
      <c r="A356" s="3">
        <f t="shared" si="6"/>
        <v>354</v>
      </c>
    </row>
    <row r="357" spans="1:1" x14ac:dyDescent="0.35">
      <c r="A357" s="3">
        <f t="shared" si="6"/>
        <v>355</v>
      </c>
    </row>
    <row r="358" spans="1:1" x14ac:dyDescent="0.35">
      <c r="A358" s="3">
        <f t="shared" si="6"/>
        <v>356</v>
      </c>
    </row>
    <row r="359" spans="1:1" x14ac:dyDescent="0.35">
      <c r="A359" s="3">
        <f t="shared" si="6"/>
        <v>357</v>
      </c>
    </row>
    <row r="360" spans="1:1" x14ac:dyDescent="0.35">
      <c r="A360" s="3">
        <f t="shared" si="6"/>
        <v>358</v>
      </c>
    </row>
    <row r="361" spans="1:1" x14ac:dyDescent="0.35">
      <c r="A361" s="3">
        <f t="shared" si="6"/>
        <v>359</v>
      </c>
    </row>
    <row r="362" spans="1:1" x14ac:dyDescent="0.35">
      <c r="A362" s="3">
        <f t="shared" si="6"/>
        <v>360</v>
      </c>
    </row>
    <row r="363" spans="1:1" x14ac:dyDescent="0.35">
      <c r="A363" s="3">
        <f t="shared" si="6"/>
        <v>361</v>
      </c>
    </row>
    <row r="364" spans="1:1" x14ac:dyDescent="0.35">
      <c r="A364" s="3">
        <f t="shared" si="6"/>
        <v>362</v>
      </c>
    </row>
    <row r="365" spans="1:1" x14ac:dyDescent="0.35">
      <c r="A365" s="3">
        <f t="shared" si="6"/>
        <v>363</v>
      </c>
    </row>
    <row r="366" spans="1:1" x14ac:dyDescent="0.35">
      <c r="A366" s="3">
        <f t="shared" si="6"/>
        <v>364</v>
      </c>
    </row>
    <row r="367" spans="1:1" x14ac:dyDescent="0.35">
      <c r="A367" s="3">
        <f t="shared" si="6"/>
        <v>365</v>
      </c>
    </row>
    <row r="368" spans="1:1" x14ac:dyDescent="0.35">
      <c r="A368" s="3">
        <f t="shared" si="6"/>
        <v>366</v>
      </c>
    </row>
    <row r="369" spans="1:1" x14ac:dyDescent="0.35">
      <c r="A369" s="3">
        <f t="shared" si="6"/>
        <v>367</v>
      </c>
    </row>
    <row r="370" spans="1:1" x14ac:dyDescent="0.35">
      <c r="A370" s="3">
        <f t="shared" si="6"/>
        <v>368</v>
      </c>
    </row>
    <row r="371" spans="1:1" x14ac:dyDescent="0.35">
      <c r="A371" s="3">
        <f t="shared" si="6"/>
        <v>369</v>
      </c>
    </row>
    <row r="372" spans="1:1" x14ac:dyDescent="0.35">
      <c r="A372" s="3">
        <f t="shared" si="6"/>
        <v>370</v>
      </c>
    </row>
    <row r="373" spans="1:1" x14ac:dyDescent="0.35">
      <c r="A373" s="3">
        <f t="shared" si="6"/>
        <v>371</v>
      </c>
    </row>
    <row r="374" spans="1:1" x14ac:dyDescent="0.35">
      <c r="A374" s="3">
        <f t="shared" si="6"/>
        <v>372</v>
      </c>
    </row>
    <row r="375" spans="1:1" x14ac:dyDescent="0.35">
      <c r="A375" s="3">
        <f t="shared" si="6"/>
        <v>373</v>
      </c>
    </row>
    <row r="376" spans="1:1" x14ac:dyDescent="0.35">
      <c r="A376" s="3">
        <f t="shared" si="6"/>
        <v>374</v>
      </c>
    </row>
    <row r="377" spans="1:1" x14ac:dyDescent="0.35">
      <c r="A377" s="3">
        <f t="shared" si="6"/>
        <v>375</v>
      </c>
    </row>
    <row r="378" spans="1:1" x14ac:dyDescent="0.35">
      <c r="A378" s="3">
        <f t="shared" si="6"/>
        <v>376</v>
      </c>
    </row>
    <row r="379" spans="1:1" x14ac:dyDescent="0.35">
      <c r="A379" s="3">
        <f t="shared" si="6"/>
        <v>377</v>
      </c>
    </row>
    <row r="380" spans="1:1" x14ac:dyDescent="0.35">
      <c r="A380" s="3">
        <f t="shared" si="6"/>
        <v>378</v>
      </c>
    </row>
    <row r="381" spans="1:1" x14ac:dyDescent="0.35">
      <c r="A381" s="3">
        <f t="shared" si="6"/>
        <v>379</v>
      </c>
    </row>
    <row r="382" spans="1:1" x14ac:dyDescent="0.35">
      <c r="A382" s="3">
        <f t="shared" ref="A382:A445" si="7">A381+1</f>
        <v>380</v>
      </c>
    </row>
    <row r="383" spans="1:1" x14ac:dyDescent="0.35">
      <c r="A383" s="3">
        <f t="shared" si="7"/>
        <v>381</v>
      </c>
    </row>
    <row r="384" spans="1:1" x14ac:dyDescent="0.35">
      <c r="A384" s="3">
        <f t="shared" si="7"/>
        <v>382</v>
      </c>
    </row>
    <row r="385" spans="1:1" x14ac:dyDescent="0.35">
      <c r="A385" s="3">
        <f t="shared" si="7"/>
        <v>383</v>
      </c>
    </row>
    <row r="386" spans="1:1" x14ac:dyDescent="0.35">
      <c r="A386" s="3">
        <f t="shared" si="7"/>
        <v>384</v>
      </c>
    </row>
    <row r="387" spans="1:1" x14ac:dyDescent="0.35">
      <c r="A387" s="3">
        <f t="shared" si="7"/>
        <v>385</v>
      </c>
    </row>
    <row r="388" spans="1:1" x14ac:dyDescent="0.35">
      <c r="A388" s="3">
        <f t="shared" si="7"/>
        <v>386</v>
      </c>
    </row>
    <row r="389" spans="1:1" x14ac:dyDescent="0.35">
      <c r="A389" s="3">
        <f t="shared" si="7"/>
        <v>387</v>
      </c>
    </row>
    <row r="390" spans="1:1" x14ac:dyDescent="0.35">
      <c r="A390" s="3">
        <f t="shared" si="7"/>
        <v>388</v>
      </c>
    </row>
    <row r="391" spans="1:1" x14ac:dyDescent="0.35">
      <c r="A391" s="3">
        <f t="shared" si="7"/>
        <v>389</v>
      </c>
    </row>
    <row r="392" spans="1:1" x14ac:dyDescent="0.35">
      <c r="A392" s="3">
        <f t="shared" si="7"/>
        <v>390</v>
      </c>
    </row>
    <row r="393" spans="1:1" x14ac:dyDescent="0.35">
      <c r="A393" s="3">
        <f t="shared" si="7"/>
        <v>391</v>
      </c>
    </row>
    <row r="394" spans="1:1" x14ac:dyDescent="0.35">
      <c r="A394" s="3">
        <f t="shared" si="7"/>
        <v>392</v>
      </c>
    </row>
    <row r="395" spans="1:1" x14ac:dyDescent="0.35">
      <c r="A395" s="3">
        <f t="shared" si="7"/>
        <v>393</v>
      </c>
    </row>
    <row r="396" spans="1:1" x14ac:dyDescent="0.35">
      <c r="A396" s="3">
        <f t="shared" si="7"/>
        <v>394</v>
      </c>
    </row>
    <row r="397" spans="1:1" x14ac:dyDescent="0.35">
      <c r="A397" s="3">
        <f t="shared" si="7"/>
        <v>395</v>
      </c>
    </row>
    <row r="398" spans="1:1" x14ac:dyDescent="0.35">
      <c r="A398" s="3">
        <f t="shared" si="7"/>
        <v>396</v>
      </c>
    </row>
    <row r="399" spans="1:1" x14ac:dyDescent="0.35">
      <c r="A399" s="3">
        <f t="shared" si="7"/>
        <v>397</v>
      </c>
    </row>
    <row r="400" spans="1:1" x14ac:dyDescent="0.35">
      <c r="A400" s="3">
        <f t="shared" si="7"/>
        <v>398</v>
      </c>
    </row>
    <row r="401" spans="1:1" x14ac:dyDescent="0.35">
      <c r="A401" s="3">
        <f t="shared" si="7"/>
        <v>399</v>
      </c>
    </row>
    <row r="402" spans="1:1" x14ac:dyDescent="0.35">
      <c r="A402" s="3">
        <f t="shared" si="7"/>
        <v>400</v>
      </c>
    </row>
    <row r="403" spans="1:1" x14ac:dyDescent="0.35">
      <c r="A403" s="3">
        <f t="shared" si="7"/>
        <v>401</v>
      </c>
    </row>
    <row r="404" spans="1:1" x14ac:dyDescent="0.35">
      <c r="A404" s="3">
        <f t="shared" si="7"/>
        <v>402</v>
      </c>
    </row>
    <row r="405" spans="1:1" x14ac:dyDescent="0.35">
      <c r="A405" s="3">
        <f t="shared" si="7"/>
        <v>403</v>
      </c>
    </row>
    <row r="406" spans="1:1" x14ac:dyDescent="0.35">
      <c r="A406" s="3">
        <f t="shared" si="7"/>
        <v>404</v>
      </c>
    </row>
    <row r="407" spans="1:1" x14ac:dyDescent="0.35">
      <c r="A407" s="3">
        <f t="shared" si="7"/>
        <v>405</v>
      </c>
    </row>
    <row r="408" spans="1:1" x14ac:dyDescent="0.35">
      <c r="A408" s="3">
        <f t="shared" si="7"/>
        <v>406</v>
      </c>
    </row>
    <row r="409" spans="1:1" x14ac:dyDescent="0.35">
      <c r="A409" s="3">
        <f t="shared" si="7"/>
        <v>407</v>
      </c>
    </row>
    <row r="410" spans="1:1" x14ac:dyDescent="0.35">
      <c r="A410" s="3">
        <f t="shared" si="7"/>
        <v>408</v>
      </c>
    </row>
    <row r="411" spans="1:1" x14ac:dyDescent="0.35">
      <c r="A411" s="3">
        <f t="shared" si="7"/>
        <v>409</v>
      </c>
    </row>
    <row r="412" spans="1:1" x14ac:dyDescent="0.35">
      <c r="A412" s="3">
        <f t="shared" si="7"/>
        <v>410</v>
      </c>
    </row>
    <row r="413" spans="1:1" x14ac:dyDescent="0.35">
      <c r="A413" s="3">
        <f t="shared" si="7"/>
        <v>411</v>
      </c>
    </row>
    <row r="414" spans="1:1" x14ac:dyDescent="0.35">
      <c r="A414" s="3">
        <f t="shared" si="7"/>
        <v>412</v>
      </c>
    </row>
    <row r="415" spans="1:1" x14ac:dyDescent="0.35">
      <c r="A415" s="3">
        <f t="shared" si="7"/>
        <v>413</v>
      </c>
    </row>
    <row r="416" spans="1:1" x14ac:dyDescent="0.35">
      <c r="A416" s="3">
        <f t="shared" si="7"/>
        <v>414</v>
      </c>
    </row>
    <row r="417" spans="1:1" x14ac:dyDescent="0.35">
      <c r="A417" s="3">
        <f t="shared" si="7"/>
        <v>415</v>
      </c>
    </row>
    <row r="418" spans="1:1" x14ac:dyDescent="0.35">
      <c r="A418" s="3">
        <f t="shared" si="7"/>
        <v>416</v>
      </c>
    </row>
    <row r="419" spans="1:1" x14ac:dyDescent="0.35">
      <c r="A419" s="3">
        <f t="shared" si="7"/>
        <v>417</v>
      </c>
    </row>
    <row r="420" spans="1:1" x14ac:dyDescent="0.35">
      <c r="A420" s="3">
        <f t="shared" si="7"/>
        <v>418</v>
      </c>
    </row>
    <row r="421" spans="1:1" x14ac:dyDescent="0.35">
      <c r="A421" s="3">
        <f t="shared" si="7"/>
        <v>419</v>
      </c>
    </row>
    <row r="422" spans="1:1" x14ac:dyDescent="0.35">
      <c r="A422" s="3">
        <f t="shared" si="7"/>
        <v>420</v>
      </c>
    </row>
    <row r="423" spans="1:1" x14ac:dyDescent="0.35">
      <c r="A423" s="3">
        <f t="shared" si="7"/>
        <v>421</v>
      </c>
    </row>
    <row r="424" spans="1:1" x14ac:dyDescent="0.35">
      <c r="A424" s="3">
        <f t="shared" si="7"/>
        <v>422</v>
      </c>
    </row>
    <row r="425" spans="1:1" x14ac:dyDescent="0.35">
      <c r="A425" s="3">
        <f t="shared" si="7"/>
        <v>423</v>
      </c>
    </row>
    <row r="426" spans="1:1" x14ac:dyDescent="0.35">
      <c r="A426" s="3">
        <f t="shared" si="7"/>
        <v>424</v>
      </c>
    </row>
    <row r="427" spans="1:1" x14ac:dyDescent="0.35">
      <c r="A427" s="3">
        <f t="shared" si="7"/>
        <v>425</v>
      </c>
    </row>
    <row r="428" spans="1:1" x14ac:dyDescent="0.35">
      <c r="A428" s="3">
        <f t="shared" si="7"/>
        <v>426</v>
      </c>
    </row>
    <row r="429" spans="1:1" x14ac:dyDescent="0.35">
      <c r="A429" s="3">
        <f t="shared" si="7"/>
        <v>427</v>
      </c>
    </row>
    <row r="430" spans="1:1" x14ac:dyDescent="0.35">
      <c r="A430" s="3">
        <f t="shared" si="7"/>
        <v>428</v>
      </c>
    </row>
    <row r="431" spans="1:1" x14ac:dyDescent="0.35">
      <c r="A431" s="3">
        <f t="shared" si="7"/>
        <v>429</v>
      </c>
    </row>
    <row r="432" spans="1:1" x14ac:dyDescent="0.35">
      <c r="A432" s="3">
        <f t="shared" si="7"/>
        <v>430</v>
      </c>
    </row>
    <row r="433" spans="1:1" x14ac:dyDescent="0.35">
      <c r="A433" s="3">
        <f t="shared" si="7"/>
        <v>431</v>
      </c>
    </row>
    <row r="434" spans="1:1" x14ac:dyDescent="0.35">
      <c r="A434" s="3">
        <f t="shared" si="7"/>
        <v>432</v>
      </c>
    </row>
    <row r="435" spans="1:1" x14ac:dyDescent="0.35">
      <c r="A435" s="3">
        <f t="shared" si="7"/>
        <v>433</v>
      </c>
    </row>
    <row r="436" spans="1:1" x14ac:dyDescent="0.35">
      <c r="A436" s="3">
        <f t="shared" si="7"/>
        <v>434</v>
      </c>
    </row>
    <row r="437" spans="1:1" x14ac:dyDescent="0.35">
      <c r="A437" s="3">
        <f t="shared" si="7"/>
        <v>435</v>
      </c>
    </row>
    <row r="438" spans="1:1" x14ac:dyDescent="0.35">
      <c r="A438" s="3">
        <f t="shared" si="7"/>
        <v>436</v>
      </c>
    </row>
    <row r="439" spans="1:1" x14ac:dyDescent="0.35">
      <c r="A439" s="3">
        <f t="shared" si="7"/>
        <v>437</v>
      </c>
    </row>
    <row r="440" spans="1:1" x14ac:dyDescent="0.35">
      <c r="A440" s="3">
        <f t="shared" si="7"/>
        <v>438</v>
      </c>
    </row>
    <row r="441" spans="1:1" x14ac:dyDescent="0.35">
      <c r="A441" s="3">
        <f t="shared" si="7"/>
        <v>439</v>
      </c>
    </row>
    <row r="442" spans="1:1" x14ac:dyDescent="0.35">
      <c r="A442" s="3">
        <f t="shared" si="7"/>
        <v>440</v>
      </c>
    </row>
    <row r="443" spans="1:1" x14ac:dyDescent="0.35">
      <c r="A443" s="3">
        <f t="shared" si="7"/>
        <v>441</v>
      </c>
    </row>
    <row r="444" spans="1:1" x14ac:dyDescent="0.35">
      <c r="A444" s="3">
        <f t="shared" si="7"/>
        <v>442</v>
      </c>
    </row>
    <row r="445" spans="1:1" x14ac:dyDescent="0.35">
      <c r="A445" s="3">
        <f t="shared" si="7"/>
        <v>443</v>
      </c>
    </row>
    <row r="446" spans="1:1" x14ac:dyDescent="0.35">
      <c r="A446" s="3">
        <f t="shared" ref="A446:A482" si="8">A445+1</f>
        <v>444</v>
      </c>
    </row>
    <row r="447" spans="1:1" x14ac:dyDescent="0.35">
      <c r="A447" s="3">
        <f t="shared" si="8"/>
        <v>445</v>
      </c>
    </row>
    <row r="448" spans="1:1" x14ac:dyDescent="0.35">
      <c r="A448" s="3">
        <f t="shared" si="8"/>
        <v>446</v>
      </c>
    </row>
    <row r="449" spans="1:1" x14ac:dyDescent="0.35">
      <c r="A449" s="3">
        <f t="shared" si="8"/>
        <v>447</v>
      </c>
    </row>
    <row r="450" spans="1:1" x14ac:dyDescent="0.35">
      <c r="A450" s="3">
        <f t="shared" si="8"/>
        <v>448</v>
      </c>
    </row>
    <row r="451" spans="1:1" x14ac:dyDescent="0.35">
      <c r="A451" s="3">
        <f t="shared" si="8"/>
        <v>449</v>
      </c>
    </row>
    <row r="452" spans="1:1" x14ac:dyDescent="0.35">
      <c r="A452" s="3">
        <f t="shared" si="8"/>
        <v>450</v>
      </c>
    </row>
    <row r="453" spans="1:1" x14ac:dyDescent="0.35">
      <c r="A453" s="3">
        <f t="shared" si="8"/>
        <v>451</v>
      </c>
    </row>
    <row r="454" spans="1:1" x14ac:dyDescent="0.35">
      <c r="A454" s="3">
        <f t="shared" si="8"/>
        <v>452</v>
      </c>
    </row>
    <row r="455" spans="1:1" x14ac:dyDescent="0.35">
      <c r="A455" s="3">
        <f t="shared" si="8"/>
        <v>453</v>
      </c>
    </row>
    <row r="456" spans="1:1" x14ac:dyDescent="0.35">
      <c r="A456" s="3">
        <f t="shared" si="8"/>
        <v>454</v>
      </c>
    </row>
    <row r="457" spans="1:1" x14ac:dyDescent="0.35">
      <c r="A457" s="3">
        <f t="shared" si="8"/>
        <v>455</v>
      </c>
    </row>
    <row r="458" spans="1:1" x14ac:dyDescent="0.35">
      <c r="A458" s="3">
        <f t="shared" si="8"/>
        <v>456</v>
      </c>
    </row>
    <row r="459" spans="1:1" x14ac:dyDescent="0.35">
      <c r="A459" s="3">
        <f t="shared" si="8"/>
        <v>457</v>
      </c>
    </row>
    <row r="460" spans="1:1" x14ac:dyDescent="0.35">
      <c r="A460" s="3">
        <f t="shared" si="8"/>
        <v>458</v>
      </c>
    </row>
    <row r="461" spans="1:1" x14ac:dyDescent="0.35">
      <c r="A461" s="3">
        <f t="shared" si="8"/>
        <v>459</v>
      </c>
    </row>
    <row r="462" spans="1:1" x14ac:dyDescent="0.35">
      <c r="A462" s="3">
        <f t="shared" si="8"/>
        <v>460</v>
      </c>
    </row>
    <row r="463" spans="1:1" x14ac:dyDescent="0.35">
      <c r="A463" s="3">
        <f t="shared" si="8"/>
        <v>461</v>
      </c>
    </row>
    <row r="464" spans="1:1" x14ac:dyDescent="0.35">
      <c r="A464" s="3">
        <f t="shared" si="8"/>
        <v>462</v>
      </c>
    </row>
    <row r="465" spans="1:1" x14ac:dyDescent="0.35">
      <c r="A465" s="3">
        <f t="shared" si="8"/>
        <v>463</v>
      </c>
    </row>
    <row r="466" spans="1:1" x14ac:dyDescent="0.35">
      <c r="A466" s="3">
        <f t="shared" si="8"/>
        <v>464</v>
      </c>
    </row>
    <row r="467" spans="1:1" x14ac:dyDescent="0.35">
      <c r="A467" s="3">
        <f t="shared" si="8"/>
        <v>465</v>
      </c>
    </row>
    <row r="468" spans="1:1" x14ac:dyDescent="0.35">
      <c r="A468" s="3">
        <f t="shared" si="8"/>
        <v>466</v>
      </c>
    </row>
    <row r="469" spans="1:1" x14ac:dyDescent="0.35">
      <c r="A469" s="3">
        <f t="shared" si="8"/>
        <v>467</v>
      </c>
    </row>
    <row r="470" spans="1:1" x14ac:dyDescent="0.35">
      <c r="A470" s="3">
        <f t="shared" si="8"/>
        <v>468</v>
      </c>
    </row>
    <row r="471" spans="1:1" x14ac:dyDescent="0.35">
      <c r="A471" s="3">
        <f t="shared" si="8"/>
        <v>469</v>
      </c>
    </row>
    <row r="472" spans="1:1" x14ac:dyDescent="0.35">
      <c r="A472" s="3">
        <f t="shared" si="8"/>
        <v>470</v>
      </c>
    </row>
    <row r="473" spans="1:1" x14ac:dyDescent="0.35">
      <c r="A473" s="3">
        <f t="shared" si="8"/>
        <v>471</v>
      </c>
    </row>
    <row r="474" spans="1:1" x14ac:dyDescent="0.35">
      <c r="A474" s="3">
        <f t="shared" si="8"/>
        <v>472</v>
      </c>
    </row>
    <row r="475" spans="1:1" x14ac:dyDescent="0.35">
      <c r="A475" s="3">
        <f t="shared" si="8"/>
        <v>473</v>
      </c>
    </row>
    <row r="476" spans="1:1" x14ac:dyDescent="0.35">
      <c r="A476" s="3">
        <f t="shared" si="8"/>
        <v>474</v>
      </c>
    </row>
    <row r="477" spans="1:1" x14ac:dyDescent="0.35">
      <c r="A477" s="3">
        <f t="shared" si="8"/>
        <v>475</v>
      </c>
    </row>
    <row r="478" spans="1:1" x14ac:dyDescent="0.35">
      <c r="A478" s="3">
        <f t="shared" si="8"/>
        <v>476</v>
      </c>
    </row>
    <row r="479" spans="1:1" x14ac:dyDescent="0.35">
      <c r="A479" s="3">
        <f t="shared" si="8"/>
        <v>477</v>
      </c>
    </row>
    <row r="480" spans="1:1" x14ac:dyDescent="0.35">
      <c r="A480" s="3">
        <f t="shared" si="8"/>
        <v>478</v>
      </c>
    </row>
    <row r="481" spans="1:1" x14ac:dyDescent="0.35">
      <c r="A481" s="3">
        <f t="shared" si="8"/>
        <v>479</v>
      </c>
    </row>
    <row r="482" spans="1:1" x14ac:dyDescent="0.35">
      <c r="A482" s="3">
        <f t="shared" si="8"/>
        <v>480</v>
      </c>
    </row>
  </sheetData>
  <mergeCells count="1">
    <mergeCell ref="A1:H1"/>
  </mergeCells>
  <phoneticPr fontId="5" type="noConversion"/>
  <pageMargins left="0.7" right="0.7" top="0.75" bottom="0.75" header="0.3" footer="0.3"/>
  <pageSetup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8"/>
  <sheetViews>
    <sheetView workbookViewId="0">
      <pane ySplit="3" topLeftCell="A24" activePane="bottomLeft" state="frozen"/>
      <selection pane="bottomLeft" activeCell="F32" sqref="F32"/>
    </sheetView>
  </sheetViews>
  <sheetFormatPr defaultRowHeight="21" x14ac:dyDescent="0.35"/>
  <cols>
    <col min="1" max="1" width="12.28515625" style="3" customWidth="1"/>
    <col min="2" max="2" width="20.28515625" style="4" customWidth="1"/>
    <col min="3" max="3" width="18.85546875" style="4" customWidth="1"/>
    <col min="4" max="4" width="20.42578125" style="4" bestFit="1" customWidth="1"/>
    <col min="5" max="5" width="28.42578125" style="4" bestFit="1" customWidth="1"/>
    <col min="6" max="6" width="25.7109375" style="4" customWidth="1"/>
    <col min="7" max="7" width="28.140625" style="4" customWidth="1"/>
    <col min="8" max="8" width="17.140625" style="4" customWidth="1"/>
    <col min="9" max="9" width="11.85546875" style="4" customWidth="1"/>
    <col min="10" max="16384" width="9.140625" style="4"/>
  </cols>
  <sheetData>
    <row r="1" spans="1:9" ht="31.5" x14ac:dyDescent="0.5">
      <c r="A1" s="207" t="s">
        <v>381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15">
        <v>40959</v>
      </c>
      <c r="C3" s="4" t="s">
        <v>148</v>
      </c>
      <c r="D3" s="4">
        <f>858*6*50</f>
        <v>257400</v>
      </c>
      <c r="E3" s="4">
        <v>257400</v>
      </c>
      <c r="G3" s="39">
        <f>SUM(F3:F2000)-SUM(E3:E2000)</f>
        <v>0</v>
      </c>
      <c r="H3" s="44">
        <f>SUM(E3:E2000)</f>
        <v>1840860</v>
      </c>
      <c r="I3" s="44">
        <f>SUM(F3:F2000)</f>
        <v>1840860</v>
      </c>
    </row>
    <row r="4" spans="1:9" ht="21.75" thickTop="1" x14ac:dyDescent="0.35">
      <c r="A4" s="3">
        <v>2</v>
      </c>
      <c r="B4" s="15">
        <v>40960</v>
      </c>
      <c r="C4" s="4" t="s">
        <v>150</v>
      </c>
      <c r="D4" s="4">
        <f>800*3*50</f>
        <v>120000</v>
      </c>
      <c r="E4" s="4">
        <v>120000</v>
      </c>
    </row>
    <row r="5" spans="1:9" x14ac:dyDescent="0.35">
      <c r="A5" s="3">
        <v>3</v>
      </c>
      <c r="B5" s="15">
        <v>40960</v>
      </c>
      <c r="D5" s="4" t="s">
        <v>127</v>
      </c>
      <c r="F5" s="4">
        <v>400000</v>
      </c>
    </row>
    <row r="6" spans="1:9" x14ac:dyDescent="0.35">
      <c r="A6" s="3">
        <v>4</v>
      </c>
      <c r="B6" s="15">
        <v>40962</v>
      </c>
      <c r="C6" s="4" t="s">
        <v>149</v>
      </c>
      <c r="D6" s="4">
        <f>858*2*50</f>
        <v>85800</v>
      </c>
      <c r="E6" s="4">
        <v>85800</v>
      </c>
    </row>
    <row r="7" spans="1:9" x14ac:dyDescent="0.35">
      <c r="A7" s="3">
        <v>5</v>
      </c>
      <c r="B7" s="4" t="s">
        <v>159</v>
      </c>
      <c r="D7" s="4" t="s">
        <v>127</v>
      </c>
      <c r="F7" s="4">
        <v>300000</v>
      </c>
    </row>
    <row r="8" spans="1:9" x14ac:dyDescent="0.35">
      <c r="A8" s="3">
        <v>6</v>
      </c>
      <c r="B8" s="15">
        <v>40964</v>
      </c>
      <c r="C8" s="4" t="s">
        <v>149</v>
      </c>
      <c r="D8" s="4">
        <f>858*2*50</f>
        <v>85800</v>
      </c>
      <c r="E8" s="4">
        <v>85800</v>
      </c>
    </row>
    <row r="9" spans="1:9" x14ac:dyDescent="0.35">
      <c r="A9" s="3">
        <v>7</v>
      </c>
      <c r="B9" s="26">
        <v>40970</v>
      </c>
      <c r="C9" s="4" t="s">
        <v>170</v>
      </c>
      <c r="D9" s="4">
        <f>(858*2*51)+(800*2*51)</f>
        <v>169116</v>
      </c>
      <c r="E9" s="4">
        <v>169116</v>
      </c>
    </row>
    <row r="10" spans="1:9" x14ac:dyDescent="0.35">
      <c r="A10" s="3">
        <v>8</v>
      </c>
      <c r="B10" s="15">
        <v>40973</v>
      </c>
      <c r="D10" s="4" t="s">
        <v>127</v>
      </c>
      <c r="F10" s="4">
        <v>300000</v>
      </c>
    </row>
    <row r="11" spans="1:9" x14ac:dyDescent="0.35">
      <c r="A11" s="3">
        <v>9</v>
      </c>
      <c r="B11" s="15">
        <v>40979</v>
      </c>
      <c r="C11" s="4" t="s">
        <v>178</v>
      </c>
      <c r="D11" s="4">
        <f>(858*4*51)+(800*2*51)</f>
        <v>256632</v>
      </c>
      <c r="E11" s="4">
        <v>256632</v>
      </c>
    </row>
    <row r="12" spans="1:9" x14ac:dyDescent="0.35">
      <c r="A12" s="3">
        <v>10</v>
      </c>
      <c r="B12" s="15">
        <v>40994</v>
      </c>
      <c r="C12" s="4" t="s">
        <v>149</v>
      </c>
      <c r="D12" s="4">
        <f>858*2*50.5</f>
        <v>86658</v>
      </c>
      <c r="E12" s="4">
        <v>86658</v>
      </c>
    </row>
    <row r="13" spans="1:9" x14ac:dyDescent="0.35">
      <c r="A13" s="3">
        <v>11</v>
      </c>
      <c r="B13" s="15">
        <v>40997</v>
      </c>
      <c r="D13" s="4" t="s">
        <v>127</v>
      </c>
      <c r="F13" s="4">
        <v>200000</v>
      </c>
    </row>
    <row r="14" spans="1:9" x14ac:dyDescent="0.35">
      <c r="A14" s="3">
        <v>12</v>
      </c>
      <c r="B14" s="15">
        <v>41002</v>
      </c>
      <c r="C14" s="4" t="s">
        <v>149</v>
      </c>
      <c r="D14" s="4">
        <f>858*2*50.5</f>
        <v>86658</v>
      </c>
      <c r="E14" s="4">
        <v>86658</v>
      </c>
    </row>
    <row r="15" spans="1:9" x14ac:dyDescent="0.35">
      <c r="A15" s="3">
        <v>13</v>
      </c>
      <c r="B15" s="15">
        <v>41005</v>
      </c>
      <c r="C15" s="4" t="s">
        <v>153</v>
      </c>
      <c r="D15" s="4">
        <f>858*1*50.5</f>
        <v>43329</v>
      </c>
      <c r="E15" s="4">
        <v>43329</v>
      </c>
    </row>
    <row r="16" spans="1:9" x14ac:dyDescent="0.35">
      <c r="A16" s="3">
        <v>14</v>
      </c>
      <c r="B16" s="15">
        <v>41012</v>
      </c>
      <c r="C16" s="4" t="s">
        <v>153</v>
      </c>
      <c r="D16" s="4">
        <f>858*1*50.5</f>
        <v>43329</v>
      </c>
      <c r="E16" s="4">
        <v>43329</v>
      </c>
    </row>
    <row r="17" spans="1:6" x14ac:dyDescent="0.35">
      <c r="A17" s="3">
        <v>15</v>
      </c>
      <c r="B17" s="15">
        <v>41017</v>
      </c>
      <c r="C17" s="4" t="s">
        <v>153</v>
      </c>
      <c r="D17" s="4">
        <f>858*1*50.5</f>
        <v>43329</v>
      </c>
      <c r="E17" s="4">
        <v>43329</v>
      </c>
    </row>
    <row r="18" spans="1:6" x14ac:dyDescent="0.35">
      <c r="A18" s="3">
        <v>16</v>
      </c>
      <c r="B18" s="15">
        <v>41023</v>
      </c>
      <c r="C18" s="4" t="s">
        <v>149</v>
      </c>
      <c r="D18" s="4">
        <f>858*2*50.5</f>
        <v>86658</v>
      </c>
      <c r="E18" s="4">
        <v>86658</v>
      </c>
    </row>
    <row r="19" spans="1:6" x14ac:dyDescent="0.35">
      <c r="A19" s="3">
        <v>17</v>
      </c>
      <c r="B19" s="15">
        <v>41024</v>
      </c>
      <c r="C19" s="4" t="s">
        <v>127</v>
      </c>
      <c r="F19" s="4">
        <v>200000</v>
      </c>
    </row>
    <row r="20" spans="1:6" x14ac:dyDescent="0.35">
      <c r="A20" s="3">
        <v>18</v>
      </c>
      <c r="B20" s="15">
        <v>41026</v>
      </c>
      <c r="C20" s="4" t="s">
        <v>153</v>
      </c>
      <c r="D20" s="4">
        <f>858*1*50.5</f>
        <v>43329</v>
      </c>
      <c r="E20" s="4">
        <v>43329</v>
      </c>
    </row>
    <row r="21" spans="1:6" x14ac:dyDescent="0.35">
      <c r="A21" s="3">
        <v>19</v>
      </c>
      <c r="B21" s="15">
        <v>41029</v>
      </c>
      <c r="D21" s="4" t="s">
        <v>127</v>
      </c>
      <c r="F21" s="4">
        <v>100000</v>
      </c>
    </row>
    <row r="22" spans="1:6" x14ac:dyDescent="0.35">
      <c r="A22" s="3">
        <v>20</v>
      </c>
      <c r="B22" s="15">
        <v>41030</v>
      </c>
      <c r="C22" s="4" t="s">
        <v>149</v>
      </c>
      <c r="D22" s="4">
        <f>858*2*50.5</f>
        <v>86658</v>
      </c>
      <c r="E22" s="4">
        <v>86658</v>
      </c>
    </row>
    <row r="23" spans="1:6" x14ac:dyDescent="0.35">
      <c r="A23" s="3">
        <v>21</v>
      </c>
      <c r="B23" s="4" t="s">
        <v>304</v>
      </c>
      <c r="C23" s="4" t="s">
        <v>153</v>
      </c>
      <c r="E23" s="4">
        <v>42900</v>
      </c>
      <c r="F23" s="4">
        <v>37596</v>
      </c>
    </row>
    <row r="24" spans="1:6" x14ac:dyDescent="0.35">
      <c r="A24" s="3">
        <v>22</v>
      </c>
      <c r="B24" s="15">
        <v>41137</v>
      </c>
      <c r="C24" s="4" t="s">
        <v>153</v>
      </c>
      <c r="E24" s="4">
        <v>44616</v>
      </c>
    </row>
    <row r="25" spans="1:6" x14ac:dyDescent="0.35">
      <c r="A25" s="3">
        <f>A24+1</f>
        <v>23</v>
      </c>
      <c r="B25" s="78">
        <v>41144</v>
      </c>
      <c r="D25" s="4" t="s">
        <v>127</v>
      </c>
      <c r="F25" s="4">
        <v>100000</v>
      </c>
    </row>
    <row r="26" spans="1:6" x14ac:dyDescent="0.35">
      <c r="A26" s="3">
        <f t="shared" ref="A26:A89" si="0">A25+1</f>
        <v>24</v>
      </c>
      <c r="B26" s="66">
        <v>41147</v>
      </c>
      <c r="C26" s="4">
        <v>1658</v>
      </c>
      <c r="E26" s="4">
        <v>86216</v>
      </c>
    </row>
    <row r="27" spans="1:6" x14ac:dyDescent="0.35">
      <c r="A27" s="3">
        <f t="shared" si="0"/>
        <v>25</v>
      </c>
      <c r="B27" s="15">
        <v>41152</v>
      </c>
      <c r="D27" s="4" t="s">
        <v>390</v>
      </c>
      <c r="F27" s="4">
        <v>100000</v>
      </c>
    </row>
    <row r="28" spans="1:6" x14ac:dyDescent="0.35">
      <c r="A28" s="3">
        <f t="shared" si="0"/>
        <v>26</v>
      </c>
      <c r="B28" s="15">
        <v>41153</v>
      </c>
      <c r="C28" s="4" t="s">
        <v>384</v>
      </c>
      <c r="E28" s="4">
        <v>86216</v>
      </c>
    </row>
    <row r="29" spans="1:6" x14ac:dyDescent="0.35">
      <c r="A29" s="3">
        <f t="shared" si="0"/>
        <v>27</v>
      </c>
      <c r="B29" s="15">
        <v>41154</v>
      </c>
      <c r="C29" s="4" t="s">
        <v>384</v>
      </c>
      <c r="E29" s="4">
        <v>86216</v>
      </c>
    </row>
    <row r="30" spans="1:6" x14ac:dyDescent="0.35">
      <c r="A30" s="3">
        <f t="shared" si="0"/>
        <v>28</v>
      </c>
      <c r="B30" s="15">
        <v>41158</v>
      </c>
      <c r="C30" s="4" t="s">
        <v>300</v>
      </c>
      <c r="F30" s="4">
        <v>216</v>
      </c>
    </row>
    <row r="31" spans="1:6" x14ac:dyDescent="0.35">
      <c r="A31" s="3">
        <f t="shared" si="0"/>
        <v>29</v>
      </c>
      <c r="B31" s="15">
        <v>41159</v>
      </c>
      <c r="D31" s="4" t="s">
        <v>397</v>
      </c>
      <c r="F31" s="4">
        <v>103048</v>
      </c>
    </row>
    <row r="32" spans="1:6" x14ac:dyDescent="0.35">
      <c r="A32" s="3">
        <f t="shared" si="0"/>
        <v>30</v>
      </c>
    </row>
    <row r="33" spans="1:1" x14ac:dyDescent="0.35">
      <c r="A33" s="3">
        <f t="shared" si="0"/>
        <v>31</v>
      </c>
    </row>
    <row r="34" spans="1:1" x14ac:dyDescent="0.35">
      <c r="A34" s="3">
        <f t="shared" si="0"/>
        <v>32</v>
      </c>
    </row>
    <row r="35" spans="1:1" x14ac:dyDescent="0.35">
      <c r="A35" s="3">
        <f t="shared" si="0"/>
        <v>33</v>
      </c>
    </row>
    <row r="36" spans="1:1" x14ac:dyDescent="0.35">
      <c r="A36" s="3">
        <f t="shared" si="0"/>
        <v>34</v>
      </c>
    </row>
    <row r="37" spans="1:1" x14ac:dyDescent="0.35">
      <c r="A37" s="3">
        <f t="shared" si="0"/>
        <v>35</v>
      </c>
    </row>
    <row r="38" spans="1:1" x14ac:dyDescent="0.35">
      <c r="A38" s="3">
        <f t="shared" si="0"/>
        <v>36</v>
      </c>
    </row>
    <row r="39" spans="1:1" x14ac:dyDescent="0.35">
      <c r="A39" s="3">
        <f t="shared" si="0"/>
        <v>37</v>
      </c>
    </row>
    <row r="40" spans="1:1" x14ac:dyDescent="0.35">
      <c r="A40" s="3">
        <f t="shared" si="0"/>
        <v>38</v>
      </c>
    </row>
    <row r="41" spans="1:1" x14ac:dyDescent="0.35">
      <c r="A41" s="3">
        <f t="shared" si="0"/>
        <v>39</v>
      </c>
    </row>
    <row r="42" spans="1:1" x14ac:dyDescent="0.35">
      <c r="A42" s="3">
        <f t="shared" si="0"/>
        <v>40</v>
      </c>
    </row>
    <row r="43" spans="1:1" x14ac:dyDescent="0.35">
      <c r="A43" s="3">
        <f t="shared" si="0"/>
        <v>41</v>
      </c>
    </row>
    <row r="44" spans="1:1" x14ac:dyDescent="0.35">
      <c r="A44" s="3">
        <f t="shared" si="0"/>
        <v>42</v>
      </c>
    </row>
    <row r="45" spans="1:1" x14ac:dyDescent="0.35">
      <c r="A45" s="3">
        <f t="shared" si="0"/>
        <v>43</v>
      </c>
    </row>
    <row r="46" spans="1:1" x14ac:dyDescent="0.35">
      <c r="A46" s="3">
        <f t="shared" si="0"/>
        <v>44</v>
      </c>
    </row>
    <row r="47" spans="1:1" x14ac:dyDescent="0.35">
      <c r="A47" s="3">
        <f t="shared" si="0"/>
        <v>45</v>
      </c>
    </row>
    <row r="48" spans="1:1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si="0"/>
        <v>74</v>
      </c>
    </row>
    <row r="77" spans="1:1" x14ac:dyDescent="0.35">
      <c r="A77" s="3">
        <f t="shared" si="0"/>
        <v>75</v>
      </c>
    </row>
    <row r="78" spans="1:1" x14ac:dyDescent="0.35">
      <c r="A78" s="3">
        <f t="shared" si="0"/>
        <v>76</v>
      </c>
    </row>
    <row r="79" spans="1:1" x14ac:dyDescent="0.35">
      <c r="A79" s="3">
        <f t="shared" si="0"/>
        <v>77</v>
      </c>
    </row>
    <row r="80" spans="1:1" x14ac:dyDescent="0.35">
      <c r="A80" s="3">
        <f t="shared" si="0"/>
        <v>78</v>
      </c>
    </row>
    <row r="81" spans="1:1" x14ac:dyDescent="0.35">
      <c r="A81" s="3">
        <f t="shared" si="0"/>
        <v>79</v>
      </c>
    </row>
    <row r="82" spans="1:1" x14ac:dyDescent="0.35">
      <c r="A82" s="3">
        <f t="shared" si="0"/>
        <v>80</v>
      </c>
    </row>
    <row r="83" spans="1:1" x14ac:dyDescent="0.35">
      <c r="A83" s="3">
        <f t="shared" si="0"/>
        <v>81</v>
      </c>
    </row>
    <row r="84" spans="1:1" x14ac:dyDescent="0.35">
      <c r="A84" s="3">
        <f t="shared" si="0"/>
        <v>82</v>
      </c>
    </row>
    <row r="85" spans="1:1" x14ac:dyDescent="0.35">
      <c r="A85" s="3">
        <f t="shared" si="0"/>
        <v>83</v>
      </c>
    </row>
    <row r="86" spans="1:1" x14ac:dyDescent="0.35">
      <c r="A86" s="3">
        <f t="shared" si="0"/>
        <v>84</v>
      </c>
    </row>
    <row r="87" spans="1:1" x14ac:dyDescent="0.35">
      <c r="A87" s="3">
        <f t="shared" si="0"/>
        <v>85</v>
      </c>
    </row>
    <row r="88" spans="1:1" x14ac:dyDescent="0.35">
      <c r="A88" s="3">
        <f t="shared" si="0"/>
        <v>86</v>
      </c>
    </row>
    <row r="89" spans="1:1" x14ac:dyDescent="0.35">
      <c r="A89" s="3">
        <f t="shared" si="0"/>
        <v>87</v>
      </c>
    </row>
    <row r="90" spans="1:1" x14ac:dyDescent="0.35">
      <c r="A90" s="3">
        <f t="shared" ref="A90:A153" si="1">A89+1</f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si="1"/>
        <v>142</v>
      </c>
    </row>
    <row r="145" spans="1:1" x14ac:dyDescent="0.35">
      <c r="A145" s="3">
        <f t="shared" si="1"/>
        <v>143</v>
      </c>
    </row>
    <row r="146" spans="1:1" x14ac:dyDescent="0.35">
      <c r="A146" s="3">
        <f t="shared" si="1"/>
        <v>144</v>
      </c>
    </row>
    <row r="147" spans="1:1" x14ac:dyDescent="0.35">
      <c r="A147" s="3">
        <f t="shared" si="1"/>
        <v>145</v>
      </c>
    </row>
    <row r="148" spans="1:1" x14ac:dyDescent="0.35">
      <c r="A148" s="3">
        <f t="shared" si="1"/>
        <v>146</v>
      </c>
    </row>
    <row r="149" spans="1:1" x14ac:dyDescent="0.35">
      <c r="A149" s="3">
        <f t="shared" si="1"/>
        <v>147</v>
      </c>
    </row>
    <row r="150" spans="1:1" x14ac:dyDescent="0.35">
      <c r="A150" s="3">
        <f t="shared" si="1"/>
        <v>148</v>
      </c>
    </row>
    <row r="151" spans="1:1" x14ac:dyDescent="0.35">
      <c r="A151" s="3">
        <f t="shared" si="1"/>
        <v>149</v>
      </c>
    </row>
    <row r="152" spans="1:1" x14ac:dyDescent="0.35">
      <c r="A152" s="3">
        <f t="shared" si="1"/>
        <v>150</v>
      </c>
    </row>
    <row r="153" spans="1:1" x14ac:dyDescent="0.35">
      <c r="A153" s="3">
        <f t="shared" si="1"/>
        <v>151</v>
      </c>
    </row>
    <row r="154" spans="1:1" x14ac:dyDescent="0.35">
      <c r="A154" s="3">
        <f t="shared" ref="A154:A217" si="2">A153+1</f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si="2"/>
        <v>206</v>
      </c>
    </row>
    <row r="209" spans="1:1" x14ac:dyDescent="0.35">
      <c r="A209" s="3">
        <f t="shared" si="2"/>
        <v>207</v>
      </c>
    </row>
    <row r="210" spans="1:1" x14ac:dyDescent="0.35">
      <c r="A210" s="3">
        <f t="shared" si="2"/>
        <v>208</v>
      </c>
    </row>
    <row r="211" spans="1:1" x14ac:dyDescent="0.35">
      <c r="A211" s="3">
        <f t="shared" si="2"/>
        <v>209</v>
      </c>
    </row>
    <row r="212" spans="1:1" x14ac:dyDescent="0.35">
      <c r="A212" s="3">
        <f t="shared" si="2"/>
        <v>210</v>
      </c>
    </row>
    <row r="213" spans="1:1" x14ac:dyDescent="0.35">
      <c r="A213" s="3">
        <f t="shared" si="2"/>
        <v>211</v>
      </c>
    </row>
    <row r="214" spans="1:1" x14ac:dyDescent="0.35">
      <c r="A214" s="3">
        <f t="shared" si="2"/>
        <v>212</v>
      </c>
    </row>
    <row r="215" spans="1:1" x14ac:dyDescent="0.35">
      <c r="A215" s="3">
        <f t="shared" si="2"/>
        <v>213</v>
      </c>
    </row>
    <row r="216" spans="1:1" x14ac:dyDescent="0.35">
      <c r="A216" s="3">
        <f t="shared" si="2"/>
        <v>214</v>
      </c>
    </row>
    <row r="217" spans="1:1" x14ac:dyDescent="0.35">
      <c r="A217" s="3">
        <f t="shared" si="2"/>
        <v>215</v>
      </c>
    </row>
    <row r="218" spans="1:1" x14ac:dyDescent="0.35">
      <c r="A218" s="3">
        <f t="shared" ref="A218" si="3">A217+1</f>
        <v>216</v>
      </c>
    </row>
  </sheetData>
  <mergeCells count="1">
    <mergeCell ref="A1:G1"/>
  </mergeCells>
  <phoneticPr fontId="5" type="noConversion"/>
  <pageMargins left="0.7" right="0.7" top="0.75" bottom="0.75" header="0.3" footer="0.3"/>
  <pageSetup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2"/>
  <sheetViews>
    <sheetView workbookViewId="0">
      <pane ySplit="3" topLeftCell="A4" activePane="bottomLeft" state="frozen"/>
      <selection pane="bottomLeft" sqref="A1:G1"/>
    </sheetView>
  </sheetViews>
  <sheetFormatPr defaultRowHeight="21" x14ac:dyDescent="0.35"/>
  <cols>
    <col min="1" max="1" width="12.28515625" style="3" customWidth="1"/>
    <col min="2" max="2" width="9.140625" style="4" bestFit="1" customWidth="1"/>
    <col min="3" max="3" width="13.28515625" style="4" bestFit="1" customWidth="1"/>
    <col min="4" max="4" width="20.42578125" style="4" bestFit="1" customWidth="1"/>
    <col min="5" max="5" width="33.5703125" style="4" customWidth="1"/>
    <col min="6" max="6" width="32.85546875" style="4" customWidth="1"/>
    <col min="7" max="7" width="28.7109375" style="4" customWidth="1"/>
    <col min="8" max="8" width="20.42578125" style="4" customWidth="1"/>
    <col min="9" max="9" width="16.85546875" style="4" customWidth="1"/>
    <col min="10" max="16384" width="9.140625" style="4"/>
  </cols>
  <sheetData>
    <row r="1" spans="1:9" ht="31.5" x14ac:dyDescent="0.5">
      <c r="A1" s="207" t="s">
        <v>22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G3" s="39">
        <f>SUM(F3:F2000)-SUM(E3:E2000)</f>
        <v>0</v>
      </c>
      <c r="H3" s="44">
        <f>SUM(E3:E2000)</f>
        <v>0</v>
      </c>
      <c r="I3" s="44">
        <f>SUM(F3:F2000)</f>
        <v>0</v>
      </c>
    </row>
    <row r="4" spans="1:9" ht="21.75" thickTop="1" x14ac:dyDescent="0.35">
      <c r="A4" s="3">
        <f>A3+1</f>
        <v>2</v>
      </c>
    </row>
    <row r="5" spans="1:9" x14ac:dyDescent="0.35">
      <c r="A5" s="3">
        <f t="shared" ref="A5:A68" si="0">A4+1</f>
        <v>3</v>
      </c>
    </row>
    <row r="6" spans="1:9" x14ac:dyDescent="0.35">
      <c r="A6" s="3">
        <f t="shared" si="0"/>
        <v>4</v>
      </c>
    </row>
    <row r="7" spans="1:9" x14ac:dyDescent="0.35">
      <c r="A7" s="3">
        <f t="shared" si="0"/>
        <v>5</v>
      </c>
    </row>
    <row r="8" spans="1:9" x14ac:dyDescent="0.35">
      <c r="A8" s="3">
        <f t="shared" si="0"/>
        <v>6</v>
      </c>
    </row>
    <row r="9" spans="1:9" x14ac:dyDescent="0.35">
      <c r="A9" s="3">
        <f t="shared" si="0"/>
        <v>7</v>
      </c>
    </row>
    <row r="10" spans="1:9" x14ac:dyDescent="0.35">
      <c r="A10" s="3">
        <f t="shared" si="0"/>
        <v>8</v>
      </c>
    </row>
    <row r="11" spans="1:9" x14ac:dyDescent="0.35">
      <c r="A11" s="3">
        <f t="shared" si="0"/>
        <v>9</v>
      </c>
    </row>
    <row r="12" spans="1:9" x14ac:dyDescent="0.35">
      <c r="A12" s="3">
        <f t="shared" si="0"/>
        <v>10</v>
      </c>
    </row>
    <row r="13" spans="1:9" x14ac:dyDescent="0.35">
      <c r="A13" s="3">
        <f t="shared" si="0"/>
        <v>11</v>
      </c>
    </row>
    <row r="14" spans="1:9" x14ac:dyDescent="0.35">
      <c r="A14" s="3">
        <f t="shared" si="0"/>
        <v>12</v>
      </c>
    </row>
    <row r="15" spans="1:9" x14ac:dyDescent="0.35">
      <c r="A15" s="3">
        <f t="shared" si="0"/>
        <v>13</v>
      </c>
    </row>
    <row r="16" spans="1:9" x14ac:dyDescent="0.35">
      <c r="A16" s="3">
        <f t="shared" si="0"/>
        <v>14</v>
      </c>
    </row>
    <row r="17" spans="1:1" x14ac:dyDescent="0.35">
      <c r="A17" s="3">
        <f t="shared" si="0"/>
        <v>15</v>
      </c>
    </row>
    <row r="18" spans="1:1" x14ac:dyDescent="0.35">
      <c r="A18" s="3">
        <f t="shared" si="0"/>
        <v>16</v>
      </c>
    </row>
    <row r="19" spans="1:1" x14ac:dyDescent="0.35">
      <c r="A19" s="3">
        <f t="shared" si="0"/>
        <v>17</v>
      </c>
    </row>
    <row r="20" spans="1:1" x14ac:dyDescent="0.35">
      <c r="A20" s="3">
        <f t="shared" si="0"/>
        <v>18</v>
      </c>
    </row>
    <row r="21" spans="1:1" x14ac:dyDescent="0.35">
      <c r="A21" s="3">
        <f t="shared" si="0"/>
        <v>19</v>
      </c>
    </row>
    <row r="22" spans="1:1" x14ac:dyDescent="0.35">
      <c r="A22" s="3">
        <f t="shared" si="0"/>
        <v>20</v>
      </c>
    </row>
    <row r="23" spans="1:1" x14ac:dyDescent="0.35">
      <c r="A23" s="3">
        <f t="shared" si="0"/>
        <v>21</v>
      </c>
    </row>
    <row r="24" spans="1:1" x14ac:dyDescent="0.35">
      <c r="A24" s="3">
        <f t="shared" si="0"/>
        <v>22</v>
      </c>
    </row>
    <row r="25" spans="1:1" x14ac:dyDescent="0.35">
      <c r="A25" s="3">
        <f t="shared" si="0"/>
        <v>23</v>
      </c>
    </row>
    <row r="26" spans="1:1" x14ac:dyDescent="0.35">
      <c r="A26" s="3">
        <f t="shared" si="0"/>
        <v>24</v>
      </c>
    </row>
    <row r="27" spans="1:1" x14ac:dyDescent="0.35">
      <c r="A27" s="3">
        <f t="shared" si="0"/>
        <v>25</v>
      </c>
    </row>
    <row r="28" spans="1:1" x14ac:dyDescent="0.35">
      <c r="A28" s="3">
        <f t="shared" si="0"/>
        <v>26</v>
      </c>
    </row>
    <row r="29" spans="1:1" x14ac:dyDescent="0.35">
      <c r="A29" s="3">
        <f t="shared" si="0"/>
        <v>27</v>
      </c>
    </row>
    <row r="30" spans="1:1" x14ac:dyDescent="0.35">
      <c r="A30" s="3">
        <f t="shared" si="0"/>
        <v>28</v>
      </c>
    </row>
    <row r="31" spans="1:1" x14ac:dyDescent="0.35">
      <c r="A31" s="3">
        <f t="shared" si="0"/>
        <v>29</v>
      </c>
    </row>
    <row r="32" spans="1:1" x14ac:dyDescent="0.35">
      <c r="A32" s="3">
        <f t="shared" si="0"/>
        <v>30</v>
      </c>
    </row>
    <row r="33" spans="1:1" x14ac:dyDescent="0.35">
      <c r="A33" s="3">
        <f t="shared" si="0"/>
        <v>31</v>
      </c>
    </row>
    <row r="34" spans="1:1" x14ac:dyDescent="0.35">
      <c r="A34" s="3">
        <f t="shared" si="0"/>
        <v>32</v>
      </c>
    </row>
    <row r="35" spans="1:1" x14ac:dyDescent="0.35">
      <c r="A35" s="3">
        <f t="shared" si="0"/>
        <v>33</v>
      </c>
    </row>
    <row r="36" spans="1:1" x14ac:dyDescent="0.35">
      <c r="A36" s="3">
        <f t="shared" si="0"/>
        <v>34</v>
      </c>
    </row>
    <row r="37" spans="1:1" x14ac:dyDescent="0.35">
      <c r="A37" s="3">
        <f t="shared" si="0"/>
        <v>35</v>
      </c>
    </row>
    <row r="38" spans="1:1" x14ac:dyDescent="0.35">
      <c r="A38" s="3">
        <f t="shared" si="0"/>
        <v>36</v>
      </c>
    </row>
    <row r="39" spans="1:1" x14ac:dyDescent="0.35">
      <c r="A39" s="3">
        <f t="shared" si="0"/>
        <v>37</v>
      </c>
    </row>
    <row r="40" spans="1:1" x14ac:dyDescent="0.35">
      <c r="A40" s="3">
        <f t="shared" si="0"/>
        <v>38</v>
      </c>
    </row>
    <row r="41" spans="1:1" x14ac:dyDescent="0.35">
      <c r="A41" s="3">
        <f t="shared" si="0"/>
        <v>39</v>
      </c>
    </row>
    <row r="42" spans="1:1" x14ac:dyDescent="0.35">
      <c r="A42" s="3">
        <f t="shared" si="0"/>
        <v>40</v>
      </c>
    </row>
    <row r="43" spans="1:1" x14ac:dyDescent="0.35">
      <c r="A43" s="3">
        <f t="shared" si="0"/>
        <v>41</v>
      </c>
    </row>
    <row r="44" spans="1:1" x14ac:dyDescent="0.35">
      <c r="A44" s="3">
        <f t="shared" si="0"/>
        <v>42</v>
      </c>
    </row>
    <row r="45" spans="1:1" x14ac:dyDescent="0.35">
      <c r="A45" s="3">
        <f t="shared" si="0"/>
        <v>43</v>
      </c>
    </row>
    <row r="46" spans="1:1" x14ac:dyDescent="0.35">
      <c r="A46" s="3">
        <f t="shared" si="0"/>
        <v>44</v>
      </c>
    </row>
    <row r="47" spans="1:1" x14ac:dyDescent="0.35">
      <c r="A47" s="3">
        <f t="shared" si="0"/>
        <v>45</v>
      </c>
    </row>
    <row r="48" spans="1:1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ref="A69:A132" si="1">A68+1</f>
        <v>67</v>
      </c>
    </row>
    <row r="70" spans="1:1" x14ac:dyDescent="0.35">
      <c r="A70" s="3">
        <f t="shared" si="1"/>
        <v>68</v>
      </c>
    </row>
    <row r="71" spans="1:1" x14ac:dyDescent="0.35">
      <c r="A71" s="3">
        <f t="shared" si="1"/>
        <v>69</v>
      </c>
    </row>
    <row r="72" spans="1:1" x14ac:dyDescent="0.35">
      <c r="A72" s="3">
        <f t="shared" si="1"/>
        <v>70</v>
      </c>
    </row>
    <row r="73" spans="1:1" x14ac:dyDescent="0.35">
      <c r="A73" s="3">
        <f t="shared" si="1"/>
        <v>71</v>
      </c>
    </row>
    <row r="74" spans="1:1" x14ac:dyDescent="0.35">
      <c r="A74" s="3">
        <f t="shared" si="1"/>
        <v>72</v>
      </c>
    </row>
    <row r="75" spans="1:1" x14ac:dyDescent="0.35">
      <c r="A75" s="3">
        <f t="shared" si="1"/>
        <v>73</v>
      </c>
    </row>
    <row r="76" spans="1:1" x14ac:dyDescent="0.35">
      <c r="A76" s="3">
        <f t="shared" si="1"/>
        <v>74</v>
      </c>
    </row>
    <row r="77" spans="1:1" x14ac:dyDescent="0.35">
      <c r="A77" s="3">
        <f t="shared" si="1"/>
        <v>75</v>
      </c>
    </row>
    <row r="78" spans="1:1" x14ac:dyDescent="0.35">
      <c r="A78" s="3">
        <f t="shared" si="1"/>
        <v>76</v>
      </c>
    </row>
    <row r="79" spans="1:1" x14ac:dyDescent="0.35">
      <c r="A79" s="3">
        <f t="shared" si="1"/>
        <v>77</v>
      </c>
    </row>
    <row r="80" spans="1:1" x14ac:dyDescent="0.35">
      <c r="A80" s="3">
        <f t="shared" si="1"/>
        <v>78</v>
      </c>
    </row>
    <row r="81" spans="1:1" x14ac:dyDescent="0.35">
      <c r="A81" s="3">
        <f t="shared" si="1"/>
        <v>79</v>
      </c>
    </row>
    <row r="82" spans="1:1" x14ac:dyDescent="0.35">
      <c r="A82" s="3">
        <f t="shared" si="1"/>
        <v>80</v>
      </c>
    </row>
    <row r="83" spans="1:1" x14ac:dyDescent="0.35">
      <c r="A83" s="3">
        <f t="shared" si="1"/>
        <v>81</v>
      </c>
    </row>
    <row r="84" spans="1:1" x14ac:dyDescent="0.35">
      <c r="A84" s="3">
        <f t="shared" si="1"/>
        <v>82</v>
      </c>
    </row>
    <row r="85" spans="1:1" x14ac:dyDescent="0.35">
      <c r="A85" s="3">
        <f t="shared" si="1"/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ref="A133:A196" si="2">A132+1</f>
        <v>131</v>
      </c>
    </row>
    <row r="134" spans="1:1" x14ac:dyDescent="0.35">
      <c r="A134" s="3">
        <f t="shared" si="2"/>
        <v>132</v>
      </c>
    </row>
    <row r="135" spans="1:1" x14ac:dyDescent="0.35">
      <c r="A135" s="3">
        <f t="shared" si="2"/>
        <v>133</v>
      </c>
    </row>
    <row r="136" spans="1:1" x14ac:dyDescent="0.35">
      <c r="A136" s="3">
        <f t="shared" si="2"/>
        <v>134</v>
      </c>
    </row>
    <row r="137" spans="1:1" x14ac:dyDescent="0.35">
      <c r="A137" s="3">
        <f t="shared" si="2"/>
        <v>135</v>
      </c>
    </row>
    <row r="138" spans="1:1" x14ac:dyDescent="0.35">
      <c r="A138" s="3">
        <f t="shared" si="2"/>
        <v>136</v>
      </c>
    </row>
    <row r="139" spans="1:1" x14ac:dyDescent="0.35">
      <c r="A139" s="3">
        <f t="shared" si="2"/>
        <v>137</v>
      </c>
    </row>
    <row r="140" spans="1:1" x14ac:dyDescent="0.35">
      <c r="A140" s="3">
        <f t="shared" si="2"/>
        <v>138</v>
      </c>
    </row>
    <row r="141" spans="1:1" x14ac:dyDescent="0.35">
      <c r="A141" s="3">
        <f t="shared" si="2"/>
        <v>139</v>
      </c>
    </row>
    <row r="142" spans="1:1" x14ac:dyDescent="0.35">
      <c r="A142" s="3">
        <f t="shared" si="2"/>
        <v>140</v>
      </c>
    </row>
    <row r="143" spans="1:1" x14ac:dyDescent="0.35">
      <c r="A143" s="3">
        <f t="shared" si="2"/>
        <v>141</v>
      </c>
    </row>
    <row r="144" spans="1:1" x14ac:dyDescent="0.35">
      <c r="A144" s="3">
        <f t="shared" si="2"/>
        <v>142</v>
      </c>
    </row>
    <row r="145" spans="1:1" x14ac:dyDescent="0.35">
      <c r="A145" s="3">
        <f t="shared" si="2"/>
        <v>143</v>
      </c>
    </row>
    <row r="146" spans="1:1" x14ac:dyDescent="0.35">
      <c r="A146" s="3">
        <f t="shared" si="2"/>
        <v>144</v>
      </c>
    </row>
    <row r="147" spans="1:1" x14ac:dyDescent="0.35">
      <c r="A147" s="3">
        <f t="shared" si="2"/>
        <v>145</v>
      </c>
    </row>
    <row r="148" spans="1:1" x14ac:dyDescent="0.35">
      <c r="A148" s="3">
        <f t="shared" si="2"/>
        <v>146</v>
      </c>
    </row>
    <row r="149" spans="1:1" x14ac:dyDescent="0.35">
      <c r="A149" s="3">
        <f t="shared" si="2"/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ref="A197:A260" si="3">A196+1</f>
        <v>195</v>
      </c>
    </row>
    <row r="198" spans="1:1" x14ac:dyDescent="0.35">
      <c r="A198" s="3">
        <f t="shared" si="3"/>
        <v>196</v>
      </c>
    </row>
    <row r="199" spans="1:1" x14ac:dyDescent="0.35">
      <c r="A199" s="3">
        <f t="shared" si="3"/>
        <v>197</v>
      </c>
    </row>
    <row r="200" spans="1:1" x14ac:dyDescent="0.35">
      <c r="A200" s="3">
        <f t="shared" si="3"/>
        <v>198</v>
      </c>
    </row>
    <row r="201" spans="1:1" x14ac:dyDescent="0.35">
      <c r="A201" s="3">
        <f t="shared" si="3"/>
        <v>199</v>
      </c>
    </row>
    <row r="202" spans="1:1" x14ac:dyDescent="0.35">
      <c r="A202" s="3">
        <f t="shared" si="3"/>
        <v>200</v>
      </c>
    </row>
    <row r="203" spans="1:1" x14ac:dyDescent="0.35">
      <c r="A203" s="3">
        <f t="shared" si="3"/>
        <v>201</v>
      </c>
    </row>
    <row r="204" spans="1:1" x14ac:dyDescent="0.35">
      <c r="A204" s="3">
        <f t="shared" si="3"/>
        <v>202</v>
      </c>
    </row>
    <row r="205" spans="1:1" x14ac:dyDescent="0.35">
      <c r="A205" s="3">
        <f t="shared" si="3"/>
        <v>203</v>
      </c>
    </row>
    <row r="206" spans="1:1" x14ac:dyDescent="0.35">
      <c r="A206" s="3">
        <f t="shared" si="3"/>
        <v>204</v>
      </c>
    </row>
    <row r="207" spans="1:1" x14ac:dyDescent="0.35">
      <c r="A207" s="3">
        <f t="shared" si="3"/>
        <v>205</v>
      </c>
    </row>
    <row r="208" spans="1:1" x14ac:dyDescent="0.35">
      <c r="A208" s="3">
        <f t="shared" si="3"/>
        <v>206</v>
      </c>
    </row>
    <row r="209" spans="1:1" x14ac:dyDescent="0.35">
      <c r="A209" s="3">
        <f t="shared" si="3"/>
        <v>207</v>
      </c>
    </row>
    <row r="210" spans="1:1" x14ac:dyDescent="0.35">
      <c r="A210" s="3">
        <f t="shared" si="3"/>
        <v>208</v>
      </c>
    </row>
    <row r="211" spans="1:1" x14ac:dyDescent="0.35">
      <c r="A211" s="3">
        <f t="shared" si="3"/>
        <v>209</v>
      </c>
    </row>
    <row r="212" spans="1:1" x14ac:dyDescent="0.35">
      <c r="A212" s="3">
        <f t="shared" si="3"/>
        <v>210</v>
      </c>
    </row>
    <row r="213" spans="1:1" x14ac:dyDescent="0.35">
      <c r="A213" s="3">
        <f t="shared" si="3"/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ref="A261:A324" si="4">A260+1</f>
        <v>259</v>
      </c>
    </row>
    <row r="262" spans="1:1" x14ac:dyDescent="0.35">
      <c r="A262" s="3">
        <f t="shared" si="4"/>
        <v>260</v>
      </c>
    </row>
    <row r="263" spans="1:1" x14ac:dyDescent="0.35">
      <c r="A263" s="3">
        <f t="shared" si="4"/>
        <v>261</v>
      </c>
    </row>
    <row r="264" spans="1:1" x14ac:dyDescent="0.35">
      <c r="A264" s="3">
        <f t="shared" si="4"/>
        <v>262</v>
      </c>
    </row>
    <row r="265" spans="1:1" x14ac:dyDescent="0.35">
      <c r="A265" s="3">
        <f t="shared" si="4"/>
        <v>263</v>
      </c>
    </row>
    <row r="266" spans="1:1" x14ac:dyDescent="0.35">
      <c r="A266" s="3">
        <f t="shared" si="4"/>
        <v>264</v>
      </c>
    </row>
    <row r="267" spans="1:1" x14ac:dyDescent="0.35">
      <c r="A267" s="3">
        <f t="shared" si="4"/>
        <v>265</v>
      </c>
    </row>
    <row r="268" spans="1:1" x14ac:dyDescent="0.35">
      <c r="A268" s="3">
        <f t="shared" si="4"/>
        <v>266</v>
      </c>
    </row>
    <row r="269" spans="1:1" x14ac:dyDescent="0.35">
      <c r="A269" s="3">
        <f t="shared" si="4"/>
        <v>267</v>
      </c>
    </row>
    <row r="270" spans="1:1" x14ac:dyDescent="0.35">
      <c r="A270" s="3">
        <f t="shared" si="4"/>
        <v>268</v>
      </c>
    </row>
    <row r="271" spans="1:1" x14ac:dyDescent="0.35">
      <c r="A271" s="3">
        <f t="shared" si="4"/>
        <v>269</v>
      </c>
    </row>
    <row r="272" spans="1:1" x14ac:dyDescent="0.35">
      <c r="A272" s="3">
        <f t="shared" si="4"/>
        <v>270</v>
      </c>
    </row>
    <row r="273" spans="1:1" x14ac:dyDescent="0.35">
      <c r="A273" s="3">
        <f t="shared" si="4"/>
        <v>271</v>
      </c>
    </row>
    <row r="274" spans="1:1" x14ac:dyDescent="0.35">
      <c r="A274" s="3">
        <f t="shared" si="4"/>
        <v>272</v>
      </c>
    </row>
    <row r="275" spans="1:1" x14ac:dyDescent="0.35">
      <c r="A275" s="3">
        <f t="shared" si="4"/>
        <v>273</v>
      </c>
    </row>
    <row r="276" spans="1:1" x14ac:dyDescent="0.35">
      <c r="A276" s="3">
        <f t="shared" si="4"/>
        <v>274</v>
      </c>
    </row>
    <row r="277" spans="1:1" x14ac:dyDescent="0.35">
      <c r="A277" s="3">
        <f t="shared" si="4"/>
        <v>275</v>
      </c>
    </row>
    <row r="278" spans="1:1" x14ac:dyDescent="0.35">
      <c r="A278" s="3">
        <f t="shared" si="4"/>
        <v>276</v>
      </c>
    </row>
    <row r="279" spans="1:1" x14ac:dyDescent="0.35">
      <c r="A279" s="3">
        <f t="shared" si="4"/>
        <v>277</v>
      </c>
    </row>
    <row r="280" spans="1:1" x14ac:dyDescent="0.35">
      <c r="A280" s="3">
        <f t="shared" si="4"/>
        <v>278</v>
      </c>
    </row>
    <row r="281" spans="1:1" x14ac:dyDescent="0.35">
      <c r="A281" s="3">
        <f t="shared" si="4"/>
        <v>279</v>
      </c>
    </row>
    <row r="282" spans="1:1" x14ac:dyDescent="0.35">
      <c r="A282" s="3">
        <f t="shared" si="4"/>
        <v>280</v>
      </c>
    </row>
    <row r="283" spans="1:1" x14ac:dyDescent="0.35">
      <c r="A283" s="3">
        <f t="shared" si="4"/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ref="A325:A388" si="5">A324+1</f>
        <v>323</v>
      </c>
    </row>
    <row r="326" spans="1:1" x14ac:dyDescent="0.35">
      <c r="A326" s="3">
        <f t="shared" si="5"/>
        <v>324</v>
      </c>
    </row>
    <row r="327" spans="1:1" x14ac:dyDescent="0.35">
      <c r="A327" s="3">
        <f t="shared" si="5"/>
        <v>325</v>
      </c>
    </row>
    <row r="328" spans="1:1" x14ac:dyDescent="0.35">
      <c r="A328" s="3">
        <f t="shared" si="5"/>
        <v>326</v>
      </c>
    </row>
    <row r="329" spans="1:1" x14ac:dyDescent="0.35">
      <c r="A329" s="3">
        <f t="shared" si="5"/>
        <v>327</v>
      </c>
    </row>
    <row r="330" spans="1:1" x14ac:dyDescent="0.35">
      <c r="A330" s="3">
        <f t="shared" si="5"/>
        <v>328</v>
      </c>
    </row>
    <row r="331" spans="1:1" x14ac:dyDescent="0.35">
      <c r="A331" s="3">
        <f t="shared" si="5"/>
        <v>329</v>
      </c>
    </row>
    <row r="332" spans="1:1" x14ac:dyDescent="0.35">
      <c r="A332" s="3">
        <f t="shared" si="5"/>
        <v>330</v>
      </c>
    </row>
    <row r="333" spans="1:1" x14ac:dyDescent="0.35">
      <c r="A333" s="3">
        <f t="shared" si="5"/>
        <v>331</v>
      </c>
    </row>
    <row r="334" spans="1:1" x14ac:dyDescent="0.35">
      <c r="A334" s="3">
        <f t="shared" si="5"/>
        <v>332</v>
      </c>
    </row>
    <row r="335" spans="1:1" x14ac:dyDescent="0.35">
      <c r="A335" s="3">
        <f t="shared" si="5"/>
        <v>333</v>
      </c>
    </row>
    <row r="336" spans="1:1" x14ac:dyDescent="0.35">
      <c r="A336" s="3">
        <f t="shared" si="5"/>
        <v>334</v>
      </c>
    </row>
    <row r="337" spans="1:1" x14ac:dyDescent="0.35">
      <c r="A337" s="3">
        <f t="shared" si="5"/>
        <v>335</v>
      </c>
    </row>
    <row r="338" spans="1:1" x14ac:dyDescent="0.35">
      <c r="A338" s="3">
        <f t="shared" si="5"/>
        <v>336</v>
      </c>
    </row>
    <row r="339" spans="1:1" x14ac:dyDescent="0.35">
      <c r="A339" s="3">
        <f t="shared" si="5"/>
        <v>337</v>
      </c>
    </row>
    <row r="340" spans="1:1" x14ac:dyDescent="0.35">
      <c r="A340" s="3">
        <f t="shared" si="5"/>
        <v>338</v>
      </c>
    </row>
    <row r="341" spans="1:1" x14ac:dyDescent="0.35">
      <c r="A341" s="3">
        <f t="shared" si="5"/>
        <v>339</v>
      </c>
    </row>
    <row r="342" spans="1:1" x14ac:dyDescent="0.35">
      <c r="A342" s="3">
        <f t="shared" si="5"/>
        <v>340</v>
      </c>
    </row>
    <row r="343" spans="1:1" x14ac:dyDescent="0.35">
      <c r="A343" s="3">
        <f t="shared" si="5"/>
        <v>341</v>
      </c>
    </row>
    <row r="344" spans="1:1" x14ac:dyDescent="0.35">
      <c r="A344" s="3">
        <f t="shared" si="5"/>
        <v>342</v>
      </c>
    </row>
    <row r="345" spans="1:1" x14ac:dyDescent="0.35">
      <c r="A345" s="3">
        <f t="shared" si="5"/>
        <v>343</v>
      </c>
    </row>
    <row r="346" spans="1:1" x14ac:dyDescent="0.35">
      <c r="A346" s="3">
        <f t="shared" si="5"/>
        <v>344</v>
      </c>
    </row>
    <row r="347" spans="1:1" x14ac:dyDescent="0.35">
      <c r="A347" s="3">
        <f t="shared" si="5"/>
        <v>345</v>
      </c>
    </row>
    <row r="348" spans="1:1" x14ac:dyDescent="0.35">
      <c r="A348" s="3">
        <f t="shared" si="5"/>
        <v>346</v>
      </c>
    </row>
    <row r="349" spans="1:1" x14ac:dyDescent="0.35">
      <c r="A349" s="3">
        <f t="shared" si="5"/>
        <v>347</v>
      </c>
    </row>
    <row r="350" spans="1:1" x14ac:dyDescent="0.35">
      <c r="A350" s="3">
        <f t="shared" si="5"/>
        <v>348</v>
      </c>
    </row>
    <row r="351" spans="1:1" x14ac:dyDescent="0.35">
      <c r="A351" s="3">
        <f t="shared" si="5"/>
        <v>349</v>
      </c>
    </row>
    <row r="352" spans="1:1" x14ac:dyDescent="0.35">
      <c r="A352" s="3">
        <f t="shared" si="5"/>
        <v>350</v>
      </c>
    </row>
    <row r="353" spans="1:1" x14ac:dyDescent="0.35">
      <c r="A353" s="3">
        <f t="shared" si="5"/>
        <v>351</v>
      </c>
    </row>
    <row r="354" spans="1:1" x14ac:dyDescent="0.35">
      <c r="A354" s="3">
        <f t="shared" si="5"/>
        <v>352</v>
      </c>
    </row>
    <row r="355" spans="1:1" x14ac:dyDescent="0.35">
      <c r="A355" s="3">
        <f t="shared" si="5"/>
        <v>353</v>
      </c>
    </row>
    <row r="356" spans="1:1" x14ac:dyDescent="0.35">
      <c r="A356" s="3">
        <f t="shared" si="5"/>
        <v>354</v>
      </c>
    </row>
    <row r="357" spans="1:1" x14ac:dyDescent="0.35">
      <c r="A357" s="3">
        <f t="shared" si="5"/>
        <v>355</v>
      </c>
    </row>
    <row r="358" spans="1:1" x14ac:dyDescent="0.35">
      <c r="A358" s="3">
        <f t="shared" si="5"/>
        <v>356</v>
      </c>
    </row>
    <row r="359" spans="1:1" x14ac:dyDescent="0.35">
      <c r="A359" s="3">
        <f t="shared" si="5"/>
        <v>357</v>
      </c>
    </row>
    <row r="360" spans="1:1" x14ac:dyDescent="0.35">
      <c r="A360" s="3">
        <f t="shared" si="5"/>
        <v>358</v>
      </c>
    </row>
    <row r="361" spans="1:1" x14ac:dyDescent="0.35">
      <c r="A361" s="3">
        <f t="shared" si="5"/>
        <v>359</v>
      </c>
    </row>
    <row r="362" spans="1:1" x14ac:dyDescent="0.35">
      <c r="A362" s="3">
        <f t="shared" si="5"/>
        <v>360</v>
      </c>
    </row>
    <row r="363" spans="1:1" x14ac:dyDescent="0.35">
      <c r="A363" s="3">
        <f t="shared" si="5"/>
        <v>361</v>
      </c>
    </row>
    <row r="364" spans="1:1" x14ac:dyDescent="0.35">
      <c r="A364" s="3">
        <f t="shared" si="5"/>
        <v>362</v>
      </c>
    </row>
    <row r="365" spans="1:1" x14ac:dyDescent="0.35">
      <c r="A365" s="3">
        <f t="shared" si="5"/>
        <v>363</v>
      </c>
    </row>
    <row r="366" spans="1:1" x14ac:dyDescent="0.35">
      <c r="A366" s="3">
        <f t="shared" si="5"/>
        <v>364</v>
      </c>
    </row>
    <row r="367" spans="1:1" x14ac:dyDescent="0.35">
      <c r="A367" s="3">
        <f t="shared" si="5"/>
        <v>365</v>
      </c>
    </row>
    <row r="368" spans="1:1" x14ac:dyDescent="0.35">
      <c r="A368" s="3">
        <f t="shared" si="5"/>
        <v>366</v>
      </c>
    </row>
    <row r="369" spans="1:1" x14ac:dyDescent="0.35">
      <c r="A369" s="3">
        <f t="shared" si="5"/>
        <v>367</v>
      </c>
    </row>
    <row r="370" spans="1:1" x14ac:dyDescent="0.35">
      <c r="A370" s="3">
        <f t="shared" si="5"/>
        <v>368</v>
      </c>
    </row>
    <row r="371" spans="1:1" x14ac:dyDescent="0.35">
      <c r="A371" s="3">
        <f t="shared" si="5"/>
        <v>369</v>
      </c>
    </row>
    <row r="372" spans="1:1" x14ac:dyDescent="0.35">
      <c r="A372" s="3">
        <f t="shared" si="5"/>
        <v>370</v>
      </c>
    </row>
    <row r="373" spans="1:1" x14ac:dyDescent="0.35">
      <c r="A373" s="3">
        <f t="shared" si="5"/>
        <v>371</v>
      </c>
    </row>
    <row r="374" spans="1:1" x14ac:dyDescent="0.35">
      <c r="A374" s="3">
        <f t="shared" si="5"/>
        <v>372</v>
      </c>
    </row>
    <row r="375" spans="1:1" x14ac:dyDescent="0.35">
      <c r="A375" s="3">
        <f t="shared" si="5"/>
        <v>373</v>
      </c>
    </row>
    <row r="376" spans="1:1" x14ac:dyDescent="0.35">
      <c r="A376" s="3">
        <f t="shared" si="5"/>
        <v>374</v>
      </c>
    </row>
    <row r="377" spans="1:1" x14ac:dyDescent="0.35">
      <c r="A377" s="3">
        <f t="shared" si="5"/>
        <v>375</v>
      </c>
    </row>
    <row r="378" spans="1:1" x14ac:dyDescent="0.35">
      <c r="A378" s="3">
        <f t="shared" si="5"/>
        <v>376</v>
      </c>
    </row>
    <row r="379" spans="1:1" x14ac:dyDescent="0.35">
      <c r="A379" s="3">
        <f t="shared" si="5"/>
        <v>377</v>
      </c>
    </row>
    <row r="380" spans="1:1" x14ac:dyDescent="0.35">
      <c r="A380" s="3">
        <f t="shared" si="5"/>
        <v>378</v>
      </c>
    </row>
    <row r="381" spans="1:1" x14ac:dyDescent="0.35">
      <c r="A381" s="3">
        <f t="shared" si="5"/>
        <v>379</v>
      </c>
    </row>
    <row r="382" spans="1:1" x14ac:dyDescent="0.35">
      <c r="A382" s="3">
        <f t="shared" si="5"/>
        <v>380</v>
      </c>
    </row>
    <row r="383" spans="1:1" x14ac:dyDescent="0.35">
      <c r="A383" s="3">
        <f t="shared" si="5"/>
        <v>381</v>
      </c>
    </row>
    <row r="384" spans="1:1" x14ac:dyDescent="0.35">
      <c r="A384" s="3">
        <f t="shared" si="5"/>
        <v>382</v>
      </c>
    </row>
    <row r="385" spans="1:1" x14ac:dyDescent="0.35">
      <c r="A385" s="3">
        <f t="shared" si="5"/>
        <v>383</v>
      </c>
    </row>
    <row r="386" spans="1:1" x14ac:dyDescent="0.35">
      <c r="A386" s="3">
        <f t="shared" si="5"/>
        <v>384</v>
      </c>
    </row>
    <row r="387" spans="1:1" x14ac:dyDescent="0.35">
      <c r="A387" s="3">
        <f t="shared" si="5"/>
        <v>385</v>
      </c>
    </row>
    <row r="388" spans="1:1" x14ac:dyDescent="0.35">
      <c r="A388" s="3">
        <f t="shared" si="5"/>
        <v>386</v>
      </c>
    </row>
    <row r="389" spans="1:1" x14ac:dyDescent="0.35">
      <c r="A389" s="3">
        <f t="shared" ref="A389:A452" si="6">A388+1</f>
        <v>387</v>
      </c>
    </row>
    <row r="390" spans="1:1" x14ac:dyDescent="0.35">
      <c r="A390" s="3">
        <f t="shared" si="6"/>
        <v>388</v>
      </c>
    </row>
    <row r="391" spans="1:1" x14ac:dyDescent="0.35">
      <c r="A391" s="3">
        <f t="shared" si="6"/>
        <v>389</v>
      </c>
    </row>
    <row r="392" spans="1:1" x14ac:dyDescent="0.35">
      <c r="A392" s="3">
        <f t="shared" si="6"/>
        <v>390</v>
      </c>
    </row>
    <row r="393" spans="1:1" x14ac:dyDescent="0.35">
      <c r="A393" s="3">
        <f t="shared" si="6"/>
        <v>391</v>
      </c>
    </row>
    <row r="394" spans="1:1" x14ac:dyDescent="0.35">
      <c r="A394" s="3">
        <f t="shared" si="6"/>
        <v>392</v>
      </c>
    </row>
    <row r="395" spans="1:1" x14ac:dyDescent="0.35">
      <c r="A395" s="3">
        <f t="shared" si="6"/>
        <v>393</v>
      </c>
    </row>
    <row r="396" spans="1:1" x14ac:dyDescent="0.35">
      <c r="A396" s="3">
        <f t="shared" si="6"/>
        <v>394</v>
      </c>
    </row>
    <row r="397" spans="1:1" x14ac:dyDescent="0.35">
      <c r="A397" s="3">
        <f t="shared" si="6"/>
        <v>395</v>
      </c>
    </row>
    <row r="398" spans="1:1" x14ac:dyDescent="0.35">
      <c r="A398" s="3">
        <f t="shared" si="6"/>
        <v>396</v>
      </c>
    </row>
    <row r="399" spans="1:1" x14ac:dyDescent="0.35">
      <c r="A399" s="3">
        <f t="shared" si="6"/>
        <v>397</v>
      </c>
    </row>
    <row r="400" spans="1:1" x14ac:dyDescent="0.35">
      <c r="A400" s="3">
        <f t="shared" si="6"/>
        <v>398</v>
      </c>
    </row>
    <row r="401" spans="1:1" x14ac:dyDescent="0.35">
      <c r="A401" s="3">
        <f t="shared" si="6"/>
        <v>399</v>
      </c>
    </row>
    <row r="402" spans="1:1" x14ac:dyDescent="0.35">
      <c r="A402" s="3">
        <f t="shared" si="6"/>
        <v>400</v>
      </c>
    </row>
    <row r="403" spans="1:1" x14ac:dyDescent="0.35">
      <c r="A403" s="3">
        <f t="shared" si="6"/>
        <v>401</v>
      </c>
    </row>
    <row r="404" spans="1:1" x14ac:dyDescent="0.35">
      <c r="A404" s="3">
        <f t="shared" si="6"/>
        <v>402</v>
      </c>
    </row>
    <row r="405" spans="1:1" x14ac:dyDescent="0.35">
      <c r="A405" s="3">
        <f t="shared" si="6"/>
        <v>403</v>
      </c>
    </row>
    <row r="406" spans="1:1" x14ac:dyDescent="0.35">
      <c r="A406" s="3">
        <f t="shared" si="6"/>
        <v>404</v>
      </c>
    </row>
    <row r="407" spans="1:1" x14ac:dyDescent="0.35">
      <c r="A407" s="3">
        <f t="shared" si="6"/>
        <v>405</v>
      </c>
    </row>
    <row r="408" spans="1:1" x14ac:dyDescent="0.35">
      <c r="A408" s="3">
        <f t="shared" si="6"/>
        <v>406</v>
      </c>
    </row>
    <row r="409" spans="1:1" x14ac:dyDescent="0.35">
      <c r="A409" s="3">
        <f t="shared" si="6"/>
        <v>407</v>
      </c>
    </row>
    <row r="410" spans="1:1" x14ac:dyDescent="0.35">
      <c r="A410" s="3">
        <f t="shared" si="6"/>
        <v>408</v>
      </c>
    </row>
    <row r="411" spans="1:1" x14ac:dyDescent="0.35">
      <c r="A411" s="3">
        <f t="shared" si="6"/>
        <v>409</v>
      </c>
    </row>
    <row r="412" spans="1:1" x14ac:dyDescent="0.35">
      <c r="A412" s="3">
        <f t="shared" si="6"/>
        <v>410</v>
      </c>
    </row>
    <row r="413" spans="1:1" x14ac:dyDescent="0.35">
      <c r="A413" s="3">
        <f t="shared" si="6"/>
        <v>411</v>
      </c>
    </row>
    <row r="414" spans="1:1" x14ac:dyDescent="0.35">
      <c r="A414" s="3">
        <f t="shared" si="6"/>
        <v>412</v>
      </c>
    </row>
    <row r="415" spans="1:1" x14ac:dyDescent="0.35">
      <c r="A415" s="3">
        <f t="shared" si="6"/>
        <v>413</v>
      </c>
    </row>
    <row r="416" spans="1:1" x14ac:dyDescent="0.35">
      <c r="A416" s="3">
        <f t="shared" si="6"/>
        <v>414</v>
      </c>
    </row>
    <row r="417" spans="1:1" x14ac:dyDescent="0.35">
      <c r="A417" s="3">
        <f t="shared" si="6"/>
        <v>415</v>
      </c>
    </row>
    <row r="418" spans="1:1" x14ac:dyDescent="0.35">
      <c r="A418" s="3">
        <f t="shared" si="6"/>
        <v>416</v>
      </c>
    </row>
    <row r="419" spans="1:1" x14ac:dyDescent="0.35">
      <c r="A419" s="3">
        <f t="shared" si="6"/>
        <v>417</v>
      </c>
    </row>
    <row r="420" spans="1:1" x14ac:dyDescent="0.35">
      <c r="A420" s="3">
        <f t="shared" si="6"/>
        <v>418</v>
      </c>
    </row>
    <row r="421" spans="1:1" x14ac:dyDescent="0.35">
      <c r="A421" s="3">
        <f t="shared" si="6"/>
        <v>419</v>
      </c>
    </row>
    <row r="422" spans="1:1" x14ac:dyDescent="0.35">
      <c r="A422" s="3">
        <f t="shared" si="6"/>
        <v>420</v>
      </c>
    </row>
    <row r="423" spans="1:1" x14ac:dyDescent="0.35">
      <c r="A423" s="3">
        <f t="shared" si="6"/>
        <v>421</v>
      </c>
    </row>
    <row r="424" spans="1:1" x14ac:dyDescent="0.35">
      <c r="A424" s="3">
        <f t="shared" si="6"/>
        <v>422</v>
      </c>
    </row>
    <row r="425" spans="1:1" x14ac:dyDescent="0.35">
      <c r="A425" s="3">
        <f t="shared" si="6"/>
        <v>423</v>
      </c>
    </row>
    <row r="426" spans="1:1" x14ac:dyDescent="0.35">
      <c r="A426" s="3">
        <f t="shared" si="6"/>
        <v>424</v>
      </c>
    </row>
    <row r="427" spans="1:1" x14ac:dyDescent="0.35">
      <c r="A427" s="3">
        <f t="shared" si="6"/>
        <v>425</v>
      </c>
    </row>
    <row r="428" spans="1:1" x14ac:dyDescent="0.35">
      <c r="A428" s="3">
        <f t="shared" si="6"/>
        <v>426</v>
      </c>
    </row>
    <row r="429" spans="1:1" x14ac:dyDescent="0.35">
      <c r="A429" s="3">
        <f t="shared" si="6"/>
        <v>427</v>
      </c>
    </row>
    <row r="430" spans="1:1" x14ac:dyDescent="0.35">
      <c r="A430" s="3">
        <f t="shared" si="6"/>
        <v>428</v>
      </c>
    </row>
    <row r="431" spans="1:1" x14ac:dyDescent="0.35">
      <c r="A431" s="3">
        <f t="shared" si="6"/>
        <v>429</v>
      </c>
    </row>
    <row r="432" spans="1:1" x14ac:dyDescent="0.35">
      <c r="A432" s="3">
        <f t="shared" si="6"/>
        <v>430</v>
      </c>
    </row>
    <row r="433" spans="1:1" x14ac:dyDescent="0.35">
      <c r="A433" s="3">
        <f t="shared" si="6"/>
        <v>431</v>
      </c>
    </row>
    <row r="434" spans="1:1" x14ac:dyDescent="0.35">
      <c r="A434" s="3">
        <f t="shared" si="6"/>
        <v>432</v>
      </c>
    </row>
    <row r="435" spans="1:1" x14ac:dyDescent="0.35">
      <c r="A435" s="3">
        <f t="shared" si="6"/>
        <v>433</v>
      </c>
    </row>
    <row r="436" spans="1:1" x14ac:dyDescent="0.35">
      <c r="A436" s="3">
        <f t="shared" si="6"/>
        <v>434</v>
      </c>
    </row>
    <row r="437" spans="1:1" x14ac:dyDescent="0.35">
      <c r="A437" s="3">
        <f t="shared" si="6"/>
        <v>435</v>
      </c>
    </row>
    <row r="438" spans="1:1" x14ac:dyDescent="0.35">
      <c r="A438" s="3">
        <f t="shared" si="6"/>
        <v>436</v>
      </c>
    </row>
    <row r="439" spans="1:1" x14ac:dyDescent="0.35">
      <c r="A439" s="3">
        <f t="shared" si="6"/>
        <v>437</v>
      </c>
    </row>
    <row r="440" spans="1:1" x14ac:dyDescent="0.35">
      <c r="A440" s="3">
        <f t="shared" si="6"/>
        <v>438</v>
      </c>
    </row>
    <row r="441" spans="1:1" x14ac:dyDescent="0.35">
      <c r="A441" s="3">
        <f t="shared" si="6"/>
        <v>439</v>
      </c>
    </row>
    <row r="442" spans="1:1" x14ac:dyDescent="0.35">
      <c r="A442" s="3">
        <f t="shared" si="6"/>
        <v>440</v>
      </c>
    </row>
    <row r="443" spans="1:1" x14ac:dyDescent="0.35">
      <c r="A443" s="3">
        <f t="shared" si="6"/>
        <v>441</v>
      </c>
    </row>
    <row r="444" spans="1:1" x14ac:dyDescent="0.35">
      <c r="A444" s="3">
        <f t="shared" si="6"/>
        <v>442</v>
      </c>
    </row>
    <row r="445" spans="1:1" x14ac:dyDescent="0.35">
      <c r="A445" s="3">
        <f t="shared" si="6"/>
        <v>443</v>
      </c>
    </row>
    <row r="446" spans="1:1" x14ac:dyDescent="0.35">
      <c r="A446" s="3">
        <f t="shared" si="6"/>
        <v>444</v>
      </c>
    </row>
    <row r="447" spans="1:1" x14ac:dyDescent="0.35">
      <c r="A447" s="3">
        <f t="shared" si="6"/>
        <v>445</v>
      </c>
    </row>
    <row r="448" spans="1:1" x14ac:dyDescent="0.35">
      <c r="A448" s="3">
        <f t="shared" si="6"/>
        <v>446</v>
      </c>
    </row>
    <row r="449" spans="1:1" x14ac:dyDescent="0.35">
      <c r="A449" s="3">
        <f t="shared" si="6"/>
        <v>447</v>
      </c>
    </row>
    <row r="450" spans="1:1" x14ac:dyDescent="0.35">
      <c r="A450" s="3">
        <f t="shared" si="6"/>
        <v>448</v>
      </c>
    </row>
    <row r="451" spans="1:1" x14ac:dyDescent="0.35">
      <c r="A451" s="3">
        <f t="shared" si="6"/>
        <v>449</v>
      </c>
    </row>
    <row r="452" spans="1:1" x14ac:dyDescent="0.35">
      <c r="A452" s="3">
        <f t="shared" si="6"/>
        <v>450</v>
      </c>
    </row>
    <row r="453" spans="1:1" x14ac:dyDescent="0.35">
      <c r="A453" s="3">
        <f t="shared" ref="A453:A492" si="7">A452+1</f>
        <v>451</v>
      </c>
    </row>
    <row r="454" spans="1:1" x14ac:dyDescent="0.35">
      <c r="A454" s="3">
        <f t="shared" si="7"/>
        <v>452</v>
      </c>
    </row>
    <row r="455" spans="1:1" x14ac:dyDescent="0.35">
      <c r="A455" s="3">
        <f t="shared" si="7"/>
        <v>453</v>
      </c>
    </row>
    <row r="456" spans="1:1" x14ac:dyDescent="0.35">
      <c r="A456" s="3">
        <f t="shared" si="7"/>
        <v>454</v>
      </c>
    </row>
    <row r="457" spans="1:1" x14ac:dyDescent="0.35">
      <c r="A457" s="3">
        <f t="shared" si="7"/>
        <v>455</v>
      </c>
    </row>
    <row r="458" spans="1:1" x14ac:dyDescent="0.35">
      <c r="A458" s="3">
        <f t="shared" si="7"/>
        <v>456</v>
      </c>
    </row>
    <row r="459" spans="1:1" x14ac:dyDescent="0.35">
      <c r="A459" s="3">
        <f t="shared" si="7"/>
        <v>457</v>
      </c>
    </row>
    <row r="460" spans="1:1" x14ac:dyDescent="0.35">
      <c r="A460" s="3">
        <f t="shared" si="7"/>
        <v>458</v>
      </c>
    </row>
    <row r="461" spans="1:1" x14ac:dyDescent="0.35">
      <c r="A461" s="3">
        <f t="shared" si="7"/>
        <v>459</v>
      </c>
    </row>
    <row r="462" spans="1:1" x14ac:dyDescent="0.35">
      <c r="A462" s="3">
        <f t="shared" si="7"/>
        <v>460</v>
      </c>
    </row>
    <row r="463" spans="1:1" x14ac:dyDescent="0.35">
      <c r="A463" s="3">
        <f t="shared" si="7"/>
        <v>461</v>
      </c>
    </row>
    <row r="464" spans="1:1" x14ac:dyDescent="0.35">
      <c r="A464" s="3">
        <f t="shared" si="7"/>
        <v>462</v>
      </c>
    </row>
    <row r="465" spans="1:1" x14ac:dyDescent="0.35">
      <c r="A465" s="3">
        <f t="shared" si="7"/>
        <v>463</v>
      </c>
    </row>
    <row r="466" spans="1:1" x14ac:dyDescent="0.35">
      <c r="A466" s="3">
        <f t="shared" si="7"/>
        <v>464</v>
      </c>
    </row>
    <row r="467" spans="1:1" x14ac:dyDescent="0.35">
      <c r="A467" s="3">
        <f t="shared" si="7"/>
        <v>465</v>
      </c>
    </row>
    <row r="468" spans="1:1" x14ac:dyDescent="0.35">
      <c r="A468" s="3">
        <f t="shared" si="7"/>
        <v>466</v>
      </c>
    </row>
    <row r="469" spans="1:1" x14ac:dyDescent="0.35">
      <c r="A469" s="3">
        <f t="shared" si="7"/>
        <v>467</v>
      </c>
    </row>
    <row r="470" spans="1:1" x14ac:dyDescent="0.35">
      <c r="A470" s="3">
        <f t="shared" si="7"/>
        <v>468</v>
      </c>
    </row>
    <row r="471" spans="1:1" x14ac:dyDescent="0.35">
      <c r="A471" s="3">
        <f t="shared" si="7"/>
        <v>469</v>
      </c>
    </row>
    <row r="472" spans="1:1" x14ac:dyDescent="0.35">
      <c r="A472" s="3">
        <f t="shared" si="7"/>
        <v>470</v>
      </c>
    </row>
    <row r="473" spans="1:1" x14ac:dyDescent="0.35">
      <c r="A473" s="3">
        <f t="shared" si="7"/>
        <v>471</v>
      </c>
    </row>
    <row r="474" spans="1:1" x14ac:dyDescent="0.35">
      <c r="A474" s="3">
        <f t="shared" si="7"/>
        <v>472</v>
      </c>
    </row>
    <row r="475" spans="1:1" x14ac:dyDescent="0.35">
      <c r="A475" s="3">
        <f t="shared" si="7"/>
        <v>473</v>
      </c>
    </row>
    <row r="476" spans="1:1" x14ac:dyDescent="0.35">
      <c r="A476" s="3">
        <f t="shared" si="7"/>
        <v>474</v>
      </c>
    </row>
    <row r="477" spans="1:1" x14ac:dyDescent="0.35">
      <c r="A477" s="3">
        <f t="shared" si="7"/>
        <v>475</v>
      </c>
    </row>
    <row r="478" spans="1:1" x14ac:dyDescent="0.35">
      <c r="A478" s="3">
        <f t="shared" si="7"/>
        <v>476</v>
      </c>
    </row>
    <row r="479" spans="1:1" x14ac:dyDescent="0.35">
      <c r="A479" s="3">
        <f t="shared" si="7"/>
        <v>477</v>
      </c>
    </row>
    <row r="480" spans="1:1" x14ac:dyDescent="0.35">
      <c r="A480" s="3">
        <f t="shared" si="7"/>
        <v>478</v>
      </c>
    </row>
    <row r="481" spans="1:1" x14ac:dyDescent="0.35">
      <c r="A481" s="3">
        <f t="shared" si="7"/>
        <v>479</v>
      </c>
    </row>
    <row r="482" spans="1:1" x14ac:dyDescent="0.35">
      <c r="A482" s="3">
        <f t="shared" si="7"/>
        <v>480</v>
      </c>
    </row>
    <row r="483" spans="1:1" x14ac:dyDescent="0.35">
      <c r="A483" s="3">
        <f t="shared" si="7"/>
        <v>481</v>
      </c>
    </row>
    <row r="484" spans="1:1" x14ac:dyDescent="0.35">
      <c r="A484" s="3">
        <f t="shared" si="7"/>
        <v>482</v>
      </c>
    </row>
    <row r="485" spans="1:1" x14ac:dyDescent="0.35">
      <c r="A485" s="3">
        <f t="shared" si="7"/>
        <v>483</v>
      </c>
    </row>
    <row r="486" spans="1:1" x14ac:dyDescent="0.35">
      <c r="A486" s="3">
        <f t="shared" si="7"/>
        <v>484</v>
      </c>
    </row>
    <row r="487" spans="1:1" x14ac:dyDescent="0.35">
      <c r="A487" s="3">
        <f t="shared" si="7"/>
        <v>485</v>
      </c>
    </row>
    <row r="488" spans="1:1" x14ac:dyDescent="0.35">
      <c r="A488" s="3">
        <f t="shared" si="7"/>
        <v>486</v>
      </c>
    </row>
    <row r="489" spans="1:1" x14ac:dyDescent="0.35">
      <c r="A489" s="3">
        <f t="shared" si="7"/>
        <v>487</v>
      </c>
    </row>
    <row r="490" spans="1:1" x14ac:dyDescent="0.35">
      <c r="A490" s="3">
        <f t="shared" si="7"/>
        <v>488</v>
      </c>
    </row>
    <row r="491" spans="1:1" x14ac:dyDescent="0.35">
      <c r="A491" s="3">
        <f t="shared" si="7"/>
        <v>489</v>
      </c>
    </row>
    <row r="492" spans="1:1" x14ac:dyDescent="0.35">
      <c r="A492" s="3">
        <f t="shared" si="7"/>
        <v>490</v>
      </c>
    </row>
  </sheetData>
  <mergeCells count="1">
    <mergeCell ref="A1:G1"/>
  </mergeCells>
  <phoneticPr fontId="5" type="noConversion"/>
  <pageMargins left="0.7" right="0.7" top="0.75" bottom="0.75" header="0.3" footer="0.3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8"/>
  <sheetViews>
    <sheetView workbookViewId="0">
      <pane ySplit="3" topLeftCell="A14" activePane="bottomLeft" state="frozen"/>
      <selection pane="bottomLeft" activeCell="B14" sqref="B14"/>
    </sheetView>
  </sheetViews>
  <sheetFormatPr defaultRowHeight="21" x14ac:dyDescent="0.35"/>
  <cols>
    <col min="1" max="1" width="12.28515625" style="3" customWidth="1"/>
    <col min="2" max="2" width="20.28515625" style="4" customWidth="1"/>
    <col min="3" max="3" width="14.85546875" style="4" bestFit="1" customWidth="1"/>
    <col min="4" max="4" width="20.42578125" style="4" bestFit="1" customWidth="1"/>
    <col min="5" max="5" width="31.85546875" style="4" customWidth="1"/>
    <col min="6" max="6" width="25" style="4" customWidth="1"/>
    <col min="7" max="7" width="28.28515625" style="4" customWidth="1"/>
    <col min="8" max="8" width="18.28515625" style="4" customWidth="1"/>
    <col min="9" max="9" width="15.140625" style="4" customWidth="1"/>
    <col min="10" max="16384" width="9.140625" style="4"/>
  </cols>
  <sheetData>
    <row r="1" spans="1:9" ht="31.5" x14ac:dyDescent="0.5">
      <c r="A1" s="212" t="s">
        <v>21</v>
      </c>
      <c r="B1" s="213"/>
      <c r="C1" s="213"/>
      <c r="D1" s="213"/>
      <c r="E1" s="213"/>
      <c r="F1" s="213"/>
      <c r="G1" s="210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54">
        <v>40909</v>
      </c>
      <c r="E3" s="58"/>
      <c r="F3" s="43">
        <v>3305</v>
      </c>
      <c r="G3" s="39">
        <f>SUM(F3:F2000)-SUM(E3:E2000)</f>
        <v>0</v>
      </c>
      <c r="H3" s="44">
        <f>SUM(E3:E2000)</f>
        <v>1716590</v>
      </c>
      <c r="I3" s="44">
        <f>SUM(F3:F2000)</f>
        <v>1716590</v>
      </c>
    </row>
    <row r="4" spans="1:9" ht="21.75" thickTop="1" x14ac:dyDescent="0.35">
      <c r="A4" s="3">
        <v>2</v>
      </c>
      <c r="B4" s="15">
        <v>40911</v>
      </c>
      <c r="C4" s="4" t="s">
        <v>87</v>
      </c>
    </row>
    <row r="5" spans="1:9" x14ac:dyDescent="0.35">
      <c r="A5" s="3">
        <v>3</v>
      </c>
      <c r="B5" s="15">
        <v>40965</v>
      </c>
      <c r="C5" s="4">
        <v>9597</v>
      </c>
      <c r="E5" s="4">
        <v>380470</v>
      </c>
    </row>
    <row r="6" spans="1:9" x14ac:dyDescent="0.35">
      <c r="A6" s="3">
        <v>4</v>
      </c>
      <c r="B6" s="15">
        <v>40973</v>
      </c>
      <c r="D6" s="4" t="s">
        <v>128</v>
      </c>
      <c r="F6" s="4">
        <v>380000</v>
      </c>
    </row>
    <row r="7" spans="1:9" x14ac:dyDescent="0.35">
      <c r="A7" s="3">
        <v>5</v>
      </c>
      <c r="B7" s="15">
        <v>41002</v>
      </c>
      <c r="C7" s="4" t="s">
        <v>204</v>
      </c>
      <c r="E7" s="4">
        <v>486320</v>
      </c>
    </row>
    <row r="8" spans="1:9" x14ac:dyDescent="0.35">
      <c r="A8" s="3">
        <v>6</v>
      </c>
      <c r="B8" s="15">
        <v>41005</v>
      </c>
      <c r="C8" s="4">
        <v>9928</v>
      </c>
      <c r="E8" s="4">
        <v>178720</v>
      </c>
    </row>
    <row r="9" spans="1:9" x14ac:dyDescent="0.35">
      <c r="A9" s="3">
        <v>7</v>
      </c>
      <c r="B9" s="15">
        <v>41009</v>
      </c>
      <c r="C9" s="4">
        <v>9971</v>
      </c>
      <c r="E9" s="4">
        <v>197020</v>
      </c>
    </row>
    <row r="10" spans="1:9" x14ac:dyDescent="0.35">
      <c r="A10" s="3">
        <v>8</v>
      </c>
      <c r="B10" s="15">
        <v>41015</v>
      </c>
      <c r="D10" s="4" t="s">
        <v>128</v>
      </c>
      <c r="F10" s="4">
        <v>850000</v>
      </c>
    </row>
    <row r="11" spans="1:9" x14ac:dyDescent="0.35">
      <c r="A11" s="3">
        <v>9</v>
      </c>
      <c r="B11" s="15">
        <v>41025</v>
      </c>
      <c r="C11" s="4" t="s">
        <v>230</v>
      </c>
      <c r="E11" s="4">
        <v>474060</v>
      </c>
    </row>
    <row r="12" spans="1:9" x14ac:dyDescent="0.35">
      <c r="A12" s="3">
        <v>10</v>
      </c>
      <c r="B12" s="15">
        <v>41036</v>
      </c>
      <c r="D12" s="4" t="s">
        <v>91</v>
      </c>
      <c r="F12" s="4">
        <v>19810</v>
      </c>
    </row>
    <row r="13" spans="1:9" x14ac:dyDescent="0.35">
      <c r="A13" s="3">
        <v>11</v>
      </c>
      <c r="B13" s="15">
        <v>41036</v>
      </c>
      <c r="D13" s="4" t="s">
        <v>128</v>
      </c>
      <c r="F13" s="4">
        <v>450000</v>
      </c>
    </row>
    <row r="14" spans="1:9" x14ac:dyDescent="0.35">
      <c r="A14" s="3">
        <v>12</v>
      </c>
      <c r="B14" s="15">
        <v>41079</v>
      </c>
      <c r="D14" s="4" t="s">
        <v>292</v>
      </c>
      <c r="F14" s="4">
        <v>13475</v>
      </c>
    </row>
    <row r="15" spans="1:9" x14ac:dyDescent="0.35">
      <c r="A15" s="3">
        <v>13</v>
      </c>
    </row>
    <row r="16" spans="1:9" x14ac:dyDescent="0.35">
      <c r="A16" s="3">
        <f>A15+1</f>
        <v>14</v>
      </c>
    </row>
    <row r="17" spans="1:1" x14ac:dyDescent="0.35">
      <c r="A17" s="3">
        <f t="shared" ref="A17:A80" si="0">A16+1</f>
        <v>15</v>
      </c>
    </row>
    <row r="18" spans="1:1" x14ac:dyDescent="0.35">
      <c r="A18" s="3">
        <f t="shared" si="0"/>
        <v>16</v>
      </c>
    </row>
    <row r="19" spans="1:1" x14ac:dyDescent="0.35">
      <c r="A19" s="3">
        <f t="shared" si="0"/>
        <v>17</v>
      </c>
    </row>
    <row r="20" spans="1:1" x14ac:dyDescent="0.35">
      <c r="A20" s="3">
        <f t="shared" si="0"/>
        <v>18</v>
      </c>
    </row>
    <row r="21" spans="1:1" x14ac:dyDescent="0.35">
      <c r="A21" s="3">
        <f t="shared" si="0"/>
        <v>19</v>
      </c>
    </row>
    <row r="22" spans="1:1" x14ac:dyDescent="0.35">
      <c r="A22" s="3">
        <f t="shared" si="0"/>
        <v>20</v>
      </c>
    </row>
    <row r="23" spans="1:1" x14ac:dyDescent="0.35">
      <c r="A23" s="3">
        <f t="shared" si="0"/>
        <v>21</v>
      </c>
    </row>
    <row r="24" spans="1:1" x14ac:dyDescent="0.35">
      <c r="A24" s="3">
        <f t="shared" si="0"/>
        <v>22</v>
      </c>
    </row>
    <row r="25" spans="1:1" x14ac:dyDescent="0.35">
      <c r="A25" s="3">
        <f t="shared" si="0"/>
        <v>23</v>
      </c>
    </row>
    <row r="26" spans="1:1" x14ac:dyDescent="0.35">
      <c r="A26" s="3">
        <f t="shared" si="0"/>
        <v>24</v>
      </c>
    </row>
    <row r="27" spans="1:1" x14ac:dyDescent="0.35">
      <c r="A27" s="3">
        <f t="shared" si="0"/>
        <v>25</v>
      </c>
    </row>
    <row r="28" spans="1:1" x14ac:dyDescent="0.35">
      <c r="A28" s="3">
        <f t="shared" si="0"/>
        <v>26</v>
      </c>
    </row>
    <row r="29" spans="1:1" x14ac:dyDescent="0.35">
      <c r="A29" s="3">
        <f t="shared" si="0"/>
        <v>27</v>
      </c>
    </row>
    <row r="30" spans="1:1" x14ac:dyDescent="0.35">
      <c r="A30" s="3">
        <f t="shared" si="0"/>
        <v>28</v>
      </c>
    </row>
    <row r="31" spans="1:1" x14ac:dyDescent="0.35">
      <c r="A31" s="3">
        <f t="shared" si="0"/>
        <v>29</v>
      </c>
    </row>
    <row r="32" spans="1:1" x14ac:dyDescent="0.35">
      <c r="A32" s="3">
        <f t="shared" si="0"/>
        <v>30</v>
      </c>
    </row>
    <row r="33" spans="1:1" x14ac:dyDescent="0.35">
      <c r="A33" s="3">
        <f t="shared" si="0"/>
        <v>31</v>
      </c>
    </row>
    <row r="34" spans="1:1" x14ac:dyDescent="0.35">
      <c r="A34" s="3">
        <f t="shared" si="0"/>
        <v>32</v>
      </c>
    </row>
    <row r="35" spans="1:1" x14ac:dyDescent="0.35">
      <c r="A35" s="3">
        <f t="shared" si="0"/>
        <v>33</v>
      </c>
    </row>
    <row r="36" spans="1:1" x14ac:dyDescent="0.35">
      <c r="A36" s="3">
        <f t="shared" si="0"/>
        <v>34</v>
      </c>
    </row>
    <row r="37" spans="1:1" x14ac:dyDescent="0.35">
      <c r="A37" s="3">
        <f t="shared" si="0"/>
        <v>35</v>
      </c>
    </row>
    <row r="38" spans="1:1" x14ac:dyDescent="0.35">
      <c r="A38" s="3">
        <f t="shared" si="0"/>
        <v>36</v>
      </c>
    </row>
    <row r="39" spans="1:1" x14ac:dyDescent="0.35">
      <c r="A39" s="3">
        <f t="shared" si="0"/>
        <v>37</v>
      </c>
    </row>
    <row r="40" spans="1:1" x14ac:dyDescent="0.35">
      <c r="A40" s="3">
        <f t="shared" si="0"/>
        <v>38</v>
      </c>
    </row>
    <row r="41" spans="1:1" x14ac:dyDescent="0.35">
      <c r="A41" s="3">
        <f t="shared" si="0"/>
        <v>39</v>
      </c>
    </row>
    <row r="42" spans="1:1" x14ac:dyDescent="0.35">
      <c r="A42" s="3">
        <f t="shared" si="0"/>
        <v>40</v>
      </c>
    </row>
    <row r="43" spans="1:1" x14ac:dyDescent="0.35">
      <c r="A43" s="3">
        <f t="shared" si="0"/>
        <v>41</v>
      </c>
    </row>
    <row r="44" spans="1:1" x14ac:dyDescent="0.35">
      <c r="A44" s="3">
        <f t="shared" si="0"/>
        <v>42</v>
      </c>
    </row>
    <row r="45" spans="1:1" x14ac:dyDescent="0.35">
      <c r="A45" s="3">
        <f t="shared" si="0"/>
        <v>43</v>
      </c>
    </row>
    <row r="46" spans="1:1" x14ac:dyDescent="0.35">
      <c r="A46" s="3">
        <f t="shared" si="0"/>
        <v>44</v>
      </c>
    </row>
    <row r="47" spans="1:1" x14ac:dyDescent="0.35">
      <c r="A47" s="3">
        <f t="shared" si="0"/>
        <v>45</v>
      </c>
    </row>
    <row r="48" spans="1:1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si="0"/>
        <v>74</v>
      </c>
    </row>
    <row r="77" spans="1:1" x14ac:dyDescent="0.35">
      <c r="A77" s="3">
        <f t="shared" si="0"/>
        <v>75</v>
      </c>
    </row>
    <row r="78" spans="1:1" x14ac:dyDescent="0.35">
      <c r="A78" s="3">
        <f t="shared" si="0"/>
        <v>76</v>
      </c>
    </row>
    <row r="79" spans="1:1" x14ac:dyDescent="0.35">
      <c r="A79" s="3">
        <f t="shared" si="0"/>
        <v>77</v>
      </c>
    </row>
    <row r="80" spans="1:1" x14ac:dyDescent="0.35">
      <c r="A80" s="3">
        <f t="shared" si="0"/>
        <v>78</v>
      </c>
    </row>
    <row r="81" spans="1:1" x14ac:dyDescent="0.35">
      <c r="A81" s="3">
        <f t="shared" ref="A81:A144" si="1">A80+1</f>
        <v>79</v>
      </c>
    </row>
    <row r="82" spans="1:1" x14ac:dyDescent="0.35">
      <c r="A82" s="3">
        <f t="shared" si="1"/>
        <v>80</v>
      </c>
    </row>
    <row r="83" spans="1:1" x14ac:dyDescent="0.35">
      <c r="A83" s="3">
        <f t="shared" si="1"/>
        <v>81</v>
      </c>
    </row>
    <row r="84" spans="1:1" x14ac:dyDescent="0.35">
      <c r="A84" s="3">
        <f t="shared" si="1"/>
        <v>82</v>
      </c>
    </row>
    <row r="85" spans="1:1" x14ac:dyDescent="0.35">
      <c r="A85" s="3">
        <f t="shared" si="1"/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si="1"/>
        <v>142</v>
      </c>
    </row>
    <row r="145" spans="1:1" x14ac:dyDescent="0.35">
      <c r="A145" s="3">
        <f t="shared" ref="A145:A208" si="2">A144+1</f>
        <v>143</v>
      </c>
    </row>
    <row r="146" spans="1:1" x14ac:dyDescent="0.35">
      <c r="A146" s="3">
        <f t="shared" si="2"/>
        <v>144</v>
      </c>
    </row>
    <row r="147" spans="1:1" x14ac:dyDescent="0.35">
      <c r="A147" s="3">
        <f t="shared" si="2"/>
        <v>145</v>
      </c>
    </row>
    <row r="148" spans="1:1" x14ac:dyDescent="0.35">
      <c r="A148" s="3">
        <f t="shared" si="2"/>
        <v>146</v>
      </c>
    </row>
    <row r="149" spans="1:1" x14ac:dyDescent="0.35">
      <c r="A149" s="3">
        <f t="shared" si="2"/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si="2"/>
        <v>206</v>
      </c>
    </row>
    <row r="209" spans="1:1" x14ac:dyDescent="0.35">
      <c r="A209" s="3">
        <f t="shared" ref="A209:A272" si="3">A208+1</f>
        <v>207</v>
      </c>
    </row>
    <row r="210" spans="1:1" x14ac:dyDescent="0.35">
      <c r="A210" s="3">
        <f t="shared" si="3"/>
        <v>208</v>
      </c>
    </row>
    <row r="211" spans="1:1" x14ac:dyDescent="0.35">
      <c r="A211" s="3">
        <f t="shared" si="3"/>
        <v>209</v>
      </c>
    </row>
    <row r="212" spans="1:1" x14ac:dyDescent="0.35">
      <c r="A212" s="3">
        <f t="shared" si="3"/>
        <v>210</v>
      </c>
    </row>
    <row r="213" spans="1:1" x14ac:dyDescent="0.35">
      <c r="A213" s="3">
        <f t="shared" si="3"/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si="3"/>
        <v>268</v>
      </c>
    </row>
    <row r="271" spans="1:1" x14ac:dyDescent="0.35">
      <c r="A271" s="3">
        <f t="shared" si="3"/>
        <v>269</v>
      </c>
    </row>
    <row r="272" spans="1:1" x14ac:dyDescent="0.35">
      <c r="A272" s="3">
        <f t="shared" si="3"/>
        <v>270</v>
      </c>
    </row>
    <row r="273" spans="1:1" x14ac:dyDescent="0.35">
      <c r="A273" s="3">
        <f t="shared" ref="A273:A336" si="4">A272+1</f>
        <v>271</v>
      </c>
    </row>
    <row r="274" spans="1:1" x14ac:dyDescent="0.35">
      <c r="A274" s="3">
        <f t="shared" si="4"/>
        <v>272</v>
      </c>
    </row>
    <row r="275" spans="1:1" x14ac:dyDescent="0.35">
      <c r="A275" s="3">
        <f t="shared" si="4"/>
        <v>273</v>
      </c>
    </row>
    <row r="276" spans="1:1" x14ac:dyDescent="0.35">
      <c r="A276" s="3">
        <f t="shared" si="4"/>
        <v>274</v>
      </c>
    </row>
    <row r="277" spans="1:1" x14ac:dyDescent="0.35">
      <c r="A277" s="3">
        <f t="shared" si="4"/>
        <v>275</v>
      </c>
    </row>
    <row r="278" spans="1:1" x14ac:dyDescent="0.35">
      <c r="A278" s="3">
        <f t="shared" si="4"/>
        <v>276</v>
      </c>
    </row>
    <row r="279" spans="1:1" x14ac:dyDescent="0.35">
      <c r="A279" s="3">
        <f t="shared" si="4"/>
        <v>277</v>
      </c>
    </row>
    <row r="280" spans="1:1" x14ac:dyDescent="0.35">
      <c r="A280" s="3">
        <f t="shared" si="4"/>
        <v>278</v>
      </c>
    </row>
    <row r="281" spans="1:1" x14ac:dyDescent="0.35">
      <c r="A281" s="3">
        <f t="shared" si="4"/>
        <v>279</v>
      </c>
    </row>
    <row r="282" spans="1:1" x14ac:dyDescent="0.35">
      <c r="A282" s="3">
        <f t="shared" si="4"/>
        <v>280</v>
      </c>
    </row>
    <row r="283" spans="1:1" x14ac:dyDescent="0.35">
      <c r="A283" s="3">
        <f t="shared" si="4"/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si="4"/>
        <v>325</v>
      </c>
    </row>
    <row r="328" spans="1:1" x14ac:dyDescent="0.35">
      <c r="A328" s="3">
        <f t="shared" si="4"/>
        <v>326</v>
      </c>
    </row>
    <row r="329" spans="1:1" x14ac:dyDescent="0.35">
      <c r="A329" s="3">
        <f t="shared" si="4"/>
        <v>327</v>
      </c>
    </row>
    <row r="330" spans="1:1" x14ac:dyDescent="0.35">
      <c r="A330" s="3">
        <f t="shared" si="4"/>
        <v>328</v>
      </c>
    </row>
    <row r="331" spans="1:1" x14ac:dyDescent="0.35">
      <c r="A331" s="3">
        <f t="shared" si="4"/>
        <v>329</v>
      </c>
    </row>
    <row r="332" spans="1:1" x14ac:dyDescent="0.35">
      <c r="A332" s="3">
        <f t="shared" si="4"/>
        <v>330</v>
      </c>
    </row>
    <row r="333" spans="1:1" x14ac:dyDescent="0.35">
      <c r="A333" s="3">
        <f t="shared" si="4"/>
        <v>331</v>
      </c>
    </row>
    <row r="334" spans="1:1" x14ac:dyDescent="0.35">
      <c r="A334" s="3">
        <f t="shared" si="4"/>
        <v>332</v>
      </c>
    </row>
    <row r="335" spans="1:1" x14ac:dyDescent="0.35">
      <c r="A335" s="3">
        <f t="shared" si="4"/>
        <v>333</v>
      </c>
    </row>
    <row r="336" spans="1:1" x14ac:dyDescent="0.35">
      <c r="A336" s="3">
        <f t="shared" si="4"/>
        <v>334</v>
      </c>
    </row>
    <row r="337" spans="1:1" x14ac:dyDescent="0.35">
      <c r="A337" s="3">
        <f t="shared" ref="A337:A368" si="5">A336+1</f>
        <v>335</v>
      </c>
    </row>
    <row r="338" spans="1:1" x14ac:dyDescent="0.35">
      <c r="A338" s="3">
        <f t="shared" si="5"/>
        <v>336</v>
      </c>
    </row>
    <row r="339" spans="1:1" x14ac:dyDescent="0.35">
      <c r="A339" s="3">
        <f t="shared" si="5"/>
        <v>337</v>
      </c>
    </row>
    <row r="340" spans="1:1" x14ac:dyDescent="0.35">
      <c r="A340" s="3">
        <f t="shared" si="5"/>
        <v>338</v>
      </c>
    </row>
    <row r="341" spans="1:1" x14ac:dyDescent="0.35">
      <c r="A341" s="3">
        <f t="shared" si="5"/>
        <v>339</v>
      </c>
    </row>
    <row r="342" spans="1:1" x14ac:dyDescent="0.35">
      <c r="A342" s="3">
        <f t="shared" si="5"/>
        <v>340</v>
      </c>
    </row>
    <row r="343" spans="1:1" x14ac:dyDescent="0.35">
      <c r="A343" s="3">
        <f t="shared" si="5"/>
        <v>341</v>
      </c>
    </row>
    <row r="344" spans="1:1" x14ac:dyDescent="0.35">
      <c r="A344" s="3">
        <f t="shared" si="5"/>
        <v>342</v>
      </c>
    </row>
    <row r="345" spans="1:1" x14ac:dyDescent="0.35">
      <c r="A345" s="3">
        <f t="shared" si="5"/>
        <v>343</v>
      </c>
    </row>
    <row r="346" spans="1:1" x14ac:dyDescent="0.35">
      <c r="A346" s="3">
        <f t="shared" si="5"/>
        <v>344</v>
      </c>
    </row>
    <row r="347" spans="1:1" x14ac:dyDescent="0.35">
      <c r="A347" s="3">
        <f t="shared" si="5"/>
        <v>345</v>
      </c>
    </row>
    <row r="348" spans="1:1" x14ac:dyDescent="0.35">
      <c r="A348" s="3">
        <f t="shared" si="5"/>
        <v>346</v>
      </c>
    </row>
    <row r="349" spans="1:1" x14ac:dyDescent="0.35">
      <c r="A349" s="3">
        <f t="shared" si="5"/>
        <v>347</v>
      </c>
    </row>
    <row r="350" spans="1:1" x14ac:dyDescent="0.35">
      <c r="A350" s="3">
        <f t="shared" si="5"/>
        <v>348</v>
      </c>
    </row>
    <row r="351" spans="1:1" x14ac:dyDescent="0.35">
      <c r="A351" s="3">
        <f t="shared" si="5"/>
        <v>349</v>
      </c>
    </row>
    <row r="352" spans="1:1" x14ac:dyDescent="0.35">
      <c r="A352" s="3">
        <f t="shared" si="5"/>
        <v>350</v>
      </c>
    </row>
    <row r="353" spans="1:1" x14ac:dyDescent="0.35">
      <c r="A353" s="3">
        <f t="shared" si="5"/>
        <v>351</v>
      </c>
    </row>
    <row r="354" spans="1:1" x14ac:dyDescent="0.35">
      <c r="A354" s="3">
        <f t="shared" si="5"/>
        <v>352</v>
      </c>
    </row>
    <row r="355" spans="1:1" x14ac:dyDescent="0.35">
      <c r="A355" s="3">
        <f t="shared" si="5"/>
        <v>353</v>
      </c>
    </row>
    <row r="356" spans="1:1" x14ac:dyDescent="0.35">
      <c r="A356" s="3">
        <f t="shared" si="5"/>
        <v>354</v>
      </c>
    </row>
    <row r="357" spans="1:1" x14ac:dyDescent="0.35">
      <c r="A357" s="3">
        <f t="shared" si="5"/>
        <v>355</v>
      </c>
    </row>
    <row r="358" spans="1:1" x14ac:dyDescent="0.35">
      <c r="A358" s="3">
        <f t="shared" si="5"/>
        <v>356</v>
      </c>
    </row>
    <row r="359" spans="1:1" x14ac:dyDescent="0.35">
      <c r="A359" s="3">
        <f t="shared" si="5"/>
        <v>357</v>
      </c>
    </row>
    <row r="360" spans="1:1" x14ac:dyDescent="0.35">
      <c r="A360" s="3">
        <f t="shared" si="5"/>
        <v>358</v>
      </c>
    </row>
    <row r="361" spans="1:1" x14ac:dyDescent="0.35">
      <c r="A361" s="3">
        <f t="shared" si="5"/>
        <v>359</v>
      </c>
    </row>
    <row r="362" spans="1:1" x14ac:dyDescent="0.35">
      <c r="A362" s="3">
        <f t="shared" si="5"/>
        <v>360</v>
      </c>
    </row>
    <row r="363" spans="1:1" x14ac:dyDescent="0.35">
      <c r="A363" s="3">
        <f t="shared" si="5"/>
        <v>361</v>
      </c>
    </row>
    <row r="364" spans="1:1" x14ac:dyDescent="0.35">
      <c r="A364" s="3">
        <f t="shared" si="5"/>
        <v>362</v>
      </c>
    </row>
    <row r="365" spans="1:1" x14ac:dyDescent="0.35">
      <c r="A365" s="3">
        <f t="shared" si="5"/>
        <v>363</v>
      </c>
    </row>
    <row r="366" spans="1:1" x14ac:dyDescent="0.35">
      <c r="A366" s="3">
        <f t="shared" si="5"/>
        <v>364</v>
      </c>
    </row>
    <row r="367" spans="1:1" x14ac:dyDescent="0.35">
      <c r="A367" s="3">
        <f t="shared" si="5"/>
        <v>365</v>
      </c>
    </row>
    <row r="368" spans="1:1" x14ac:dyDescent="0.35">
      <c r="A368" s="3">
        <f t="shared" si="5"/>
        <v>366</v>
      </c>
    </row>
  </sheetData>
  <mergeCells count="1">
    <mergeCell ref="A1:G1"/>
  </mergeCells>
  <phoneticPr fontId="5" type="noConversion"/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3:H13"/>
  <sheetViews>
    <sheetView workbookViewId="0">
      <selection activeCell="C5" sqref="C5"/>
    </sheetView>
  </sheetViews>
  <sheetFormatPr defaultRowHeight="21" x14ac:dyDescent="0.35"/>
  <cols>
    <col min="3" max="3" width="17.85546875" style="7" customWidth="1"/>
    <col min="4" max="4" width="6.28515625" customWidth="1"/>
    <col min="5" max="5" width="20" style="7" customWidth="1"/>
    <col min="6" max="6" width="29.85546875" customWidth="1"/>
    <col min="7" max="7" width="22.7109375" customWidth="1"/>
  </cols>
  <sheetData>
    <row r="3" spans="2:8" ht="15" x14ac:dyDescent="0.25">
      <c r="B3" s="181" t="s">
        <v>554</v>
      </c>
      <c r="C3" s="181"/>
      <c r="D3" s="181"/>
      <c r="E3" s="182" t="s">
        <v>7</v>
      </c>
      <c r="F3" s="178" t="s">
        <v>282</v>
      </c>
      <c r="G3" s="178" t="s">
        <v>283</v>
      </c>
    </row>
    <row r="4" spans="2:8" ht="15" x14ac:dyDescent="0.25">
      <c r="B4" s="181"/>
      <c r="C4" s="181"/>
      <c r="D4" s="181"/>
      <c r="E4" s="182"/>
      <c r="F4" s="178"/>
      <c r="G4" s="178"/>
    </row>
    <row r="5" spans="2:8" x14ac:dyDescent="0.35">
      <c r="B5" s="21">
        <v>1</v>
      </c>
      <c r="C5" s="19" t="s">
        <v>555</v>
      </c>
      <c r="D5" s="6"/>
      <c r="E5" s="6">
        <f>+'ART &amp; STYLE'!G3</f>
        <v>0</v>
      </c>
      <c r="F5" s="6">
        <f>+'ART &amp; STYLE'!H3</f>
        <v>874188</v>
      </c>
      <c r="G5" s="6">
        <f>+'ART &amp; STYLE'!I3</f>
        <v>874188</v>
      </c>
    </row>
    <row r="6" spans="2:8" x14ac:dyDescent="0.35">
      <c r="B6" s="21">
        <v>2</v>
      </c>
      <c r="C6" s="22"/>
      <c r="D6" s="23"/>
      <c r="F6" s="7"/>
      <c r="G6" s="7"/>
    </row>
    <row r="7" spans="2:8" x14ac:dyDescent="0.35">
      <c r="B7" s="21">
        <v>3</v>
      </c>
      <c r="C7" s="22"/>
      <c r="D7" s="23"/>
      <c r="F7" s="7"/>
      <c r="G7" s="7"/>
    </row>
    <row r="8" spans="2:8" x14ac:dyDescent="0.35">
      <c r="B8" s="21">
        <v>4</v>
      </c>
      <c r="C8" s="22"/>
      <c r="D8" s="23"/>
      <c r="F8" s="7"/>
      <c r="G8" s="7"/>
    </row>
    <row r="10" spans="2:8" x14ac:dyDescent="0.35">
      <c r="C10" s="9" t="s">
        <v>72</v>
      </c>
      <c r="D10" s="14"/>
      <c r="E10" s="9">
        <f>SUM(E5:E8)</f>
        <v>0</v>
      </c>
      <c r="F10" s="9">
        <f>SUM(F5:F8)</f>
        <v>874188</v>
      </c>
      <c r="G10" s="9">
        <f>SUM(G5:G8)</f>
        <v>874188</v>
      </c>
      <c r="H10" s="9"/>
    </row>
    <row r="13" spans="2:8" x14ac:dyDescent="0.35">
      <c r="E13" s="13"/>
    </row>
  </sheetData>
  <mergeCells count="4">
    <mergeCell ref="B3:D4"/>
    <mergeCell ref="E3:E4"/>
    <mergeCell ref="F3:F4"/>
    <mergeCell ref="G3:G4"/>
  </mergeCells>
  <hyperlinks>
    <hyperlink ref="C5" location="'ART &amp; STYLE'!A1" display="ART &amp; STYLE"/>
  </hyperlinks>
  <pageMargins left="0.7" right="0.7" top="0.75" bottom="0.75" header="0.3" footer="0.3"/>
  <pageSetup orientation="portrait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9"/>
  <sheetViews>
    <sheetView workbookViewId="0">
      <pane ySplit="3" topLeftCell="A30" activePane="bottomLeft" state="frozen"/>
      <selection pane="bottomLeft" activeCell="F37" sqref="F37"/>
    </sheetView>
  </sheetViews>
  <sheetFormatPr defaultRowHeight="21" x14ac:dyDescent="0.35"/>
  <cols>
    <col min="1" max="1" width="12.28515625" style="3" customWidth="1"/>
    <col min="2" max="2" width="12.42578125" style="4" bestFit="1" customWidth="1"/>
    <col min="3" max="3" width="19.28515625" style="4" customWidth="1"/>
    <col min="4" max="4" width="25" style="4" customWidth="1"/>
    <col min="5" max="5" width="31.85546875" style="4" customWidth="1"/>
    <col min="6" max="6" width="26.85546875" style="4" customWidth="1"/>
    <col min="7" max="7" width="25.42578125" style="4" customWidth="1"/>
    <col min="8" max="8" width="17.140625" style="4" customWidth="1"/>
    <col min="9" max="9" width="12.85546875" style="4" customWidth="1"/>
    <col min="10" max="16384" width="9.140625" style="4"/>
  </cols>
  <sheetData>
    <row r="1" spans="1:9" ht="31.5" x14ac:dyDescent="0.5">
      <c r="A1" s="207" t="s">
        <v>74</v>
      </c>
      <c r="B1" s="207"/>
      <c r="C1" s="207"/>
      <c r="D1" s="207"/>
      <c r="E1" s="207"/>
      <c r="F1" s="207"/>
      <c r="G1" s="207"/>
    </row>
    <row r="2" spans="1:9" ht="26.25" x14ac:dyDescent="0.4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x14ac:dyDescent="0.35">
      <c r="A3" s="3">
        <v>1</v>
      </c>
      <c r="B3" s="54">
        <v>40909</v>
      </c>
      <c r="E3" s="55">
        <v>7805</v>
      </c>
      <c r="G3" s="47">
        <f>SUM(F3:F2000)-SUM(E3:E2000)</f>
        <v>-1812</v>
      </c>
      <c r="H3" s="44">
        <f>SUM(E3:E2000)</f>
        <v>3294986</v>
      </c>
      <c r="I3" s="44">
        <f>SUM(F3:F2000)</f>
        <v>3293174</v>
      </c>
    </row>
    <row r="4" spans="1:9" x14ac:dyDescent="0.35">
      <c r="A4" s="3">
        <v>2</v>
      </c>
      <c r="B4" s="15">
        <v>40969</v>
      </c>
      <c r="E4" s="4">
        <v>147897</v>
      </c>
    </row>
    <row r="5" spans="1:9" x14ac:dyDescent="0.35">
      <c r="A5" s="3">
        <v>3</v>
      </c>
      <c r="B5" s="15">
        <v>40914</v>
      </c>
      <c r="F5" s="4">
        <v>169032</v>
      </c>
    </row>
    <row r="6" spans="1:9" x14ac:dyDescent="0.35">
      <c r="A6" s="3">
        <v>4</v>
      </c>
      <c r="B6" s="15">
        <v>40916</v>
      </c>
      <c r="C6" s="4">
        <v>110</v>
      </c>
      <c r="E6" s="4">
        <v>256500</v>
      </c>
    </row>
    <row r="7" spans="1:9" x14ac:dyDescent="0.35">
      <c r="A7" s="3">
        <v>5</v>
      </c>
      <c r="B7" s="15">
        <v>40920</v>
      </c>
      <c r="F7" s="4">
        <v>236300</v>
      </c>
    </row>
    <row r="8" spans="1:9" x14ac:dyDescent="0.35">
      <c r="A8" s="3">
        <v>6</v>
      </c>
      <c r="B8" s="15">
        <v>40920</v>
      </c>
      <c r="C8" s="4">
        <v>147</v>
      </c>
      <c r="E8" s="4">
        <v>177420</v>
      </c>
    </row>
    <row r="9" spans="1:9" x14ac:dyDescent="0.35">
      <c r="A9" s="3">
        <v>6</v>
      </c>
      <c r="B9" s="15">
        <v>40924</v>
      </c>
      <c r="F9" s="4">
        <v>188788</v>
      </c>
    </row>
    <row r="10" spans="1:9" x14ac:dyDescent="0.35">
      <c r="A10" s="3">
        <v>7</v>
      </c>
      <c r="B10" s="15">
        <v>40970</v>
      </c>
      <c r="C10" s="4">
        <v>242</v>
      </c>
      <c r="E10" s="4">
        <v>83835</v>
      </c>
    </row>
    <row r="11" spans="1:9" x14ac:dyDescent="0.35">
      <c r="A11" s="3">
        <v>8</v>
      </c>
      <c r="B11" s="15">
        <v>41062</v>
      </c>
      <c r="F11" s="4">
        <v>75000</v>
      </c>
    </row>
    <row r="12" spans="1:9" x14ac:dyDescent="0.35">
      <c r="A12" s="3">
        <v>9</v>
      </c>
      <c r="B12" s="15">
        <v>40959</v>
      </c>
      <c r="C12" s="4">
        <v>353</v>
      </c>
      <c r="E12" s="4">
        <v>195596</v>
      </c>
    </row>
    <row r="13" spans="1:9" x14ac:dyDescent="0.35">
      <c r="A13" s="3">
        <v>10</v>
      </c>
      <c r="B13" s="15">
        <v>40960</v>
      </c>
      <c r="C13" s="4">
        <v>355</v>
      </c>
      <c r="E13" s="4">
        <v>42000</v>
      </c>
    </row>
    <row r="14" spans="1:9" x14ac:dyDescent="0.35">
      <c r="A14" s="3">
        <v>11</v>
      </c>
      <c r="B14" s="15">
        <v>40962</v>
      </c>
      <c r="D14" s="4" t="s">
        <v>127</v>
      </c>
      <c r="F14" s="4">
        <v>225000</v>
      </c>
    </row>
    <row r="15" spans="1:9" x14ac:dyDescent="0.35">
      <c r="A15" s="3">
        <v>12</v>
      </c>
      <c r="B15" s="15">
        <v>41022</v>
      </c>
      <c r="F15" s="4">
        <v>16933</v>
      </c>
    </row>
    <row r="16" spans="1:9" x14ac:dyDescent="0.35">
      <c r="A16" s="3">
        <v>13</v>
      </c>
      <c r="B16" s="15">
        <v>41022</v>
      </c>
      <c r="E16" s="4">
        <v>409841</v>
      </c>
    </row>
    <row r="17" spans="1:6" x14ac:dyDescent="0.35">
      <c r="A17" s="3">
        <v>14</v>
      </c>
      <c r="B17" s="15">
        <v>41024</v>
      </c>
      <c r="F17" s="4">
        <v>400000</v>
      </c>
    </row>
    <row r="18" spans="1:6" x14ac:dyDescent="0.35">
      <c r="A18" s="3">
        <v>15</v>
      </c>
      <c r="B18" s="15">
        <v>41065</v>
      </c>
      <c r="C18" s="4">
        <v>441</v>
      </c>
      <c r="E18" s="4">
        <v>247280</v>
      </c>
    </row>
    <row r="19" spans="1:6" x14ac:dyDescent="0.35">
      <c r="A19" s="3">
        <v>16</v>
      </c>
      <c r="B19" s="15">
        <v>41068</v>
      </c>
      <c r="F19" s="4">
        <v>250000</v>
      </c>
    </row>
    <row r="20" spans="1:6" x14ac:dyDescent="0.35">
      <c r="A20" s="3">
        <v>17</v>
      </c>
      <c r="B20" s="15">
        <v>41079</v>
      </c>
      <c r="D20" s="4" t="s">
        <v>291</v>
      </c>
      <c r="F20" s="4">
        <v>7121</v>
      </c>
    </row>
    <row r="21" spans="1:6" x14ac:dyDescent="0.35">
      <c r="A21" s="3">
        <v>18</v>
      </c>
      <c r="B21" s="66">
        <v>41092</v>
      </c>
      <c r="E21" s="30">
        <v>118452</v>
      </c>
    </row>
    <row r="22" spans="1:6" x14ac:dyDescent="0.35">
      <c r="A22" s="3">
        <v>19</v>
      </c>
      <c r="B22" s="15">
        <v>41106</v>
      </c>
      <c r="D22" s="4" t="s">
        <v>127</v>
      </c>
      <c r="F22" s="4">
        <v>120000</v>
      </c>
    </row>
    <row r="23" spans="1:6" x14ac:dyDescent="0.35">
      <c r="A23" s="3">
        <v>20</v>
      </c>
      <c r="B23" s="15">
        <v>41147</v>
      </c>
      <c r="C23" s="4">
        <v>308</v>
      </c>
      <c r="E23" s="4">
        <v>325430</v>
      </c>
    </row>
    <row r="24" spans="1:6" x14ac:dyDescent="0.35">
      <c r="A24" s="3">
        <f>A23+1</f>
        <v>21</v>
      </c>
      <c r="B24" s="15">
        <v>41148</v>
      </c>
      <c r="D24" s="4" t="s">
        <v>127</v>
      </c>
      <c r="F24" s="4">
        <v>325000</v>
      </c>
    </row>
    <row r="25" spans="1:6" x14ac:dyDescent="0.35">
      <c r="A25" s="3">
        <f t="shared" ref="A25:A88" si="0">A24+1</f>
        <v>22</v>
      </c>
      <c r="B25" s="66">
        <v>41155</v>
      </c>
      <c r="C25" s="28">
        <v>2</v>
      </c>
      <c r="E25" s="4">
        <v>68560</v>
      </c>
    </row>
    <row r="26" spans="1:6" x14ac:dyDescent="0.35">
      <c r="A26" s="3">
        <f t="shared" si="0"/>
        <v>23</v>
      </c>
      <c r="B26" s="15">
        <v>41164</v>
      </c>
      <c r="C26" s="4">
        <v>428</v>
      </c>
      <c r="E26" s="4">
        <v>102000</v>
      </c>
    </row>
    <row r="27" spans="1:6" x14ac:dyDescent="0.35">
      <c r="A27" s="3">
        <f t="shared" si="0"/>
        <v>24</v>
      </c>
      <c r="B27" s="15">
        <v>41166</v>
      </c>
      <c r="D27" s="4" t="s">
        <v>127</v>
      </c>
      <c r="F27" s="4">
        <v>170000</v>
      </c>
    </row>
    <row r="28" spans="1:6" x14ac:dyDescent="0.35">
      <c r="A28" s="3">
        <f t="shared" si="0"/>
        <v>25</v>
      </c>
      <c r="B28" s="15">
        <v>41174</v>
      </c>
      <c r="C28" s="28">
        <v>458</v>
      </c>
      <c r="E28" s="4">
        <v>150176</v>
      </c>
    </row>
    <row r="29" spans="1:6" x14ac:dyDescent="0.35">
      <c r="A29" s="3">
        <f t="shared" si="0"/>
        <v>26</v>
      </c>
      <c r="B29" s="15">
        <v>41179</v>
      </c>
      <c r="D29" s="4" t="s">
        <v>127</v>
      </c>
      <c r="F29" s="4">
        <v>150000</v>
      </c>
    </row>
    <row r="30" spans="1:6" x14ac:dyDescent="0.35">
      <c r="A30" s="3">
        <f t="shared" si="0"/>
        <v>27</v>
      </c>
      <c r="B30" s="15">
        <v>41181</v>
      </c>
      <c r="C30" s="4">
        <v>14</v>
      </c>
      <c r="E30" s="4">
        <v>145470</v>
      </c>
    </row>
    <row r="31" spans="1:6" x14ac:dyDescent="0.35">
      <c r="A31" s="3">
        <f t="shared" si="0"/>
        <v>28</v>
      </c>
      <c r="B31" s="15">
        <v>41185</v>
      </c>
      <c r="D31" s="4" t="s">
        <v>127</v>
      </c>
      <c r="F31" s="4">
        <v>150000</v>
      </c>
    </row>
    <row r="32" spans="1:6" x14ac:dyDescent="0.35">
      <c r="A32" s="3">
        <f t="shared" si="0"/>
        <v>29</v>
      </c>
      <c r="B32" s="15">
        <v>41188</v>
      </c>
      <c r="C32" s="4">
        <v>53</v>
      </c>
      <c r="E32" s="4">
        <v>257850</v>
      </c>
    </row>
    <row r="33" spans="1:6" x14ac:dyDescent="0.35">
      <c r="A33" s="3">
        <f t="shared" si="0"/>
        <v>30</v>
      </c>
      <c r="B33" s="15">
        <v>41190</v>
      </c>
      <c r="D33" s="4" t="s">
        <v>127</v>
      </c>
      <c r="F33" s="4">
        <v>250000</v>
      </c>
    </row>
    <row r="34" spans="1:6" x14ac:dyDescent="0.35">
      <c r="A34" s="3">
        <f t="shared" si="0"/>
        <v>31</v>
      </c>
      <c r="B34" s="15">
        <v>41226</v>
      </c>
      <c r="C34" s="4">
        <v>351</v>
      </c>
      <c r="E34" s="4">
        <v>352070</v>
      </c>
    </row>
    <row r="35" spans="1:6" x14ac:dyDescent="0.35">
      <c r="A35" s="3">
        <f t="shared" si="0"/>
        <v>32</v>
      </c>
      <c r="B35" s="15">
        <v>41229</v>
      </c>
      <c r="D35" s="4" t="s">
        <v>127</v>
      </c>
      <c r="F35" s="4">
        <v>350000</v>
      </c>
    </row>
    <row r="36" spans="1:6" x14ac:dyDescent="0.35">
      <c r="A36" s="3">
        <f t="shared" si="0"/>
        <v>33</v>
      </c>
      <c r="B36" s="15">
        <v>41234</v>
      </c>
      <c r="E36" s="4">
        <v>206804</v>
      </c>
    </row>
    <row r="37" spans="1:6" x14ac:dyDescent="0.35">
      <c r="A37" s="3">
        <f t="shared" si="0"/>
        <v>34</v>
      </c>
      <c r="B37" s="15">
        <v>41242</v>
      </c>
      <c r="D37" s="4" t="s">
        <v>127</v>
      </c>
      <c r="F37" s="4">
        <v>210000</v>
      </c>
    </row>
    <row r="38" spans="1:6" x14ac:dyDescent="0.35">
      <c r="A38" s="3">
        <f t="shared" si="0"/>
        <v>35</v>
      </c>
    </row>
    <row r="39" spans="1:6" x14ac:dyDescent="0.35">
      <c r="A39" s="3">
        <f t="shared" si="0"/>
        <v>36</v>
      </c>
    </row>
    <row r="40" spans="1:6" x14ac:dyDescent="0.35">
      <c r="A40" s="3">
        <f t="shared" si="0"/>
        <v>37</v>
      </c>
    </row>
    <row r="41" spans="1:6" x14ac:dyDescent="0.35">
      <c r="A41" s="3">
        <f t="shared" si="0"/>
        <v>38</v>
      </c>
    </row>
    <row r="42" spans="1:6" x14ac:dyDescent="0.35">
      <c r="A42" s="3">
        <f t="shared" si="0"/>
        <v>39</v>
      </c>
    </row>
    <row r="43" spans="1:6" x14ac:dyDescent="0.35">
      <c r="A43" s="3">
        <f t="shared" si="0"/>
        <v>40</v>
      </c>
    </row>
    <row r="44" spans="1:6" x14ac:dyDescent="0.35">
      <c r="A44" s="3">
        <f t="shared" si="0"/>
        <v>41</v>
      </c>
    </row>
    <row r="45" spans="1:6" x14ac:dyDescent="0.35">
      <c r="A45" s="3">
        <f t="shared" si="0"/>
        <v>42</v>
      </c>
    </row>
    <row r="46" spans="1:6" x14ac:dyDescent="0.35">
      <c r="A46" s="3">
        <f t="shared" si="0"/>
        <v>43</v>
      </c>
    </row>
    <row r="47" spans="1:6" x14ac:dyDescent="0.35">
      <c r="A47" s="3">
        <f t="shared" si="0"/>
        <v>44</v>
      </c>
    </row>
    <row r="48" spans="1:6" x14ac:dyDescent="0.35">
      <c r="A48" s="3">
        <f t="shared" si="0"/>
        <v>45</v>
      </c>
    </row>
    <row r="49" spans="1:1" x14ac:dyDescent="0.35">
      <c r="A49" s="3">
        <f t="shared" si="0"/>
        <v>46</v>
      </c>
    </row>
    <row r="50" spans="1:1" x14ac:dyDescent="0.35">
      <c r="A50" s="3">
        <f t="shared" si="0"/>
        <v>47</v>
      </c>
    </row>
    <row r="51" spans="1:1" x14ac:dyDescent="0.35">
      <c r="A51" s="3">
        <f t="shared" si="0"/>
        <v>48</v>
      </c>
    </row>
    <row r="52" spans="1:1" x14ac:dyDescent="0.35">
      <c r="A52" s="3">
        <f t="shared" si="0"/>
        <v>49</v>
      </c>
    </row>
    <row r="53" spans="1:1" x14ac:dyDescent="0.35">
      <c r="A53" s="3">
        <f t="shared" si="0"/>
        <v>50</v>
      </c>
    </row>
    <row r="54" spans="1:1" x14ac:dyDescent="0.35">
      <c r="A54" s="3">
        <f t="shared" si="0"/>
        <v>51</v>
      </c>
    </row>
    <row r="55" spans="1:1" x14ac:dyDescent="0.35">
      <c r="A55" s="3">
        <f t="shared" si="0"/>
        <v>52</v>
      </c>
    </row>
    <row r="56" spans="1:1" x14ac:dyDescent="0.35">
      <c r="A56" s="3">
        <f t="shared" si="0"/>
        <v>53</v>
      </c>
    </row>
    <row r="57" spans="1:1" x14ac:dyDescent="0.35">
      <c r="A57" s="3">
        <f t="shared" si="0"/>
        <v>54</v>
      </c>
    </row>
    <row r="58" spans="1:1" x14ac:dyDescent="0.35">
      <c r="A58" s="3">
        <f t="shared" si="0"/>
        <v>55</v>
      </c>
    </row>
    <row r="59" spans="1:1" x14ac:dyDescent="0.35">
      <c r="A59" s="3">
        <f t="shared" si="0"/>
        <v>56</v>
      </c>
    </row>
    <row r="60" spans="1:1" x14ac:dyDescent="0.35">
      <c r="A60" s="3">
        <f t="shared" si="0"/>
        <v>57</v>
      </c>
    </row>
    <row r="61" spans="1:1" x14ac:dyDescent="0.35">
      <c r="A61" s="3">
        <f t="shared" si="0"/>
        <v>58</v>
      </c>
    </row>
    <row r="62" spans="1:1" x14ac:dyDescent="0.35">
      <c r="A62" s="3">
        <f t="shared" si="0"/>
        <v>59</v>
      </c>
    </row>
    <row r="63" spans="1:1" x14ac:dyDescent="0.35">
      <c r="A63" s="3">
        <f t="shared" si="0"/>
        <v>60</v>
      </c>
    </row>
    <row r="64" spans="1:1" x14ac:dyDescent="0.35">
      <c r="A64" s="3">
        <f t="shared" si="0"/>
        <v>61</v>
      </c>
    </row>
    <row r="65" spans="1:1" x14ac:dyDescent="0.35">
      <c r="A65" s="3">
        <f t="shared" si="0"/>
        <v>62</v>
      </c>
    </row>
    <row r="66" spans="1:1" x14ac:dyDescent="0.35">
      <c r="A66" s="3">
        <f t="shared" si="0"/>
        <v>63</v>
      </c>
    </row>
    <row r="67" spans="1:1" x14ac:dyDescent="0.35">
      <c r="A67" s="3">
        <f t="shared" si="0"/>
        <v>64</v>
      </c>
    </row>
    <row r="68" spans="1:1" x14ac:dyDescent="0.35">
      <c r="A68" s="3">
        <f t="shared" si="0"/>
        <v>65</v>
      </c>
    </row>
    <row r="69" spans="1:1" x14ac:dyDescent="0.35">
      <c r="A69" s="3">
        <f t="shared" si="0"/>
        <v>66</v>
      </c>
    </row>
    <row r="70" spans="1:1" x14ac:dyDescent="0.35">
      <c r="A70" s="3">
        <f t="shared" si="0"/>
        <v>67</v>
      </c>
    </row>
    <row r="71" spans="1:1" x14ac:dyDescent="0.35">
      <c r="A71" s="3">
        <f t="shared" si="0"/>
        <v>68</v>
      </c>
    </row>
    <row r="72" spans="1:1" x14ac:dyDescent="0.35">
      <c r="A72" s="3">
        <f t="shared" si="0"/>
        <v>69</v>
      </c>
    </row>
    <row r="73" spans="1:1" x14ac:dyDescent="0.35">
      <c r="A73" s="3">
        <f t="shared" si="0"/>
        <v>70</v>
      </c>
    </row>
    <row r="74" spans="1:1" x14ac:dyDescent="0.35">
      <c r="A74" s="3">
        <f t="shared" si="0"/>
        <v>71</v>
      </c>
    </row>
    <row r="75" spans="1:1" x14ac:dyDescent="0.35">
      <c r="A75" s="3">
        <f t="shared" si="0"/>
        <v>72</v>
      </c>
    </row>
    <row r="76" spans="1:1" x14ac:dyDescent="0.35">
      <c r="A76" s="3">
        <f t="shared" si="0"/>
        <v>73</v>
      </c>
    </row>
    <row r="77" spans="1:1" x14ac:dyDescent="0.35">
      <c r="A77" s="3">
        <f t="shared" si="0"/>
        <v>74</v>
      </c>
    </row>
    <row r="78" spans="1:1" x14ac:dyDescent="0.35">
      <c r="A78" s="3">
        <f t="shared" si="0"/>
        <v>75</v>
      </c>
    </row>
    <row r="79" spans="1:1" x14ac:dyDescent="0.35">
      <c r="A79" s="3">
        <f t="shared" si="0"/>
        <v>76</v>
      </c>
    </row>
    <row r="80" spans="1:1" x14ac:dyDescent="0.35">
      <c r="A80" s="3">
        <f t="shared" si="0"/>
        <v>77</v>
      </c>
    </row>
    <row r="81" spans="1:1" x14ac:dyDescent="0.35">
      <c r="A81" s="3">
        <f t="shared" si="0"/>
        <v>78</v>
      </c>
    </row>
    <row r="82" spans="1:1" x14ac:dyDescent="0.35">
      <c r="A82" s="3">
        <f t="shared" si="0"/>
        <v>79</v>
      </c>
    </row>
    <row r="83" spans="1:1" x14ac:dyDescent="0.35">
      <c r="A83" s="3">
        <f t="shared" si="0"/>
        <v>80</v>
      </c>
    </row>
    <row r="84" spans="1:1" x14ac:dyDescent="0.35">
      <c r="A84" s="3">
        <f t="shared" si="0"/>
        <v>81</v>
      </c>
    </row>
    <row r="85" spans="1:1" x14ac:dyDescent="0.35">
      <c r="A85" s="3">
        <f t="shared" si="0"/>
        <v>82</v>
      </c>
    </row>
    <row r="86" spans="1:1" x14ac:dyDescent="0.35">
      <c r="A86" s="3">
        <f t="shared" si="0"/>
        <v>83</v>
      </c>
    </row>
    <row r="87" spans="1:1" x14ac:dyDescent="0.35">
      <c r="A87" s="3">
        <f t="shared" si="0"/>
        <v>84</v>
      </c>
    </row>
    <row r="88" spans="1:1" x14ac:dyDescent="0.35">
      <c r="A88" s="3">
        <f t="shared" si="0"/>
        <v>85</v>
      </c>
    </row>
    <row r="89" spans="1:1" x14ac:dyDescent="0.35">
      <c r="A89" s="3">
        <f t="shared" ref="A89:A152" si="1">A88+1</f>
        <v>86</v>
      </c>
    </row>
    <row r="90" spans="1:1" x14ac:dyDescent="0.35">
      <c r="A90" s="3">
        <f t="shared" si="1"/>
        <v>87</v>
      </c>
    </row>
    <row r="91" spans="1:1" x14ac:dyDescent="0.35">
      <c r="A91" s="3">
        <f t="shared" si="1"/>
        <v>88</v>
      </c>
    </row>
    <row r="92" spans="1:1" x14ac:dyDescent="0.35">
      <c r="A92" s="3">
        <f t="shared" si="1"/>
        <v>89</v>
      </c>
    </row>
    <row r="93" spans="1:1" x14ac:dyDescent="0.35">
      <c r="A93" s="3">
        <f t="shared" si="1"/>
        <v>90</v>
      </c>
    </row>
    <row r="94" spans="1:1" x14ac:dyDescent="0.35">
      <c r="A94" s="3">
        <f t="shared" si="1"/>
        <v>91</v>
      </c>
    </row>
    <row r="95" spans="1:1" x14ac:dyDescent="0.35">
      <c r="A95" s="3">
        <f t="shared" si="1"/>
        <v>92</v>
      </c>
    </row>
    <row r="96" spans="1:1" x14ac:dyDescent="0.35">
      <c r="A96" s="3">
        <f t="shared" si="1"/>
        <v>93</v>
      </c>
    </row>
    <row r="97" spans="1:1" x14ac:dyDescent="0.35">
      <c r="A97" s="3">
        <f t="shared" si="1"/>
        <v>94</v>
      </c>
    </row>
    <row r="98" spans="1:1" x14ac:dyDescent="0.35">
      <c r="A98" s="3">
        <f t="shared" si="1"/>
        <v>95</v>
      </c>
    </row>
    <row r="99" spans="1:1" x14ac:dyDescent="0.35">
      <c r="A99" s="3">
        <f t="shared" si="1"/>
        <v>96</v>
      </c>
    </row>
    <row r="100" spans="1:1" x14ac:dyDescent="0.35">
      <c r="A100" s="3">
        <f t="shared" si="1"/>
        <v>97</v>
      </c>
    </row>
    <row r="101" spans="1:1" x14ac:dyDescent="0.35">
      <c r="A101" s="3">
        <f t="shared" si="1"/>
        <v>98</v>
      </c>
    </row>
    <row r="102" spans="1:1" x14ac:dyDescent="0.35">
      <c r="A102" s="3">
        <f t="shared" si="1"/>
        <v>99</v>
      </c>
    </row>
    <row r="103" spans="1:1" x14ac:dyDescent="0.35">
      <c r="A103" s="3">
        <f t="shared" si="1"/>
        <v>100</v>
      </c>
    </row>
    <row r="104" spans="1:1" x14ac:dyDescent="0.35">
      <c r="A104" s="3">
        <f t="shared" si="1"/>
        <v>101</v>
      </c>
    </row>
    <row r="105" spans="1:1" x14ac:dyDescent="0.35">
      <c r="A105" s="3">
        <f t="shared" si="1"/>
        <v>102</v>
      </c>
    </row>
    <row r="106" spans="1:1" x14ac:dyDescent="0.35">
      <c r="A106" s="3">
        <f t="shared" si="1"/>
        <v>103</v>
      </c>
    </row>
    <row r="107" spans="1:1" x14ac:dyDescent="0.35">
      <c r="A107" s="3">
        <f t="shared" si="1"/>
        <v>104</v>
      </c>
    </row>
    <row r="108" spans="1:1" x14ac:dyDescent="0.35">
      <c r="A108" s="3">
        <f t="shared" si="1"/>
        <v>105</v>
      </c>
    </row>
    <row r="109" spans="1:1" x14ac:dyDescent="0.35">
      <c r="A109" s="3">
        <f t="shared" si="1"/>
        <v>106</v>
      </c>
    </row>
    <row r="110" spans="1:1" x14ac:dyDescent="0.35">
      <c r="A110" s="3">
        <f t="shared" si="1"/>
        <v>107</v>
      </c>
    </row>
    <row r="111" spans="1:1" x14ac:dyDescent="0.35">
      <c r="A111" s="3">
        <f t="shared" si="1"/>
        <v>108</v>
      </c>
    </row>
    <row r="112" spans="1:1" x14ac:dyDescent="0.35">
      <c r="A112" s="3">
        <f t="shared" si="1"/>
        <v>109</v>
      </c>
    </row>
    <row r="113" spans="1:1" x14ac:dyDescent="0.35">
      <c r="A113" s="3">
        <f t="shared" si="1"/>
        <v>110</v>
      </c>
    </row>
    <row r="114" spans="1:1" x14ac:dyDescent="0.35">
      <c r="A114" s="3">
        <f t="shared" si="1"/>
        <v>111</v>
      </c>
    </row>
    <row r="115" spans="1:1" x14ac:dyDescent="0.35">
      <c r="A115" s="3">
        <f t="shared" si="1"/>
        <v>112</v>
      </c>
    </row>
    <row r="116" spans="1:1" x14ac:dyDescent="0.35">
      <c r="A116" s="3">
        <f t="shared" si="1"/>
        <v>113</v>
      </c>
    </row>
    <row r="117" spans="1:1" x14ac:dyDescent="0.35">
      <c r="A117" s="3">
        <f t="shared" si="1"/>
        <v>114</v>
      </c>
    </row>
    <row r="118" spans="1:1" x14ac:dyDescent="0.35">
      <c r="A118" s="3">
        <f t="shared" si="1"/>
        <v>115</v>
      </c>
    </row>
    <row r="119" spans="1:1" x14ac:dyDescent="0.35">
      <c r="A119" s="3">
        <f t="shared" si="1"/>
        <v>116</v>
      </c>
    </row>
    <row r="120" spans="1:1" x14ac:dyDescent="0.35">
      <c r="A120" s="3">
        <f t="shared" si="1"/>
        <v>117</v>
      </c>
    </row>
    <row r="121" spans="1:1" x14ac:dyDescent="0.35">
      <c r="A121" s="3">
        <f t="shared" si="1"/>
        <v>118</v>
      </c>
    </row>
    <row r="122" spans="1:1" x14ac:dyDescent="0.35">
      <c r="A122" s="3">
        <f t="shared" si="1"/>
        <v>119</v>
      </c>
    </row>
    <row r="123" spans="1:1" x14ac:dyDescent="0.35">
      <c r="A123" s="3">
        <f t="shared" si="1"/>
        <v>120</v>
      </c>
    </row>
    <row r="124" spans="1:1" x14ac:dyDescent="0.35">
      <c r="A124" s="3">
        <f t="shared" si="1"/>
        <v>121</v>
      </c>
    </row>
    <row r="125" spans="1:1" x14ac:dyDescent="0.35">
      <c r="A125" s="3">
        <f t="shared" si="1"/>
        <v>122</v>
      </c>
    </row>
    <row r="126" spans="1:1" x14ac:dyDescent="0.35">
      <c r="A126" s="3">
        <f t="shared" si="1"/>
        <v>123</v>
      </c>
    </row>
    <row r="127" spans="1:1" x14ac:dyDescent="0.35">
      <c r="A127" s="3">
        <f t="shared" si="1"/>
        <v>124</v>
      </c>
    </row>
    <row r="128" spans="1:1" x14ac:dyDescent="0.35">
      <c r="A128" s="3">
        <f t="shared" si="1"/>
        <v>125</v>
      </c>
    </row>
    <row r="129" spans="1:1" x14ac:dyDescent="0.35">
      <c r="A129" s="3">
        <f t="shared" si="1"/>
        <v>126</v>
      </c>
    </row>
    <row r="130" spans="1:1" x14ac:dyDescent="0.35">
      <c r="A130" s="3">
        <f t="shared" si="1"/>
        <v>127</v>
      </c>
    </row>
    <row r="131" spans="1:1" x14ac:dyDescent="0.35">
      <c r="A131" s="3">
        <f t="shared" si="1"/>
        <v>128</v>
      </c>
    </row>
    <row r="132" spans="1:1" x14ac:dyDescent="0.35">
      <c r="A132" s="3">
        <f t="shared" si="1"/>
        <v>129</v>
      </c>
    </row>
    <row r="133" spans="1:1" x14ac:dyDescent="0.35">
      <c r="A133" s="3">
        <f t="shared" si="1"/>
        <v>130</v>
      </c>
    </row>
    <row r="134" spans="1:1" x14ac:dyDescent="0.35">
      <c r="A134" s="3">
        <f t="shared" si="1"/>
        <v>131</v>
      </c>
    </row>
    <row r="135" spans="1:1" x14ac:dyDescent="0.35">
      <c r="A135" s="3">
        <f t="shared" si="1"/>
        <v>132</v>
      </c>
    </row>
    <row r="136" spans="1:1" x14ac:dyDescent="0.35">
      <c r="A136" s="3">
        <f t="shared" si="1"/>
        <v>133</v>
      </c>
    </row>
    <row r="137" spans="1:1" x14ac:dyDescent="0.35">
      <c r="A137" s="3">
        <f t="shared" si="1"/>
        <v>134</v>
      </c>
    </row>
    <row r="138" spans="1:1" x14ac:dyDescent="0.35">
      <c r="A138" s="3">
        <f t="shared" si="1"/>
        <v>135</v>
      </c>
    </row>
    <row r="139" spans="1:1" x14ac:dyDescent="0.35">
      <c r="A139" s="3">
        <f t="shared" si="1"/>
        <v>136</v>
      </c>
    </row>
    <row r="140" spans="1:1" x14ac:dyDescent="0.35">
      <c r="A140" s="3">
        <f t="shared" si="1"/>
        <v>137</v>
      </c>
    </row>
    <row r="141" spans="1:1" x14ac:dyDescent="0.35">
      <c r="A141" s="3">
        <f t="shared" si="1"/>
        <v>138</v>
      </c>
    </row>
    <row r="142" spans="1:1" x14ac:dyDescent="0.35">
      <c r="A142" s="3">
        <f t="shared" si="1"/>
        <v>139</v>
      </c>
    </row>
    <row r="143" spans="1:1" x14ac:dyDescent="0.35">
      <c r="A143" s="3">
        <f t="shared" si="1"/>
        <v>140</v>
      </c>
    </row>
    <row r="144" spans="1:1" x14ac:dyDescent="0.35">
      <c r="A144" s="3">
        <f t="shared" si="1"/>
        <v>141</v>
      </c>
    </row>
    <row r="145" spans="1:1" x14ac:dyDescent="0.35">
      <c r="A145" s="3">
        <f t="shared" si="1"/>
        <v>142</v>
      </c>
    </row>
    <row r="146" spans="1:1" x14ac:dyDescent="0.35">
      <c r="A146" s="3">
        <f t="shared" si="1"/>
        <v>143</v>
      </c>
    </row>
    <row r="147" spans="1:1" x14ac:dyDescent="0.35">
      <c r="A147" s="3">
        <f t="shared" si="1"/>
        <v>144</v>
      </c>
    </row>
    <row r="148" spans="1:1" x14ac:dyDescent="0.35">
      <c r="A148" s="3">
        <f t="shared" si="1"/>
        <v>145</v>
      </c>
    </row>
    <row r="149" spans="1:1" x14ac:dyDescent="0.35">
      <c r="A149" s="3">
        <f t="shared" si="1"/>
        <v>146</v>
      </c>
    </row>
    <row r="150" spans="1:1" x14ac:dyDescent="0.35">
      <c r="A150" s="3">
        <f t="shared" si="1"/>
        <v>147</v>
      </c>
    </row>
    <row r="151" spans="1:1" x14ac:dyDescent="0.35">
      <c r="A151" s="3">
        <f t="shared" si="1"/>
        <v>148</v>
      </c>
    </row>
    <row r="152" spans="1:1" x14ac:dyDescent="0.35">
      <c r="A152" s="3">
        <f t="shared" si="1"/>
        <v>149</v>
      </c>
    </row>
    <row r="153" spans="1:1" x14ac:dyDescent="0.35">
      <c r="A153" s="3">
        <f t="shared" ref="A153:A216" si="2">A152+1</f>
        <v>150</v>
      </c>
    </row>
    <row r="154" spans="1:1" x14ac:dyDescent="0.35">
      <c r="A154" s="3">
        <f t="shared" si="2"/>
        <v>151</v>
      </c>
    </row>
    <row r="155" spans="1:1" x14ac:dyDescent="0.35">
      <c r="A155" s="3">
        <f t="shared" si="2"/>
        <v>152</v>
      </c>
    </row>
    <row r="156" spans="1:1" x14ac:dyDescent="0.35">
      <c r="A156" s="3">
        <f t="shared" si="2"/>
        <v>153</v>
      </c>
    </row>
    <row r="157" spans="1:1" x14ac:dyDescent="0.35">
      <c r="A157" s="3">
        <f t="shared" si="2"/>
        <v>154</v>
      </c>
    </row>
    <row r="158" spans="1:1" x14ac:dyDescent="0.35">
      <c r="A158" s="3">
        <f t="shared" si="2"/>
        <v>155</v>
      </c>
    </row>
    <row r="159" spans="1:1" x14ac:dyDescent="0.35">
      <c r="A159" s="3">
        <f t="shared" si="2"/>
        <v>156</v>
      </c>
    </row>
    <row r="160" spans="1:1" x14ac:dyDescent="0.35">
      <c r="A160" s="3">
        <f t="shared" si="2"/>
        <v>157</v>
      </c>
    </row>
    <row r="161" spans="1:1" x14ac:dyDescent="0.35">
      <c r="A161" s="3">
        <f t="shared" si="2"/>
        <v>158</v>
      </c>
    </row>
    <row r="162" spans="1:1" x14ac:dyDescent="0.35">
      <c r="A162" s="3">
        <f t="shared" si="2"/>
        <v>159</v>
      </c>
    </row>
    <row r="163" spans="1:1" x14ac:dyDescent="0.35">
      <c r="A163" s="3">
        <f t="shared" si="2"/>
        <v>160</v>
      </c>
    </row>
    <row r="164" spans="1:1" x14ac:dyDescent="0.35">
      <c r="A164" s="3">
        <f t="shared" si="2"/>
        <v>161</v>
      </c>
    </row>
    <row r="165" spans="1:1" x14ac:dyDescent="0.35">
      <c r="A165" s="3">
        <f t="shared" si="2"/>
        <v>162</v>
      </c>
    </row>
    <row r="166" spans="1:1" x14ac:dyDescent="0.35">
      <c r="A166" s="3">
        <f t="shared" si="2"/>
        <v>163</v>
      </c>
    </row>
    <row r="167" spans="1:1" x14ac:dyDescent="0.35">
      <c r="A167" s="3">
        <f t="shared" si="2"/>
        <v>164</v>
      </c>
    </row>
    <row r="168" spans="1:1" x14ac:dyDescent="0.35">
      <c r="A168" s="3">
        <f t="shared" si="2"/>
        <v>165</v>
      </c>
    </row>
    <row r="169" spans="1:1" x14ac:dyDescent="0.35">
      <c r="A169" s="3">
        <f t="shared" si="2"/>
        <v>166</v>
      </c>
    </row>
    <row r="170" spans="1:1" x14ac:dyDescent="0.35">
      <c r="A170" s="3">
        <f t="shared" si="2"/>
        <v>167</v>
      </c>
    </row>
    <row r="171" spans="1:1" x14ac:dyDescent="0.35">
      <c r="A171" s="3">
        <f t="shared" si="2"/>
        <v>168</v>
      </c>
    </row>
    <row r="172" spans="1:1" x14ac:dyDescent="0.35">
      <c r="A172" s="3">
        <f t="shared" si="2"/>
        <v>169</v>
      </c>
    </row>
    <row r="173" spans="1:1" x14ac:dyDescent="0.35">
      <c r="A173" s="3">
        <f t="shared" si="2"/>
        <v>170</v>
      </c>
    </row>
    <row r="174" spans="1:1" x14ac:dyDescent="0.35">
      <c r="A174" s="3">
        <f t="shared" si="2"/>
        <v>171</v>
      </c>
    </row>
    <row r="175" spans="1:1" x14ac:dyDescent="0.35">
      <c r="A175" s="3">
        <f t="shared" si="2"/>
        <v>172</v>
      </c>
    </row>
    <row r="176" spans="1:1" x14ac:dyDescent="0.35">
      <c r="A176" s="3">
        <f t="shared" si="2"/>
        <v>173</v>
      </c>
    </row>
    <row r="177" spans="1:1" x14ac:dyDescent="0.35">
      <c r="A177" s="3">
        <f t="shared" si="2"/>
        <v>174</v>
      </c>
    </row>
    <row r="178" spans="1:1" x14ac:dyDescent="0.35">
      <c r="A178" s="3">
        <f t="shared" si="2"/>
        <v>175</v>
      </c>
    </row>
    <row r="179" spans="1:1" x14ac:dyDescent="0.35">
      <c r="A179" s="3">
        <f t="shared" si="2"/>
        <v>176</v>
      </c>
    </row>
    <row r="180" spans="1:1" x14ac:dyDescent="0.35">
      <c r="A180" s="3">
        <f t="shared" si="2"/>
        <v>177</v>
      </c>
    </row>
    <row r="181" spans="1:1" x14ac:dyDescent="0.35">
      <c r="A181" s="3">
        <f t="shared" si="2"/>
        <v>178</v>
      </c>
    </row>
    <row r="182" spans="1:1" x14ac:dyDescent="0.35">
      <c r="A182" s="3">
        <f t="shared" si="2"/>
        <v>179</v>
      </c>
    </row>
    <row r="183" spans="1:1" x14ac:dyDescent="0.35">
      <c r="A183" s="3">
        <f t="shared" si="2"/>
        <v>180</v>
      </c>
    </row>
    <row r="184" spans="1:1" x14ac:dyDescent="0.35">
      <c r="A184" s="3">
        <f t="shared" si="2"/>
        <v>181</v>
      </c>
    </row>
    <row r="185" spans="1:1" x14ac:dyDescent="0.35">
      <c r="A185" s="3">
        <f t="shared" si="2"/>
        <v>182</v>
      </c>
    </row>
    <row r="186" spans="1:1" x14ac:dyDescent="0.35">
      <c r="A186" s="3">
        <f t="shared" si="2"/>
        <v>183</v>
      </c>
    </row>
    <row r="187" spans="1:1" x14ac:dyDescent="0.35">
      <c r="A187" s="3">
        <f t="shared" si="2"/>
        <v>184</v>
      </c>
    </row>
    <row r="188" spans="1:1" x14ac:dyDescent="0.35">
      <c r="A188" s="3">
        <f t="shared" si="2"/>
        <v>185</v>
      </c>
    </row>
    <row r="189" spans="1:1" x14ac:dyDescent="0.35">
      <c r="A189" s="3">
        <f t="shared" si="2"/>
        <v>186</v>
      </c>
    </row>
    <row r="190" spans="1:1" x14ac:dyDescent="0.35">
      <c r="A190" s="3">
        <f t="shared" si="2"/>
        <v>187</v>
      </c>
    </row>
    <row r="191" spans="1:1" x14ac:dyDescent="0.35">
      <c r="A191" s="3">
        <f t="shared" si="2"/>
        <v>188</v>
      </c>
    </row>
    <row r="192" spans="1:1" x14ac:dyDescent="0.35">
      <c r="A192" s="3">
        <f t="shared" si="2"/>
        <v>189</v>
      </c>
    </row>
    <row r="193" spans="1:1" x14ac:dyDescent="0.35">
      <c r="A193" s="3">
        <f t="shared" si="2"/>
        <v>190</v>
      </c>
    </row>
    <row r="194" spans="1:1" x14ac:dyDescent="0.35">
      <c r="A194" s="3">
        <f t="shared" si="2"/>
        <v>191</v>
      </c>
    </row>
    <row r="195" spans="1:1" x14ac:dyDescent="0.35">
      <c r="A195" s="3">
        <f t="shared" si="2"/>
        <v>192</v>
      </c>
    </row>
    <row r="196" spans="1:1" x14ac:dyDescent="0.35">
      <c r="A196" s="3">
        <f t="shared" si="2"/>
        <v>193</v>
      </c>
    </row>
    <row r="197" spans="1:1" x14ac:dyDescent="0.35">
      <c r="A197" s="3">
        <f t="shared" si="2"/>
        <v>194</v>
      </c>
    </row>
    <row r="198" spans="1:1" x14ac:dyDescent="0.35">
      <c r="A198" s="3">
        <f t="shared" si="2"/>
        <v>195</v>
      </c>
    </row>
    <row r="199" spans="1:1" x14ac:dyDescent="0.35">
      <c r="A199" s="3">
        <f t="shared" si="2"/>
        <v>196</v>
      </c>
    </row>
    <row r="200" spans="1:1" x14ac:dyDescent="0.35">
      <c r="A200" s="3">
        <f t="shared" si="2"/>
        <v>197</v>
      </c>
    </row>
    <row r="201" spans="1:1" x14ac:dyDescent="0.35">
      <c r="A201" s="3">
        <f t="shared" si="2"/>
        <v>198</v>
      </c>
    </row>
    <row r="202" spans="1:1" x14ac:dyDescent="0.35">
      <c r="A202" s="3">
        <f t="shared" si="2"/>
        <v>199</v>
      </c>
    </row>
    <row r="203" spans="1:1" x14ac:dyDescent="0.35">
      <c r="A203" s="3">
        <f t="shared" si="2"/>
        <v>200</v>
      </c>
    </row>
    <row r="204" spans="1:1" x14ac:dyDescent="0.35">
      <c r="A204" s="3">
        <f t="shared" si="2"/>
        <v>201</v>
      </c>
    </row>
    <row r="205" spans="1:1" x14ac:dyDescent="0.35">
      <c r="A205" s="3">
        <f t="shared" si="2"/>
        <v>202</v>
      </c>
    </row>
    <row r="206" spans="1:1" x14ac:dyDescent="0.35">
      <c r="A206" s="3">
        <f t="shared" si="2"/>
        <v>203</v>
      </c>
    </row>
    <row r="207" spans="1:1" x14ac:dyDescent="0.35">
      <c r="A207" s="3">
        <f t="shared" si="2"/>
        <v>204</v>
      </c>
    </row>
    <row r="208" spans="1:1" x14ac:dyDescent="0.35">
      <c r="A208" s="3">
        <f t="shared" si="2"/>
        <v>205</v>
      </c>
    </row>
    <row r="209" spans="1:1" x14ac:dyDescent="0.35">
      <c r="A209" s="3">
        <f t="shared" si="2"/>
        <v>206</v>
      </c>
    </row>
    <row r="210" spans="1:1" x14ac:dyDescent="0.35">
      <c r="A210" s="3">
        <f t="shared" si="2"/>
        <v>207</v>
      </c>
    </row>
    <row r="211" spans="1:1" x14ac:dyDescent="0.35">
      <c r="A211" s="3">
        <f t="shared" si="2"/>
        <v>208</v>
      </c>
    </row>
    <row r="212" spans="1:1" x14ac:dyDescent="0.35">
      <c r="A212" s="3">
        <f t="shared" si="2"/>
        <v>209</v>
      </c>
    </row>
    <row r="213" spans="1:1" x14ac:dyDescent="0.35">
      <c r="A213" s="3">
        <f t="shared" si="2"/>
        <v>210</v>
      </c>
    </row>
    <row r="214" spans="1:1" x14ac:dyDescent="0.35">
      <c r="A214" s="3">
        <f t="shared" si="2"/>
        <v>211</v>
      </c>
    </row>
    <row r="215" spans="1:1" x14ac:dyDescent="0.35">
      <c r="A215" s="3">
        <f t="shared" si="2"/>
        <v>212</v>
      </c>
    </row>
    <row r="216" spans="1:1" x14ac:dyDescent="0.35">
      <c r="A216" s="3">
        <f t="shared" si="2"/>
        <v>213</v>
      </c>
    </row>
    <row r="217" spans="1:1" x14ac:dyDescent="0.35">
      <c r="A217" s="3">
        <f t="shared" ref="A217:A239" si="3">A216+1</f>
        <v>214</v>
      </c>
    </row>
    <row r="218" spans="1:1" x14ac:dyDescent="0.35">
      <c r="A218" s="3">
        <f t="shared" si="3"/>
        <v>215</v>
      </c>
    </row>
    <row r="219" spans="1:1" x14ac:dyDescent="0.35">
      <c r="A219" s="3">
        <f t="shared" si="3"/>
        <v>216</v>
      </c>
    </row>
    <row r="220" spans="1:1" x14ac:dyDescent="0.35">
      <c r="A220" s="3">
        <f t="shared" si="3"/>
        <v>217</v>
      </c>
    </row>
    <row r="221" spans="1:1" x14ac:dyDescent="0.35">
      <c r="A221" s="3">
        <f t="shared" si="3"/>
        <v>218</v>
      </c>
    </row>
    <row r="222" spans="1:1" x14ac:dyDescent="0.35">
      <c r="A222" s="3">
        <f t="shared" si="3"/>
        <v>219</v>
      </c>
    </row>
    <row r="223" spans="1:1" x14ac:dyDescent="0.35">
      <c r="A223" s="3">
        <f t="shared" si="3"/>
        <v>220</v>
      </c>
    </row>
    <row r="224" spans="1:1" x14ac:dyDescent="0.35">
      <c r="A224" s="3">
        <f t="shared" si="3"/>
        <v>221</v>
      </c>
    </row>
    <row r="225" spans="1:1" x14ac:dyDescent="0.35">
      <c r="A225" s="3">
        <f t="shared" si="3"/>
        <v>222</v>
      </c>
    </row>
    <row r="226" spans="1:1" x14ac:dyDescent="0.35">
      <c r="A226" s="3">
        <f t="shared" si="3"/>
        <v>223</v>
      </c>
    </row>
    <row r="227" spans="1:1" x14ac:dyDescent="0.35">
      <c r="A227" s="3">
        <f t="shared" si="3"/>
        <v>224</v>
      </c>
    </row>
    <row r="228" spans="1:1" x14ac:dyDescent="0.35">
      <c r="A228" s="3">
        <f t="shared" si="3"/>
        <v>225</v>
      </c>
    </row>
    <row r="229" spans="1:1" x14ac:dyDescent="0.35">
      <c r="A229" s="3">
        <f t="shared" si="3"/>
        <v>226</v>
      </c>
    </row>
    <row r="230" spans="1:1" x14ac:dyDescent="0.35">
      <c r="A230" s="3">
        <f t="shared" si="3"/>
        <v>227</v>
      </c>
    </row>
    <row r="231" spans="1:1" x14ac:dyDescent="0.35">
      <c r="A231" s="3">
        <f t="shared" si="3"/>
        <v>228</v>
      </c>
    </row>
    <row r="232" spans="1:1" x14ac:dyDescent="0.35">
      <c r="A232" s="3">
        <f t="shared" si="3"/>
        <v>229</v>
      </c>
    </row>
    <row r="233" spans="1:1" x14ac:dyDescent="0.35">
      <c r="A233" s="3">
        <f t="shared" si="3"/>
        <v>230</v>
      </c>
    </row>
    <row r="234" spans="1:1" x14ac:dyDescent="0.35">
      <c r="A234" s="3">
        <f t="shared" si="3"/>
        <v>231</v>
      </c>
    </row>
    <row r="235" spans="1:1" x14ac:dyDescent="0.35">
      <c r="A235" s="3">
        <f t="shared" si="3"/>
        <v>232</v>
      </c>
    </row>
    <row r="236" spans="1:1" x14ac:dyDescent="0.35">
      <c r="A236" s="3">
        <f t="shared" si="3"/>
        <v>233</v>
      </c>
    </row>
    <row r="237" spans="1:1" x14ac:dyDescent="0.35">
      <c r="A237" s="3">
        <f t="shared" si="3"/>
        <v>234</v>
      </c>
    </row>
    <row r="238" spans="1:1" x14ac:dyDescent="0.35">
      <c r="A238" s="3">
        <f t="shared" si="3"/>
        <v>235</v>
      </c>
    </row>
    <row r="239" spans="1:1" x14ac:dyDescent="0.35">
      <c r="A239" s="3">
        <f t="shared" si="3"/>
        <v>236</v>
      </c>
    </row>
  </sheetData>
  <mergeCells count="1">
    <mergeCell ref="A1:G1"/>
  </mergeCells>
  <phoneticPr fontId="5" type="noConversion"/>
  <pageMargins left="0.7" right="0.7" top="0.75" bottom="0.75" header="0.3" footer="0.3"/>
  <pageSetup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3"/>
  <sheetViews>
    <sheetView workbookViewId="0">
      <pane ySplit="3" topLeftCell="A14" activePane="bottomLeft" state="frozen"/>
      <selection pane="bottomLeft" activeCell="B20" sqref="B20"/>
    </sheetView>
  </sheetViews>
  <sheetFormatPr defaultRowHeight="21" x14ac:dyDescent="0.35"/>
  <cols>
    <col min="1" max="1" width="12.28515625" style="3" customWidth="1"/>
    <col min="2" max="2" width="18.5703125" style="4" customWidth="1"/>
    <col min="3" max="3" width="16.28515625" style="4" customWidth="1"/>
    <col min="4" max="4" width="22.140625" style="4" customWidth="1"/>
    <col min="5" max="5" width="28.42578125" style="4" bestFit="1" customWidth="1"/>
    <col min="6" max="6" width="24.7109375" style="4" customWidth="1"/>
    <col min="7" max="7" width="28.28515625" style="4" customWidth="1"/>
    <col min="8" max="8" width="16.7109375" style="4" customWidth="1"/>
    <col min="9" max="9" width="13.85546875" style="4" customWidth="1"/>
    <col min="10" max="16384" width="9.140625" style="4"/>
  </cols>
  <sheetData>
    <row r="1" spans="1:9" ht="31.5" x14ac:dyDescent="0.5">
      <c r="A1" s="207" t="s">
        <v>4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15">
        <v>40933</v>
      </c>
      <c r="C3" s="4">
        <v>1862</v>
      </c>
      <c r="E3" s="4">
        <v>59970</v>
      </c>
      <c r="F3" s="4">
        <v>59970</v>
      </c>
      <c r="G3" s="39">
        <f>SUM(F3:F2000)-SUM(E3:E2000)</f>
        <v>4268</v>
      </c>
      <c r="H3" s="44">
        <f>SUM(E3:E2000)</f>
        <v>704953</v>
      </c>
      <c r="I3" s="44">
        <f>SUM(F3:F2000)</f>
        <v>709221</v>
      </c>
    </row>
    <row r="4" spans="1:9" ht="21.75" thickTop="1" x14ac:dyDescent="0.35">
      <c r="A4" s="3">
        <v>2</v>
      </c>
      <c r="B4" s="15">
        <v>40974</v>
      </c>
      <c r="C4" s="4">
        <v>1940</v>
      </c>
      <c r="E4" s="4">
        <v>60957</v>
      </c>
    </row>
    <row r="5" spans="1:9" x14ac:dyDescent="0.35">
      <c r="A5" s="3">
        <v>3</v>
      </c>
      <c r="B5" s="15">
        <v>40980</v>
      </c>
      <c r="F5" s="4">
        <v>60957</v>
      </c>
    </row>
    <row r="6" spans="1:9" x14ac:dyDescent="0.35">
      <c r="A6" s="3">
        <v>4</v>
      </c>
      <c r="B6" s="15">
        <v>40986</v>
      </c>
      <c r="C6" s="4">
        <v>1970</v>
      </c>
      <c r="E6" s="4">
        <v>107246</v>
      </c>
    </row>
    <row r="7" spans="1:9" x14ac:dyDescent="0.35">
      <c r="A7" s="3">
        <v>5</v>
      </c>
      <c r="B7" s="15">
        <v>40990</v>
      </c>
      <c r="D7" s="4" t="s">
        <v>127</v>
      </c>
      <c r="F7" s="4">
        <v>100000</v>
      </c>
    </row>
    <row r="8" spans="1:9" x14ac:dyDescent="0.35">
      <c r="A8" s="3">
        <v>6</v>
      </c>
      <c r="B8" s="15">
        <v>41036</v>
      </c>
      <c r="C8" s="4">
        <v>2127</v>
      </c>
      <c r="E8" s="4">
        <v>31048</v>
      </c>
    </row>
    <row r="9" spans="1:9" x14ac:dyDescent="0.35">
      <c r="A9" s="3">
        <v>7</v>
      </c>
      <c r="B9" s="15">
        <v>41043</v>
      </c>
      <c r="F9" s="4">
        <v>38294</v>
      </c>
    </row>
    <row r="10" spans="1:9" x14ac:dyDescent="0.35">
      <c r="A10" s="3">
        <v>8</v>
      </c>
      <c r="B10" s="15">
        <v>41044</v>
      </c>
      <c r="C10" s="4">
        <v>2146</v>
      </c>
      <c r="E10" s="4">
        <v>115000</v>
      </c>
    </row>
    <row r="11" spans="1:9" x14ac:dyDescent="0.35">
      <c r="A11" s="3">
        <v>9</v>
      </c>
      <c r="B11" s="15">
        <v>41055</v>
      </c>
      <c r="D11" s="4" t="s">
        <v>127</v>
      </c>
      <c r="F11" s="4">
        <v>125000</v>
      </c>
    </row>
    <row r="12" spans="1:9" x14ac:dyDescent="0.35">
      <c r="A12" s="3">
        <v>10</v>
      </c>
      <c r="B12" s="15">
        <v>41092</v>
      </c>
      <c r="C12" s="4">
        <v>2238</v>
      </c>
      <c r="E12" s="4">
        <v>117802</v>
      </c>
    </row>
    <row r="13" spans="1:9" x14ac:dyDescent="0.35">
      <c r="A13" s="3">
        <v>11</v>
      </c>
      <c r="B13" s="15">
        <v>41096</v>
      </c>
      <c r="D13" s="4" t="s">
        <v>127</v>
      </c>
      <c r="F13" s="4">
        <v>100000</v>
      </c>
    </row>
    <row r="14" spans="1:9" x14ac:dyDescent="0.35">
      <c r="A14" s="3">
        <v>12</v>
      </c>
      <c r="B14" s="15">
        <v>41128</v>
      </c>
      <c r="C14" s="4">
        <v>2345</v>
      </c>
      <c r="E14" s="4">
        <v>51058</v>
      </c>
    </row>
    <row r="15" spans="1:9" x14ac:dyDescent="0.35">
      <c r="A15" s="3">
        <f>A14+1</f>
        <v>13</v>
      </c>
      <c r="B15" s="15">
        <v>41137</v>
      </c>
      <c r="D15" s="4" t="s">
        <v>127</v>
      </c>
      <c r="F15" s="4">
        <v>50000</v>
      </c>
    </row>
    <row r="16" spans="1:9" x14ac:dyDescent="0.35">
      <c r="A16" s="3">
        <f t="shared" ref="A16:A79" si="0">A15+1</f>
        <v>14</v>
      </c>
      <c r="B16" s="15">
        <v>41190</v>
      </c>
      <c r="C16" s="4">
        <v>2485</v>
      </c>
      <c r="E16" s="4">
        <v>53430</v>
      </c>
    </row>
    <row r="17" spans="1:6" x14ac:dyDescent="0.35">
      <c r="A17" s="3">
        <f t="shared" si="0"/>
        <v>15</v>
      </c>
      <c r="B17" s="15">
        <v>41197</v>
      </c>
      <c r="D17" s="4" t="s">
        <v>127</v>
      </c>
      <c r="F17" s="4">
        <v>60000</v>
      </c>
    </row>
    <row r="18" spans="1:6" x14ac:dyDescent="0.35">
      <c r="A18" s="3">
        <f t="shared" si="0"/>
        <v>16</v>
      </c>
      <c r="B18" s="15">
        <v>41216</v>
      </c>
      <c r="E18" s="4">
        <v>108442</v>
      </c>
    </row>
    <row r="19" spans="1:6" x14ac:dyDescent="0.35">
      <c r="A19" s="3">
        <f t="shared" si="0"/>
        <v>17</v>
      </c>
      <c r="B19" s="15">
        <v>41218</v>
      </c>
      <c r="D19" s="4" t="s">
        <v>127</v>
      </c>
      <c r="F19" s="4">
        <v>115000</v>
      </c>
    </row>
    <row r="20" spans="1:6" x14ac:dyDescent="0.35">
      <c r="A20" s="3">
        <f t="shared" si="0"/>
        <v>18</v>
      </c>
      <c r="B20" s="15"/>
    </row>
    <row r="21" spans="1:6" x14ac:dyDescent="0.35">
      <c r="A21" s="3">
        <f t="shared" si="0"/>
        <v>19</v>
      </c>
      <c r="B21" s="15"/>
    </row>
    <row r="22" spans="1:6" x14ac:dyDescent="0.35">
      <c r="A22" s="3">
        <f t="shared" si="0"/>
        <v>20</v>
      </c>
      <c r="B22" s="15"/>
    </row>
    <row r="23" spans="1:6" x14ac:dyDescent="0.35">
      <c r="A23" s="3">
        <f t="shared" si="0"/>
        <v>21</v>
      </c>
      <c r="B23" s="15"/>
    </row>
    <row r="24" spans="1:6" x14ac:dyDescent="0.35">
      <c r="A24" s="3">
        <f t="shared" si="0"/>
        <v>22</v>
      </c>
      <c r="B24" s="15"/>
    </row>
    <row r="25" spans="1:6" x14ac:dyDescent="0.35">
      <c r="A25" s="3">
        <f t="shared" si="0"/>
        <v>23</v>
      </c>
      <c r="B25" s="15"/>
    </row>
    <row r="26" spans="1:6" x14ac:dyDescent="0.35">
      <c r="A26" s="3">
        <f t="shared" si="0"/>
        <v>24</v>
      </c>
      <c r="B26" s="15"/>
    </row>
    <row r="27" spans="1:6" x14ac:dyDescent="0.35">
      <c r="A27" s="3">
        <f t="shared" si="0"/>
        <v>25</v>
      </c>
      <c r="B27" s="15"/>
    </row>
    <row r="28" spans="1:6" x14ac:dyDescent="0.35">
      <c r="A28" s="3">
        <f t="shared" si="0"/>
        <v>26</v>
      </c>
      <c r="B28" s="15"/>
    </row>
    <row r="29" spans="1:6" x14ac:dyDescent="0.35">
      <c r="A29" s="3">
        <f t="shared" si="0"/>
        <v>27</v>
      </c>
      <c r="B29" s="15"/>
    </row>
    <row r="30" spans="1:6" x14ac:dyDescent="0.35">
      <c r="A30" s="3">
        <f t="shared" si="0"/>
        <v>28</v>
      </c>
      <c r="B30" s="15"/>
    </row>
    <row r="31" spans="1:6" x14ac:dyDescent="0.35">
      <c r="A31" s="3">
        <f t="shared" si="0"/>
        <v>29</v>
      </c>
      <c r="B31" s="15"/>
    </row>
    <row r="32" spans="1:6" x14ac:dyDescent="0.35">
      <c r="A32" s="3">
        <f t="shared" si="0"/>
        <v>30</v>
      </c>
      <c r="B32" s="15"/>
    </row>
    <row r="33" spans="1:2" x14ac:dyDescent="0.35">
      <c r="A33" s="3">
        <f t="shared" si="0"/>
        <v>31</v>
      </c>
      <c r="B33" s="15"/>
    </row>
    <row r="34" spans="1:2" x14ac:dyDescent="0.35">
      <c r="A34" s="3">
        <f t="shared" si="0"/>
        <v>32</v>
      </c>
      <c r="B34" s="15"/>
    </row>
    <row r="35" spans="1:2" x14ac:dyDescent="0.35">
      <c r="A35" s="3">
        <f t="shared" si="0"/>
        <v>33</v>
      </c>
      <c r="B35" s="15"/>
    </row>
    <row r="36" spans="1:2" x14ac:dyDescent="0.35">
      <c r="A36" s="3">
        <f t="shared" si="0"/>
        <v>34</v>
      </c>
      <c r="B36" s="15"/>
    </row>
    <row r="37" spans="1:2" x14ac:dyDescent="0.35">
      <c r="A37" s="3">
        <f t="shared" si="0"/>
        <v>35</v>
      </c>
      <c r="B37" s="15"/>
    </row>
    <row r="38" spans="1:2" x14ac:dyDescent="0.35">
      <c r="A38" s="3">
        <f t="shared" si="0"/>
        <v>36</v>
      </c>
      <c r="B38" s="15"/>
    </row>
    <row r="39" spans="1:2" x14ac:dyDescent="0.35">
      <c r="A39" s="3">
        <f t="shared" si="0"/>
        <v>37</v>
      </c>
      <c r="B39" s="15"/>
    </row>
    <row r="40" spans="1:2" x14ac:dyDescent="0.35">
      <c r="A40" s="3">
        <f t="shared" si="0"/>
        <v>38</v>
      </c>
      <c r="B40" s="15"/>
    </row>
    <row r="41" spans="1:2" x14ac:dyDescent="0.35">
      <c r="A41" s="3">
        <f t="shared" si="0"/>
        <v>39</v>
      </c>
      <c r="B41" s="15"/>
    </row>
    <row r="42" spans="1:2" x14ac:dyDescent="0.35">
      <c r="A42" s="3">
        <f t="shared" si="0"/>
        <v>40</v>
      </c>
      <c r="B42" s="15"/>
    </row>
    <row r="43" spans="1:2" x14ac:dyDescent="0.35">
      <c r="A43" s="3">
        <f t="shared" si="0"/>
        <v>41</v>
      </c>
      <c r="B43" s="15"/>
    </row>
    <row r="44" spans="1:2" x14ac:dyDescent="0.35">
      <c r="A44" s="3">
        <f t="shared" si="0"/>
        <v>42</v>
      </c>
      <c r="B44" s="15"/>
    </row>
    <row r="45" spans="1:2" x14ac:dyDescent="0.35">
      <c r="A45" s="3">
        <f t="shared" si="0"/>
        <v>43</v>
      </c>
      <c r="B45" s="15"/>
    </row>
    <row r="46" spans="1:2" x14ac:dyDescent="0.35">
      <c r="A46" s="3">
        <f t="shared" si="0"/>
        <v>44</v>
      </c>
      <c r="B46" s="15"/>
    </row>
    <row r="47" spans="1:2" x14ac:dyDescent="0.35">
      <c r="A47" s="3">
        <f t="shared" si="0"/>
        <v>45</v>
      </c>
      <c r="B47" s="15"/>
    </row>
    <row r="48" spans="1:2" x14ac:dyDescent="0.35">
      <c r="A48" s="3">
        <f t="shared" si="0"/>
        <v>46</v>
      </c>
      <c r="B48" s="15"/>
    </row>
    <row r="49" spans="1:2" x14ac:dyDescent="0.35">
      <c r="A49" s="3">
        <f t="shared" si="0"/>
        <v>47</v>
      </c>
      <c r="B49" s="15"/>
    </row>
    <row r="50" spans="1:2" x14ac:dyDescent="0.35">
      <c r="A50" s="3">
        <f t="shared" si="0"/>
        <v>48</v>
      </c>
      <c r="B50" s="15"/>
    </row>
    <row r="51" spans="1:2" x14ac:dyDescent="0.35">
      <c r="A51" s="3">
        <f t="shared" si="0"/>
        <v>49</v>
      </c>
      <c r="B51" s="15"/>
    </row>
    <row r="52" spans="1:2" x14ac:dyDescent="0.35">
      <c r="A52" s="3">
        <f t="shared" si="0"/>
        <v>50</v>
      </c>
      <c r="B52" s="15"/>
    </row>
    <row r="53" spans="1:2" x14ac:dyDescent="0.35">
      <c r="A53" s="3">
        <f t="shared" si="0"/>
        <v>51</v>
      </c>
      <c r="B53" s="15"/>
    </row>
    <row r="54" spans="1:2" x14ac:dyDescent="0.35">
      <c r="A54" s="3">
        <f t="shared" si="0"/>
        <v>52</v>
      </c>
      <c r="B54" s="15"/>
    </row>
    <row r="55" spans="1:2" x14ac:dyDescent="0.35">
      <c r="A55" s="3">
        <f t="shared" si="0"/>
        <v>53</v>
      </c>
      <c r="B55" s="15"/>
    </row>
    <row r="56" spans="1:2" x14ac:dyDescent="0.35">
      <c r="A56" s="3">
        <f t="shared" si="0"/>
        <v>54</v>
      </c>
      <c r="B56" s="15"/>
    </row>
    <row r="57" spans="1:2" x14ac:dyDescent="0.35">
      <c r="A57" s="3">
        <f t="shared" si="0"/>
        <v>55</v>
      </c>
      <c r="B57" s="15"/>
    </row>
    <row r="58" spans="1:2" x14ac:dyDescent="0.35">
      <c r="A58" s="3">
        <f t="shared" si="0"/>
        <v>56</v>
      </c>
      <c r="B58" s="15"/>
    </row>
    <row r="59" spans="1:2" x14ac:dyDescent="0.35">
      <c r="A59" s="3">
        <f t="shared" si="0"/>
        <v>57</v>
      </c>
      <c r="B59" s="15"/>
    </row>
    <row r="60" spans="1:2" x14ac:dyDescent="0.35">
      <c r="A60" s="3">
        <f t="shared" si="0"/>
        <v>58</v>
      </c>
      <c r="B60" s="15"/>
    </row>
    <row r="61" spans="1:2" x14ac:dyDescent="0.35">
      <c r="A61" s="3">
        <f t="shared" si="0"/>
        <v>59</v>
      </c>
      <c r="B61" s="15"/>
    </row>
    <row r="62" spans="1:2" x14ac:dyDescent="0.35">
      <c r="A62" s="3">
        <f t="shared" si="0"/>
        <v>60</v>
      </c>
      <c r="B62" s="15"/>
    </row>
    <row r="63" spans="1:2" x14ac:dyDescent="0.35">
      <c r="A63" s="3">
        <f t="shared" si="0"/>
        <v>61</v>
      </c>
      <c r="B63" s="15"/>
    </row>
    <row r="64" spans="1:2" x14ac:dyDescent="0.35">
      <c r="A64" s="3">
        <f t="shared" si="0"/>
        <v>62</v>
      </c>
      <c r="B64" s="15"/>
    </row>
    <row r="65" spans="1:2" x14ac:dyDescent="0.35">
      <c r="A65" s="3">
        <f t="shared" si="0"/>
        <v>63</v>
      </c>
      <c r="B65" s="15"/>
    </row>
    <row r="66" spans="1:2" x14ac:dyDescent="0.35">
      <c r="A66" s="3">
        <f t="shared" si="0"/>
        <v>64</v>
      </c>
      <c r="B66" s="15"/>
    </row>
    <row r="67" spans="1:2" x14ac:dyDescent="0.35">
      <c r="A67" s="3">
        <f t="shared" si="0"/>
        <v>65</v>
      </c>
      <c r="B67" s="15"/>
    </row>
    <row r="68" spans="1:2" x14ac:dyDescent="0.35">
      <c r="A68" s="3">
        <f t="shared" si="0"/>
        <v>66</v>
      </c>
      <c r="B68" s="15"/>
    </row>
    <row r="69" spans="1:2" x14ac:dyDescent="0.35">
      <c r="A69" s="3">
        <f t="shared" si="0"/>
        <v>67</v>
      </c>
      <c r="B69" s="15"/>
    </row>
    <row r="70" spans="1:2" x14ac:dyDescent="0.35">
      <c r="A70" s="3">
        <f t="shared" si="0"/>
        <v>68</v>
      </c>
      <c r="B70" s="15"/>
    </row>
    <row r="71" spans="1:2" x14ac:dyDescent="0.35">
      <c r="A71" s="3">
        <f t="shared" si="0"/>
        <v>69</v>
      </c>
      <c r="B71" s="15"/>
    </row>
    <row r="72" spans="1:2" x14ac:dyDescent="0.35">
      <c r="A72" s="3">
        <f t="shared" si="0"/>
        <v>70</v>
      </c>
      <c r="B72" s="15"/>
    </row>
    <row r="73" spans="1:2" x14ac:dyDescent="0.35">
      <c r="A73" s="3">
        <f t="shared" si="0"/>
        <v>71</v>
      </c>
      <c r="B73" s="15"/>
    </row>
    <row r="74" spans="1:2" x14ac:dyDescent="0.35">
      <c r="A74" s="3">
        <f t="shared" si="0"/>
        <v>72</v>
      </c>
      <c r="B74" s="15"/>
    </row>
    <row r="75" spans="1:2" x14ac:dyDescent="0.35">
      <c r="A75" s="3">
        <f t="shared" si="0"/>
        <v>73</v>
      </c>
      <c r="B75" s="15"/>
    </row>
    <row r="76" spans="1:2" x14ac:dyDescent="0.35">
      <c r="A76" s="3">
        <f t="shared" si="0"/>
        <v>74</v>
      </c>
      <c r="B76" s="15"/>
    </row>
    <row r="77" spans="1:2" x14ac:dyDescent="0.35">
      <c r="A77" s="3">
        <f t="shared" si="0"/>
        <v>75</v>
      </c>
      <c r="B77" s="15"/>
    </row>
    <row r="78" spans="1:2" x14ac:dyDescent="0.35">
      <c r="A78" s="3">
        <f t="shared" si="0"/>
        <v>76</v>
      </c>
      <c r="B78" s="15"/>
    </row>
    <row r="79" spans="1:2" x14ac:dyDescent="0.35">
      <c r="A79" s="3">
        <f t="shared" si="0"/>
        <v>77</v>
      </c>
      <c r="B79" s="15"/>
    </row>
    <row r="80" spans="1:2" x14ac:dyDescent="0.35">
      <c r="A80" s="3">
        <f t="shared" ref="A80:A143" si="1">A79+1</f>
        <v>78</v>
      </c>
      <c r="B80" s="15"/>
    </row>
    <row r="81" spans="1:2" x14ac:dyDescent="0.35">
      <c r="A81" s="3">
        <f t="shared" si="1"/>
        <v>79</v>
      </c>
      <c r="B81" s="15"/>
    </row>
    <row r="82" spans="1:2" x14ac:dyDescent="0.35">
      <c r="A82" s="3">
        <f t="shared" si="1"/>
        <v>80</v>
      </c>
      <c r="B82" s="15"/>
    </row>
    <row r="83" spans="1:2" x14ac:dyDescent="0.35">
      <c r="A83" s="3">
        <f t="shared" si="1"/>
        <v>81</v>
      </c>
      <c r="B83" s="15"/>
    </row>
    <row r="84" spans="1:2" x14ac:dyDescent="0.35">
      <c r="A84" s="3">
        <f t="shared" si="1"/>
        <v>82</v>
      </c>
      <c r="B84" s="15"/>
    </row>
    <row r="85" spans="1:2" x14ac:dyDescent="0.35">
      <c r="A85" s="3">
        <f t="shared" si="1"/>
        <v>83</v>
      </c>
      <c r="B85" s="15"/>
    </row>
    <row r="86" spans="1:2" x14ac:dyDescent="0.35">
      <c r="A86" s="3">
        <f t="shared" si="1"/>
        <v>84</v>
      </c>
      <c r="B86" s="15"/>
    </row>
    <row r="87" spans="1:2" x14ac:dyDescent="0.35">
      <c r="A87" s="3">
        <f t="shared" si="1"/>
        <v>85</v>
      </c>
      <c r="B87" s="15"/>
    </row>
    <row r="88" spans="1:2" x14ac:dyDescent="0.35">
      <c r="A88" s="3">
        <f t="shared" si="1"/>
        <v>86</v>
      </c>
      <c r="B88" s="15"/>
    </row>
    <row r="89" spans="1:2" x14ac:dyDescent="0.35">
      <c r="A89" s="3">
        <f t="shared" si="1"/>
        <v>87</v>
      </c>
      <c r="B89" s="15"/>
    </row>
    <row r="90" spans="1:2" x14ac:dyDescent="0.35">
      <c r="A90" s="3">
        <f t="shared" si="1"/>
        <v>88</v>
      </c>
      <c r="B90" s="15"/>
    </row>
    <row r="91" spans="1:2" x14ac:dyDescent="0.35">
      <c r="A91" s="3">
        <f t="shared" si="1"/>
        <v>89</v>
      </c>
      <c r="B91" s="15"/>
    </row>
    <row r="92" spans="1:2" x14ac:dyDescent="0.35">
      <c r="A92" s="3">
        <f t="shared" si="1"/>
        <v>90</v>
      </c>
      <c r="B92" s="15"/>
    </row>
    <row r="93" spans="1:2" x14ac:dyDescent="0.35">
      <c r="A93" s="3">
        <f t="shared" si="1"/>
        <v>91</v>
      </c>
      <c r="B93" s="15"/>
    </row>
    <row r="94" spans="1:2" x14ac:dyDescent="0.35">
      <c r="A94" s="3">
        <f t="shared" si="1"/>
        <v>92</v>
      </c>
      <c r="B94" s="15"/>
    </row>
    <row r="95" spans="1:2" x14ac:dyDescent="0.35">
      <c r="A95" s="3">
        <f t="shared" si="1"/>
        <v>93</v>
      </c>
      <c r="B95" s="15"/>
    </row>
    <row r="96" spans="1:2" x14ac:dyDescent="0.35">
      <c r="A96" s="3">
        <f t="shared" si="1"/>
        <v>94</v>
      </c>
      <c r="B96" s="15"/>
    </row>
    <row r="97" spans="1:2" x14ac:dyDescent="0.35">
      <c r="A97" s="3">
        <f t="shared" si="1"/>
        <v>95</v>
      </c>
      <c r="B97" s="15"/>
    </row>
    <row r="98" spans="1:2" x14ac:dyDescent="0.35">
      <c r="A98" s="3">
        <f t="shared" si="1"/>
        <v>96</v>
      </c>
      <c r="B98" s="15"/>
    </row>
    <row r="99" spans="1:2" x14ac:dyDescent="0.35">
      <c r="A99" s="3">
        <f t="shared" si="1"/>
        <v>97</v>
      </c>
      <c r="B99" s="15"/>
    </row>
    <row r="100" spans="1:2" x14ac:dyDescent="0.35">
      <c r="A100" s="3">
        <f t="shared" si="1"/>
        <v>98</v>
      </c>
      <c r="B100" s="15"/>
    </row>
    <row r="101" spans="1:2" x14ac:dyDescent="0.35">
      <c r="A101" s="3">
        <f t="shared" si="1"/>
        <v>99</v>
      </c>
      <c r="B101" s="15"/>
    </row>
    <row r="102" spans="1:2" x14ac:dyDescent="0.35">
      <c r="A102" s="3">
        <f t="shared" si="1"/>
        <v>100</v>
      </c>
      <c r="B102" s="15"/>
    </row>
    <row r="103" spans="1:2" x14ac:dyDescent="0.35">
      <c r="A103" s="3">
        <f t="shared" si="1"/>
        <v>101</v>
      </c>
      <c r="B103" s="15"/>
    </row>
    <row r="104" spans="1:2" x14ac:dyDescent="0.35">
      <c r="A104" s="3">
        <f t="shared" si="1"/>
        <v>102</v>
      </c>
      <c r="B104" s="15"/>
    </row>
    <row r="105" spans="1:2" x14ac:dyDescent="0.35">
      <c r="A105" s="3">
        <f t="shared" si="1"/>
        <v>103</v>
      </c>
      <c r="B105" s="15"/>
    </row>
    <row r="106" spans="1:2" x14ac:dyDescent="0.35">
      <c r="A106" s="3">
        <f t="shared" si="1"/>
        <v>104</v>
      </c>
    </row>
    <row r="107" spans="1:2" x14ac:dyDescent="0.35">
      <c r="A107" s="3">
        <f t="shared" si="1"/>
        <v>105</v>
      </c>
    </row>
    <row r="108" spans="1:2" x14ac:dyDescent="0.35">
      <c r="A108" s="3">
        <f t="shared" si="1"/>
        <v>106</v>
      </c>
    </row>
    <row r="109" spans="1:2" x14ac:dyDescent="0.35">
      <c r="A109" s="3">
        <f t="shared" si="1"/>
        <v>107</v>
      </c>
    </row>
    <row r="110" spans="1:2" x14ac:dyDescent="0.35">
      <c r="A110" s="3">
        <f t="shared" si="1"/>
        <v>108</v>
      </c>
    </row>
    <row r="111" spans="1:2" x14ac:dyDescent="0.35">
      <c r="A111" s="3">
        <f t="shared" si="1"/>
        <v>109</v>
      </c>
    </row>
    <row r="112" spans="1:2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ref="A144:A207" si="2">A143+1</f>
        <v>142</v>
      </c>
    </row>
    <row r="145" spans="1:1" x14ac:dyDescent="0.35">
      <c r="A145" s="3">
        <f t="shared" si="2"/>
        <v>143</v>
      </c>
    </row>
    <row r="146" spans="1:1" x14ac:dyDescent="0.35">
      <c r="A146" s="3">
        <f t="shared" si="2"/>
        <v>144</v>
      </c>
    </row>
    <row r="147" spans="1:1" x14ac:dyDescent="0.35">
      <c r="A147" s="3">
        <f t="shared" si="2"/>
        <v>145</v>
      </c>
    </row>
    <row r="148" spans="1:1" x14ac:dyDescent="0.35">
      <c r="A148" s="3">
        <f t="shared" si="2"/>
        <v>146</v>
      </c>
    </row>
    <row r="149" spans="1:1" x14ac:dyDescent="0.35">
      <c r="A149" s="3">
        <f t="shared" si="2"/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ref="A208:A271" si="3">A207+1</f>
        <v>206</v>
      </c>
    </row>
    <row r="209" spans="1:1" x14ac:dyDescent="0.35">
      <c r="A209" s="3">
        <f t="shared" si="3"/>
        <v>207</v>
      </c>
    </row>
    <row r="210" spans="1:1" x14ac:dyDescent="0.35">
      <c r="A210" s="3">
        <f t="shared" si="3"/>
        <v>208</v>
      </c>
    </row>
    <row r="211" spans="1:1" x14ac:dyDescent="0.35">
      <c r="A211" s="3">
        <f t="shared" si="3"/>
        <v>209</v>
      </c>
    </row>
    <row r="212" spans="1:1" x14ac:dyDescent="0.35">
      <c r="A212" s="3">
        <f t="shared" si="3"/>
        <v>210</v>
      </c>
    </row>
    <row r="213" spans="1:1" x14ac:dyDescent="0.35">
      <c r="A213" s="3">
        <f t="shared" si="3"/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si="3"/>
        <v>268</v>
      </c>
    </row>
    <row r="271" spans="1:1" x14ac:dyDescent="0.35">
      <c r="A271" s="3">
        <f t="shared" si="3"/>
        <v>269</v>
      </c>
    </row>
    <row r="272" spans="1:1" x14ac:dyDescent="0.35">
      <c r="A272" s="3">
        <f t="shared" ref="A272:A323" si="4">A271+1</f>
        <v>270</v>
      </c>
    </row>
    <row r="273" spans="1:1" x14ac:dyDescent="0.35">
      <c r="A273" s="3">
        <f t="shared" si="4"/>
        <v>271</v>
      </c>
    </row>
    <row r="274" spans="1:1" x14ac:dyDescent="0.35">
      <c r="A274" s="3">
        <f t="shared" si="4"/>
        <v>272</v>
      </c>
    </row>
    <row r="275" spans="1:1" x14ac:dyDescent="0.35">
      <c r="A275" s="3">
        <f t="shared" si="4"/>
        <v>273</v>
      </c>
    </row>
    <row r="276" spans="1:1" x14ac:dyDescent="0.35">
      <c r="A276" s="3">
        <f t="shared" si="4"/>
        <v>274</v>
      </c>
    </row>
    <row r="277" spans="1:1" x14ac:dyDescent="0.35">
      <c r="A277" s="3">
        <f t="shared" si="4"/>
        <v>275</v>
      </c>
    </row>
    <row r="278" spans="1:1" x14ac:dyDescent="0.35">
      <c r="A278" s="3">
        <f t="shared" si="4"/>
        <v>276</v>
      </c>
    </row>
    <row r="279" spans="1:1" x14ac:dyDescent="0.35">
      <c r="A279" s="3">
        <f t="shared" si="4"/>
        <v>277</v>
      </c>
    </row>
    <row r="280" spans="1:1" x14ac:dyDescent="0.35">
      <c r="A280" s="3">
        <f t="shared" si="4"/>
        <v>278</v>
      </c>
    </row>
    <row r="281" spans="1:1" x14ac:dyDescent="0.35">
      <c r="A281" s="3">
        <f t="shared" si="4"/>
        <v>279</v>
      </c>
    </row>
    <row r="282" spans="1:1" x14ac:dyDescent="0.35">
      <c r="A282" s="3">
        <f t="shared" si="4"/>
        <v>280</v>
      </c>
    </row>
    <row r="283" spans="1:1" x14ac:dyDescent="0.35">
      <c r="A283" s="3">
        <f t="shared" si="4"/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</sheetData>
  <mergeCells count="1">
    <mergeCell ref="A1:G1"/>
  </mergeCells>
  <phoneticPr fontId="5" type="noConversion"/>
  <printOptions horizontalCentered="1"/>
  <pageMargins left="0.45" right="0.45" top="0.5" bottom="0.5" header="0.3" footer="0.3"/>
  <pageSetup scale="75" orientation="landscape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0"/>
  <sheetViews>
    <sheetView workbookViewId="0">
      <pane ySplit="3" topLeftCell="A34" activePane="bottomLeft" state="frozen"/>
      <selection pane="bottomLeft" activeCell="F47" sqref="F47"/>
    </sheetView>
  </sheetViews>
  <sheetFormatPr defaultRowHeight="21" x14ac:dyDescent="0.35"/>
  <cols>
    <col min="1" max="1" width="12.28515625" style="3" customWidth="1"/>
    <col min="2" max="2" width="24.7109375" style="4" customWidth="1"/>
    <col min="3" max="3" width="18.140625" style="4" customWidth="1"/>
    <col min="4" max="4" width="20.42578125" style="4" bestFit="1" customWidth="1"/>
    <col min="5" max="5" width="31.85546875" style="4" customWidth="1"/>
    <col min="6" max="6" width="22.5703125" style="4" bestFit="1" customWidth="1"/>
    <col min="7" max="7" width="26.5703125" style="4" customWidth="1"/>
    <col min="8" max="8" width="16.42578125" style="4" customWidth="1"/>
    <col min="9" max="9" width="12.7109375" style="4" customWidth="1"/>
    <col min="10" max="16384" width="9.140625" style="4"/>
  </cols>
  <sheetData>
    <row r="1" spans="1:9" ht="31.5" x14ac:dyDescent="0.5">
      <c r="A1" s="207" t="s">
        <v>131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15">
        <v>40949</v>
      </c>
      <c r="F3" s="4">
        <v>200000</v>
      </c>
      <c r="G3" s="39">
        <f>SUM(F3:F2000)-SUM(E3:E2000)</f>
        <v>0</v>
      </c>
      <c r="H3" s="44">
        <f>SUM(E3:E2000)</f>
        <v>4935298</v>
      </c>
      <c r="I3" s="44">
        <f>SUM(F3:F2000)</f>
        <v>4935298</v>
      </c>
    </row>
    <row r="4" spans="1:9" ht="21.75" thickTop="1" x14ac:dyDescent="0.35">
      <c r="A4" s="3">
        <v>2</v>
      </c>
      <c r="B4" s="15">
        <v>40950</v>
      </c>
      <c r="C4" s="4" t="s">
        <v>151</v>
      </c>
      <c r="E4" s="4">
        <v>214500</v>
      </c>
    </row>
    <row r="5" spans="1:9" x14ac:dyDescent="0.35">
      <c r="A5" s="3">
        <v>3</v>
      </c>
      <c r="B5" s="15">
        <v>40956</v>
      </c>
      <c r="D5" s="4" t="s">
        <v>127</v>
      </c>
      <c r="F5" s="4">
        <v>300000</v>
      </c>
    </row>
    <row r="6" spans="1:9" x14ac:dyDescent="0.35">
      <c r="A6" s="3">
        <v>4</v>
      </c>
      <c r="B6" s="15">
        <v>40957</v>
      </c>
      <c r="C6" s="4" t="s">
        <v>153</v>
      </c>
      <c r="E6" s="4">
        <v>42900</v>
      </c>
    </row>
    <row r="7" spans="1:9" x14ac:dyDescent="0.35">
      <c r="A7" s="3">
        <v>5</v>
      </c>
      <c r="B7" s="15">
        <v>40959</v>
      </c>
      <c r="C7" s="4" t="s">
        <v>149</v>
      </c>
      <c r="E7" s="4">
        <v>85800</v>
      </c>
    </row>
    <row r="8" spans="1:9" x14ac:dyDescent="0.35">
      <c r="A8" s="3">
        <v>6</v>
      </c>
      <c r="B8" s="15">
        <v>40960</v>
      </c>
      <c r="C8" s="4" t="s">
        <v>152</v>
      </c>
      <c r="E8" s="4">
        <v>128500</v>
      </c>
    </row>
    <row r="9" spans="1:9" x14ac:dyDescent="0.35">
      <c r="A9" s="3">
        <v>7</v>
      </c>
      <c r="B9" s="15">
        <v>40962</v>
      </c>
      <c r="C9" s="4" t="s">
        <v>149</v>
      </c>
      <c r="D9" s="4" t="s">
        <v>157</v>
      </c>
      <c r="E9" s="4">
        <v>125800</v>
      </c>
    </row>
    <row r="10" spans="1:9" x14ac:dyDescent="0.35">
      <c r="A10" s="3">
        <v>8</v>
      </c>
      <c r="B10" s="15">
        <v>40963</v>
      </c>
      <c r="D10" s="4" t="s">
        <v>127</v>
      </c>
      <c r="F10" s="4">
        <v>400000</v>
      </c>
    </row>
    <row r="11" spans="1:9" x14ac:dyDescent="0.35">
      <c r="A11" s="3">
        <v>9</v>
      </c>
      <c r="B11" s="15">
        <v>40964</v>
      </c>
      <c r="C11" s="4" t="s">
        <v>149</v>
      </c>
      <c r="D11" s="4" t="s">
        <v>157</v>
      </c>
      <c r="E11" s="4">
        <v>125800</v>
      </c>
    </row>
    <row r="12" spans="1:9" x14ac:dyDescent="0.35">
      <c r="A12" s="3">
        <v>10</v>
      </c>
      <c r="B12" s="15">
        <v>40970</v>
      </c>
      <c r="C12" s="4" t="s">
        <v>173</v>
      </c>
      <c r="E12" s="4">
        <v>218790</v>
      </c>
    </row>
    <row r="13" spans="1:9" x14ac:dyDescent="0.35">
      <c r="A13" s="3">
        <v>11</v>
      </c>
      <c r="B13" s="15">
        <v>40973</v>
      </c>
      <c r="C13" s="4" t="s">
        <v>149</v>
      </c>
      <c r="D13" s="4" t="s">
        <v>157</v>
      </c>
      <c r="E13" s="4">
        <v>128316</v>
      </c>
    </row>
    <row r="14" spans="1:9" x14ac:dyDescent="0.35">
      <c r="A14" s="3">
        <v>12</v>
      </c>
      <c r="B14" s="15">
        <v>40973</v>
      </c>
      <c r="D14" s="4" t="s">
        <v>127</v>
      </c>
      <c r="F14" s="4">
        <v>400000</v>
      </c>
    </row>
    <row r="15" spans="1:9" x14ac:dyDescent="0.35">
      <c r="A15" s="3">
        <v>13</v>
      </c>
      <c r="B15" s="15">
        <v>40978</v>
      </c>
      <c r="C15" s="4" t="s">
        <v>151</v>
      </c>
      <c r="D15" s="4" t="s">
        <v>150</v>
      </c>
      <c r="E15" s="4">
        <v>341190</v>
      </c>
    </row>
    <row r="16" spans="1:9" x14ac:dyDescent="0.35">
      <c r="A16" s="3">
        <f>A15+1</f>
        <v>14</v>
      </c>
      <c r="B16" s="15">
        <v>40980</v>
      </c>
      <c r="D16" s="4" t="s">
        <v>127</v>
      </c>
    </row>
    <row r="17" spans="1:6" x14ac:dyDescent="0.35">
      <c r="A17" s="3">
        <f t="shared" ref="A17:A80" si="0">A16+1</f>
        <v>15</v>
      </c>
      <c r="B17" s="15">
        <v>40980</v>
      </c>
      <c r="D17" s="4" t="s">
        <v>127</v>
      </c>
      <c r="F17" s="4">
        <v>325000</v>
      </c>
    </row>
    <row r="18" spans="1:6" x14ac:dyDescent="0.35">
      <c r="A18" s="3">
        <f t="shared" si="0"/>
        <v>16</v>
      </c>
      <c r="B18" s="15">
        <v>40985</v>
      </c>
      <c r="C18" s="4" t="s">
        <v>186</v>
      </c>
      <c r="E18" s="4">
        <v>350064</v>
      </c>
    </row>
    <row r="19" spans="1:6" x14ac:dyDescent="0.35">
      <c r="A19" s="3">
        <f t="shared" si="0"/>
        <v>17</v>
      </c>
      <c r="B19" s="15">
        <v>40991</v>
      </c>
      <c r="C19" s="4" t="s">
        <v>148</v>
      </c>
      <c r="E19" s="4">
        <v>257400</v>
      </c>
    </row>
    <row r="20" spans="1:6" x14ac:dyDescent="0.35">
      <c r="A20" s="3">
        <f t="shared" si="0"/>
        <v>18</v>
      </c>
      <c r="B20" s="15">
        <v>40993</v>
      </c>
      <c r="C20" s="4" t="s">
        <v>149</v>
      </c>
      <c r="D20" s="4" t="s">
        <v>127</v>
      </c>
      <c r="E20" s="4">
        <v>43758</v>
      </c>
      <c r="F20" s="4">
        <v>450000</v>
      </c>
    </row>
    <row r="21" spans="1:6" x14ac:dyDescent="0.35">
      <c r="A21" s="3">
        <f t="shared" si="0"/>
        <v>19</v>
      </c>
      <c r="B21" s="4" t="s">
        <v>198</v>
      </c>
      <c r="C21" s="4" t="s">
        <v>148</v>
      </c>
      <c r="E21" s="4">
        <v>262548</v>
      </c>
    </row>
    <row r="22" spans="1:6" x14ac:dyDescent="0.35">
      <c r="A22" s="3">
        <f t="shared" si="0"/>
        <v>20</v>
      </c>
      <c r="B22" s="15">
        <v>37349</v>
      </c>
      <c r="C22" s="4" t="s">
        <v>148</v>
      </c>
      <c r="E22" s="4">
        <v>262548</v>
      </c>
    </row>
    <row r="23" spans="1:6" x14ac:dyDescent="0.35">
      <c r="A23" s="3">
        <f t="shared" si="0"/>
        <v>21</v>
      </c>
      <c r="B23" s="15">
        <v>41005</v>
      </c>
      <c r="D23" s="4" t="s">
        <v>127</v>
      </c>
      <c r="F23" s="4">
        <v>450000</v>
      </c>
    </row>
    <row r="24" spans="1:6" x14ac:dyDescent="0.35">
      <c r="A24" s="3">
        <f t="shared" si="0"/>
        <v>22</v>
      </c>
      <c r="B24" s="15">
        <v>41008</v>
      </c>
      <c r="C24" s="4" t="s">
        <v>149</v>
      </c>
      <c r="E24" s="4">
        <v>87516</v>
      </c>
    </row>
    <row r="25" spans="1:6" x14ac:dyDescent="0.35">
      <c r="A25" s="3">
        <f t="shared" si="0"/>
        <v>23</v>
      </c>
      <c r="B25" s="15">
        <v>41010</v>
      </c>
      <c r="C25" s="4" t="s">
        <v>149</v>
      </c>
      <c r="E25" s="4">
        <v>87516</v>
      </c>
    </row>
    <row r="26" spans="1:6" x14ac:dyDescent="0.35">
      <c r="A26" s="3">
        <f t="shared" si="0"/>
        <v>24</v>
      </c>
      <c r="B26" s="15">
        <v>41012</v>
      </c>
      <c r="C26" s="4" t="s">
        <v>148</v>
      </c>
      <c r="E26" s="4">
        <v>262548</v>
      </c>
    </row>
    <row r="27" spans="1:6" x14ac:dyDescent="0.35">
      <c r="A27" s="3">
        <f t="shared" si="0"/>
        <v>25</v>
      </c>
      <c r="B27" s="15">
        <v>41015</v>
      </c>
      <c r="C27" s="4" t="s">
        <v>149</v>
      </c>
      <c r="D27" s="4" t="s">
        <v>127</v>
      </c>
      <c r="E27" s="4">
        <v>87516</v>
      </c>
      <c r="F27" s="4">
        <v>400000</v>
      </c>
    </row>
    <row r="28" spans="1:6" x14ac:dyDescent="0.35">
      <c r="A28" s="3">
        <f t="shared" si="0"/>
        <v>26</v>
      </c>
      <c r="B28" s="15">
        <v>41020</v>
      </c>
      <c r="C28" s="4" t="s">
        <v>148</v>
      </c>
      <c r="E28" s="4">
        <v>257400</v>
      </c>
    </row>
    <row r="29" spans="1:6" x14ac:dyDescent="0.35">
      <c r="A29" s="3">
        <f t="shared" si="0"/>
        <v>27</v>
      </c>
      <c r="B29" s="15">
        <v>41022</v>
      </c>
      <c r="C29" s="4" t="s">
        <v>149</v>
      </c>
      <c r="D29" s="4" t="s">
        <v>127</v>
      </c>
      <c r="E29" s="4">
        <v>87516</v>
      </c>
      <c r="F29" s="4">
        <v>425000</v>
      </c>
    </row>
    <row r="30" spans="1:6" ht="19.5" customHeight="1" x14ac:dyDescent="0.35">
      <c r="A30" s="3">
        <f t="shared" si="0"/>
        <v>28</v>
      </c>
      <c r="B30" s="15">
        <v>41026</v>
      </c>
      <c r="C30" s="4" t="s">
        <v>186</v>
      </c>
      <c r="E30" s="4">
        <v>350064</v>
      </c>
    </row>
    <row r="31" spans="1:6" x14ac:dyDescent="0.35">
      <c r="A31" s="3">
        <f t="shared" si="0"/>
        <v>29</v>
      </c>
      <c r="B31" s="15">
        <v>41029</v>
      </c>
      <c r="D31" s="4" t="s">
        <v>127</v>
      </c>
      <c r="F31" s="4">
        <v>400000</v>
      </c>
    </row>
    <row r="32" spans="1:6" x14ac:dyDescent="0.35">
      <c r="A32" s="3">
        <f t="shared" si="0"/>
        <v>30</v>
      </c>
      <c r="B32" s="15">
        <v>41030</v>
      </c>
      <c r="C32" s="4" t="s">
        <v>234</v>
      </c>
      <c r="E32" s="4">
        <v>437580</v>
      </c>
    </row>
    <row r="33" spans="1:6" x14ac:dyDescent="0.35">
      <c r="A33" s="3">
        <f t="shared" si="0"/>
        <v>31</v>
      </c>
      <c r="B33" s="15">
        <v>41038</v>
      </c>
      <c r="F33" s="4">
        <v>475000</v>
      </c>
    </row>
    <row r="34" spans="1:6" x14ac:dyDescent="0.35">
      <c r="A34" s="3">
        <f t="shared" si="0"/>
        <v>32</v>
      </c>
      <c r="B34" s="15">
        <v>41079</v>
      </c>
      <c r="C34" s="4" t="s">
        <v>370</v>
      </c>
      <c r="F34" s="4">
        <v>20570</v>
      </c>
    </row>
    <row r="35" spans="1:6" x14ac:dyDescent="0.35">
      <c r="A35" s="3">
        <f t="shared" si="0"/>
        <v>33</v>
      </c>
      <c r="B35" s="15">
        <v>41133</v>
      </c>
      <c r="C35" s="4" t="s">
        <v>153</v>
      </c>
      <c r="E35" s="4">
        <v>44616</v>
      </c>
    </row>
    <row r="36" spans="1:6" x14ac:dyDescent="0.35">
      <c r="A36" s="3">
        <f t="shared" si="0"/>
        <v>34</v>
      </c>
      <c r="B36" s="15">
        <v>41134</v>
      </c>
      <c r="C36" s="4" t="s">
        <v>371</v>
      </c>
      <c r="E36" s="4">
        <v>127816</v>
      </c>
    </row>
    <row r="37" spans="1:6" x14ac:dyDescent="0.35">
      <c r="A37" s="3">
        <f t="shared" si="0"/>
        <v>35</v>
      </c>
      <c r="B37" s="15">
        <v>41134</v>
      </c>
      <c r="D37" s="4" t="s">
        <v>127</v>
      </c>
      <c r="F37" s="4">
        <v>150000</v>
      </c>
    </row>
    <row r="38" spans="1:6" x14ac:dyDescent="0.35">
      <c r="A38" s="3">
        <f t="shared" si="0"/>
        <v>36</v>
      </c>
      <c r="B38" s="15">
        <v>41149</v>
      </c>
      <c r="C38" s="4" t="s">
        <v>384</v>
      </c>
      <c r="E38" s="4">
        <v>86216</v>
      </c>
    </row>
    <row r="39" spans="1:6" x14ac:dyDescent="0.35">
      <c r="A39" s="3">
        <f t="shared" si="0"/>
        <v>37</v>
      </c>
      <c r="B39" s="15">
        <v>41150</v>
      </c>
      <c r="F39" s="4">
        <v>200000</v>
      </c>
    </row>
    <row r="40" spans="1:6" x14ac:dyDescent="0.35">
      <c r="A40" s="3">
        <f t="shared" si="0"/>
        <v>38</v>
      </c>
      <c r="B40" s="15">
        <v>41151</v>
      </c>
      <c r="C40" s="4" t="s">
        <v>388</v>
      </c>
      <c r="E40" s="4">
        <v>86216</v>
      </c>
    </row>
    <row r="41" spans="1:6" x14ac:dyDescent="0.35">
      <c r="A41" s="3">
        <f t="shared" si="0"/>
        <v>39</v>
      </c>
      <c r="B41" s="15">
        <v>41152</v>
      </c>
      <c r="D41" s="4" t="s">
        <v>127</v>
      </c>
      <c r="F41" s="4">
        <v>100000</v>
      </c>
    </row>
    <row r="42" spans="1:6" x14ac:dyDescent="0.35">
      <c r="A42" s="3">
        <f t="shared" si="0"/>
        <v>40</v>
      </c>
      <c r="B42" s="15">
        <v>41153</v>
      </c>
      <c r="C42" s="4" t="s">
        <v>388</v>
      </c>
      <c r="E42" s="4">
        <v>86216</v>
      </c>
    </row>
    <row r="43" spans="1:6" x14ac:dyDescent="0.35">
      <c r="A43" s="3">
        <f t="shared" si="0"/>
        <v>41</v>
      </c>
      <c r="B43" s="15">
        <v>41154</v>
      </c>
      <c r="C43" s="4" t="s">
        <v>388</v>
      </c>
      <c r="E43" s="4">
        <v>86216</v>
      </c>
    </row>
    <row r="44" spans="1:6" x14ac:dyDescent="0.35">
      <c r="A44" s="3">
        <f t="shared" si="0"/>
        <v>42</v>
      </c>
      <c r="B44" s="15">
        <v>41155</v>
      </c>
      <c r="C44" s="4" t="s">
        <v>388</v>
      </c>
      <c r="E44" s="4">
        <v>86216</v>
      </c>
    </row>
    <row r="45" spans="1:6" x14ac:dyDescent="0.35">
      <c r="A45" s="3">
        <f t="shared" si="0"/>
        <v>43</v>
      </c>
      <c r="B45" s="15">
        <v>41157</v>
      </c>
      <c r="C45" s="4" t="s">
        <v>388</v>
      </c>
      <c r="E45" s="4">
        <v>86216</v>
      </c>
    </row>
    <row r="46" spans="1:6" x14ac:dyDescent="0.35">
      <c r="A46" s="3">
        <f t="shared" si="0"/>
        <v>44</v>
      </c>
      <c r="B46" s="15">
        <v>41158</v>
      </c>
      <c r="C46" s="4" t="s">
        <v>300</v>
      </c>
      <c r="F46" s="4">
        <v>6632</v>
      </c>
    </row>
    <row r="47" spans="1:6" x14ac:dyDescent="0.35">
      <c r="A47" s="3">
        <f t="shared" si="0"/>
        <v>45</v>
      </c>
      <c r="B47" s="15">
        <v>41159</v>
      </c>
      <c r="D47" s="4" t="s">
        <v>397</v>
      </c>
      <c r="F47" s="4">
        <v>233096</v>
      </c>
    </row>
    <row r="48" spans="1:6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si="0"/>
        <v>74</v>
      </c>
    </row>
    <row r="77" spans="1:1" x14ac:dyDescent="0.35">
      <c r="A77" s="3">
        <f t="shared" si="0"/>
        <v>75</v>
      </c>
    </row>
    <row r="78" spans="1:1" x14ac:dyDescent="0.35">
      <c r="A78" s="3">
        <f t="shared" si="0"/>
        <v>76</v>
      </c>
    </row>
    <row r="79" spans="1:1" x14ac:dyDescent="0.35">
      <c r="A79" s="3">
        <f t="shared" si="0"/>
        <v>77</v>
      </c>
    </row>
    <row r="80" spans="1:1" x14ac:dyDescent="0.35">
      <c r="A80" s="3">
        <f t="shared" si="0"/>
        <v>78</v>
      </c>
    </row>
    <row r="81" spans="1:1" x14ac:dyDescent="0.35">
      <c r="A81" s="3">
        <f t="shared" ref="A81:A144" si="1">A80+1</f>
        <v>79</v>
      </c>
    </row>
    <row r="82" spans="1:1" x14ac:dyDescent="0.35">
      <c r="A82" s="3">
        <f t="shared" si="1"/>
        <v>80</v>
      </c>
    </row>
    <row r="83" spans="1:1" x14ac:dyDescent="0.35">
      <c r="A83" s="3">
        <f t="shared" si="1"/>
        <v>81</v>
      </c>
    </row>
    <row r="84" spans="1:1" x14ac:dyDescent="0.35">
      <c r="A84" s="3">
        <f t="shared" si="1"/>
        <v>82</v>
      </c>
    </row>
    <row r="85" spans="1:1" x14ac:dyDescent="0.35">
      <c r="A85" s="3">
        <f t="shared" si="1"/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si="1"/>
        <v>142</v>
      </c>
    </row>
    <row r="145" spans="1:1" x14ac:dyDescent="0.35">
      <c r="A145" s="3">
        <f t="shared" ref="A145:A208" si="2">A144+1</f>
        <v>143</v>
      </c>
    </row>
    <row r="146" spans="1:1" x14ac:dyDescent="0.35">
      <c r="A146" s="3">
        <f t="shared" si="2"/>
        <v>144</v>
      </c>
    </row>
    <row r="147" spans="1:1" x14ac:dyDescent="0.35">
      <c r="A147" s="3">
        <f t="shared" si="2"/>
        <v>145</v>
      </c>
    </row>
    <row r="148" spans="1:1" x14ac:dyDescent="0.35">
      <c r="A148" s="3">
        <f t="shared" si="2"/>
        <v>146</v>
      </c>
    </row>
    <row r="149" spans="1:1" x14ac:dyDescent="0.35">
      <c r="A149" s="3">
        <f t="shared" si="2"/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si="2"/>
        <v>206</v>
      </c>
    </row>
    <row r="209" spans="1:1" x14ac:dyDescent="0.35">
      <c r="A209" s="3">
        <f t="shared" ref="A209:A272" si="3">A208+1</f>
        <v>207</v>
      </c>
    </row>
    <row r="210" spans="1:1" x14ac:dyDescent="0.35">
      <c r="A210" s="3">
        <f t="shared" si="3"/>
        <v>208</v>
      </c>
    </row>
    <row r="211" spans="1:1" x14ac:dyDescent="0.35">
      <c r="A211" s="3">
        <f t="shared" si="3"/>
        <v>209</v>
      </c>
    </row>
    <row r="212" spans="1:1" x14ac:dyDescent="0.35">
      <c r="A212" s="3">
        <f t="shared" si="3"/>
        <v>210</v>
      </c>
    </row>
    <row r="213" spans="1:1" x14ac:dyDescent="0.35">
      <c r="A213" s="3">
        <f t="shared" si="3"/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si="3"/>
        <v>268</v>
      </c>
    </row>
    <row r="271" spans="1:1" x14ac:dyDescent="0.35">
      <c r="A271" s="3">
        <f t="shared" si="3"/>
        <v>269</v>
      </c>
    </row>
    <row r="272" spans="1:1" x14ac:dyDescent="0.35">
      <c r="A272" s="3">
        <f t="shared" si="3"/>
        <v>270</v>
      </c>
    </row>
    <row r="273" spans="1:1" x14ac:dyDescent="0.35">
      <c r="A273" s="3">
        <f t="shared" ref="A273:A280" si="4">A272+1</f>
        <v>271</v>
      </c>
    </row>
    <row r="274" spans="1:1" x14ac:dyDescent="0.35">
      <c r="A274" s="3">
        <f t="shared" si="4"/>
        <v>272</v>
      </c>
    </row>
    <row r="275" spans="1:1" x14ac:dyDescent="0.35">
      <c r="A275" s="3">
        <f t="shared" si="4"/>
        <v>273</v>
      </c>
    </row>
    <row r="276" spans="1:1" x14ac:dyDescent="0.35">
      <c r="A276" s="3">
        <f t="shared" si="4"/>
        <v>274</v>
      </c>
    </row>
    <row r="277" spans="1:1" x14ac:dyDescent="0.35">
      <c r="A277" s="3">
        <f t="shared" si="4"/>
        <v>275</v>
      </c>
    </row>
    <row r="278" spans="1:1" x14ac:dyDescent="0.35">
      <c r="A278" s="3">
        <f t="shared" si="4"/>
        <v>276</v>
      </c>
    </row>
    <row r="279" spans="1:1" x14ac:dyDescent="0.35">
      <c r="A279" s="3">
        <f t="shared" si="4"/>
        <v>277</v>
      </c>
    </row>
    <row r="280" spans="1:1" x14ac:dyDescent="0.35">
      <c r="A280" s="3">
        <f t="shared" si="4"/>
        <v>278</v>
      </c>
    </row>
  </sheetData>
  <mergeCells count="1">
    <mergeCell ref="A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Views>
    <sheetView workbookViewId="0">
      <pane ySplit="3" topLeftCell="A14" activePane="bottomLeft" state="frozen"/>
      <selection pane="bottomLeft" activeCell="F14" sqref="F14"/>
    </sheetView>
  </sheetViews>
  <sheetFormatPr defaultRowHeight="21" x14ac:dyDescent="0.35"/>
  <cols>
    <col min="1" max="1" width="17.140625" style="3" customWidth="1"/>
    <col min="2" max="2" width="16.140625" style="4" customWidth="1"/>
    <col min="3" max="3" width="16.5703125" style="4" customWidth="1"/>
    <col min="4" max="4" width="26.5703125" style="4" customWidth="1"/>
    <col min="5" max="5" width="28.42578125" style="4" bestFit="1" customWidth="1"/>
    <col min="6" max="6" width="27.140625" style="4" customWidth="1"/>
    <col min="7" max="7" width="23.7109375" style="4" customWidth="1"/>
    <col min="8" max="8" width="16.42578125" style="4" customWidth="1"/>
    <col min="9" max="9" width="13" style="4" customWidth="1"/>
    <col min="10" max="16384" width="9.140625" style="4"/>
  </cols>
  <sheetData>
    <row r="1" spans="1:9" ht="31.5" x14ac:dyDescent="0.5">
      <c r="A1" s="207" t="s">
        <v>271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15"/>
      <c r="G3" s="39">
        <f>SUM(F3:F2000)-SUM(E3:E2000)</f>
        <v>0</v>
      </c>
      <c r="H3" s="44">
        <f>SUM(E3:E2000)</f>
        <v>205557</v>
      </c>
      <c r="I3" s="44">
        <f>SUM(F3:F2000)</f>
        <v>205557</v>
      </c>
    </row>
    <row r="4" spans="1:9" ht="21.75" thickTop="1" x14ac:dyDescent="0.35">
      <c r="A4" s="3">
        <v>2</v>
      </c>
      <c r="B4" s="15">
        <v>41101</v>
      </c>
      <c r="C4" s="4">
        <v>28</v>
      </c>
      <c r="E4" s="4">
        <v>47904</v>
      </c>
    </row>
    <row r="5" spans="1:9" x14ac:dyDescent="0.35">
      <c r="A5" s="3">
        <v>3</v>
      </c>
      <c r="B5" s="15">
        <v>41101</v>
      </c>
      <c r="C5" s="4">
        <v>28</v>
      </c>
      <c r="E5" s="4">
        <v>65712</v>
      </c>
    </row>
    <row r="6" spans="1:9" x14ac:dyDescent="0.35">
      <c r="A6" s="3">
        <v>4</v>
      </c>
      <c r="B6" s="15">
        <v>41106</v>
      </c>
      <c r="D6" s="4" t="s">
        <v>325</v>
      </c>
      <c r="F6" s="4">
        <v>100000</v>
      </c>
    </row>
    <row r="7" spans="1:9" x14ac:dyDescent="0.35">
      <c r="A7" s="3">
        <v>5</v>
      </c>
      <c r="B7" s="15">
        <v>41126</v>
      </c>
      <c r="E7" s="4">
        <v>24550</v>
      </c>
    </row>
    <row r="8" spans="1:9" x14ac:dyDescent="0.35">
      <c r="A8" s="3">
        <v>6</v>
      </c>
      <c r="B8" s="15">
        <v>41133</v>
      </c>
      <c r="D8" s="4" t="s">
        <v>369</v>
      </c>
      <c r="F8" s="4">
        <v>38166</v>
      </c>
    </row>
    <row r="9" spans="1:9" x14ac:dyDescent="0.35">
      <c r="A9" s="3">
        <v>7</v>
      </c>
      <c r="B9" s="15">
        <v>41221</v>
      </c>
      <c r="E9" s="4">
        <v>1335</v>
      </c>
    </row>
    <row r="10" spans="1:9" x14ac:dyDescent="0.35">
      <c r="A10" s="3">
        <v>8</v>
      </c>
      <c r="B10" s="15">
        <v>41221</v>
      </c>
      <c r="C10" s="4">
        <v>188</v>
      </c>
      <c r="E10" s="4">
        <v>32040</v>
      </c>
    </row>
    <row r="11" spans="1:9" x14ac:dyDescent="0.35">
      <c r="A11" s="3">
        <f>A10+1</f>
        <v>9</v>
      </c>
      <c r="B11" s="15">
        <v>41225</v>
      </c>
      <c r="D11" s="4" t="s">
        <v>325</v>
      </c>
      <c r="F11" s="4">
        <v>35000</v>
      </c>
    </row>
    <row r="12" spans="1:9" x14ac:dyDescent="0.35">
      <c r="A12" s="3">
        <f t="shared" ref="A12:A75" si="0">A11+1</f>
        <v>10</v>
      </c>
      <c r="B12" s="15">
        <v>41256</v>
      </c>
      <c r="C12" s="4">
        <v>10213</v>
      </c>
      <c r="E12" s="4">
        <v>17008</v>
      </c>
    </row>
    <row r="13" spans="1:9" x14ac:dyDescent="0.35">
      <c r="A13" s="3">
        <f t="shared" si="0"/>
        <v>11</v>
      </c>
      <c r="B13" s="15">
        <v>41261</v>
      </c>
      <c r="C13" s="4">
        <v>10222</v>
      </c>
      <c r="E13" s="4">
        <v>17008</v>
      </c>
    </row>
    <row r="14" spans="1:9" x14ac:dyDescent="0.35">
      <c r="A14" s="3">
        <f t="shared" si="0"/>
        <v>12</v>
      </c>
      <c r="B14" s="15">
        <v>41262</v>
      </c>
      <c r="D14" s="4" t="s">
        <v>325</v>
      </c>
      <c r="F14" s="4">
        <v>32391</v>
      </c>
    </row>
    <row r="15" spans="1:9" x14ac:dyDescent="0.35">
      <c r="A15" s="3">
        <f t="shared" si="0"/>
        <v>13</v>
      </c>
    </row>
    <row r="16" spans="1:9" x14ac:dyDescent="0.35">
      <c r="A16" s="3">
        <f t="shared" si="0"/>
        <v>14</v>
      </c>
    </row>
    <row r="17" spans="1:1" x14ac:dyDescent="0.35">
      <c r="A17" s="3">
        <f t="shared" si="0"/>
        <v>15</v>
      </c>
    </row>
    <row r="18" spans="1:1" x14ac:dyDescent="0.35">
      <c r="A18" s="3">
        <f t="shared" si="0"/>
        <v>16</v>
      </c>
    </row>
    <row r="19" spans="1:1" x14ac:dyDescent="0.35">
      <c r="A19" s="3">
        <f t="shared" si="0"/>
        <v>17</v>
      </c>
    </row>
    <row r="20" spans="1:1" x14ac:dyDescent="0.35">
      <c r="A20" s="3">
        <f t="shared" si="0"/>
        <v>18</v>
      </c>
    </row>
    <row r="21" spans="1:1" x14ac:dyDescent="0.35">
      <c r="A21" s="3">
        <f t="shared" si="0"/>
        <v>19</v>
      </c>
    </row>
    <row r="22" spans="1:1" x14ac:dyDescent="0.35">
      <c r="A22" s="3">
        <f t="shared" si="0"/>
        <v>20</v>
      </c>
    </row>
    <row r="23" spans="1:1" x14ac:dyDescent="0.35">
      <c r="A23" s="3">
        <f t="shared" si="0"/>
        <v>21</v>
      </c>
    </row>
    <row r="24" spans="1:1" x14ac:dyDescent="0.35">
      <c r="A24" s="3">
        <f t="shared" si="0"/>
        <v>22</v>
      </c>
    </row>
    <row r="25" spans="1:1" x14ac:dyDescent="0.35">
      <c r="A25" s="3">
        <f t="shared" si="0"/>
        <v>23</v>
      </c>
    </row>
    <row r="26" spans="1:1" x14ac:dyDescent="0.35">
      <c r="A26" s="3">
        <f t="shared" si="0"/>
        <v>24</v>
      </c>
    </row>
    <row r="27" spans="1:1" x14ac:dyDescent="0.35">
      <c r="A27" s="3">
        <f t="shared" si="0"/>
        <v>25</v>
      </c>
    </row>
    <row r="28" spans="1:1" x14ac:dyDescent="0.35">
      <c r="A28" s="3">
        <f t="shared" si="0"/>
        <v>26</v>
      </c>
    </row>
    <row r="29" spans="1:1" x14ac:dyDescent="0.35">
      <c r="A29" s="3">
        <f t="shared" si="0"/>
        <v>27</v>
      </c>
    </row>
    <row r="30" spans="1:1" x14ac:dyDescent="0.35">
      <c r="A30" s="3">
        <f t="shared" si="0"/>
        <v>28</v>
      </c>
    </row>
    <row r="31" spans="1:1" x14ac:dyDescent="0.35">
      <c r="A31" s="3">
        <f t="shared" si="0"/>
        <v>29</v>
      </c>
    </row>
    <row r="32" spans="1:1" x14ac:dyDescent="0.35">
      <c r="A32" s="3">
        <f t="shared" si="0"/>
        <v>30</v>
      </c>
    </row>
    <row r="33" spans="1:1" x14ac:dyDescent="0.35">
      <c r="A33" s="3">
        <f t="shared" si="0"/>
        <v>31</v>
      </c>
    </row>
    <row r="34" spans="1:1" x14ac:dyDescent="0.35">
      <c r="A34" s="3">
        <f t="shared" si="0"/>
        <v>32</v>
      </c>
    </row>
    <row r="35" spans="1:1" x14ac:dyDescent="0.35">
      <c r="A35" s="3">
        <f t="shared" si="0"/>
        <v>33</v>
      </c>
    </row>
    <row r="36" spans="1:1" x14ac:dyDescent="0.35">
      <c r="A36" s="3">
        <f t="shared" si="0"/>
        <v>34</v>
      </c>
    </row>
    <row r="37" spans="1:1" x14ac:dyDescent="0.35">
      <c r="A37" s="3">
        <f t="shared" si="0"/>
        <v>35</v>
      </c>
    </row>
    <row r="38" spans="1:1" x14ac:dyDescent="0.35">
      <c r="A38" s="3">
        <f t="shared" si="0"/>
        <v>36</v>
      </c>
    </row>
    <row r="39" spans="1:1" x14ac:dyDescent="0.35">
      <c r="A39" s="3">
        <f t="shared" si="0"/>
        <v>37</v>
      </c>
    </row>
    <row r="40" spans="1:1" x14ac:dyDescent="0.35">
      <c r="A40" s="3">
        <f t="shared" si="0"/>
        <v>38</v>
      </c>
    </row>
    <row r="41" spans="1:1" x14ac:dyDescent="0.35">
      <c r="A41" s="3">
        <f t="shared" si="0"/>
        <v>39</v>
      </c>
    </row>
    <row r="42" spans="1:1" x14ac:dyDescent="0.35">
      <c r="A42" s="3">
        <f t="shared" si="0"/>
        <v>40</v>
      </c>
    </row>
    <row r="43" spans="1:1" x14ac:dyDescent="0.35">
      <c r="A43" s="3">
        <f t="shared" si="0"/>
        <v>41</v>
      </c>
    </row>
    <row r="44" spans="1:1" x14ac:dyDescent="0.35">
      <c r="A44" s="3">
        <f t="shared" si="0"/>
        <v>42</v>
      </c>
    </row>
    <row r="45" spans="1:1" x14ac:dyDescent="0.35">
      <c r="A45" s="3">
        <f t="shared" si="0"/>
        <v>43</v>
      </c>
    </row>
    <row r="46" spans="1:1" x14ac:dyDescent="0.35">
      <c r="A46" s="3">
        <f t="shared" si="0"/>
        <v>44</v>
      </c>
    </row>
    <row r="47" spans="1:1" x14ac:dyDescent="0.35">
      <c r="A47" s="3">
        <f t="shared" si="0"/>
        <v>45</v>
      </c>
    </row>
    <row r="48" spans="1:1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ref="A76:A139" si="1">A75+1</f>
        <v>74</v>
      </c>
    </row>
    <row r="77" spans="1:1" x14ac:dyDescent="0.35">
      <c r="A77" s="3">
        <f t="shared" si="1"/>
        <v>75</v>
      </c>
    </row>
    <row r="78" spans="1:1" x14ac:dyDescent="0.35">
      <c r="A78" s="3">
        <f t="shared" si="1"/>
        <v>76</v>
      </c>
    </row>
    <row r="79" spans="1:1" x14ac:dyDescent="0.35">
      <c r="A79" s="3">
        <f t="shared" si="1"/>
        <v>77</v>
      </c>
    </row>
    <row r="80" spans="1:1" x14ac:dyDescent="0.35">
      <c r="A80" s="3">
        <f t="shared" si="1"/>
        <v>78</v>
      </c>
    </row>
    <row r="81" spans="1:1" x14ac:dyDescent="0.35">
      <c r="A81" s="3">
        <f t="shared" si="1"/>
        <v>79</v>
      </c>
    </row>
    <row r="82" spans="1:1" x14ac:dyDescent="0.35">
      <c r="A82" s="3">
        <f t="shared" si="1"/>
        <v>80</v>
      </c>
    </row>
    <row r="83" spans="1:1" x14ac:dyDescent="0.35">
      <c r="A83" s="3">
        <f t="shared" si="1"/>
        <v>81</v>
      </c>
    </row>
    <row r="84" spans="1:1" x14ac:dyDescent="0.35">
      <c r="A84" s="3">
        <f t="shared" si="1"/>
        <v>82</v>
      </c>
    </row>
    <row r="85" spans="1:1" x14ac:dyDescent="0.35">
      <c r="A85" s="3">
        <f t="shared" si="1"/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ref="A140:A203" si="2">A139+1</f>
        <v>138</v>
      </c>
    </row>
    <row r="141" spans="1:1" x14ac:dyDescent="0.35">
      <c r="A141" s="3">
        <f t="shared" si="2"/>
        <v>139</v>
      </c>
    </row>
    <row r="142" spans="1:1" x14ac:dyDescent="0.35">
      <c r="A142" s="3">
        <f t="shared" si="2"/>
        <v>140</v>
      </c>
    </row>
    <row r="143" spans="1:1" x14ac:dyDescent="0.35">
      <c r="A143" s="3">
        <f t="shared" si="2"/>
        <v>141</v>
      </c>
    </row>
    <row r="144" spans="1:1" x14ac:dyDescent="0.35">
      <c r="A144" s="3">
        <f t="shared" si="2"/>
        <v>142</v>
      </c>
    </row>
    <row r="145" spans="1:1" x14ac:dyDescent="0.35">
      <c r="A145" s="3">
        <f t="shared" si="2"/>
        <v>143</v>
      </c>
    </row>
    <row r="146" spans="1:1" x14ac:dyDescent="0.35">
      <c r="A146" s="3">
        <f t="shared" si="2"/>
        <v>144</v>
      </c>
    </row>
    <row r="147" spans="1:1" x14ac:dyDescent="0.35">
      <c r="A147" s="3">
        <f t="shared" si="2"/>
        <v>145</v>
      </c>
    </row>
    <row r="148" spans="1:1" x14ac:dyDescent="0.35">
      <c r="A148" s="3">
        <f t="shared" si="2"/>
        <v>146</v>
      </c>
    </row>
    <row r="149" spans="1:1" x14ac:dyDescent="0.35">
      <c r="A149" s="3">
        <f t="shared" si="2"/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ref="A204:A267" si="3">A203+1</f>
        <v>202</v>
      </c>
    </row>
    <row r="205" spans="1:1" x14ac:dyDescent="0.35">
      <c r="A205" s="3">
        <f t="shared" si="3"/>
        <v>203</v>
      </c>
    </row>
    <row r="206" spans="1:1" x14ac:dyDescent="0.35">
      <c r="A206" s="3">
        <f t="shared" si="3"/>
        <v>204</v>
      </c>
    </row>
    <row r="207" spans="1:1" x14ac:dyDescent="0.35">
      <c r="A207" s="3">
        <f t="shared" si="3"/>
        <v>205</v>
      </c>
    </row>
    <row r="208" spans="1:1" x14ac:dyDescent="0.35">
      <c r="A208" s="3">
        <f t="shared" si="3"/>
        <v>206</v>
      </c>
    </row>
    <row r="209" spans="1:1" x14ac:dyDescent="0.35">
      <c r="A209" s="3">
        <f t="shared" si="3"/>
        <v>207</v>
      </c>
    </row>
    <row r="210" spans="1:1" x14ac:dyDescent="0.35">
      <c r="A210" s="3">
        <f t="shared" si="3"/>
        <v>208</v>
      </c>
    </row>
    <row r="211" spans="1:1" x14ac:dyDescent="0.35">
      <c r="A211" s="3">
        <f t="shared" si="3"/>
        <v>209</v>
      </c>
    </row>
    <row r="212" spans="1:1" x14ac:dyDescent="0.35">
      <c r="A212" s="3">
        <f t="shared" si="3"/>
        <v>210</v>
      </c>
    </row>
    <row r="213" spans="1:1" x14ac:dyDescent="0.35">
      <c r="A213" s="3">
        <f t="shared" si="3"/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ref="A268:A331" si="4">A267+1</f>
        <v>266</v>
      </c>
    </row>
    <row r="269" spans="1:1" x14ac:dyDescent="0.35">
      <c r="A269" s="3">
        <f t="shared" si="4"/>
        <v>267</v>
      </c>
    </row>
    <row r="270" spans="1:1" x14ac:dyDescent="0.35">
      <c r="A270" s="3">
        <f t="shared" si="4"/>
        <v>268</v>
      </c>
    </row>
    <row r="271" spans="1:1" x14ac:dyDescent="0.35">
      <c r="A271" s="3">
        <f t="shared" si="4"/>
        <v>269</v>
      </c>
    </row>
    <row r="272" spans="1:1" x14ac:dyDescent="0.35">
      <c r="A272" s="3">
        <f t="shared" si="4"/>
        <v>270</v>
      </c>
    </row>
    <row r="273" spans="1:1" x14ac:dyDescent="0.35">
      <c r="A273" s="3">
        <f t="shared" si="4"/>
        <v>271</v>
      </c>
    </row>
    <row r="274" spans="1:1" x14ac:dyDescent="0.35">
      <c r="A274" s="3">
        <f t="shared" si="4"/>
        <v>272</v>
      </c>
    </row>
    <row r="275" spans="1:1" x14ac:dyDescent="0.35">
      <c r="A275" s="3">
        <f t="shared" si="4"/>
        <v>273</v>
      </c>
    </row>
    <row r="276" spans="1:1" x14ac:dyDescent="0.35">
      <c r="A276" s="3">
        <f t="shared" si="4"/>
        <v>274</v>
      </c>
    </row>
    <row r="277" spans="1:1" x14ac:dyDescent="0.35">
      <c r="A277" s="3">
        <f t="shared" si="4"/>
        <v>275</v>
      </c>
    </row>
    <row r="278" spans="1:1" x14ac:dyDescent="0.35">
      <c r="A278" s="3">
        <f t="shared" si="4"/>
        <v>276</v>
      </c>
    </row>
    <row r="279" spans="1:1" x14ac:dyDescent="0.35">
      <c r="A279" s="3">
        <f t="shared" si="4"/>
        <v>277</v>
      </c>
    </row>
    <row r="280" spans="1:1" x14ac:dyDescent="0.35">
      <c r="A280" s="3">
        <f t="shared" si="4"/>
        <v>278</v>
      </c>
    </row>
    <row r="281" spans="1:1" x14ac:dyDescent="0.35">
      <c r="A281" s="3">
        <f t="shared" si="4"/>
        <v>279</v>
      </c>
    </row>
    <row r="282" spans="1:1" x14ac:dyDescent="0.35">
      <c r="A282" s="3">
        <f t="shared" si="4"/>
        <v>280</v>
      </c>
    </row>
    <row r="283" spans="1:1" x14ac:dyDescent="0.35">
      <c r="A283" s="3">
        <f t="shared" si="4"/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si="4"/>
        <v>325</v>
      </c>
    </row>
    <row r="328" spans="1:1" x14ac:dyDescent="0.35">
      <c r="A328" s="3">
        <f t="shared" si="4"/>
        <v>326</v>
      </c>
    </row>
    <row r="329" spans="1:1" x14ac:dyDescent="0.35">
      <c r="A329" s="3">
        <f t="shared" si="4"/>
        <v>327</v>
      </c>
    </row>
    <row r="330" spans="1:1" x14ac:dyDescent="0.35">
      <c r="A330" s="3">
        <f t="shared" si="4"/>
        <v>328</v>
      </c>
    </row>
    <row r="331" spans="1:1" x14ac:dyDescent="0.35">
      <c r="A331" s="3">
        <f t="shared" si="4"/>
        <v>329</v>
      </c>
    </row>
    <row r="332" spans="1:1" x14ac:dyDescent="0.35">
      <c r="A332" s="3">
        <f t="shared" ref="A332:A369" si="5">A331+1</f>
        <v>330</v>
      </c>
    </row>
    <row r="333" spans="1:1" x14ac:dyDescent="0.35">
      <c r="A333" s="3">
        <f t="shared" si="5"/>
        <v>331</v>
      </c>
    </row>
    <row r="334" spans="1:1" x14ac:dyDescent="0.35">
      <c r="A334" s="3">
        <f t="shared" si="5"/>
        <v>332</v>
      </c>
    </row>
    <row r="335" spans="1:1" x14ac:dyDescent="0.35">
      <c r="A335" s="3">
        <f t="shared" si="5"/>
        <v>333</v>
      </c>
    </row>
    <row r="336" spans="1:1" x14ac:dyDescent="0.35">
      <c r="A336" s="3">
        <f t="shared" si="5"/>
        <v>334</v>
      </c>
    </row>
    <row r="337" spans="1:1" x14ac:dyDescent="0.35">
      <c r="A337" s="3">
        <f t="shared" si="5"/>
        <v>335</v>
      </c>
    </row>
    <row r="338" spans="1:1" x14ac:dyDescent="0.35">
      <c r="A338" s="3">
        <f t="shared" si="5"/>
        <v>336</v>
      </c>
    </row>
    <row r="339" spans="1:1" x14ac:dyDescent="0.35">
      <c r="A339" s="3">
        <f t="shared" si="5"/>
        <v>337</v>
      </c>
    </row>
    <row r="340" spans="1:1" x14ac:dyDescent="0.35">
      <c r="A340" s="3">
        <f t="shared" si="5"/>
        <v>338</v>
      </c>
    </row>
    <row r="341" spans="1:1" x14ac:dyDescent="0.35">
      <c r="A341" s="3">
        <f t="shared" si="5"/>
        <v>339</v>
      </c>
    </row>
    <row r="342" spans="1:1" x14ac:dyDescent="0.35">
      <c r="A342" s="3">
        <f t="shared" si="5"/>
        <v>340</v>
      </c>
    </row>
    <row r="343" spans="1:1" x14ac:dyDescent="0.35">
      <c r="A343" s="3">
        <f t="shared" si="5"/>
        <v>341</v>
      </c>
    </row>
    <row r="344" spans="1:1" x14ac:dyDescent="0.35">
      <c r="A344" s="3">
        <f t="shared" si="5"/>
        <v>342</v>
      </c>
    </row>
    <row r="345" spans="1:1" x14ac:dyDescent="0.35">
      <c r="A345" s="3">
        <f t="shared" si="5"/>
        <v>343</v>
      </c>
    </row>
    <row r="346" spans="1:1" x14ac:dyDescent="0.35">
      <c r="A346" s="3">
        <f t="shared" si="5"/>
        <v>344</v>
      </c>
    </row>
    <row r="347" spans="1:1" x14ac:dyDescent="0.35">
      <c r="A347" s="3">
        <f t="shared" si="5"/>
        <v>345</v>
      </c>
    </row>
    <row r="348" spans="1:1" x14ac:dyDescent="0.35">
      <c r="A348" s="3">
        <f t="shared" si="5"/>
        <v>346</v>
      </c>
    </row>
    <row r="349" spans="1:1" x14ac:dyDescent="0.35">
      <c r="A349" s="3">
        <f t="shared" si="5"/>
        <v>347</v>
      </c>
    </row>
    <row r="350" spans="1:1" x14ac:dyDescent="0.35">
      <c r="A350" s="3">
        <f t="shared" si="5"/>
        <v>348</v>
      </c>
    </row>
    <row r="351" spans="1:1" x14ac:dyDescent="0.35">
      <c r="A351" s="3">
        <f t="shared" si="5"/>
        <v>349</v>
      </c>
    </row>
    <row r="352" spans="1:1" x14ac:dyDescent="0.35">
      <c r="A352" s="3">
        <f t="shared" si="5"/>
        <v>350</v>
      </c>
    </row>
    <row r="353" spans="1:1" x14ac:dyDescent="0.35">
      <c r="A353" s="3">
        <f t="shared" si="5"/>
        <v>351</v>
      </c>
    </row>
    <row r="354" spans="1:1" x14ac:dyDescent="0.35">
      <c r="A354" s="3">
        <f t="shared" si="5"/>
        <v>352</v>
      </c>
    </row>
    <row r="355" spans="1:1" x14ac:dyDescent="0.35">
      <c r="A355" s="3">
        <f t="shared" si="5"/>
        <v>353</v>
      </c>
    </row>
    <row r="356" spans="1:1" x14ac:dyDescent="0.35">
      <c r="A356" s="3">
        <f t="shared" si="5"/>
        <v>354</v>
      </c>
    </row>
    <row r="357" spans="1:1" x14ac:dyDescent="0.35">
      <c r="A357" s="3">
        <f t="shared" si="5"/>
        <v>355</v>
      </c>
    </row>
    <row r="358" spans="1:1" x14ac:dyDescent="0.35">
      <c r="A358" s="3">
        <f t="shared" si="5"/>
        <v>356</v>
      </c>
    </row>
    <row r="359" spans="1:1" x14ac:dyDescent="0.35">
      <c r="A359" s="3">
        <f t="shared" si="5"/>
        <v>357</v>
      </c>
    </row>
    <row r="360" spans="1:1" x14ac:dyDescent="0.35">
      <c r="A360" s="3">
        <f t="shared" si="5"/>
        <v>358</v>
      </c>
    </row>
    <row r="361" spans="1:1" x14ac:dyDescent="0.35">
      <c r="A361" s="3">
        <f t="shared" si="5"/>
        <v>359</v>
      </c>
    </row>
    <row r="362" spans="1:1" x14ac:dyDescent="0.35">
      <c r="A362" s="3">
        <f t="shared" si="5"/>
        <v>360</v>
      </c>
    </row>
    <row r="363" spans="1:1" x14ac:dyDescent="0.35">
      <c r="A363" s="3">
        <f t="shared" si="5"/>
        <v>361</v>
      </c>
    </row>
    <row r="364" spans="1:1" x14ac:dyDescent="0.35">
      <c r="A364" s="3">
        <f t="shared" si="5"/>
        <v>362</v>
      </c>
    </row>
    <row r="365" spans="1:1" x14ac:dyDescent="0.35">
      <c r="A365" s="3">
        <f t="shared" si="5"/>
        <v>363</v>
      </c>
    </row>
    <row r="366" spans="1:1" x14ac:dyDescent="0.35">
      <c r="A366" s="3">
        <f t="shared" si="5"/>
        <v>364</v>
      </c>
    </row>
    <row r="367" spans="1:1" x14ac:dyDescent="0.35">
      <c r="A367" s="3">
        <f t="shared" si="5"/>
        <v>365</v>
      </c>
    </row>
    <row r="368" spans="1:1" x14ac:dyDescent="0.35">
      <c r="A368" s="3">
        <f t="shared" si="5"/>
        <v>366</v>
      </c>
    </row>
    <row r="369" spans="1:1" x14ac:dyDescent="0.35">
      <c r="A369" s="3">
        <f t="shared" si="5"/>
        <v>367</v>
      </c>
    </row>
  </sheetData>
  <mergeCells count="1">
    <mergeCell ref="A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6"/>
  <sheetViews>
    <sheetView workbookViewId="0">
      <pane ySplit="3" topLeftCell="A14" activePane="bottomLeft" state="frozen"/>
      <selection pane="bottomLeft" activeCell="F24" sqref="F24"/>
    </sheetView>
  </sheetViews>
  <sheetFormatPr defaultRowHeight="21" x14ac:dyDescent="0.35"/>
  <cols>
    <col min="1" max="1" width="12.28515625" style="1" customWidth="1"/>
    <col min="2" max="2" width="21.140625" style="2" customWidth="1"/>
    <col min="3" max="3" width="13.28515625" style="2" bestFit="1" customWidth="1"/>
    <col min="4" max="4" width="20.42578125" style="2" bestFit="1" customWidth="1"/>
    <col min="5" max="5" width="28.42578125" style="2" bestFit="1" customWidth="1"/>
    <col min="6" max="6" width="31.85546875" style="2" customWidth="1"/>
    <col min="7" max="7" width="27.7109375" style="2" customWidth="1"/>
    <col min="8" max="8" width="17.140625" style="2" customWidth="1"/>
    <col min="9" max="9" width="13.85546875" style="2" customWidth="1"/>
    <col min="10" max="16384" width="9.140625" style="2"/>
  </cols>
  <sheetData>
    <row r="1" spans="1:9" ht="32.25" thickBot="1" x14ac:dyDescent="0.55000000000000004">
      <c r="A1" s="214" t="s">
        <v>634</v>
      </c>
      <c r="B1" s="214"/>
      <c r="C1" s="214"/>
      <c r="D1" s="214"/>
      <c r="E1" s="214"/>
      <c r="F1" s="214"/>
      <c r="G1" s="214"/>
    </row>
    <row r="2" spans="1:9" ht="27.75" thickTop="1" thickBot="1" x14ac:dyDescent="0.45">
      <c r="A2" s="5" t="s">
        <v>0</v>
      </c>
      <c r="B2" s="5" t="s">
        <v>1</v>
      </c>
      <c r="C2" s="5" t="s">
        <v>2</v>
      </c>
      <c r="D2" s="5" t="s">
        <v>47</v>
      </c>
      <c r="E2" s="5" t="s">
        <v>60</v>
      </c>
      <c r="F2" s="5" t="s">
        <v>61</v>
      </c>
      <c r="G2" s="5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15">
        <v>41065</v>
      </c>
      <c r="C3" s="4"/>
      <c r="D3" s="4"/>
      <c r="E3" s="4">
        <v>28140</v>
      </c>
      <c r="F3" s="4"/>
      <c r="G3" s="39">
        <f>SUM(F3:F2000)-SUM(E3:E2000)</f>
        <v>-98200</v>
      </c>
      <c r="H3" s="44">
        <f>SUM(E3:E2000)</f>
        <v>534957</v>
      </c>
      <c r="I3" s="44">
        <f>SUM(F3:F2000)</f>
        <v>436757</v>
      </c>
    </row>
    <row r="4" spans="1:9" ht="21.75" thickTop="1" x14ac:dyDescent="0.35">
      <c r="A4" s="3">
        <v>2</v>
      </c>
      <c r="B4" s="15">
        <v>41068</v>
      </c>
      <c r="C4" s="4"/>
      <c r="D4" s="4"/>
      <c r="E4" s="4"/>
      <c r="F4" s="4">
        <v>28140</v>
      </c>
      <c r="G4" s="61"/>
      <c r="H4" s="4"/>
      <c r="I4" s="4"/>
    </row>
    <row r="5" spans="1:9" x14ac:dyDescent="0.35">
      <c r="A5" s="3">
        <v>3</v>
      </c>
      <c r="B5" s="15">
        <v>41092</v>
      </c>
      <c r="C5" s="4">
        <v>96</v>
      </c>
      <c r="D5" s="4"/>
      <c r="E5" s="4">
        <v>84912</v>
      </c>
      <c r="F5" s="4"/>
      <c r="G5" s="61"/>
      <c r="H5" s="4"/>
      <c r="I5" s="4"/>
    </row>
    <row r="6" spans="1:9" x14ac:dyDescent="0.35">
      <c r="A6" s="3">
        <v>4</v>
      </c>
      <c r="B6" s="15">
        <v>41100</v>
      </c>
      <c r="C6" s="4"/>
      <c r="D6" s="4"/>
      <c r="E6" s="4"/>
      <c r="F6" s="4">
        <v>84912</v>
      </c>
      <c r="G6" s="61"/>
      <c r="H6" s="4"/>
      <c r="I6" s="4"/>
    </row>
    <row r="7" spans="1:9" x14ac:dyDescent="0.35">
      <c r="A7" s="3">
        <v>5</v>
      </c>
      <c r="B7" s="15">
        <v>41109</v>
      </c>
      <c r="C7" s="4">
        <v>4</v>
      </c>
      <c r="D7" s="4"/>
      <c r="E7" s="4">
        <v>26325</v>
      </c>
      <c r="F7" s="4"/>
      <c r="G7" s="61"/>
      <c r="H7" s="4"/>
      <c r="I7" s="4"/>
    </row>
    <row r="8" spans="1:9" x14ac:dyDescent="0.35">
      <c r="A8" s="3">
        <v>6</v>
      </c>
      <c r="B8" s="15">
        <v>41120</v>
      </c>
      <c r="C8" s="4"/>
      <c r="D8" s="4"/>
      <c r="E8" s="4"/>
      <c r="F8" s="4">
        <v>26325</v>
      </c>
      <c r="G8" s="61"/>
      <c r="H8" s="4"/>
      <c r="I8" s="4"/>
    </row>
    <row r="9" spans="1:9" x14ac:dyDescent="0.35">
      <c r="A9" s="3">
        <f>A8+1</f>
        <v>7</v>
      </c>
      <c r="B9" s="15">
        <v>41128</v>
      </c>
      <c r="C9" s="4">
        <v>24</v>
      </c>
      <c r="D9" s="4"/>
      <c r="E9" s="4">
        <v>57480</v>
      </c>
      <c r="F9" s="4"/>
      <c r="G9" s="61"/>
      <c r="H9" s="4"/>
      <c r="I9" s="4"/>
    </row>
    <row r="10" spans="1:9" x14ac:dyDescent="0.35">
      <c r="A10" s="3">
        <f t="shared" ref="A10:A73" si="0">A9+1</f>
        <v>8</v>
      </c>
      <c r="B10" s="15">
        <v>41131</v>
      </c>
      <c r="C10" s="4"/>
      <c r="D10" s="4" t="s">
        <v>367</v>
      </c>
      <c r="E10" s="4"/>
      <c r="F10" s="4">
        <v>57480</v>
      </c>
      <c r="G10" s="61"/>
      <c r="H10" s="4"/>
      <c r="I10" s="4"/>
    </row>
    <row r="11" spans="1:9" x14ac:dyDescent="0.35">
      <c r="A11" s="3">
        <f t="shared" si="0"/>
        <v>9</v>
      </c>
      <c r="B11" s="15">
        <v>41161</v>
      </c>
      <c r="C11" s="4"/>
      <c r="D11" s="4"/>
      <c r="E11" s="4">
        <v>105000</v>
      </c>
      <c r="F11" s="4"/>
      <c r="G11" s="61"/>
      <c r="H11" s="4"/>
      <c r="I11" s="4"/>
    </row>
    <row r="12" spans="1:9" x14ac:dyDescent="0.35">
      <c r="A12" s="3">
        <f t="shared" si="0"/>
        <v>10</v>
      </c>
      <c r="B12" s="15">
        <v>41162</v>
      </c>
      <c r="C12" s="4"/>
      <c r="D12" s="4"/>
      <c r="E12" s="4"/>
      <c r="F12" s="4">
        <v>100000</v>
      </c>
      <c r="G12" s="61"/>
      <c r="H12" s="4"/>
      <c r="I12" s="4"/>
    </row>
    <row r="13" spans="1:9" x14ac:dyDescent="0.35">
      <c r="A13" s="3">
        <f t="shared" si="0"/>
        <v>11</v>
      </c>
      <c r="B13" s="15">
        <v>41178</v>
      </c>
      <c r="C13" s="4"/>
      <c r="D13" s="4"/>
      <c r="E13" s="4">
        <v>128700</v>
      </c>
      <c r="F13" s="4"/>
      <c r="G13" s="61"/>
      <c r="H13" s="4"/>
      <c r="I13" s="4"/>
    </row>
    <row r="14" spans="1:9" x14ac:dyDescent="0.35">
      <c r="A14" s="3">
        <f t="shared" si="0"/>
        <v>12</v>
      </c>
      <c r="B14" s="15">
        <v>41183</v>
      </c>
      <c r="C14" s="4"/>
      <c r="D14" s="4" t="s">
        <v>127</v>
      </c>
      <c r="E14" s="4"/>
      <c r="F14" s="4">
        <v>130000</v>
      </c>
      <c r="G14" s="61"/>
      <c r="H14" s="4"/>
      <c r="I14" s="4"/>
    </row>
    <row r="15" spans="1:9" x14ac:dyDescent="0.35">
      <c r="A15" s="3">
        <f t="shared" si="0"/>
        <v>13</v>
      </c>
      <c r="B15" s="15">
        <v>41253</v>
      </c>
      <c r="C15" s="4"/>
      <c r="D15" s="4" t="s">
        <v>367</v>
      </c>
      <c r="E15" s="4"/>
      <c r="F15" s="4">
        <v>3700</v>
      </c>
      <c r="G15" s="61"/>
      <c r="H15" s="4"/>
      <c r="I15" s="4"/>
    </row>
    <row r="16" spans="1:9" x14ac:dyDescent="0.35">
      <c r="A16" s="3">
        <f t="shared" si="0"/>
        <v>14</v>
      </c>
      <c r="B16" s="15">
        <v>41253</v>
      </c>
      <c r="C16" s="4"/>
      <c r="D16" s="4" t="s">
        <v>129</v>
      </c>
      <c r="E16" s="4"/>
      <c r="F16" s="4">
        <v>6200</v>
      </c>
      <c r="G16" s="61"/>
      <c r="H16" s="4"/>
      <c r="I16" s="4"/>
    </row>
    <row r="17" spans="1:9" x14ac:dyDescent="0.35">
      <c r="A17" s="3">
        <f t="shared" si="0"/>
        <v>15</v>
      </c>
      <c r="B17" s="15">
        <v>41274</v>
      </c>
      <c r="C17" s="4"/>
      <c r="D17" s="4"/>
      <c r="E17" s="4">
        <v>104400</v>
      </c>
      <c r="F17" s="4"/>
      <c r="G17" s="61"/>
      <c r="H17" s="4"/>
      <c r="I17" s="4"/>
    </row>
    <row r="18" spans="1:9" x14ac:dyDescent="0.35">
      <c r="A18" s="3">
        <f t="shared" si="0"/>
        <v>16</v>
      </c>
      <c r="B18" s="4"/>
      <c r="C18" s="4"/>
      <c r="D18" s="4"/>
      <c r="E18" s="4"/>
      <c r="F18" s="4"/>
      <c r="G18" s="61"/>
      <c r="H18" s="4"/>
      <c r="I18" s="4"/>
    </row>
    <row r="19" spans="1:9" x14ac:dyDescent="0.35">
      <c r="A19" s="3">
        <f t="shared" si="0"/>
        <v>17</v>
      </c>
      <c r="B19" s="4"/>
      <c r="C19" s="4"/>
      <c r="D19" s="4"/>
      <c r="E19" s="4"/>
      <c r="F19" s="4"/>
      <c r="G19" s="61"/>
      <c r="H19" s="4"/>
      <c r="I19" s="4"/>
    </row>
    <row r="20" spans="1:9" x14ac:dyDescent="0.35">
      <c r="A20" s="3">
        <f t="shared" si="0"/>
        <v>18</v>
      </c>
      <c r="B20" s="4"/>
      <c r="C20" s="4"/>
      <c r="D20" s="4"/>
      <c r="E20" s="4"/>
      <c r="F20" s="4"/>
      <c r="G20" s="61"/>
      <c r="H20" s="4"/>
      <c r="I20" s="4"/>
    </row>
    <row r="21" spans="1:9" x14ac:dyDescent="0.35">
      <c r="A21" s="3">
        <f t="shared" si="0"/>
        <v>19</v>
      </c>
      <c r="B21" s="4"/>
      <c r="C21" s="4"/>
      <c r="D21" s="4"/>
      <c r="E21" s="4"/>
      <c r="F21" s="4"/>
      <c r="G21" s="61"/>
      <c r="H21" s="4"/>
      <c r="I21" s="4"/>
    </row>
    <row r="22" spans="1:9" x14ac:dyDescent="0.35">
      <c r="A22" s="3">
        <f t="shared" si="0"/>
        <v>20</v>
      </c>
      <c r="B22" s="4"/>
      <c r="C22" s="4"/>
      <c r="D22" s="4"/>
      <c r="E22" s="4"/>
      <c r="F22" s="4"/>
      <c r="G22" s="61"/>
      <c r="H22" s="4"/>
      <c r="I22" s="4"/>
    </row>
    <row r="23" spans="1:9" x14ac:dyDescent="0.35">
      <c r="A23" s="3">
        <f t="shared" si="0"/>
        <v>21</v>
      </c>
      <c r="B23" s="4"/>
      <c r="C23" s="4"/>
      <c r="D23" s="4"/>
      <c r="E23" s="4"/>
      <c r="F23" s="4"/>
      <c r="G23" s="61"/>
      <c r="H23" s="4"/>
      <c r="I23" s="4"/>
    </row>
    <row r="24" spans="1:9" x14ac:dyDescent="0.35">
      <c r="A24" s="3">
        <f t="shared" si="0"/>
        <v>22</v>
      </c>
      <c r="B24" s="4"/>
      <c r="C24" s="4"/>
      <c r="D24" s="4"/>
      <c r="E24" s="4"/>
      <c r="F24" s="4"/>
      <c r="G24" s="61"/>
      <c r="H24" s="4"/>
      <c r="I24" s="4"/>
    </row>
    <row r="25" spans="1:9" x14ac:dyDescent="0.35">
      <c r="A25" s="3">
        <f t="shared" si="0"/>
        <v>23</v>
      </c>
      <c r="B25" s="4"/>
      <c r="C25" s="4"/>
      <c r="D25" s="4"/>
      <c r="E25" s="4"/>
      <c r="F25" s="4"/>
      <c r="G25" s="61"/>
      <c r="H25" s="4"/>
      <c r="I25" s="4"/>
    </row>
    <row r="26" spans="1:9" x14ac:dyDescent="0.35">
      <c r="A26" s="3">
        <f t="shared" si="0"/>
        <v>24</v>
      </c>
      <c r="B26" s="4"/>
      <c r="C26" s="4"/>
      <c r="D26" s="4"/>
      <c r="E26" s="4"/>
      <c r="F26" s="4"/>
      <c r="G26" s="61"/>
      <c r="H26" s="4"/>
      <c r="I26" s="4"/>
    </row>
    <row r="27" spans="1:9" x14ac:dyDescent="0.35">
      <c r="A27" s="3">
        <f t="shared" si="0"/>
        <v>25</v>
      </c>
      <c r="B27" s="4"/>
      <c r="C27" s="4"/>
      <c r="D27" s="4"/>
      <c r="E27" s="4"/>
      <c r="F27" s="4"/>
      <c r="G27" s="61"/>
      <c r="H27" s="4"/>
      <c r="I27" s="4"/>
    </row>
    <row r="28" spans="1:9" x14ac:dyDescent="0.35">
      <c r="A28" s="3">
        <f t="shared" si="0"/>
        <v>26</v>
      </c>
      <c r="B28" s="4"/>
      <c r="C28" s="4"/>
      <c r="D28" s="4"/>
      <c r="E28" s="4"/>
      <c r="F28" s="4"/>
      <c r="G28" s="61"/>
      <c r="H28" s="4"/>
      <c r="I28" s="4"/>
    </row>
    <row r="29" spans="1:9" x14ac:dyDescent="0.35">
      <c r="A29" s="3">
        <f t="shared" si="0"/>
        <v>27</v>
      </c>
      <c r="B29" s="4"/>
      <c r="C29" s="4"/>
      <c r="D29" s="4"/>
      <c r="E29" s="4"/>
      <c r="F29" s="4"/>
      <c r="G29" s="61"/>
      <c r="H29" s="4"/>
      <c r="I29" s="4"/>
    </row>
    <row r="30" spans="1:9" x14ac:dyDescent="0.35">
      <c r="A30" s="3">
        <f t="shared" si="0"/>
        <v>28</v>
      </c>
      <c r="B30" s="4"/>
      <c r="C30" s="4"/>
      <c r="D30" s="4"/>
      <c r="E30" s="4"/>
      <c r="F30" s="4"/>
      <c r="G30" s="61"/>
      <c r="H30" s="4"/>
      <c r="I30" s="4"/>
    </row>
    <row r="31" spans="1:9" x14ac:dyDescent="0.35">
      <c r="A31" s="3">
        <f t="shared" si="0"/>
        <v>29</v>
      </c>
      <c r="B31" s="4"/>
      <c r="C31" s="4"/>
      <c r="D31" s="4"/>
      <c r="E31" s="4"/>
      <c r="F31" s="4"/>
      <c r="G31" s="61"/>
      <c r="H31" s="4"/>
      <c r="I31" s="4"/>
    </row>
    <row r="32" spans="1:9" x14ac:dyDescent="0.35">
      <c r="A32" s="3">
        <f t="shared" si="0"/>
        <v>30</v>
      </c>
      <c r="B32" s="4"/>
      <c r="C32" s="4"/>
      <c r="D32" s="4"/>
      <c r="E32" s="4"/>
      <c r="F32" s="4"/>
      <c r="G32" s="61"/>
      <c r="H32" s="4"/>
      <c r="I32" s="4"/>
    </row>
    <row r="33" spans="1:9" x14ac:dyDescent="0.35">
      <c r="A33" s="3">
        <f t="shared" si="0"/>
        <v>31</v>
      </c>
      <c r="B33" s="4"/>
      <c r="C33" s="4"/>
      <c r="D33" s="4"/>
      <c r="E33" s="4"/>
      <c r="F33" s="4"/>
      <c r="G33" s="61"/>
      <c r="H33" s="4"/>
      <c r="I33" s="4"/>
    </row>
    <row r="34" spans="1:9" x14ac:dyDescent="0.35">
      <c r="A34" s="3">
        <f t="shared" si="0"/>
        <v>32</v>
      </c>
      <c r="B34" s="4"/>
      <c r="C34" s="4"/>
      <c r="D34" s="4"/>
      <c r="E34" s="4"/>
      <c r="F34" s="4"/>
      <c r="G34" s="61"/>
      <c r="H34" s="4"/>
      <c r="I34" s="4"/>
    </row>
    <row r="35" spans="1:9" x14ac:dyDescent="0.35">
      <c r="A35" s="3">
        <f t="shared" si="0"/>
        <v>33</v>
      </c>
      <c r="H35" s="4"/>
      <c r="I35" s="4"/>
    </row>
    <row r="36" spans="1:9" x14ac:dyDescent="0.35">
      <c r="A36" s="3">
        <f t="shared" si="0"/>
        <v>34</v>
      </c>
      <c r="H36" s="4"/>
      <c r="I36" s="4"/>
    </row>
    <row r="37" spans="1:9" x14ac:dyDescent="0.35">
      <c r="A37" s="3">
        <f t="shared" si="0"/>
        <v>35</v>
      </c>
      <c r="H37" s="4"/>
      <c r="I37" s="4"/>
    </row>
    <row r="38" spans="1:9" x14ac:dyDescent="0.35">
      <c r="A38" s="3">
        <f t="shared" si="0"/>
        <v>36</v>
      </c>
      <c r="H38" s="4"/>
      <c r="I38" s="4"/>
    </row>
    <row r="39" spans="1:9" x14ac:dyDescent="0.35">
      <c r="A39" s="3">
        <f t="shared" si="0"/>
        <v>37</v>
      </c>
      <c r="H39" s="4"/>
      <c r="I39" s="4"/>
    </row>
    <row r="40" spans="1:9" x14ac:dyDescent="0.35">
      <c r="A40" s="3">
        <f t="shared" si="0"/>
        <v>38</v>
      </c>
    </row>
    <row r="41" spans="1:9" x14ac:dyDescent="0.35">
      <c r="A41" s="3">
        <f t="shared" si="0"/>
        <v>39</v>
      </c>
    </row>
    <row r="42" spans="1:9" x14ac:dyDescent="0.35">
      <c r="A42" s="3">
        <f t="shared" si="0"/>
        <v>40</v>
      </c>
    </row>
    <row r="43" spans="1:9" x14ac:dyDescent="0.35">
      <c r="A43" s="3">
        <f t="shared" si="0"/>
        <v>41</v>
      </c>
    </row>
    <row r="44" spans="1:9" x14ac:dyDescent="0.35">
      <c r="A44" s="3">
        <f t="shared" si="0"/>
        <v>42</v>
      </c>
    </row>
    <row r="45" spans="1:9" x14ac:dyDescent="0.35">
      <c r="A45" s="3">
        <f t="shared" si="0"/>
        <v>43</v>
      </c>
    </row>
    <row r="46" spans="1:9" x14ac:dyDescent="0.35">
      <c r="A46" s="3">
        <f t="shared" si="0"/>
        <v>44</v>
      </c>
    </row>
    <row r="47" spans="1:9" x14ac:dyDescent="0.35">
      <c r="A47" s="3">
        <f t="shared" si="0"/>
        <v>45</v>
      </c>
    </row>
    <row r="48" spans="1:9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ref="A74:A137" si="1">A73+1</f>
        <v>72</v>
      </c>
    </row>
    <row r="75" spans="1:1" x14ac:dyDescent="0.35">
      <c r="A75" s="3">
        <f t="shared" si="1"/>
        <v>73</v>
      </c>
    </row>
    <row r="76" spans="1:1" x14ac:dyDescent="0.35">
      <c r="A76" s="3">
        <f t="shared" si="1"/>
        <v>74</v>
      </c>
    </row>
    <row r="77" spans="1:1" x14ac:dyDescent="0.35">
      <c r="A77" s="3">
        <f t="shared" si="1"/>
        <v>75</v>
      </c>
    </row>
    <row r="78" spans="1:1" x14ac:dyDescent="0.35">
      <c r="A78" s="3">
        <f t="shared" si="1"/>
        <v>76</v>
      </c>
    </row>
    <row r="79" spans="1:1" x14ac:dyDescent="0.35">
      <c r="A79" s="3">
        <f t="shared" si="1"/>
        <v>77</v>
      </c>
    </row>
    <row r="80" spans="1:1" x14ac:dyDescent="0.35">
      <c r="A80" s="3">
        <f t="shared" si="1"/>
        <v>78</v>
      </c>
    </row>
    <row r="81" spans="1:1" x14ac:dyDescent="0.35">
      <c r="A81" s="3">
        <f t="shared" si="1"/>
        <v>79</v>
      </c>
    </row>
    <row r="82" spans="1:1" x14ac:dyDescent="0.35">
      <c r="A82" s="3">
        <f t="shared" si="1"/>
        <v>80</v>
      </c>
    </row>
    <row r="83" spans="1:1" x14ac:dyDescent="0.35">
      <c r="A83" s="3">
        <f t="shared" si="1"/>
        <v>81</v>
      </c>
    </row>
    <row r="84" spans="1:1" x14ac:dyDescent="0.35">
      <c r="A84" s="3">
        <f t="shared" si="1"/>
        <v>82</v>
      </c>
    </row>
    <row r="85" spans="1:1" x14ac:dyDescent="0.35">
      <c r="A85" s="3">
        <f t="shared" si="1"/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ref="A138:A201" si="2">A137+1</f>
        <v>136</v>
      </c>
    </row>
    <row r="139" spans="1:1" x14ac:dyDescent="0.35">
      <c r="A139" s="3">
        <f t="shared" si="2"/>
        <v>137</v>
      </c>
    </row>
    <row r="140" spans="1:1" x14ac:dyDescent="0.35">
      <c r="A140" s="3">
        <f t="shared" si="2"/>
        <v>138</v>
      </c>
    </row>
    <row r="141" spans="1:1" x14ac:dyDescent="0.35">
      <c r="A141" s="3">
        <f t="shared" si="2"/>
        <v>139</v>
      </c>
    </row>
    <row r="142" spans="1:1" x14ac:dyDescent="0.35">
      <c r="A142" s="3">
        <f t="shared" si="2"/>
        <v>140</v>
      </c>
    </row>
    <row r="143" spans="1:1" x14ac:dyDescent="0.35">
      <c r="A143" s="3">
        <f t="shared" si="2"/>
        <v>141</v>
      </c>
    </row>
    <row r="144" spans="1:1" x14ac:dyDescent="0.35">
      <c r="A144" s="3">
        <f t="shared" si="2"/>
        <v>142</v>
      </c>
    </row>
    <row r="145" spans="1:1" x14ac:dyDescent="0.35">
      <c r="A145" s="3">
        <f t="shared" si="2"/>
        <v>143</v>
      </c>
    </row>
    <row r="146" spans="1:1" x14ac:dyDescent="0.35">
      <c r="A146" s="3">
        <f t="shared" si="2"/>
        <v>144</v>
      </c>
    </row>
    <row r="147" spans="1:1" x14ac:dyDescent="0.35">
      <c r="A147" s="3">
        <f t="shared" si="2"/>
        <v>145</v>
      </c>
    </row>
    <row r="148" spans="1:1" x14ac:dyDescent="0.35">
      <c r="A148" s="3">
        <f t="shared" si="2"/>
        <v>146</v>
      </c>
    </row>
    <row r="149" spans="1:1" x14ac:dyDescent="0.35">
      <c r="A149" s="3">
        <f t="shared" si="2"/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ref="A202:A265" si="3">A201+1</f>
        <v>200</v>
      </c>
    </row>
    <row r="203" spans="1:1" x14ac:dyDescent="0.35">
      <c r="A203" s="3">
        <f t="shared" si="3"/>
        <v>201</v>
      </c>
    </row>
    <row r="204" spans="1:1" x14ac:dyDescent="0.35">
      <c r="A204" s="3">
        <f t="shared" si="3"/>
        <v>202</v>
      </c>
    </row>
    <row r="205" spans="1:1" x14ac:dyDescent="0.35">
      <c r="A205" s="3">
        <f t="shared" si="3"/>
        <v>203</v>
      </c>
    </row>
    <row r="206" spans="1:1" x14ac:dyDescent="0.35">
      <c r="A206" s="3">
        <f t="shared" si="3"/>
        <v>204</v>
      </c>
    </row>
    <row r="207" spans="1:1" x14ac:dyDescent="0.35">
      <c r="A207" s="3">
        <f t="shared" si="3"/>
        <v>205</v>
      </c>
    </row>
    <row r="208" spans="1:1" x14ac:dyDescent="0.35">
      <c r="A208" s="3">
        <f t="shared" si="3"/>
        <v>206</v>
      </c>
    </row>
    <row r="209" spans="1:1" x14ac:dyDescent="0.35">
      <c r="A209" s="3">
        <f t="shared" si="3"/>
        <v>207</v>
      </c>
    </row>
    <row r="210" spans="1:1" x14ac:dyDescent="0.35">
      <c r="A210" s="3">
        <f t="shared" si="3"/>
        <v>208</v>
      </c>
    </row>
    <row r="211" spans="1:1" x14ac:dyDescent="0.35">
      <c r="A211" s="3">
        <f t="shared" si="3"/>
        <v>209</v>
      </c>
    </row>
    <row r="212" spans="1:1" x14ac:dyDescent="0.35">
      <c r="A212" s="3">
        <f t="shared" si="3"/>
        <v>210</v>
      </c>
    </row>
    <row r="213" spans="1:1" x14ac:dyDescent="0.35">
      <c r="A213" s="3">
        <f t="shared" si="3"/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ref="A266:A329" si="4">A265+1</f>
        <v>264</v>
      </c>
    </row>
    <row r="267" spans="1:1" x14ac:dyDescent="0.35">
      <c r="A267" s="3">
        <f t="shared" si="4"/>
        <v>265</v>
      </c>
    </row>
    <row r="268" spans="1:1" x14ac:dyDescent="0.35">
      <c r="A268" s="3">
        <f t="shared" si="4"/>
        <v>266</v>
      </c>
    </row>
    <row r="269" spans="1:1" x14ac:dyDescent="0.35">
      <c r="A269" s="3">
        <f t="shared" si="4"/>
        <v>267</v>
      </c>
    </row>
    <row r="270" spans="1:1" x14ac:dyDescent="0.35">
      <c r="A270" s="3">
        <f t="shared" si="4"/>
        <v>268</v>
      </c>
    </row>
    <row r="271" spans="1:1" x14ac:dyDescent="0.35">
      <c r="A271" s="3">
        <f t="shared" si="4"/>
        <v>269</v>
      </c>
    </row>
    <row r="272" spans="1:1" x14ac:dyDescent="0.35">
      <c r="A272" s="3">
        <f t="shared" si="4"/>
        <v>270</v>
      </c>
    </row>
    <row r="273" spans="1:1" x14ac:dyDescent="0.35">
      <c r="A273" s="3">
        <f t="shared" si="4"/>
        <v>271</v>
      </c>
    </row>
    <row r="274" spans="1:1" x14ac:dyDescent="0.35">
      <c r="A274" s="3">
        <f t="shared" si="4"/>
        <v>272</v>
      </c>
    </row>
    <row r="275" spans="1:1" x14ac:dyDescent="0.35">
      <c r="A275" s="3">
        <f t="shared" si="4"/>
        <v>273</v>
      </c>
    </row>
    <row r="276" spans="1:1" x14ac:dyDescent="0.35">
      <c r="A276" s="3">
        <f t="shared" si="4"/>
        <v>274</v>
      </c>
    </row>
    <row r="277" spans="1:1" x14ac:dyDescent="0.35">
      <c r="A277" s="3">
        <f t="shared" si="4"/>
        <v>275</v>
      </c>
    </row>
    <row r="278" spans="1:1" x14ac:dyDescent="0.35">
      <c r="A278" s="3">
        <f t="shared" si="4"/>
        <v>276</v>
      </c>
    </row>
    <row r="279" spans="1:1" x14ac:dyDescent="0.35">
      <c r="A279" s="3">
        <f t="shared" si="4"/>
        <v>277</v>
      </c>
    </row>
    <row r="280" spans="1:1" x14ac:dyDescent="0.35">
      <c r="A280" s="3">
        <f t="shared" si="4"/>
        <v>278</v>
      </c>
    </row>
    <row r="281" spans="1:1" x14ac:dyDescent="0.35">
      <c r="A281" s="3">
        <f t="shared" si="4"/>
        <v>279</v>
      </c>
    </row>
    <row r="282" spans="1:1" x14ac:dyDescent="0.35">
      <c r="A282" s="3">
        <f t="shared" si="4"/>
        <v>280</v>
      </c>
    </row>
    <row r="283" spans="1:1" x14ac:dyDescent="0.35">
      <c r="A283" s="3">
        <f t="shared" si="4"/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si="4"/>
        <v>325</v>
      </c>
    </row>
    <row r="328" spans="1:1" x14ac:dyDescent="0.35">
      <c r="A328" s="3">
        <f t="shared" si="4"/>
        <v>326</v>
      </c>
    </row>
    <row r="329" spans="1:1" x14ac:dyDescent="0.35">
      <c r="A329" s="3">
        <f t="shared" si="4"/>
        <v>327</v>
      </c>
    </row>
    <row r="330" spans="1:1" x14ac:dyDescent="0.35">
      <c r="A330" s="3">
        <f t="shared" ref="A330:A393" si="5">A329+1</f>
        <v>328</v>
      </c>
    </row>
    <row r="331" spans="1:1" x14ac:dyDescent="0.35">
      <c r="A331" s="3">
        <f t="shared" si="5"/>
        <v>329</v>
      </c>
    </row>
    <row r="332" spans="1:1" x14ac:dyDescent="0.35">
      <c r="A332" s="3">
        <f t="shared" si="5"/>
        <v>330</v>
      </c>
    </row>
    <row r="333" spans="1:1" x14ac:dyDescent="0.35">
      <c r="A333" s="3">
        <f t="shared" si="5"/>
        <v>331</v>
      </c>
    </row>
    <row r="334" spans="1:1" x14ac:dyDescent="0.35">
      <c r="A334" s="3">
        <f t="shared" si="5"/>
        <v>332</v>
      </c>
    </row>
    <row r="335" spans="1:1" x14ac:dyDescent="0.35">
      <c r="A335" s="3">
        <f t="shared" si="5"/>
        <v>333</v>
      </c>
    </row>
    <row r="336" spans="1:1" x14ac:dyDescent="0.35">
      <c r="A336" s="3">
        <f t="shared" si="5"/>
        <v>334</v>
      </c>
    </row>
    <row r="337" spans="1:1" x14ac:dyDescent="0.35">
      <c r="A337" s="3">
        <f t="shared" si="5"/>
        <v>335</v>
      </c>
    </row>
    <row r="338" spans="1:1" x14ac:dyDescent="0.35">
      <c r="A338" s="3">
        <f t="shared" si="5"/>
        <v>336</v>
      </c>
    </row>
    <row r="339" spans="1:1" x14ac:dyDescent="0.35">
      <c r="A339" s="3">
        <f t="shared" si="5"/>
        <v>337</v>
      </c>
    </row>
    <row r="340" spans="1:1" x14ac:dyDescent="0.35">
      <c r="A340" s="3">
        <f t="shared" si="5"/>
        <v>338</v>
      </c>
    </row>
    <row r="341" spans="1:1" x14ac:dyDescent="0.35">
      <c r="A341" s="3">
        <f t="shared" si="5"/>
        <v>339</v>
      </c>
    </row>
    <row r="342" spans="1:1" x14ac:dyDescent="0.35">
      <c r="A342" s="3">
        <f t="shared" si="5"/>
        <v>340</v>
      </c>
    </row>
    <row r="343" spans="1:1" x14ac:dyDescent="0.35">
      <c r="A343" s="3">
        <f t="shared" si="5"/>
        <v>341</v>
      </c>
    </row>
    <row r="344" spans="1:1" x14ac:dyDescent="0.35">
      <c r="A344" s="3">
        <f t="shared" si="5"/>
        <v>342</v>
      </c>
    </row>
    <row r="345" spans="1:1" x14ac:dyDescent="0.35">
      <c r="A345" s="3">
        <f t="shared" si="5"/>
        <v>343</v>
      </c>
    </row>
    <row r="346" spans="1:1" x14ac:dyDescent="0.35">
      <c r="A346" s="3">
        <f t="shared" si="5"/>
        <v>344</v>
      </c>
    </row>
    <row r="347" spans="1:1" x14ac:dyDescent="0.35">
      <c r="A347" s="3">
        <f t="shared" si="5"/>
        <v>345</v>
      </c>
    </row>
    <row r="348" spans="1:1" x14ac:dyDescent="0.35">
      <c r="A348" s="3">
        <f t="shared" si="5"/>
        <v>346</v>
      </c>
    </row>
    <row r="349" spans="1:1" x14ac:dyDescent="0.35">
      <c r="A349" s="3">
        <f t="shared" si="5"/>
        <v>347</v>
      </c>
    </row>
    <row r="350" spans="1:1" x14ac:dyDescent="0.35">
      <c r="A350" s="3">
        <f t="shared" si="5"/>
        <v>348</v>
      </c>
    </row>
    <row r="351" spans="1:1" x14ac:dyDescent="0.35">
      <c r="A351" s="3">
        <f t="shared" si="5"/>
        <v>349</v>
      </c>
    </row>
    <row r="352" spans="1:1" x14ac:dyDescent="0.35">
      <c r="A352" s="3">
        <f t="shared" si="5"/>
        <v>350</v>
      </c>
    </row>
    <row r="353" spans="1:1" x14ac:dyDescent="0.35">
      <c r="A353" s="3">
        <f t="shared" si="5"/>
        <v>351</v>
      </c>
    </row>
    <row r="354" spans="1:1" x14ac:dyDescent="0.35">
      <c r="A354" s="3">
        <f t="shared" si="5"/>
        <v>352</v>
      </c>
    </row>
    <row r="355" spans="1:1" x14ac:dyDescent="0.35">
      <c r="A355" s="3">
        <f t="shared" si="5"/>
        <v>353</v>
      </c>
    </row>
    <row r="356" spans="1:1" x14ac:dyDescent="0.35">
      <c r="A356" s="3">
        <f t="shared" si="5"/>
        <v>354</v>
      </c>
    </row>
    <row r="357" spans="1:1" x14ac:dyDescent="0.35">
      <c r="A357" s="3">
        <f t="shared" si="5"/>
        <v>355</v>
      </c>
    </row>
    <row r="358" spans="1:1" x14ac:dyDescent="0.35">
      <c r="A358" s="3">
        <f t="shared" si="5"/>
        <v>356</v>
      </c>
    </row>
    <row r="359" spans="1:1" x14ac:dyDescent="0.35">
      <c r="A359" s="3">
        <f t="shared" si="5"/>
        <v>357</v>
      </c>
    </row>
    <row r="360" spans="1:1" x14ac:dyDescent="0.35">
      <c r="A360" s="3">
        <f t="shared" si="5"/>
        <v>358</v>
      </c>
    </row>
    <row r="361" spans="1:1" x14ac:dyDescent="0.35">
      <c r="A361" s="3">
        <f t="shared" si="5"/>
        <v>359</v>
      </c>
    </row>
    <row r="362" spans="1:1" x14ac:dyDescent="0.35">
      <c r="A362" s="3">
        <f t="shared" si="5"/>
        <v>360</v>
      </c>
    </row>
    <row r="363" spans="1:1" x14ac:dyDescent="0.35">
      <c r="A363" s="3">
        <f t="shared" si="5"/>
        <v>361</v>
      </c>
    </row>
    <row r="364" spans="1:1" x14ac:dyDescent="0.35">
      <c r="A364" s="3">
        <f t="shared" si="5"/>
        <v>362</v>
      </c>
    </row>
    <row r="365" spans="1:1" x14ac:dyDescent="0.35">
      <c r="A365" s="3">
        <f t="shared" si="5"/>
        <v>363</v>
      </c>
    </row>
    <row r="366" spans="1:1" x14ac:dyDescent="0.35">
      <c r="A366" s="3">
        <f t="shared" si="5"/>
        <v>364</v>
      </c>
    </row>
    <row r="367" spans="1:1" x14ac:dyDescent="0.35">
      <c r="A367" s="3">
        <f t="shared" si="5"/>
        <v>365</v>
      </c>
    </row>
    <row r="368" spans="1:1" x14ac:dyDescent="0.35">
      <c r="A368" s="3">
        <f t="shared" si="5"/>
        <v>366</v>
      </c>
    </row>
    <row r="369" spans="1:1" x14ac:dyDescent="0.35">
      <c r="A369" s="3">
        <f t="shared" si="5"/>
        <v>367</v>
      </c>
    </row>
    <row r="370" spans="1:1" x14ac:dyDescent="0.35">
      <c r="A370" s="3">
        <f t="shared" si="5"/>
        <v>368</v>
      </c>
    </row>
    <row r="371" spans="1:1" x14ac:dyDescent="0.35">
      <c r="A371" s="3">
        <f t="shared" si="5"/>
        <v>369</v>
      </c>
    </row>
    <row r="372" spans="1:1" x14ac:dyDescent="0.35">
      <c r="A372" s="3">
        <f t="shared" si="5"/>
        <v>370</v>
      </c>
    </row>
    <row r="373" spans="1:1" x14ac:dyDescent="0.35">
      <c r="A373" s="3">
        <f t="shared" si="5"/>
        <v>371</v>
      </c>
    </row>
    <row r="374" spans="1:1" x14ac:dyDescent="0.35">
      <c r="A374" s="3">
        <f t="shared" si="5"/>
        <v>372</v>
      </c>
    </row>
    <row r="375" spans="1:1" x14ac:dyDescent="0.35">
      <c r="A375" s="3">
        <f t="shared" si="5"/>
        <v>373</v>
      </c>
    </row>
    <row r="376" spans="1:1" x14ac:dyDescent="0.35">
      <c r="A376" s="3">
        <f t="shared" si="5"/>
        <v>374</v>
      </c>
    </row>
    <row r="377" spans="1:1" x14ac:dyDescent="0.35">
      <c r="A377" s="3">
        <f t="shared" si="5"/>
        <v>375</v>
      </c>
    </row>
    <row r="378" spans="1:1" x14ac:dyDescent="0.35">
      <c r="A378" s="3">
        <f t="shared" si="5"/>
        <v>376</v>
      </c>
    </row>
    <row r="379" spans="1:1" x14ac:dyDescent="0.35">
      <c r="A379" s="3">
        <f t="shared" si="5"/>
        <v>377</v>
      </c>
    </row>
    <row r="380" spans="1:1" x14ac:dyDescent="0.35">
      <c r="A380" s="3">
        <f t="shared" si="5"/>
        <v>378</v>
      </c>
    </row>
    <row r="381" spans="1:1" x14ac:dyDescent="0.35">
      <c r="A381" s="3">
        <f t="shared" si="5"/>
        <v>379</v>
      </c>
    </row>
    <row r="382" spans="1:1" x14ac:dyDescent="0.35">
      <c r="A382" s="3">
        <f t="shared" si="5"/>
        <v>380</v>
      </c>
    </row>
    <row r="383" spans="1:1" x14ac:dyDescent="0.35">
      <c r="A383" s="3">
        <f t="shared" si="5"/>
        <v>381</v>
      </c>
    </row>
    <row r="384" spans="1:1" x14ac:dyDescent="0.35">
      <c r="A384" s="3">
        <f t="shared" si="5"/>
        <v>382</v>
      </c>
    </row>
    <row r="385" spans="1:1" x14ac:dyDescent="0.35">
      <c r="A385" s="3">
        <f t="shared" si="5"/>
        <v>383</v>
      </c>
    </row>
    <row r="386" spans="1:1" x14ac:dyDescent="0.35">
      <c r="A386" s="3">
        <f t="shared" si="5"/>
        <v>384</v>
      </c>
    </row>
    <row r="387" spans="1:1" x14ac:dyDescent="0.35">
      <c r="A387" s="3">
        <f t="shared" si="5"/>
        <v>385</v>
      </c>
    </row>
    <row r="388" spans="1:1" x14ac:dyDescent="0.35">
      <c r="A388" s="3">
        <f t="shared" si="5"/>
        <v>386</v>
      </c>
    </row>
    <row r="389" spans="1:1" x14ac:dyDescent="0.35">
      <c r="A389" s="3">
        <f t="shared" si="5"/>
        <v>387</v>
      </c>
    </row>
    <row r="390" spans="1:1" x14ac:dyDescent="0.35">
      <c r="A390" s="3">
        <f t="shared" si="5"/>
        <v>388</v>
      </c>
    </row>
    <row r="391" spans="1:1" x14ac:dyDescent="0.35">
      <c r="A391" s="3">
        <f t="shared" si="5"/>
        <v>389</v>
      </c>
    </row>
    <row r="392" spans="1:1" x14ac:dyDescent="0.35">
      <c r="A392" s="3">
        <f t="shared" si="5"/>
        <v>390</v>
      </c>
    </row>
    <row r="393" spans="1:1" x14ac:dyDescent="0.35">
      <c r="A393" s="3">
        <f t="shared" si="5"/>
        <v>391</v>
      </c>
    </row>
    <row r="394" spans="1:1" x14ac:dyDescent="0.35">
      <c r="A394" s="3">
        <f t="shared" ref="A394:A436" si="6">A393+1</f>
        <v>392</v>
      </c>
    </row>
    <row r="395" spans="1:1" x14ac:dyDescent="0.35">
      <c r="A395" s="3">
        <f t="shared" si="6"/>
        <v>393</v>
      </c>
    </row>
    <row r="396" spans="1:1" x14ac:dyDescent="0.35">
      <c r="A396" s="3">
        <f t="shared" si="6"/>
        <v>394</v>
      </c>
    </row>
    <row r="397" spans="1:1" x14ac:dyDescent="0.35">
      <c r="A397" s="3">
        <f t="shared" si="6"/>
        <v>395</v>
      </c>
    </row>
    <row r="398" spans="1:1" x14ac:dyDescent="0.35">
      <c r="A398" s="3">
        <f t="shared" si="6"/>
        <v>396</v>
      </c>
    </row>
    <row r="399" spans="1:1" x14ac:dyDescent="0.35">
      <c r="A399" s="3">
        <f t="shared" si="6"/>
        <v>397</v>
      </c>
    </row>
    <row r="400" spans="1:1" x14ac:dyDescent="0.35">
      <c r="A400" s="3">
        <f t="shared" si="6"/>
        <v>398</v>
      </c>
    </row>
    <row r="401" spans="1:1" x14ac:dyDescent="0.35">
      <c r="A401" s="3">
        <f t="shared" si="6"/>
        <v>399</v>
      </c>
    </row>
    <row r="402" spans="1:1" x14ac:dyDescent="0.35">
      <c r="A402" s="3">
        <f t="shared" si="6"/>
        <v>400</v>
      </c>
    </row>
    <row r="403" spans="1:1" x14ac:dyDescent="0.35">
      <c r="A403" s="3">
        <f t="shared" si="6"/>
        <v>401</v>
      </c>
    </row>
    <row r="404" spans="1:1" x14ac:dyDescent="0.35">
      <c r="A404" s="3">
        <f t="shared" si="6"/>
        <v>402</v>
      </c>
    </row>
    <row r="405" spans="1:1" x14ac:dyDescent="0.35">
      <c r="A405" s="3">
        <f t="shared" si="6"/>
        <v>403</v>
      </c>
    </row>
    <row r="406" spans="1:1" x14ac:dyDescent="0.35">
      <c r="A406" s="3">
        <f t="shared" si="6"/>
        <v>404</v>
      </c>
    </row>
    <row r="407" spans="1:1" x14ac:dyDescent="0.35">
      <c r="A407" s="3">
        <f t="shared" si="6"/>
        <v>405</v>
      </c>
    </row>
    <row r="408" spans="1:1" x14ac:dyDescent="0.35">
      <c r="A408" s="3">
        <f t="shared" si="6"/>
        <v>406</v>
      </c>
    </row>
    <row r="409" spans="1:1" x14ac:dyDescent="0.35">
      <c r="A409" s="3">
        <f t="shared" si="6"/>
        <v>407</v>
      </c>
    </row>
    <row r="410" spans="1:1" x14ac:dyDescent="0.35">
      <c r="A410" s="3">
        <f t="shared" si="6"/>
        <v>408</v>
      </c>
    </row>
    <row r="411" spans="1:1" x14ac:dyDescent="0.35">
      <c r="A411" s="3">
        <f t="shared" si="6"/>
        <v>409</v>
      </c>
    </row>
    <row r="412" spans="1:1" x14ac:dyDescent="0.35">
      <c r="A412" s="3">
        <f t="shared" si="6"/>
        <v>410</v>
      </c>
    </row>
    <row r="413" spans="1:1" x14ac:dyDescent="0.35">
      <c r="A413" s="3">
        <f t="shared" si="6"/>
        <v>411</v>
      </c>
    </row>
    <row r="414" spans="1:1" x14ac:dyDescent="0.35">
      <c r="A414" s="3">
        <f t="shared" si="6"/>
        <v>412</v>
      </c>
    </row>
    <row r="415" spans="1:1" x14ac:dyDescent="0.35">
      <c r="A415" s="3">
        <f t="shared" si="6"/>
        <v>413</v>
      </c>
    </row>
    <row r="416" spans="1:1" x14ac:dyDescent="0.35">
      <c r="A416" s="3">
        <f t="shared" si="6"/>
        <v>414</v>
      </c>
    </row>
    <row r="417" spans="1:1" x14ac:dyDescent="0.35">
      <c r="A417" s="3">
        <f t="shared" si="6"/>
        <v>415</v>
      </c>
    </row>
    <row r="418" spans="1:1" x14ac:dyDescent="0.35">
      <c r="A418" s="3">
        <f t="shared" si="6"/>
        <v>416</v>
      </c>
    </row>
    <row r="419" spans="1:1" x14ac:dyDescent="0.35">
      <c r="A419" s="3">
        <f t="shared" si="6"/>
        <v>417</v>
      </c>
    </row>
    <row r="420" spans="1:1" x14ac:dyDescent="0.35">
      <c r="A420" s="3">
        <f t="shared" si="6"/>
        <v>418</v>
      </c>
    </row>
    <row r="421" spans="1:1" x14ac:dyDescent="0.35">
      <c r="A421" s="3">
        <f t="shared" si="6"/>
        <v>419</v>
      </c>
    </row>
    <row r="422" spans="1:1" x14ac:dyDescent="0.35">
      <c r="A422" s="3">
        <f t="shared" si="6"/>
        <v>420</v>
      </c>
    </row>
    <row r="423" spans="1:1" x14ac:dyDescent="0.35">
      <c r="A423" s="3">
        <f t="shared" si="6"/>
        <v>421</v>
      </c>
    </row>
    <row r="424" spans="1:1" x14ac:dyDescent="0.35">
      <c r="A424" s="3">
        <f t="shared" si="6"/>
        <v>422</v>
      </c>
    </row>
    <row r="425" spans="1:1" x14ac:dyDescent="0.35">
      <c r="A425" s="3">
        <f t="shared" si="6"/>
        <v>423</v>
      </c>
    </row>
    <row r="426" spans="1:1" x14ac:dyDescent="0.35">
      <c r="A426" s="3">
        <f t="shared" si="6"/>
        <v>424</v>
      </c>
    </row>
    <row r="427" spans="1:1" x14ac:dyDescent="0.35">
      <c r="A427" s="3">
        <f t="shared" si="6"/>
        <v>425</v>
      </c>
    </row>
    <row r="428" spans="1:1" x14ac:dyDescent="0.35">
      <c r="A428" s="3">
        <f t="shared" si="6"/>
        <v>426</v>
      </c>
    </row>
    <row r="429" spans="1:1" x14ac:dyDescent="0.35">
      <c r="A429" s="3">
        <f t="shared" si="6"/>
        <v>427</v>
      </c>
    </row>
    <row r="430" spans="1:1" x14ac:dyDescent="0.35">
      <c r="A430" s="3">
        <f t="shared" si="6"/>
        <v>428</v>
      </c>
    </row>
    <row r="431" spans="1:1" x14ac:dyDescent="0.35">
      <c r="A431" s="3">
        <f t="shared" si="6"/>
        <v>429</v>
      </c>
    </row>
    <row r="432" spans="1:1" x14ac:dyDescent="0.35">
      <c r="A432" s="3">
        <f t="shared" si="6"/>
        <v>430</v>
      </c>
    </row>
    <row r="433" spans="1:1" x14ac:dyDescent="0.35">
      <c r="A433" s="3">
        <f t="shared" si="6"/>
        <v>431</v>
      </c>
    </row>
    <row r="434" spans="1:1" x14ac:dyDescent="0.35">
      <c r="A434" s="3">
        <f t="shared" si="6"/>
        <v>432</v>
      </c>
    </row>
    <row r="435" spans="1:1" x14ac:dyDescent="0.35">
      <c r="A435" s="3">
        <f t="shared" si="6"/>
        <v>433</v>
      </c>
    </row>
    <row r="436" spans="1:1" x14ac:dyDescent="0.35">
      <c r="A436" s="3">
        <f t="shared" si="6"/>
        <v>434</v>
      </c>
    </row>
  </sheetData>
  <mergeCells count="1">
    <mergeCell ref="A1:G1"/>
  </mergeCells>
  <pageMargins left="0.7" right="0.7" top="0.75" bottom="0.75" header="0.3" footer="0.3"/>
  <pageSetup orientation="portrait" horizontalDpi="0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6"/>
  <sheetViews>
    <sheetView workbookViewId="0">
      <pane ySplit="3" topLeftCell="A4" activePane="bottomLeft" state="frozen"/>
      <selection pane="bottomLeft" activeCell="B12" sqref="B12"/>
    </sheetView>
  </sheetViews>
  <sheetFormatPr defaultRowHeight="21" x14ac:dyDescent="0.35"/>
  <cols>
    <col min="1" max="1" width="12.28515625" style="1" customWidth="1"/>
    <col min="2" max="2" width="21.140625" style="2" customWidth="1"/>
    <col min="3" max="3" width="13.28515625" style="2" bestFit="1" customWidth="1"/>
    <col min="4" max="4" width="20.42578125" style="2" bestFit="1" customWidth="1"/>
    <col min="5" max="5" width="28.42578125" style="2" bestFit="1" customWidth="1"/>
    <col min="6" max="6" width="31.85546875" style="2" customWidth="1"/>
    <col min="7" max="7" width="27.7109375" style="2" customWidth="1"/>
    <col min="8" max="8" width="17.140625" style="2" customWidth="1"/>
    <col min="9" max="9" width="13.85546875" style="2" customWidth="1"/>
    <col min="10" max="16384" width="9.140625" style="2"/>
  </cols>
  <sheetData>
    <row r="1" spans="1:9" ht="32.25" thickBot="1" x14ac:dyDescent="0.55000000000000004">
      <c r="A1" s="214" t="s">
        <v>379</v>
      </c>
      <c r="B1" s="214"/>
      <c r="C1" s="214"/>
      <c r="D1" s="214"/>
      <c r="E1" s="214"/>
      <c r="F1" s="214"/>
      <c r="G1" s="214"/>
    </row>
    <row r="2" spans="1:9" ht="27.75" thickTop="1" thickBot="1" x14ac:dyDescent="0.45">
      <c r="A2" s="5" t="s">
        <v>0</v>
      </c>
      <c r="B2" s="5" t="s">
        <v>1</v>
      </c>
      <c r="C2" s="5" t="s">
        <v>2</v>
      </c>
      <c r="D2" s="5" t="s">
        <v>47</v>
      </c>
      <c r="E2" s="5" t="s">
        <v>60</v>
      </c>
      <c r="F2" s="5" t="s">
        <v>61</v>
      </c>
      <c r="G2" s="5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15">
        <v>41146</v>
      </c>
      <c r="C3" s="4">
        <v>26</v>
      </c>
      <c r="D3" s="4"/>
      <c r="E3" s="4">
        <v>124184</v>
      </c>
      <c r="F3" s="4"/>
      <c r="G3" s="39">
        <f>SUM(F3:F2000)-SUM(E3:E2000)</f>
        <v>-2334</v>
      </c>
      <c r="H3" s="44">
        <f>SUM(E3:E2000)</f>
        <v>867334</v>
      </c>
      <c r="I3" s="44">
        <f>SUM(F3:F2000)</f>
        <v>865000</v>
      </c>
    </row>
    <row r="4" spans="1:9" ht="21.75" thickTop="1" x14ac:dyDescent="0.35">
      <c r="A4" s="3">
        <v>2</v>
      </c>
      <c r="B4" s="15">
        <v>41148</v>
      </c>
      <c r="C4" s="4"/>
      <c r="D4" s="4" t="s">
        <v>127</v>
      </c>
      <c r="E4" s="4"/>
      <c r="F4" s="4">
        <v>125000</v>
      </c>
      <c r="G4" s="61"/>
      <c r="H4" s="4"/>
      <c r="I4" s="4"/>
    </row>
    <row r="5" spans="1:9" x14ac:dyDescent="0.35">
      <c r="A5" s="3">
        <v>3</v>
      </c>
      <c r="B5" s="15">
        <v>41149</v>
      </c>
      <c r="C5" s="4">
        <v>34</v>
      </c>
      <c r="D5" s="4"/>
      <c r="E5" s="4">
        <v>118670</v>
      </c>
      <c r="F5" s="4"/>
      <c r="G5" s="61"/>
      <c r="H5" s="4"/>
      <c r="I5" s="4"/>
    </row>
    <row r="6" spans="1:9" x14ac:dyDescent="0.35">
      <c r="A6" s="3">
        <v>4</v>
      </c>
      <c r="B6" s="15">
        <v>41150</v>
      </c>
      <c r="C6" s="4"/>
      <c r="D6" s="4" t="s">
        <v>127</v>
      </c>
      <c r="E6" s="4"/>
      <c r="F6" s="4">
        <v>120000</v>
      </c>
      <c r="G6" s="61"/>
      <c r="H6" s="4"/>
      <c r="I6" s="4"/>
    </row>
    <row r="7" spans="1:9" x14ac:dyDescent="0.35">
      <c r="A7" s="3">
        <v>5</v>
      </c>
      <c r="B7" s="15">
        <v>41177</v>
      </c>
      <c r="C7" s="4">
        <v>8</v>
      </c>
      <c r="D7" s="4"/>
      <c r="E7" s="4">
        <v>62520</v>
      </c>
      <c r="F7" s="4"/>
      <c r="G7" s="61"/>
      <c r="H7" s="4"/>
      <c r="I7" s="4"/>
    </row>
    <row r="8" spans="1:9" x14ac:dyDescent="0.35">
      <c r="A8" s="3">
        <v>6</v>
      </c>
      <c r="B8" s="15">
        <v>41190</v>
      </c>
      <c r="C8" s="4"/>
      <c r="D8" s="4"/>
      <c r="E8" s="4"/>
      <c r="F8" s="4">
        <v>60000</v>
      </c>
      <c r="G8" s="61"/>
      <c r="H8" s="4"/>
      <c r="I8" s="4"/>
    </row>
    <row r="9" spans="1:9" x14ac:dyDescent="0.35">
      <c r="A9" s="3">
        <f>A8+1</f>
        <v>7</v>
      </c>
      <c r="B9" s="15">
        <v>41218</v>
      </c>
      <c r="C9" s="4">
        <v>13</v>
      </c>
      <c r="D9" s="4"/>
      <c r="E9" s="4">
        <v>417640</v>
      </c>
      <c r="F9" s="4"/>
      <c r="G9" s="61"/>
      <c r="H9" s="4"/>
      <c r="I9" s="4"/>
    </row>
    <row r="10" spans="1:9" x14ac:dyDescent="0.35">
      <c r="A10" s="3">
        <f t="shared" ref="A10:A73" si="0">A9+1</f>
        <v>8</v>
      </c>
      <c r="B10" s="15">
        <v>41219</v>
      </c>
      <c r="C10" s="4"/>
      <c r="D10" s="4" t="s">
        <v>127</v>
      </c>
      <c r="E10" s="4"/>
      <c r="F10" s="4">
        <v>420000</v>
      </c>
      <c r="G10" s="61"/>
      <c r="H10" s="4"/>
      <c r="I10" s="4"/>
    </row>
    <row r="11" spans="1:9" x14ac:dyDescent="0.35">
      <c r="A11" s="3">
        <f t="shared" si="0"/>
        <v>9</v>
      </c>
      <c r="B11" s="15">
        <v>41262</v>
      </c>
      <c r="C11" s="4">
        <v>76</v>
      </c>
      <c r="D11" s="4"/>
      <c r="E11" s="4">
        <v>144320</v>
      </c>
      <c r="F11" s="4"/>
      <c r="G11" s="61"/>
      <c r="H11" s="4"/>
      <c r="I11" s="4"/>
    </row>
    <row r="12" spans="1:9" x14ac:dyDescent="0.35">
      <c r="A12" s="3">
        <f t="shared" si="0"/>
        <v>10</v>
      </c>
      <c r="B12" s="15">
        <v>41264</v>
      </c>
      <c r="C12" s="4"/>
      <c r="D12" s="4" t="s">
        <v>127</v>
      </c>
      <c r="E12" s="4"/>
      <c r="F12" s="4">
        <v>140000</v>
      </c>
      <c r="G12" s="61"/>
      <c r="H12" s="4"/>
      <c r="I12" s="4"/>
    </row>
    <row r="13" spans="1:9" x14ac:dyDescent="0.35">
      <c r="A13" s="3">
        <f t="shared" si="0"/>
        <v>11</v>
      </c>
      <c r="B13" s="4"/>
      <c r="C13" s="4"/>
      <c r="D13" s="4"/>
      <c r="E13" s="4"/>
      <c r="F13" s="4"/>
      <c r="G13" s="61"/>
      <c r="H13" s="4"/>
      <c r="I13" s="4"/>
    </row>
    <row r="14" spans="1:9" x14ac:dyDescent="0.35">
      <c r="A14" s="3">
        <f t="shared" si="0"/>
        <v>12</v>
      </c>
      <c r="B14" s="4"/>
      <c r="C14" s="4"/>
      <c r="D14" s="4"/>
      <c r="E14" s="4"/>
      <c r="F14" s="4"/>
      <c r="G14" s="61"/>
      <c r="H14" s="4"/>
      <c r="I14" s="4"/>
    </row>
    <row r="15" spans="1:9" x14ac:dyDescent="0.35">
      <c r="A15" s="3">
        <f t="shared" si="0"/>
        <v>13</v>
      </c>
      <c r="B15" s="4"/>
      <c r="C15" s="4"/>
      <c r="D15" s="4"/>
      <c r="E15" s="4"/>
      <c r="F15" s="4"/>
      <c r="G15" s="61"/>
      <c r="H15" s="4"/>
      <c r="I15" s="4"/>
    </row>
    <row r="16" spans="1:9" x14ac:dyDescent="0.35">
      <c r="A16" s="3">
        <f t="shared" si="0"/>
        <v>14</v>
      </c>
      <c r="B16" s="4"/>
      <c r="C16" s="4"/>
      <c r="D16" s="4"/>
      <c r="E16" s="4"/>
      <c r="F16" s="4"/>
      <c r="G16" s="61"/>
      <c r="H16" s="4"/>
      <c r="I16" s="4"/>
    </row>
    <row r="17" spans="1:9" x14ac:dyDescent="0.35">
      <c r="A17" s="3">
        <f t="shared" si="0"/>
        <v>15</v>
      </c>
      <c r="B17" s="4"/>
      <c r="C17" s="4"/>
      <c r="D17" s="4"/>
      <c r="E17" s="4"/>
      <c r="F17" s="4"/>
      <c r="G17" s="61"/>
      <c r="H17" s="4"/>
      <c r="I17" s="4"/>
    </row>
    <row r="18" spans="1:9" x14ac:dyDescent="0.35">
      <c r="A18" s="3">
        <f t="shared" si="0"/>
        <v>16</v>
      </c>
      <c r="B18" s="4"/>
      <c r="C18" s="4"/>
      <c r="D18" s="4"/>
      <c r="E18" s="4"/>
      <c r="F18" s="4"/>
      <c r="G18" s="61"/>
      <c r="H18" s="4"/>
      <c r="I18" s="4"/>
    </row>
    <row r="19" spans="1:9" x14ac:dyDescent="0.35">
      <c r="A19" s="3">
        <f t="shared" si="0"/>
        <v>17</v>
      </c>
      <c r="B19" s="4"/>
      <c r="C19" s="4"/>
      <c r="D19" s="4"/>
      <c r="E19" s="4"/>
      <c r="F19" s="4"/>
      <c r="G19" s="61"/>
      <c r="H19" s="4"/>
      <c r="I19" s="4"/>
    </row>
    <row r="20" spans="1:9" x14ac:dyDescent="0.35">
      <c r="A20" s="3">
        <f t="shared" si="0"/>
        <v>18</v>
      </c>
      <c r="B20" s="4"/>
      <c r="C20" s="4"/>
      <c r="D20" s="4"/>
      <c r="E20" s="4"/>
      <c r="F20" s="4"/>
      <c r="G20" s="61"/>
      <c r="H20" s="4"/>
      <c r="I20" s="4"/>
    </row>
    <row r="21" spans="1:9" x14ac:dyDescent="0.35">
      <c r="A21" s="3">
        <f t="shared" si="0"/>
        <v>19</v>
      </c>
      <c r="B21" s="4"/>
      <c r="C21" s="4"/>
      <c r="D21" s="4"/>
      <c r="E21" s="4"/>
      <c r="F21" s="4"/>
      <c r="G21" s="61"/>
      <c r="H21" s="4"/>
      <c r="I21" s="4"/>
    </row>
    <row r="22" spans="1:9" x14ac:dyDescent="0.35">
      <c r="A22" s="3">
        <f t="shared" si="0"/>
        <v>20</v>
      </c>
      <c r="B22" s="4"/>
      <c r="C22" s="4"/>
      <c r="D22" s="4"/>
      <c r="E22" s="4"/>
      <c r="F22" s="4"/>
      <c r="G22" s="61"/>
      <c r="H22" s="4"/>
      <c r="I22" s="4"/>
    </row>
    <row r="23" spans="1:9" x14ac:dyDescent="0.35">
      <c r="A23" s="3">
        <f t="shared" si="0"/>
        <v>21</v>
      </c>
      <c r="B23" s="4"/>
      <c r="C23" s="4"/>
      <c r="D23" s="4"/>
      <c r="E23" s="4"/>
      <c r="F23" s="4"/>
      <c r="G23" s="61"/>
      <c r="H23" s="4"/>
      <c r="I23" s="4"/>
    </row>
    <row r="24" spans="1:9" x14ac:dyDescent="0.35">
      <c r="A24" s="3">
        <f t="shared" si="0"/>
        <v>22</v>
      </c>
      <c r="B24" s="4"/>
      <c r="C24" s="4"/>
      <c r="D24" s="4"/>
      <c r="E24" s="4"/>
      <c r="F24" s="4"/>
      <c r="G24" s="61"/>
      <c r="H24" s="4"/>
      <c r="I24" s="4"/>
    </row>
    <row r="25" spans="1:9" x14ac:dyDescent="0.35">
      <c r="A25" s="3">
        <f t="shared" si="0"/>
        <v>23</v>
      </c>
      <c r="B25" s="4"/>
      <c r="C25" s="4"/>
      <c r="D25" s="4"/>
      <c r="E25" s="4"/>
      <c r="F25" s="4"/>
      <c r="G25" s="61"/>
      <c r="H25" s="4"/>
      <c r="I25" s="4"/>
    </row>
    <row r="26" spans="1:9" x14ac:dyDescent="0.35">
      <c r="A26" s="3">
        <f t="shared" si="0"/>
        <v>24</v>
      </c>
      <c r="B26" s="4"/>
      <c r="C26" s="4"/>
      <c r="D26" s="4"/>
      <c r="E26" s="4"/>
      <c r="F26" s="4"/>
      <c r="G26" s="61"/>
      <c r="H26" s="4"/>
      <c r="I26" s="4"/>
    </row>
    <row r="27" spans="1:9" x14ac:dyDescent="0.35">
      <c r="A27" s="3">
        <f t="shared" si="0"/>
        <v>25</v>
      </c>
      <c r="B27" s="4"/>
      <c r="C27" s="4"/>
      <c r="D27" s="4"/>
      <c r="E27" s="4"/>
      <c r="F27" s="4"/>
      <c r="G27" s="61"/>
      <c r="H27" s="4"/>
      <c r="I27" s="4"/>
    </row>
    <row r="28" spans="1:9" x14ac:dyDescent="0.35">
      <c r="A28" s="3">
        <f t="shared" si="0"/>
        <v>26</v>
      </c>
      <c r="B28" s="4"/>
      <c r="C28" s="4"/>
      <c r="D28" s="4"/>
      <c r="E28" s="4"/>
      <c r="F28" s="4"/>
      <c r="G28" s="61"/>
      <c r="H28" s="4"/>
      <c r="I28" s="4"/>
    </row>
    <row r="29" spans="1:9" x14ac:dyDescent="0.35">
      <c r="A29" s="3">
        <f t="shared" si="0"/>
        <v>27</v>
      </c>
      <c r="B29" s="4"/>
      <c r="C29" s="4"/>
      <c r="D29" s="4"/>
      <c r="E29" s="4"/>
      <c r="F29" s="4"/>
      <c r="G29" s="61"/>
      <c r="H29" s="4"/>
      <c r="I29" s="4"/>
    </row>
    <row r="30" spans="1:9" x14ac:dyDescent="0.35">
      <c r="A30" s="3">
        <f t="shared" si="0"/>
        <v>28</v>
      </c>
      <c r="B30" s="4"/>
      <c r="C30" s="4"/>
      <c r="D30" s="4"/>
      <c r="E30" s="4"/>
      <c r="F30" s="4"/>
      <c r="G30" s="61"/>
      <c r="H30" s="4"/>
      <c r="I30" s="4"/>
    </row>
    <row r="31" spans="1:9" x14ac:dyDescent="0.35">
      <c r="A31" s="3">
        <f t="shared" si="0"/>
        <v>29</v>
      </c>
      <c r="B31" s="4"/>
      <c r="C31" s="4"/>
      <c r="D31" s="4"/>
      <c r="E31" s="4"/>
      <c r="F31" s="4"/>
      <c r="G31" s="61"/>
      <c r="H31" s="4"/>
      <c r="I31" s="4"/>
    </row>
    <row r="32" spans="1:9" x14ac:dyDescent="0.35">
      <c r="A32" s="3">
        <f t="shared" si="0"/>
        <v>30</v>
      </c>
      <c r="B32" s="4"/>
      <c r="C32" s="4"/>
      <c r="D32" s="4"/>
      <c r="E32" s="4"/>
      <c r="F32" s="4"/>
      <c r="G32" s="61"/>
      <c r="H32" s="4"/>
      <c r="I32" s="4"/>
    </row>
    <row r="33" spans="1:9" x14ac:dyDescent="0.35">
      <c r="A33" s="3">
        <f t="shared" si="0"/>
        <v>31</v>
      </c>
      <c r="B33" s="4"/>
      <c r="C33" s="4"/>
      <c r="D33" s="4"/>
      <c r="E33" s="4"/>
      <c r="F33" s="4"/>
      <c r="G33" s="61"/>
      <c r="H33" s="4"/>
      <c r="I33" s="4"/>
    </row>
    <row r="34" spans="1:9" x14ac:dyDescent="0.35">
      <c r="A34" s="3">
        <f t="shared" si="0"/>
        <v>32</v>
      </c>
      <c r="B34" s="4"/>
      <c r="C34" s="4"/>
      <c r="D34" s="4"/>
      <c r="E34" s="4"/>
      <c r="F34" s="4"/>
      <c r="G34" s="61"/>
      <c r="H34" s="4"/>
      <c r="I34" s="4"/>
    </row>
    <row r="35" spans="1:9" x14ac:dyDescent="0.35">
      <c r="A35" s="3">
        <f t="shared" si="0"/>
        <v>33</v>
      </c>
      <c r="H35" s="4"/>
      <c r="I35" s="4"/>
    </row>
    <row r="36" spans="1:9" x14ac:dyDescent="0.35">
      <c r="A36" s="3">
        <f t="shared" si="0"/>
        <v>34</v>
      </c>
      <c r="H36" s="4"/>
      <c r="I36" s="4"/>
    </row>
    <row r="37" spans="1:9" x14ac:dyDescent="0.35">
      <c r="A37" s="3">
        <f t="shared" si="0"/>
        <v>35</v>
      </c>
      <c r="H37" s="4"/>
      <c r="I37" s="4"/>
    </row>
    <row r="38" spans="1:9" x14ac:dyDescent="0.35">
      <c r="A38" s="3">
        <f t="shared" si="0"/>
        <v>36</v>
      </c>
      <c r="H38" s="4"/>
      <c r="I38" s="4"/>
    </row>
    <row r="39" spans="1:9" x14ac:dyDescent="0.35">
      <c r="A39" s="3">
        <f t="shared" si="0"/>
        <v>37</v>
      </c>
      <c r="H39" s="4"/>
      <c r="I39" s="4"/>
    </row>
    <row r="40" spans="1:9" x14ac:dyDescent="0.35">
      <c r="A40" s="3">
        <f t="shared" si="0"/>
        <v>38</v>
      </c>
      <c r="H40" s="4"/>
      <c r="I40" s="4"/>
    </row>
    <row r="41" spans="1:9" x14ac:dyDescent="0.35">
      <c r="A41" s="3">
        <f t="shared" si="0"/>
        <v>39</v>
      </c>
      <c r="H41" s="4"/>
      <c r="I41" s="4"/>
    </row>
    <row r="42" spans="1:9" x14ac:dyDescent="0.35">
      <c r="A42" s="3">
        <f t="shared" si="0"/>
        <v>40</v>
      </c>
      <c r="H42" s="4"/>
      <c r="I42" s="4"/>
    </row>
    <row r="43" spans="1:9" x14ac:dyDescent="0.35">
      <c r="A43" s="3">
        <f t="shared" si="0"/>
        <v>41</v>
      </c>
      <c r="H43" s="4"/>
      <c r="I43" s="4"/>
    </row>
    <row r="44" spans="1:9" x14ac:dyDescent="0.35">
      <c r="A44" s="3">
        <f t="shared" si="0"/>
        <v>42</v>
      </c>
      <c r="H44" s="4"/>
      <c r="I44" s="4"/>
    </row>
    <row r="45" spans="1:9" x14ac:dyDescent="0.35">
      <c r="A45" s="3">
        <f t="shared" si="0"/>
        <v>43</v>
      </c>
      <c r="H45" s="4"/>
      <c r="I45" s="4"/>
    </row>
    <row r="46" spans="1:9" x14ac:dyDescent="0.35">
      <c r="A46" s="3">
        <f t="shared" si="0"/>
        <v>44</v>
      </c>
      <c r="H46" s="4"/>
      <c r="I46" s="4"/>
    </row>
    <row r="47" spans="1:9" x14ac:dyDescent="0.35">
      <c r="A47" s="3">
        <f t="shared" si="0"/>
        <v>45</v>
      </c>
      <c r="H47" s="4"/>
      <c r="I47" s="4"/>
    </row>
    <row r="48" spans="1:9" x14ac:dyDescent="0.35">
      <c r="A48" s="3">
        <f t="shared" si="0"/>
        <v>46</v>
      </c>
      <c r="H48" s="4"/>
      <c r="I48" s="4"/>
    </row>
    <row r="49" spans="1:9" x14ac:dyDescent="0.35">
      <c r="A49" s="3">
        <f t="shared" si="0"/>
        <v>47</v>
      </c>
      <c r="H49" s="4"/>
      <c r="I49" s="4"/>
    </row>
    <row r="50" spans="1:9" x14ac:dyDescent="0.35">
      <c r="A50" s="3">
        <f t="shared" si="0"/>
        <v>48</v>
      </c>
      <c r="H50" s="4"/>
      <c r="I50" s="4"/>
    </row>
    <row r="51" spans="1:9" x14ac:dyDescent="0.35">
      <c r="A51" s="3">
        <f t="shared" si="0"/>
        <v>49</v>
      </c>
      <c r="H51" s="4"/>
      <c r="I51" s="4"/>
    </row>
    <row r="52" spans="1:9" x14ac:dyDescent="0.35">
      <c r="A52" s="3">
        <f t="shared" si="0"/>
        <v>50</v>
      </c>
      <c r="H52" s="4"/>
      <c r="I52" s="4"/>
    </row>
    <row r="53" spans="1:9" x14ac:dyDescent="0.35">
      <c r="A53" s="3">
        <f t="shared" si="0"/>
        <v>51</v>
      </c>
      <c r="H53" s="4"/>
      <c r="I53" s="4"/>
    </row>
    <row r="54" spans="1:9" x14ac:dyDescent="0.35">
      <c r="A54" s="3">
        <f t="shared" si="0"/>
        <v>52</v>
      </c>
      <c r="H54" s="4"/>
      <c r="I54" s="4"/>
    </row>
    <row r="55" spans="1:9" x14ac:dyDescent="0.35">
      <c r="A55" s="3">
        <f t="shared" si="0"/>
        <v>53</v>
      </c>
      <c r="H55" s="4"/>
      <c r="I55" s="4"/>
    </row>
    <row r="56" spans="1:9" x14ac:dyDescent="0.35">
      <c r="A56" s="3">
        <f t="shared" si="0"/>
        <v>54</v>
      </c>
      <c r="H56" s="4"/>
      <c r="I56" s="4"/>
    </row>
    <row r="57" spans="1:9" x14ac:dyDescent="0.35">
      <c r="A57" s="3">
        <f t="shared" si="0"/>
        <v>55</v>
      </c>
      <c r="H57" s="4"/>
      <c r="I57" s="4"/>
    </row>
    <row r="58" spans="1:9" x14ac:dyDescent="0.35">
      <c r="A58" s="3">
        <f t="shared" si="0"/>
        <v>56</v>
      </c>
    </row>
    <row r="59" spans="1:9" x14ac:dyDescent="0.35">
      <c r="A59" s="3">
        <f t="shared" si="0"/>
        <v>57</v>
      </c>
    </row>
    <row r="60" spans="1:9" x14ac:dyDescent="0.35">
      <c r="A60" s="3">
        <f t="shared" si="0"/>
        <v>58</v>
      </c>
    </row>
    <row r="61" spans="1:9" x14ac:dyDescent="0.35">
      <c r="A61" s="3">
        <f t="shared" si="0"/>
        <v>59</v>
      </c>
    </row>
    <row r="62" spans="1:9" x14ac:dyDescent="0.35">
      <c r="A62" s="3">
        <f t="shared" si="0"/>
        <v>60</v>
      </c>
    </row>
    <row r="63" spans="1:9" x14ac:dyDescent="0.35">
      <c r="A63" s="3">
        <f t="shared" si="0"/>
        <v>61</v>
      </c>
    </row>
    <row r="64" spans="1:9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ref="A74:A137" si="1">A73+1</f>
        <v>72</v>
      </c>
    </row>
    <row r="75" spans="1:1" x14ac:dyDescent="0.35">
      <c r="A75" s="3">
        <f t="shared" si="1"/>
        <v>73</v>
      </c>
    </row>
    <row r="76" spans="1:1" x14ac:dyDescent="0.35">
      <c r="A76" s="3">
        <f t="shared" si="1"/>
        <v>74</v>
      </c>
    </row>
    <row r="77" spans="1:1" x14ac:dyDescent="0.35">
      <c r="A77" s="3">
        <f t="shared" si="1"/>
        <v>75</v>
      </c>
    </row>
    <row r="78" spans="1:1" x14ac:dyDescent="0.35">
      <c r="A78" s="3">
        <f t="shared" si="1"/>
        <v>76</v>
      </c>
    </row>
    <row r="79" spans="1:1" x14ac:dyDescent="0.35">
      <c r="A79" s="3">
        <f t="shared" si="1"/>
        <v>77</v>
      </c>
    </row>
    <row r="80" spans="1:1" x14ac:dyDescent="0.35">
      <c r="A80" s="3">
        <f t="shared" si="1"/>
        <v>78</v>
      </c>
    </row>
    <row r="81" spans="1:1" x14ac:dyDescent="0.35">
      <c r="A81" s="3">
        <f t="shared" si="1"/>
        <v>79</v>
      </c>
    </row>
    <row r="82" spans="1:1" x14ac:dyDescent="0.35">
      <c r="A82" s="3">
        <f t="shared" si="1"/>
        <v>80</v>
      </c>
    </row>
    <row r="83" spans="1:1" x14ac:dyDescent="0.35">
      <c r="A83" s="3">
        <f t="shared" si="1"/>
        <v>81</v>
      </c>
    </row>
    <row r="84" spans="1:1" x14ac:dyDescent="0.35">
      <c r="A84" s="3">
        <f t="shared" si="1"/>
        <v>82</v>
      </c>
    </row>
    <row r="85" spans="1:1" x14ac:dyDescent="0.35">
      <c r="A85" s="3">
        <f t="shared" si="1"/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ref="A138:A201" si="2">A137+1</f>
        <v>136</v>
      </c>
    </row>
    <row r="139" spans="1:1" x14ac:dyDescent="0.35">
      <c r="A139" s="3">
        <f t="shared" si="2"/>
        <v>137</v>
      </c>
    </row>
    <row r="140" spans="1:1" x14ac:dyDescent="0.35">
      <c r="A140" s="3">
        <f t="shared" si="2"/>
        <v>138</v>
      </c>
    </row>
    <row r="141" spans="1:1" x14ac:dyDescent="0.35">
      <c r="A141" s="3">
        <f t="shared" si="2"/>
        <v>139</v>
      </c>
    </row>
    <row r="142" spans="1:1" x14ac:dyDescent="0.35">
      <c r="A142" s="3">
        <f t="shared" si="2"/>
        <v>140</v>
      </c>
    </row>
    <row r="143" spans="1:1" x14ac:dyDescent="0.35">
      <c r="A143" s="3">
        <f t="shared" si="2"/>
        <v>141</v>
      </c>
    </row>
    <row r="144" spans="1:1" x14ac:dyDescent="0.35">
      <c r="A144" s="3">
        <f t="shared" si="2"/>
        <v>142</v>
      </c>
    </row>
    <row r="145" spans="1:1" x14ac:dyDescent="0.35">
      <c r="A145" s="3">
        <f t="shared" si="2"/>
        <v>143</v>
      </c>
    </row>
    <row r="146" spans="1:1" x14ac:dyDescent="0.35">
      <c r="A146" s="3">
        <f t="shared" si="2"/>
        <v>144</v>
      </c>
    </row>
    <row r="147" spans="1:1" x14ac:dyDescent="0.35">
      <c r="A147" s="3">
        <f t="shared" si="2"/>
        <v>145</v>
      </c>
    </row>
    <row r="148" spans="1:1" x14ac:dyDescent="0.35">
      <c r="A148" s="3">
        <f t="shared" si="2"/>
        <v>146</v>
      </c>
    </row>
    <row r="149" spans="1:1" x14ac:dyDescent="0.35">
      <c r="A149" s="3">
        <f t="shared" si="2"/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ref="A202:A265" si="3">A201+1</f>
        <v>200</v>
      </c>
    </row>
    <row r="203" spans="1:1" x14ac:dyDescent="0.35">
      <c r="A203" s="3">
        <f t="shared" si="3"/>
        <v>201</v>
      </c>
    </row>
    <row r="204" spans="1:1" x14ac:dyDescent="0.35">
      <c r="A204" s="3">
        <f t="shared" si="3"/>
        <v>202</v>
      </c>
    </row>
    <row r="205" spans="1:1" x14ac:dyDescent="0.35">
      <c r="A205" s="3">
        <f t="shared" si="3"/>
        <v>203</v>
      </c>
    </row>
    <row r="206" spans="1:1" x14ac:dyDescent="0.35">
      <c r="A206" s="3">
        <f t="shared" si="3"/>
        <v>204</v>
      </c>
    </row>
    <row r="207" spans="1:1" x14ac:dyDescent="0.35">
      <c r="A207" s="3">
        <f t="shared" si="3"/>
        <v>205</v>
      </c>
    </row>
    <row r="208" spans="1:1" x14ac:dyDescent="0.35">
      <c r="A208" s="3">
        <f t="shared" si="3"/>
        <v>206</v>
      </c>
    </row>
    <row r="209" spans="1:1" x14ac:dyDescent="0.35">
      <c r="A209" s="3">
        <f t="shared" si="3"/>
        <v>207</v>
      </c>
    </row>
    <row r="210" spans="1:1" x14ac:dyDescent="0.35">
      <c r="A210" s="3">
        <f t="shared" si="3"/>
        <v>208</v>
      </c>
    </row>
    <row r="211" spans="1:1" x14ac:dyDescent="0.35">
      <c r="A211" s="3">
        <f t="shared" si="3"/>
        <v>209</v>
      </c>
    </row>
    <row r="212" spans="1:1" x14ac:dyDescent="0.35">
      <c r="A212" s="3">
        <f t="shared" si="3"/>
        <v>210</v>
      </c>
    </row>
    <row r="213" spans="1:1" x14ac:dyDescent="0.35">
      <c r="A213" s="3">
        <f t="shared" si="3"/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ref="A266:A329" si="4">A265+1</f>
        <v>264</v>
      </c>
    </row>
    <row r="267" spans="1:1" x14ac:dyDescent="0.35">
      <c r="A267" s="3">
        <f t="shared" si="4"/>
        <v>265</v>
      </c>
    </row>
    <row r="268" spans="1:1" x14ac:dyDescent="0.35">
      <c r="A268" s="3">
        <f t="shared" si="4"/>
        <v>266</v>
      </c>
    </row>
    <row r="269" spans="1:1" x14ac:dyDescent="0.35">
      <c r="A269" s="3">
        <f t="shared" si="4"/>
        <v>267</v>
      </c>
    </row>
    <row r="270" spans="1:1" x14ac:dyDescent="0.35">
      <c r="A270" s="3">
        <f t="shared" si="4"/>
        <v>268</v>
      </c>
    </row>
    <row r="271" spans="1:1" x14ac:dyDescent="0.35">
      <c r="A271" s="3">
        <f t="shared" si="4"/>
        <v>269</v>
      </c>
    </row>
    <row r="272" spans="1:1" x14ac:dyDescent="0.35">
      <c r="A272" s="3">
        <f t="shared" si="4"/>
        <v>270</v>
      </c>
    </row>
    <row r="273" spans="1:1" x14ac:dyDescent="0.35">
      <c r="A273" s="3">
        <f t="shared" si="4"/>
        <v>271</v>
      </c>
    </row>
    <row r="274" spans="1:1" x14ac:dyDescent="0.35">
      <c r="A274" s="3">
        <f t="shared" si="4"/>
        <v>272</v>
      </c>
    </row>
    <row r="275" spans="1:1" x14ac:dyDescent="0.35">
      <c r="A275" s="3">
        <f t="shared" si="4"/>
        <v>273</v>
      </c>
    </row>
    <row r="276" spans="1:1" x14ac:dyDescent="0.35">
      <c r="A276" s="3">
        <f t="shared" si="4"/>
        <v>274</v>
      </c>
    </row>
    <row r="277" spans="1:1" x14ac:dyDescent="0.35">
      <c r="A277" s="3">
        <f t="shared" si="4"/>
        <v>275</v>
      </c>
    </row>
    <row r="278" spans="1:1" x14ac:dyDescent="0.35">
      <c r="A278" s="3">
        <f t="shared" si="4"/>
        <v>276</v>
      </c>
    </row>
    <row r="279" spans="1:1" x14ac:dyDescent="0.35">
      <c r="A279" s="3">
        <f t="shared" si="4"/>
        <v>277</v>
      </c>
    </row>
    <row r="280" spans="1:1" x14ac:dyDescent="0.35">
      <c r="A280" s="3">
        <f t="shared" si="4"/>
        <v>278</v>
      </c>
    </row>
    <row r="281" spans="1:1" x14ac:dyDescent="0.35">
      <c r="A281" s="3">
        <f t="shared" si="4"/>
        <v>279</v>
      </c>
    </row>
    <row r="282" spans="1:1" x14ac:dyDescent="0.35">
      <c r="A282" s="3">
        <f t="shared" si="4"/>
        <v>280</v>
      </c>
    </row>
    <row r="283" spans="1:1" x14ac:dyDescent="0.35">
      <c r="A283" s="3">
        <f t="shared" si="4"/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si="4"/>
        <v>325</v>
      </c>
    </row>
    <row r="328" spans="1:1" x14ac:dyDescent="0.35">
      <c r="A328" s="3">
        <f t="shared" si="4"/>
        <v>326</v>
      </c>
    </row>
    <row r="329" spans="1:1" x14ac:dyDescent="0.35">
      <c r="A329" s="3">
        <f t="shared" si="4"/>
        <v>327</v>
      </c>
    </row>
    <row r="330" spans="1:1" x14ac:dyDescent="0.35">
      <c r="A330" s="3">
        <f t="shared" ref="A330:A393" si="5">A329+1</f>
        <v>328</v>
      </c>
    </row>
    <row r="331" spans="1:1" x14ac:dyDescent="0.35">
      <c r="A331" s="3">
        <f t="shared" si="5"/>
        <v>329</v>
      </c>
    </row>
    <row r="332" spans="1:1" x14ac:dyDescent="0.35">
      <c r="A332" s="3">
        <f t="shared" si="5"/>
        <v>330</v>
      </c>
    </row>
    <row r="333" spans="1:1" x14ac:dyDescent="0.35">
      <c r="A333" s="3">
        <f t="shared" si="5"/>
        <v>331</v>
      </c>
    </row>
    <row r="334" spans="1:1" x14ac:dyDescent="0.35">
      <c r="A334" s="3">
        <f t="shared" si="5"/>
        <v>332</v>
      </c>
    </row>
    <row r="335" spans="1:1" x14ac:dyDescent="0.35">
      <c r="A335" s="3">
        <f t="shared" si="5"/>
        <v>333</v>
      </c>
    </row>
    <row r="336" spans="1:1" x14ac:dyDescent="0.35">
      <c r="A336" s="3">
        <f t="shared" si="5"/>
        <v>334</v>
      </c>
    </row>
    <row r="337" spans="1:1" x14ac:dyDescent="0.35">
      <c r="A337" s="3">
        <f t="shared" si="5"/>
        <v>335</v>
      </c>
    </row>
    <row r="338" spans="1:1" x14ac:dyDescent="0.35">
      <c r="A338" s="3">
        <f t="shared" si="5"/>
        <v>336</v>
      </c>
    </row>
    <row r="339" spans="1:1" x14ac:dyDescent="0.35">
      <c r="A339" s="3">
        <f t="shared" si="5"/>
        <v>337</v>
      </c>
    </row>
    <row r="340" spans="1:1" x14ac:dyDescent="0.35">
      <c r="A340" s="3">
        <f t="shared" si="5"/>
        <v>338</v>
      </c>
    </row>
    <row r="341" spans="1:1" x14ac:dyDescent="0.35">
      <c r="A341" s="3">
        <f t="shared" si="5"/>
        <v>339</v>
      </c>
    </row>
    <row r="342" spans="1:1" x14ac:dyDescent="0.35">
      <c r="A342" s="3">
        <f t="shared" si="5"/>
        <v>340</v>
      </c>
    </row>
    <row r="343" spans="1:1" x14ac:dyDescent="0.35">
      <c r="A343" s="3">
        <f t="shared" si="5"/>
        <v>341</v>
      </c>
    </row>
    <row r="344" spans="1:1" x14ac:dyDescent="0.35">
      <c r="A344" s="3">
        <f t="shared" si="5"/>
        <v>342</v>
      </c>
    </row>
    <row r="345" spans="1:1" x14ac:dyDescent="0.35">
      <c r="A345" s="3">
        <f t="shared" si="5"/>
        <v>343</v>
      </c>
    </row>
    <row r="346" spans="1:1" x14ac:dyDescent="0.35">
      <c r="A346" s="3">
        <f t="shared" si="5"/>
        <v>344</v>
      </c>
    </row>
    <row r="347" spans="1:1" x14ac:dyDescent="0.35">
      <c r="A347" s="3">
        <f t="shared" si="5"/>
        <v>345</v>
      </c>
    </row>
    <row r="348" spans="1:1" x14ac:dyDescent="0.35">
      <c r="A348" s="3">
        <f t="shared" si="5"/>
        <v>346</v>
      </c>
    </row>
    <row r="349" spans="1:1" x14ac:dyDescent="0.35">
      <c r="A349" s="3">
        <f t="shared" si="5"/>
        <v>347</v>
      </c>
    </row>
    <row r="350" spans="1:1" x14ac:dyDescent="0.35">
      <c r="A350" s="3">
        <f t="shared" si="5"/>
        <v>348</v>
      </c>
    </row>
    <row r="351" spans="1:1" x14ac:dyDescent="0.35">
      <c r="A351" s="3">
        <f t="shared" si="5"/>
        <v>349</v>
      </c>
    </row>
    <row r="352" spans="1:1" x14ac:dyDescent="0.35">
      <c r="A352" s="3">
        <f t="shared" si="5"/>
        <v>350</v>
      </c>
    </row>
    <row r="353" spans="1:1" x14ac:dyDescent="0.35">
      <c r="A353" s="3">
        <f t="shared" si="5"/>
        <v>351</v>
      </c>
    </row>
    <row r="354" spans="1:1" x14ac:dyDescent="0.35">
      <c r="A354" s="3">
        <f t="shared" si="5"/>
        <v>352</v>
      </c>
    </row>
    <row r="355" spans="1:1" x14ac:dyDescent="0.35">
      <c r="A355" s="3">
        <f t="shared" si="5"/>
        <v>353</v>
      </c>
    </row>
    <row r="356" spans="1:1" x14ac:dyDescent="0.35">
      <c r="A356" s="3">
        <f t="shared" si="5"/>
        <v>354</v>
      </c>
    </row>
    <row r="357" spans="1:1" x14ac:dyDescent="0.35">
      <c r="A357" s="3">
        <f t="shared" si="5"/>
        <v>355</v>
      </c>
    </row>
    <row r="358" spans="1:1" x14ac:dyDescent="0.35">
      <c r="A358" s="3">
        <f t="shared" si="5"/>
        <v>356</v>
      </c>
    </row>
    <row r="359" spans="1:1" x14ac:dyDescent="0.35">
      <c r="A359" s="3">
        <f t="shared" si="5"/>
        <v>357</v>
      </c>
    </row>
    <row r="360" spans="1:1" x14ac:dyDescent="0.35">
      <c r="A360" s="3">
        <f t="shared" si="5"/>
        <v>358</v>
      </c>
    </row>
    <row r="361" spans="1:1" x14ac:dyDescent="0.35">
      <c r="A361" s="3">
        <f t="shared" si="5"/>
        <v>359</v>
      </c>
    </row>
    <row r="362" spans="1:1" x14ac:dyDescent="0.35">
      <c r="A362" s="3">
        <f t="shared" si="5"/>
        <v>360</v>
      </c>
    </row>
    <row r="363" spans="1:1" x14ac:dyDescent="0.35">
      <c r="A363" s="3">
        <f t="shared" si="5"/>
        <v>361</v>
      </c>
    </row>
    <row r="364" spans="1:1" x14ac:dyDescent="0.35">
      <c r="A364" s="3">
        <f t="shared" si="5"/>
        <v>362</v>
      </c>
    </row>
    <row r="365" spans="1:1" x14ac:dyDescent="0.35">
      <c r="A365" s="3">
        <f t="shared" si="5"/>
        <v>363</v>
      </c>
    </row>
    <row r="366" spans="1:1" x14ac:dyDescent="0.35">
      <c r="A366" s="3">
        <f t="shared" si="5"/>
        <v>364</v>
      </c>
    </row>
    <row r="367" spans="1:1" x14ac:dyDescent="0.35">
      <c r="A367" s="3">
        <f t="shared" si="5"/>
        <v>365</v>
      </c>
    </row>
    <row r="368" spans="1:1" x14ac:dyDescent="0.35">
      <c r="A368" s="3">
        <f t="shared" si="5"/>
        <v>366</v>
      </c>
    </row>
    <row r="369" spans="1:1" x14ac:dyDescent="0.35">
      <c r="A369" s="3">
        <f t="shared" si="5"/>
        <v>367</v>
      </c>
    </row>
    <row r="370" spans="1:1" x14ac:dyDescent="0.35">
      <c r="A370" s="3">
        <f t="shared" si="5"/>
        <v>368</v>
      </c>
    </row>
    <row r="371" spans="1:1" x14ac:dyDescent="0.35">
      <c r="A371" s="3">
        <f t="shared" si="5"/>
        <v>369</v>
      </c>
    </row>
    <row r="372" spans="1:1" x14ac:dyDescent="0.35">
      <c r="A372" s="3">
        <f t="shared" si="5"/>
        <v>370</v>
      </c>
    </row>
    <row r="373" spans="1:1" x14ac:dyDescent="0.35">
      <c r="A373" s="3">
        <f t="shared" si="5"/>
        <v>371</v>
      </c>
    </row>
    <row r="374" spans="1:1" x14ac:dyDescent="0.35">
      <c r="A374" s="3">
        <f t="shared" si="5"/>
        <v>372</v>
      </c>
    </row>
    <row r="375" spans="1:1" x14ac:dyDescent="0.35">
      <c r="A375" s="3">
        <f t="shared" si="5"/>
        <v>373</v>
      </c>
    </row>
    <row r="376" spans="1:1" x14ac:dyDescent="0.35">
      <c r="A376" s="3">
        <f t="shared" si="5"/>
        <v>374</v>
      </c>
    </row>
    <row r="377" spans="1:1" x14ac:dyDescent="0.35">
      <c r="A377" s="3">
        <f t="shared" si="5"/>
        <v>375</v>
      </c>
    </row>
    <row r="378" spans="1:1" x14ac:dyDescent="0.35">
      <c r="A378" s="3">
        <f t="shared" si="5"/>
        <v>376</v>
      </c>
    </row>
    <row r="379" spans="1:1" x14ac:dyDescent="0.35">
      <c r="A379" s="3">
        <f t="shared" si="5"/>
        <v>377</v>
      </c>
    </row>
    <row r="380" spans="1:1" x14ac:dyDescent="0.35">
      <c r="A380" s="3">
        <f t="shared" si="5"/>
        <v>378</v>
      </c>
    </row>
    <row r="381" spans="1:1" x14ac:dyDescent="0.35">
      <c r="A381" s="3">
        <f t="shared" si="5"/>
        <v>379</v>
      </c>
    </row>
    <row r="382" spans="1:1" x14ac:dyDescent="0.35">
      <c r="A382" s="3">
        <f t="shared" si="5"/>
        <v>380</v>
      </c>
    </row>
    <row r="383" spans="1:1" x14ac:dyDescent="0.35">
      <c r="A383" s="3">
        <f t="shared" si="5"/>
        <v>381</v>
      </c>
    </row>
    <row r="384" spans="1:1" x14ac:dyDescent="0.35">
      <c r="A384" s="3">
        <f t="shared" si="5"/>
        <v>382</v>
      </c>
    </row>
    <row r="385" spans="1:1" x14ac:dyDescent="0.35">
      <c r="A385" s="3">
        <f t="shared" si="5"/>
        <v>383</v>
      </c>
    </row>
    <row r="386" spans="1:1" x14ac:dyDescent="0.35">
      <c r="A386" s="3">
        <f t="shared" si="5"/>
        <v>384</v>
      </c>
    </row>
    <row r="387" spans="1:1" x14ac:dyDescent="0.35">
      <c r="A387" s="3">
        <f t="shared" si="5"/>
        <v>385</v>
      </c>
    </row>
    <row r="388" spans="1:1" x14ac:dyDescent="0.35">
      <c r="A388" s="3">
        <f t="shared" si="5"/>
        <v>386</v>
      </c>
    </row>
    <row r="389" spans="1:1" x14ac:dyDescent="0.35">
      <c r="A389" s="3">
        <f t="shared" si="5"/>
        <v>387</v>
      </c>
    </row>
    <row r="390" spans="1:1" x14ac:dyDescent="0.35">
      <c r="A390" s="3">
        <f t="shared" si="5"/>
        <v>388</v>
      </c>
    </row>
    <row r="391" spans="1:1" x14ac:dyDescent="0.35">
      <c r="A391" s="3">
        <f t="shared" si="5"/>
        <v>389</v>
      </c>
    </row>
    <row r="392" spans="1:1" x14ac:dyDescent="0.35">
      <c r="A392" s="3">
        <f t="shared" si="5"/>
        <v>390</v>
      </c>
    </row>
    <row r="393" spans="1:1" x14ac:dyDescent="0.35">
      <c r="A393" s="3">
        <f t="shared" si="5"/>
        <v>391</v>
      </c>
    </row>
    <row r="394" spans="1:1" x14ac:dyDescent="0.35">
      <c r="A394" s="3">
        <f t="shared" ref="A394:A436" si="6">A393+1</f>
        <v>392</v>
      </c>
    </row>
    <row r="395" spans="1:1" x14ac:dyDescent="0.35">
      <c r="A395" s="3">
        <f t="shared" si="6"/>
        <v>393</v>
      </c>
    </row>
    <row r="396" spans="1:1" x14ac:dyDescent="0.35">
      <c r="A396" s="3">
        <f t="shared" si="6"/>
        <v>394</v>
      </c>
    </row>
    <row r="397" spans="1:1" x14ac:dyDescent="0.35">
      <c r="A397" s="3">
        <f t="shared" si="6"/>
        <v>395</v>
      </c>
    </row>
    <row r="398" spans="1:1" x14ac:dyDescent="0.35">
      <c r="A398" s="3">
        <f t="shared" si="6"/>
        <v>396</v>
      </c>
    </row>
    <row r="399" spans="1:1" x14ac:dyDescent="0.35">
      <c r="A399" s="3">
        <f t="shared" si="6"/>
        <v>397</v>
      </c>
    </row>
    <row r="400" spans="1:1" x14ac:dyDescent="0.35">
      <c r="A400" s="3">
        <f t="shared" si="6"/>
        <v>398</v>
      </c>
    </row>
    <row r="401" spans="1:1" x14ac:dyDescent="0.35">
      <c r="A401" s="3">
        <f t="shared" si="6"/>
        <v>399</v>
      </c>
    </row>
    <row r="402" spans="1:1" x14ac:dyDescent="0.35">
      <c r="A402" s="3">
        <f t="shared" si="6"/>
        <v>400</v>
      </c>
    </row>
    <row r="403" spans="1:1" x14ac:dyDescent="0.35">
      <c r="A403" s="3">
        <f t="shared" si="6"/>
        <v>401</v>
      </c>
    </row>
    <row r="404" spans="1:1" x14ac:dyDescent="0.35">
      <c r="A404" s="3">
        <f t="shared" si="6"/>
        <v>402</v>
      </c>
    </row>
    <row r="405" spans="1:1" x14ac:dyDescent="0.35">
      <c r="A405" s="3">
        <f t="shared" si="6"/>
        <v>403</v>
      </c>
    </row>
    <row r="406" spans="1:1" x14ac:dyDescent="0.35">
      <c r="A406" s="3">
        <f t="shared" si="6"/>
        <v>404</v>
      </c>
    </row>
    <row r="407" spans="1:1" x14ac:dyDescent="0.35">
      <c r="A407" s="3">
        <f t="shared" si="6"/>
        <v>405</v>
      </c>
    </row>
    <row r="408" spans="1:1" x14ac:dyDescent="0.35">
      <c r="A408" s="3">
        <f t="shared" si="6"/>
        <v>406</v>
      </c>
    </row>
    <row r="409" spans="1:1" x14ac:dyDescent="0.35">
      <c r="A409" s="3">
        <f t="shared" si="6"/>
        <v>407</v>
      </c>
    </row>
    <row r="410" spans="1:1" x14ac:dyDescent="0.35">
      <c r="A410" s="3">
        <f t="shared" si="6"/>
        <v>408</v>
      </c>
    </row>
    <row r="411" spans="1:1" x14ac:dyDescent="0.35">
      <c r="A411" s="3">
        <f t="shared" si="6"/>
        <v>409</v>
      </c>
    </row>
    <row r="412" spans="1:1" x14ac:dyDescent="0.35">
      <c r="A412" s="3">
        <f t="shared" si="6"/>
        <v>410</v>
      </c>
    </row>
    <row r="413" spans="1:1" x14ac:dyDescent="0.35">
      <c r="A413" s="3">
        <f t="shared" si="6"/>
        <v>411</v>
      </c>
    </row>
    <row r="414" spans="1:1" x14ac:dyDescent="0.35">
      <c r="A414" s="3">
        <f t="shared" si="6"/>
        <v>412</v>
      </c>
    </row>
    <row r="415" spans="1:1" x14ac:dyDescent="0.35">
      <c r="A415" s="3">
        <f t="shared" si="6"/>
        <v>413</v>
      </c>
    </row>
    <row r="416" spans="1:1" x14ac:dyDescent="0.35">
      <c r="A416" s="3">
        <f t="shared" si="6"/>
        <v>414</v>
      </c>
    </row>
    <row r="417" spans="1:1" x14ac:dyDescent="0.35">
      <c r="A417" s="3">
        <f t="shared" si="6"/>
        <v>415</v>
      </c>
    </row>
    <row r="418" spans="1:1" x14ac:dyDescent="0.35">
      <c r="A418" s="3">
        <f t="shared" si="6"/>
        <v>416</v>
      </c>
    </row>
    <row r="419" spans="1:1" x14ac:dyDescent="0.35">
      <c r="A419" s="3">
        <f t="shared" si="6"/>
        <v>417</v>
      </c>
    </row>
    <row r="420" spans="1:1" x14ac:dyDescent="0.35">
      <c r="A420" s="3">
        <f t="shared" si="6"/>
        <v>418</v>
      </c>
    </row>
    <row r="421" spans="1:1" x14ac:dyDescent="0.35">
      <c r="A421" s="3">
        <f t="shared" si="6"/>
        <v>419</v>
      </c>
    </row>
    <row r="422" spans="1:1" x14ac:dyDescent="0.35">
      <c r="A422" s="3">
        <f t="shared" si="6"/>
        <v>420</v>
      </c>
    </row>
    <row r="423" spans="1:1" x14ac:dyDescent="0.35">
      <c r="A423" s="3">
        <f t="shared" si="6"/>
        <v>421</v>
      </c>
    </row>
    <row r="424" spans="1:1" x14ac:dyDescent="0.35">
      <c r="A424" s="3">
        <f t="shared" si="6"/>
        <v>422</v>
      </c>
    </row>
    <row r="425" spans="1:1" x14ac:dyDescent="0.35">
      <c r="A425" s="3">
        <f t="shared" si="6"/>
        <v>423</v>
      </c>
    </row>
    <row r="426" spans="1:1" x14ac:dyDescent="0.35">
      <c r="A426" s="3">
        <f t="shared" si="6"/>
        <v>424</v>
      </c>
    </row>
    <row r="427" spans="1:1" x14ac:dyDescent="0.35">
      <c r="A427" s="3">
        <f t="shared" si="6"/>
        <v>425</v>
      </c>
    </row>
    <row r="428" spans="1:1" x14ac:dyDescent="0.35">
      <c r="A428" s="3">
        <f t="shared" si="6"/>
        <v>426</v>
      </c>
    </row>
    <row r="429" spans="1:1" x14ac:dyDescent="0.35">
      <c r="A429" s="3">
        <f t="shared" si="6"/>
        <v>427</v>
      </c>
    </row>
    <row r="430" spans="1:1" x14ac:dyDescent="0.35">
      <c r="A430" s="3">
        <f t="shared" si="6"/>
        <v>428</v>
      </c>
    </row>
    <row r="431" spans="1:1" x14ac:dyDescent="0.35">
      <c r="A431" s="3">
        <f t="shared" si="6"/>
        <v>429</v>
      </c>
    </row>
    <row r="432" spans="1:1" x14ac:dyDescent="0.35">
      <c r="A432" s="3">
        <f t="shared" si="6"/>
        <v>430</v>
      </c>
    </row>
    <row r="433" spans="1:1" x14ac:dyDescent="0.35">
      <c r="A433" s="3">
        <f t="shared" si="6"/>
        <v>431</v>
      </c>
    </row>
    <row r="434" spans="1:1" x14ac:dyDescent="0.35">
      <c r="A434" s="3">
        <f t="shared" si="6"/>
        <v>432</v>
      </c>
    </row>
    <row r="435" spans="1:1" x14ac:dyDescent="0.35">
      <c r="A435" s="3">
        <f t="shared" si="6"/>
        <v>433</v>
      </c>
    </row>
    <row r="436" spans="1:1" x14ac:dyDescent="0.35">
      <c r="A436" s="3">
        <f t="shared" si="6"/>
        <v>434</v>
      </c>
    </row>
  </sheetData>
  <mergeCells count="1">
    <mergeCell ref="A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6"/>
  <sheetViews>
    <sheetView workbookViewId="0">
      <selection activeCell="E10" sqref="E10"/>
    </sheetView>
  </sheetViews>
  <sheetFormatPr defaultRowHeight="21" x14ac:dyDescent="0.35"/>
  <cols>
    <col min="1" max="1" width="12.28515625" style="1" customWidth="1"/>
    <col min="2" max="2" width="21.140625" style="2" customWidth="1"/>
    <col min="3" max="3" width="13.28515625" style="2" bestFit="1" customWidth="1"/>
    <col min="4" max="4" width="20.42578125" style="2" bestFit="1" customWidth="1"/>
    <col min="5" max="5" width="28.42578125" style="2" bestFit="1" customWidth="1"/>
    <col min="6" max="6" width="31.85546875" style="2" customWidth="1"/>
    <col min="7" max="7" width="27.7109375" style="2" customWidth="1"/>
    <col min="8" max="8" width="17.140625" style="2" customWidth="1"/>
    <col min="9" max="9" width="13.85546875" style="2" customWidth="1"/>
    <col min="10" max="16384" width="9.140625" style="2"/>
  </cols>
  <sheetData>
    <row r="1" spans="1:9" ht="32.25" thickBot="1" x14ac:dyDescent="0.55000000000000004">
      <c r="A1" s="214" t="s">
        <v>582</v>
      </c>
      <c r="B1" s="214"/>
      <c r="C1" s="214"/>
      <c r="D1" s="214"/>
      <c r="E1" s="214"/>
      <c r="F1" s="214"/>
      <c r="G1" s="214"/>
    </row>
    <row r="2" spans="1:9" ht="27.75" thickTop="1" thickBot="1" x14ac:dyDescent="0.45">
      <c r="A2" s="5" t="s">
        <v>0</v>
      </c>
      <c r="B2" s="5" t="s">
        <v>1</v>
      </c>
      <c r="C2" s="5" t="s">
        <v>2</v>
      </c>
      <c r="D2" s="5" t="s">
        <v>47</v>
      </c>
      <c r="E2" s="5" t="s">
        <v>60</v>
      </c>
      <c r="F2" s="5" t="s">
        <v>61</v>
      </c>
      <c r="G2" s="5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15">
        <v>41242</v>
      </c>
      <c r="C3" s="4">
        <v>12</v>
      </c>
      <c r="D3" s="4"/>
      <c r="E3" s="4">
        <v>241120</v>
      </c>
      <c r="F3" s="4"/>
      <c r="G3" s="39">
        <f>SUM(F3:F2000)-SUM(E3:E2000)</f>
        <v>-3908</v>
      </c>
      <c r="H3" s="44">
        <f>SUM(E3:E2000)</f>
        <v>678908</v>
      </c>
      <c r="I3" s="44">
        <f>SUM(F3:F2000)</f>
        <v>675000</v>
      </c>
    </row>
    <row r="4" spans="1:9" ht="21.75" thickTop="1" x14ac:dyDescent="0.35">
      <c r="A4" s="3">
        <v>2</v>
      </c>
      <c r="B4" s="15">
        <v>41242</v>
      </c>
      <c r="C4" s="4">
        <v>13</v>
      </c>
      <c r="D4" s="4"/>
      <c r="E4" s="4">
        <v>55050</v>
      </c>
      <c r="F4" s="4"/>
      <c r="G4" s="61"/>
      <c r="H4" s="4"/>
      <c r="I4" s="4"/>
    </row>
    <row r="5" spans="1:9" x14ac:dyDescent="0.35">
      <c r="A5" s="3">
        <v>3</v>
      </c>
      <c r="B5" s="15">
        <v>41246</v>
      </c>
      <c r="C5" s="4">
        <v>28</v>
      </c>
      <c r="D5" s="4"/>
      <c r="E5" s="4">
        <v>82005</v>
      </c>
      <c r="F5" s="4"/>
      <c r="G5" s="61"/>
      <c r="H5" s="4"/>
      <c r="I5" s="4"/>
    </row>
    <row r="6" spans="1:9" x14ac:dyDescent="0.35">
      <c r="A6" s="3">
        <v>4</v>
      </c>
      <c r="B6" s="15">
        <v>41246</v>
      </c>
      <c r="C6" s="4">
        <v>20</v>
      </c>
      <c r="D6" s="4"/>
      <c r="E6" s="4">
        <v>177055</v>
      </c>
      <c r="F6" s="4"/>
      <c r="G6" s="61"/>
      <c r="H6" s="4"/>
      <c r="I6" s="4"/>
    </row>
    <row r="7" spans="1:9" x14ac:dyDescent="0.35">
      <c r="A7" s="3">
        <v>5</v>
      </c>
      <c r="B7" s="15">
        <v>41246</v>
      </c>
      <c r="C7" s="4"/>
      <c r="D7" s="4" t="s">
        <v>127</v>
      </c>
      <c r="E7" s="4"/>
      <c r="F7" s="4">
        <v>300000</v>
      </c>
      <c r="G7" s="61"/>
      <c r="H7" s="4"/>
      <c r="I7" s="4"/>
    </row>
    <row r="8" spans="1:9" x14ac:dyDescent="0.35">
      <c r="A8" s="3">
        <v>6</v>
      </c>
      <c r="B8" s="15">
        <v>41253</v>
      </c>
      <c r="C8" s="4"/>
      <c r="D8" s="4" t="s">
        <v>127</v>
      </c>
      <c r="E8" s="4">
        <v>123678</v>
      </c>
      <c r="F8" s="4"/>
      <c r="G8" s="61"/>
      <c r="H8" s="4"/>
      <c r="I8" s="4"/>
    </row>
    <row r="9" spans="1:9" x14ac:dyDescent="0.35">
      <c r="A9" s="3">
        <f>A8+1</f>
        <v>7</v>
      </c>
      <c r="B9" s="15">
        <v>41257</v>
      </c>
      <c r="C9" s="4"/>
      <c r="D9" s="4" t="s">
        <v>127</v>
      </c>
      <c r="E9" s="4"/>
      <c r="F9" s="4">
        <v>375000</v>
      </c>
      <c r="G9" s="61"/>
      <c r="H9" s="4"/>
      <c r="I9" s="4"/>
    </row>
    <row r="10" spans="1:9" x14ac:dyDescent="0.35">
      <c r="A10" s="3">
        <f t="shared" ref="A10:A73" si="0">A9+1</f>
        <v>8</v>
      </c>
      <c r="B10" s="15"/>
      <c r="C10" s="4"/>
      <c r="D10" s="4"/>
      <c r="E10" s="4"/>
      <c r="F10" s="4"/>
      <c r="G10" s="61"/>
      <c r="H10" s="4"/>
      <c r="I10" s="4"/>
    </row>
    <row r="11" spans="1:9" x14ac:dyDescent="0.35">
      <c r="A11" s="3">
        <f t="shared" si="0"/>
        <v>9</v>
      </c>
      <c r="B11" s="15"/>
      <c r="C11" s="4"/>
      <c r="D11" s="4"/>
      <c r="E11" s="4"/>
      <c r="F11" s="4"/>
      <c r="G11" s="61"/>
      <c r="H11" s="4"/>
      <c r="I11" s="4"/>
    </row>
    <row r="12" spans="1:9" x14ac:dyDescent="0.35">
      <c r="A12" s="3">
        <f t="shared" si="0"/>
        <v>10</v>
      </c>
      <c r="B12" s="4"/>
      <c r="C12" s="4"/>
      <c r="D12" s="4"/>
      <c r="E12" s="4"/>
      <c r="F12" s="4"/>
      <c r="G12" s="61"/>
      <c r="H12" s="4"/>
      <c r="I12" s="4"/>
    </row>
    <row r="13" spans="1:9" x14ac:dyDescent="0.35">
      <c r="A13" s="3">
        <f t="shared" si="0"/>
        <v>11</v>
      </c>
      <c r="B13" s="4"/>
      <c r="C13" s="4"/>
      <c r="D13" s="4"/>
      <c r="E13" s="4"/>
      <c r="F13" s="4"/>
      <c r="G13" s="61"/>
      <c r="H13" s="4"/>
      <c r="I13" s="4"/>
    </row>
    <row r="14" spans="1:9" x14ac:dyDescent="0.35">
      <c r="A14" s="3">
        <f t="shared" si="0"/>
        <v>12</v>
      </c>
      <c r="B14" s="4"/>
      <c r="C14" s="4"/>
      <c r="D14" s="4"/>
      <c r="E14" s="4"/>
      <c r="F14" s="4"/>
      <c r="G14" s="61"/>
      <c r="H14" s="4"/>
      <c r="I14" s="4"/>
    </row>
    <row r="15" spans="1:9" x14ac:dyDescent="0.35">
      <c r="A15" s="3">
        <f t="shared" si="0"/>
        <v>13</v>
      </c>
      <c r="B15" s="4"/>
      <c r="C15" s="4"/>
      <c r="D15" s="4"/>
      <c r="E15" s="4"/>
      <c r="F15" s="4"/>
      <c r="G15" s="61"/>
      <c r="H15" s="4"/>
      <c r="I15" s="4"/>
    </row>
    <row r="16" spans="1:9" x14ac:dyDescent="0.35">
      <c r="A16" s="3">
        <f t="shared" si="0"/>
        <v>14</v>
      </c>
      <c r="B16" s="4"/>
      <c r="C16" s="4"/>
      <c r="D16" s="4"/>
      <c r="E16" s="4"/>
      <c r="F16" s="4"/>
      <c r="G16" s="61"/>
      <c r="H16" s="4"/>
      <c r="I16" s="4"/>
    </row>
    <row r="17" spans="1:9" x14ac:dyDescent="0.35">
      <c r="A17" s="3">
        <f t="shared" si="0"/>
        <v>15</v>
      </c>
      <c r="B17" s="4"/>
      <c r="C17" s="4"/>
      <c r="D17" s="4"/>
      <c r="E17" s="4"/>
      <c r="F17" s="4"/>
      <c r="G17" s="61"/>
      <c r="H17" s="4"/>
      <c r="I17" s="4"/>
    </row>
    <row r="18" spans="1:9" x14ac:dyDescent="0.35">
      <c r="A18" s="3">
        <f t="shared" si="0"/>
        <v>16</v>
      </c>
      <c r="B18" s="4"/>
      <c r="C18" s="4"/>
      <c r="D18" s="4"/>
      <c r="E18" s="4"/>
      <c r="F18" s="4"/>
      <c r="G18" s="61"/>
      <c r="H18" s="4"/>
      <c r="I18" s="4"/>
    </row>
    <row r="19" spans="1:9" x14ac:dyDescent="0.35">
      <c r="A19" s="3">
        <f t="shared" si="0"/>
        <v>17</v>
      </c>
      <c r="B19" s="4"/>
      <c r="C19" s="4"/>
      <c r="D19" s="4"/>
      <c r="E19" s="4"/>
      <c r="F19" s="4"/>
      <c r="G19" s="61"/>
      <c r="H19" s="4"/>
      <c r="I19" s="4"/>
    </row>
    <row r="20" spans="1:9" x14ac:dyDescent="0.35">
      <c r="A20" s="3">
        <f t="shared" si="0"/>
        <v>18</v>
      </c>
      <c r="B20" s="4"/>
      <c r="C20" s="4"/>
      <c r="D20" s="4"/>
      <c r="E20" s="4"/>
      <c r="F20" s="4"/>
      <c r="G20" s="61"/>
      <c r="H20" s="4"/>
      <c r="I20" s="4"/>
    </row>
    <row r="21" spans="1:9" x14ac:dyDescent="0.35">
      <c r="A21" s="3">
        <f t="shared" si="0"/>
        <v>19</v>
      </c>
      <c r="B21" s="4"/>
      <c r="C21" s="4"/>
      <c r="D21" s="4"/>
      <c r="E21" s="4"/>
      <c r="F21" s="4"/>
      <c r="G21" s="61"/>
      <c r="H21" s="4"/>
      <c r="I21" s="4"/>
    </row>
    <row r="22" spans="1:9" x14ac:dyDescent="0.35">
      <c r="A22" s="3">
        <f t="shared" si="0"/>
        <v>20</v>
      </c>
      <c r="B22" s="4"/>
      <c r="C22" s="4"/>
      <c r="D22" s="4"/>
      <c r="E22" s="4"/>
      <c r="F22" s="4"/>
      <c r="G22" s="61"/>
      <c r="H22" s="4"/>
      <c r="I22" s="4"/>
    </row>
    <row r="23" spans="1:9" x14ac:dyDescent="0.35">
      <c r="A23" s="3">
        <f t="shared" si="0"/>
        <v>21</v>
      </c>
      <c r="B23" s="4"/>
      <c r="C23" s="4"/>
      <c r="D23" s="4"/>
      <c r="E23" s="4"/>
      <c r="F23" s="4"/>
      <c r="G23" s="61"/>
      <c r="H23" s="4"/>
      <c r="I23" s="4"/>
    </row>
    <row r="24" spans="1:9" x14ac:dyDescent="0.35">
      <c r="A24" s="3">
        <f t="shared" si="0"/>
        <v>22</v>
      </c>
      <c r="B24" s="4"/>
      <c r="C24" s="4"/>
      <c r="D24" s="4"/>
      <c r="E24" s="4"/>
      <c r="F24" s="4"/>
      <c r="G24" s="61"/>
      <c r="H24" s="4"/>
      <c r="I24" s="4"/>
    </row>
    <row r="25" spans="1:9" x14ac:dyDescent="0.35">
      <c r="A25" s="3">
        <f t="shared" si="0"/>
        <v>23</v>
      </c>
      <c r="B25" s="4"/>
      <c r="C25" s="4"/>
      <c r="D25" s="4"/>
      <c r="E25" s="4"/>
      <c r="F25" s="4"/>
      <c r="G25" s="61"/>
      <c r="H25" s="4"/>
      <c r="I25" s="4"/>
    </row>
    <row r="26" spans="1:9" x14ac:dyDescent="0.35">
      <c r="A26" s="3">
        <f t="shared" si="0"/>
        <v>24</v>
      </c>
      <c r="B26" s="4"/>
      <c r="C26" s="4"/>
      <c r="D26" s="4"/>
      <c r="E26" s="4"/>
      <c r="F26" s="4"/>
      <c r="G26" s="61"/>
      <c r="H26" s="4"/>
      <c r="I26" s="4"/>
    </row>
    <row r="27" spans="1:9" x14ac:dyDescent="0.35">
      <c r="A27" s="3">
        <f t="shared" si="0"/>
        <v>25</v>
      </c>
      <c r="B27" s="4"/>
      <c r="C27" s="4"/>
      <c r="D27" s="4"/>
      <c r="E27" s="4"/>
      <c r="F27" s="4"/>
      <c r="G27" s="61"/>
      <c r="H27" s="4"/>
      <c r="I27" s="4"/>
    </row>
    <row r="28" spans="1:9" x14ac:dyDescent="0.35">
      <c r="A28" s="3">
        <f t="shared" si="0"/>
        <v>26</v>
      </c>
      <c r="B28" s="4"/>
      <c r="C28" s="4"/>
      <c r="D28" s="4"/>
      <c r="E28" s="4"/>
      <c r="F28" s="4"/>
      <c r="G28" s="61"/>
      <c r="H28" s="4"/>
      <c r="I28" s="4"/>
    </row>
    <row r="29" spans="1:9" x14ac:dyDescent="0.35">
      <c r="A29" s="3">
        <f t="shared" si="0"/>
        <v>27</v>
      </c>
      <c r="B29" s="4"/>
      <c r="C29" s="4"/>
      <c r="D29" s="4"/>
      <c r="E29" s="4"/>
      <c r="F29" s="4"/>
      <c r="G29" s="61"/>
      <c r="H29" s="4"/>
      <c r="I29" s="4"/>
    </row>
    <row r="30" spans="1:9" x14ac:dyDescent="0.35">
      <c r="A30" s="3">
        <f t="shared" si="0"/>
        <v>28</v>
      </c>
      <c r="B30" s="4"/>
      <c r="C30" s="4"/>
      <c r="D30" s="4"/>
      <c r="E30" s="4"/>
      <c r="F30" s="4"/>
      <c r="G30" s="61"/>
      <c r="H30" s="4"/>
      <c r="I30" s="4"/>
    </row>
    <row r="31" spans="1:9" x14ac:dyDescent="0.35">
      <c r="A31" s="3">
        <f t="shared" si="0"/>
        <v>29</v>
      </c>
      <c r="B31" s="4"/>
      <c r="C31" s="4"/>
      <c r="D31" s="4"/>
      <c r="E31" s="4"/>
      <c r="F31" s="4"/>
      <c r="G31" s="61"/>
      <c r="H31" s="4"/>
      <c r="I31" s="4"/>
    </row>
    <row r="32" spans="1:9" x14ac:dyDescent="0.35">
      <c r="A32" s="3">
        <f t="shared" si="0"/>
        <v>30</v>
      </c>
      <c r="B32" s="4"/>
      <c r="C32" s="4"/>
      <c r="D32" s="4"/>
      <c r="E32" s="4"/>
      <c r="F32" s="4"/>
      <c r="G32" s="61"/>
      <c r="H32" s="4"/>
      <c r="I32" s="4"/>
    </row>
    <row r="33" spans="1:9" x14ac:dyDescent="0.35">
      <c r="A33" s="3">
        <f t="shared" si="0"/>
        <v>31</v>
      </c>
      <c r="B33" s="4"/>
      <c r="C33" s="4"/>
      <c r="D33" s="4"/>
      <c r="E33" s="4"/>
      <c r="F33" s="4"/>
      <c r="G33" s="61"/>
      <c r="H33" s="4"/>
      <c r="I33" s="4"/>
    </row>
    <row r="34" spans="1:9" x14ac:dyDescent="0.35">
      <c r="A34" s="3">
        <f t="shared" si="0"/>
        <v>32</v>
      </c>
      <c r="B34" s="4"/>
      <c r="C34" s="4"/>
      <c r="D34" s="4"/>
      <c r="E34" s="4"/>
      <c r="F34" s="4"/>
      <c r="G34" s="61"/>
      <c r="H34" s="4"/>
      <c r="I34" s="4"/>
    </row>
    <row r="35" spans="1:9" x14ac:dyDescent="0.35">
      <c r="A35" s="3">
        <f t="shared" si="0"/>
        <v>33</v>
      </c>
      <c r="H35" s="4"/>
      <c r="I35" s="4"/>
    </row>
    <row r="36" spans="1:9" x14ac:dyDescent="0.35">
      <c r="A36" s="3">
        <f t="shared" si="0"/>
        <v>34</v>
      </c>
      <c r="H36" s="4"/>
      <c r="I36" s="4"/>
    </row>
    <row r="37" spans="1:9" x14ac:dyDescent="0.35">
      <c r="A37" s="3">
        <f t="shared" si="0"/>
        <v>35</v>
      </c>
      <c r="H37" s="4"/>
      <c r="I37" s="4"/>
    </row>
    <row r="38" spans="1:9" x14ac:dyDescent="0.35">
      <c r="A38" s="3">
        <f t="shared" si="0"/>
        <v>36</v>
      </c>
      <c r="H38" s="4"/>
      <c r="I38" s="4"/>
    </row>
    <row r="39" spans="1:9" x14ac:dyDescent="0.35">
      <c r="A39" s="3">
        <f t="shared" si="0"/>
        <v>37</v>
      </c>
      <c r="H39" s="4"/>
      <c r="I39" s="4"/>
    </row>
    <row r="40" spans="1:9" x14ac:dyDescent="0.35">
      <c r="A40" s="3">
        <f t="shared" si="0"/>
        <v>38</v>
      </c>
      <c r="H40" s="4"/>
      <c r="I40" s="4"/>
    </row>
    <row r="41" spans="1:9" x14ac:dyDescent="0.35">
      <c r="A41" s="3">
        <f t="shared" si="0"/>
        <v>39</v>
      </c>
      <c r="H41" s="4"/>
      <c r="I41" s="4"/>
    </row>
    <row r="42" spans="1:9" x14ac:dyDescent="0.35">
      <c r="A42" s="3">
        <f t="shared" si="0"/>
        <v>40</v>
      </c>
      <c r="H42" s="4"/>
      <c r="I42" s="4"/>
    </row>
    <row r="43" spans="1:9" x14ac:dyDescent="0.35">
      <c r="A43" s="3">
        <f t="shared" si="0"/>
        <v>41</v>
      </c>
      <c r="H43" s="4"/>
      <c r="I43" s="4"/>
    </row>
    <row r="44" spans="1:9" x14ac:dyDescent="0.35">
      <c r="A44" s="3">
        <f t="shared" si="0"/>
        <v>42</v>
      </c>
      <c r="H44" s="4"/>
      <c r="I44" s="4"/>
    </row>
    <row r="45" spans="1:9" x14ac:dyDescent="0.35">
      <c r="A45" s="3">
        <f t="shared" si="0"/>
        <v>43</v>
      </c>
      <c r="H45" s="4"/>
      <c r="I45" s="4"/>
    </row>
    <row r="46" spans="1:9" x14ac:dyDescent="0.35">
      <c r="A46" s="3">
        <f t="shared" si="0"/>
        <v>44</v>
      </c>
      <c r="H46" s="4"/>
      <c r="I46" s="4"/>
    </row>
    <row r="47" spans="1:9" x14ac:dyDescent="0.35">
      <c r="A47" s="3">
        <f t="shared" si="0"/>
        <v>45</v>
      </c>
      <c r="H47" s="4"/>
      <c r="I47" s="4"/>
    </row>
    <row r="48" spans="1:9" x14ac:dyDescent="0.35">
      <c r="A48" s="3">
        <f t="shared" si="0"/>
        <v>46</v>
      </c>
      <c r="H48" s="4"/>
      <c r="I48" s="4"/>
    </row>
    <row r="49" spans="1:9" x14ac:dyDescent="0.35">
      <c r="A49" s="3">
        <f t="shared" si="0"/>
        <v>47</v>
      </c>
      <c r="H49" s="4"/>
      <c r="I49" s="4"/>
    </row>
    <row r="50" spans="1:9" x14ac:dyDescent="0.35">
      <c r="A50" s="3">
        <f t="shared" si="0"/>
        <v>48</v>
      </c>
      <c r="H50" s="4"/>
      <c r="I50" s="4"/>
    </row>
    <row r="51" spans="1:9" x14ac:dyDescent="0.35">
      <c r="A51" s="3">
        <f t="shared" si="0"/>
        <v>49</v>
      </c>
      <c r="H51" s="4"/>
      <c r="I51" s="4"/>
    </row>
    <row r="52" spans="1:9" x14ac:dyDescent="0.35">
      <c r="A52" s="3">
        <f t="shared" si="0"/>
        <v>50</v>
      </c>
      <c r="H52" s="4"/>
      <c r="I52" s="4"/>
    </row>
    <row r="53" spans="1:9" x14ac:dyDescent="0.35">
      <c r="A53" s="3">
        <f t="shared" si="0"/>
        <v>51</v>
      </c>
      <c r="H53" s="4"/>
      <c r="I53" s="4"/>
    </row>
    <row r="54" spans="1:9" x14ac:dyDescent="0.35">
      <c r="A54" s="3">
        <f t="shared" si="0"/>
        <v>52</v>
      </c>
      <c r="H54" s="4"/>
      <c r="I54" s="4"/>
    </row>
    <row r="55" spans="1:9" x14ac:dyDescent="0.35">
      <c r="A55" s="3">
        <f t="shared" si="0"/>
        <v>53</v>
      </c>
      <c r="H55" s="4"/>
      <c r="I55" s="4"/>
    </row>
    <row r="56" spans="1:9" x14ac:dyDescent="0.35">
      <c r="A56" s="3">
        <f t="shared" si="0"/>
        <v>54</v>
      </c>
      <c r="H56" s="4"/>
      <c r="I56" s="4"/>
    </row>
    <row r="57" spans="1:9" x14ac:dyDescent="0.35">
      <c r="A57" s="3">
        <f t="shared" si="0"/>
        <v>55</v>
      </c>
      <c r="H57" s="4"/>
      <c r="I57" s="4"/>
    </row>
    <row r="58" spans="1:9" x14ac:dyDescent="0.35">
      <c r="A58" s="3">
        <f t="shared" si="0"/>
        <v>56</v>
      </c>
    </row>
    <row r="59" spans="1:9" x14ac:dyDescent="0.35">
      <c r="A59" s="3">
        <f t="shared" si="0"/>
        <v>57</v>
      </c>
    </row>
    <row r="60" spans="1:9" x14ac:dyDescent="0.35">
      <c r="A60" s="3">
        <f t="shared" si="0"/>
        <v>58</v>
      </c>
    </row>
    <row r="61" spans="1:9" x14ac:dyDescent="0.35">
      <c r="A61" s="3">
        <f t="shared" si="0"/>
        <v>59</v>
      </c>
    </row>
    <row r="62" spans="1:9" x14ac:dyDescent="0.35">
      <c r="A62" s="3">
        <f t="shared" si="0"/>
        <v>60</v>
      </c>
    </row>
    <row r="63" spans="1:9" x14ac:dyDescent="0.35">
      <c r="A63" s="3">
        <f t="shared" si="0"/>
        <v>61</v>
      </c>
    </row>
    <row r="64" spans="1:9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ref="A74:A137" si="1">A73+1</f>
        <v>72</v>
      </c>
    </row>
    <row r="75" spans="1:1" x14ac:dyDescent="0.35">
      <c r="A75" s="3">
        <f t="shared" si="1"/>
        <v>73</v>
      </c>
    </row>
    <row r="76" spans="1:1" x14ac:dyDescent="0.35">
      <c r="A76" s="3">
        <f t="shared" si="1"/>
        <v>74</v>
      </c>
    </row>
    <row r="77" spans="1:1" x14ac:dyDescent="0.35">
      <c r="A77" s="3">
        <f t="shared" si="1"/>
        <v>75</v>
      </c>
    </row>
    <row r="78" spans="1:1" x14ac:dyDescent="0.35">
      <c r="A78" s="3">
        <f t="shared" si="1"/>
        <v>76</v>
      </c>
    </row>
    <row r="79" spans="1:1" x14ac:dyDescent="0.35">
      <c r="A79" s="3">
        <f t="shared" si="1"/>
        <v>77</v>
      </c>
    </row>
    <row r="80" spans="1:1" x14ac:dyDescent="0.35">
      <c r="A80" s="3">
        <f t="shared" si="1"/>
        <v>78</v>
      </c>
    </row>
    <row r="81" spans="1:1" x14ac:dyDescent="0.35">
      <c r="A81" s="3">
        <f t="shared" si="1"/>
        <v>79</v>
      </c>
    </row>
    <row r="82" spans="1:1" x14ac:dyDescent="0.35">
      <c r="A82" s="3">
        <f t="shared" si="1"/>
        <v>80</v>
      </c>
    </row>
    <row r="83" spans="1:1" x14ac:dyDescent="0.35">
      <c r="A83" s="3">
        <f t="shared" si="1"/>
        <v>81</v>
      </c>
    </row>
    <row r="84" spans="1:1" x14ac:dyDescent="0.35">
      <c r="A84" s="3">
        <f t="shared" si="1"/>
        <v>82</v>
      </c>
    </row>
    <row r="85" spans="1:1" x14ac:dyDescent="0.35">
      <c r="A85" s="3">
        <f t="shared" si="1"/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ref="A138:A201" si="2">A137+1</f>
        <v>136</v>
      </c>
    </row>
    <row r="139" spans="1:1" x14ac:dyDescent="0.35">
      <c r="A139" s="3">
        <f t="shared" si="2"/>
        <v>137</v>
      </c>
    </row>
    <row r="140" spans="1:1" x14ac:dyDescent="0.35">
      <c r="A140" s="3">
        <f t="shared" si="2"/>
        <v>138</v>
      </c>
    </row>
    <row r="141" spans="1:1" x14ac:dyDescent="0.35">
      <c r="A141" s="3">
        <f t="shared" si="2"/>
        <v>139</v>
      </c>
    </row>
    <row r="142" spans="1:1" x14ac:dyDescent="0.35">
      <c r="A142" s="3">
        <f t="shared" si="2"/>
        <v>140</v>
      </c>
    </row>
    <row r="143" spans="1:1" x14ac:dyDescent="0.35">
      <c r="A143" s="3">
        <f t="shared" si="2"/>
        <v>141</v>
      </c>
    </row>
    <row r="144" spans="1:1" x14ac:dyDescent="0.35">
      <c r="A144" s="3">
        <f t="shared" si="2"/>
        <v>142</v>
      </c>
    </row>
    <row r="145" spans="1:1" x14ac:dyDescent="0.35">
      <c r="A145" s="3">
        <f t="shared" si="2"/>
        <v>143</v>
      </c>
    </row>
    <row r="146" spans="1:1" x14ac:dyDescent="0.35">
      <c r="A146" s="3">
        <f t="shared" si="2"/>
        <v>144</v>
      </c>
    </row>
    <row r="147" spans="1:1" x14ac:dyDescent="0.35">
      <c r="A147" s="3">
        <f t="shared" si="2"/>
        <v>145</v>
      </c>
    </row>
    <row r="148" spans="1:1" x14ac:dyDescent="0.35">
      <c r="A148" s="3">
        <f t="shared" si="2"/>
        <v>146</v>
      </c>
    </row>
    <row r="149" spans="1:1" x14ac:dyDescent="0.35">
      <c r="A149" s="3">
        <f t="shared" si="2"/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ref="A202:A265" si="3">A201+1</f>
        <v>200</v>
      </c>
    </row>
    <row r="203" spans="1:1" x14ac:dyDescent="0.35">
      <c r="A203" s="3">
        <f t="shared" si="3"/>
        <v>201</v>
      </c>
    </row>
    <row r="204" spans="1:1" x14ac:dyDescent="0.35">
      <c r="A204" s="3">
        <f t="shared" si="3"/>
        <v>202</v>
      </c>
    </row>
    <row r="205" spans="1:1" x14ac:dyDescent="0.35">
      <c r="A205" s="3">
        <f t="shared" si="3"/>
        <v>203</v>
      </c>
    </row>
    <row r="206" spans="1:1" x14ac:dyDescent="0.35">
      <c r="A206" s="3">
        <f t="shared" si="3"/>
        <v>204</v>
      </c>
    </row>
    <row r="207" spans="1:1" x14ac:dyDescent="0.35">
      <c r="A207" s="3">
        <f t="shared" si="3"/>
        <v>205</v>
      </c>
    </row>
    <row r="208" spans="1:1" x14ac:dyDescent="0.35">
      <c r="A208" s="3">
        <f t="shared" si="3"/>
        <v>206</v>
      </c>
    </row>
    <row r="209" spans="1:1" x14ac:dyDescent="0.35">
      <c r="A209" s="3">
        <f t="shared" si="3"/>
        <v>207</v>
      </c>
    </row>
    <row r="210" spans="1:1" x14ac:dyDescent="0.35">
      <c r="A210" s="3">
        <f t="shared" si="3"/>
        <v>208</v>
      </c>
    </row>
    <row r="211" spans="1:1" x14ac:dyDescent="0.35">
      <c r="A211" s="3">
        <f t="shared" si="3"/>
        <v>209</v>
      </c>
    </row>
    <row r="212" spans="1:1" x14ac:dyDescent="0.35">
      <c r="A212" s="3">
        <f t="shared" si="3"/>
        <v>210</v>
      </c>
    </row>
    <row r="213" spans="1:1" x14ac:dyDescent="0.35">
      <c r="A213" s="3">
        <f t="shared" si="3"/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ref="A266:A329" si="4">A265+1</f>
        <v>264</v>
      </c>
    </row>
    <row r="267" spans="1:1" x14ac:dyDescent="0.35">
      <c r="A267" s="3">
        <f t="shared" si="4"/>
        <v>265</v>
      </c>
    </row>
    <row r="268" spans="1:1" x14ac:dyDescent="0.35">
      <c r="A268" s="3">
        <f t="shared" si="4"/>
        <v>266</v>
      </c>
    </row>
    <row r="269" spans="1:1" x14ac:dyDescent="0.35">
      <c r="A269" s="3">
        <f t="shared" si="4"/>
        <v>267</v>
      </c>
    </row>
    <row r="270" spans="1:1" x14ac:dyDescent="0.35">
      <c r="A270" s="3">
        <f t="shared" si="4"/>
        <v>268</v>
      </c>
    </row>
    <row r="271" spans="1:1" x14ac:dyDescent="0.35">
      <c r="A271" s="3">
        <f t="shared" si="4"/>
        <v>269</v>
      </c>
    </row>
    <row r="272" spans="1:1" x14ac:dyDescent="0.35">
      <c r="A272" s="3">
        <f t="shared" si="4"/>
        <v>270</v>
      </c>
    </row>
    <row r="273" spans="1:1" x14ac:dyDescent="0.35">
      <c r="A273" s="3">
        <f t="shared" si="4"/>
        <v>271</v>
      </c>
    </row>
    <row r="274" spans="1:1" x14ac:dyDescent="0.35">
      <c r="A274" s="3">
        <f t="shared" si="4"/>
        <v>272</v>
      </c>
    </row>
    <row r="275" spans="1:1" x14ac:dyDescent="0.35">
      <c r="A275" s="3">
        <f t="shared" si="4"/>
        <v>273</v>
      </c>
    </row>
    <row r="276" spans="1:1" x14ac:dyDescent="0.35">
      <c r="A276" s="3">
        <f t="shared" si="4"/>
        <v>274</v>
      </c>
    </row>
    <row r="277" spans="1:1" x14ac:dyDescent="0.35">
      <c r="A277" s="3">
        <f t="shared" si="4"/>
        <v>275</v>
      </c>
    </row>
    <row r="278" spans="1:1" x14ac:dyDescent="0.35">
      <c r="A278" s="3">
        <f t="shared" si="4"/>
        <v>276</v>
      </c>
    </row>
    <row r="279" spans="1:1" x14ac:dyDescent="0.35">
      <c r="A279" s="3">
        <f t="shared" si="4"/>
        <v>277</v>
      </c>
    </row>
    <row r="280" spans="1:1" x14ac:dyDescent="0.35">
      <c r="A280" s="3">
        <f t="shared" si="4"/>
        <v>278</v>
      </c>
    </row>
    <row r="281" spans="1:1" x14ac:dyDescent="0.35">
      <c r="A281" s="3">
        <f t="shared" si="4"/>
        <v>279</v>
      </c>
    </row>
    <row r="282" spans="1:1" x14ac:dyDescent="0.35">
      <c r="A282" s="3">
        <f t="shared" si="4"/>
        <v>280</v>
      </c>
    </row>
    <row r="283" spans="1:1" x14ac:dyDescent="0.35">
      <c r="A283" s="3">
        <f t="shared" si="4"/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si="4"/>
        <v>325</v>
      </c>
    </row>
    <row r="328" spans="1:1" x14ac:dyDescent="0.35">
      <c r="A328" s="3">
        <f t="shared" si="4"/>
        <v>326</v>
      </c>
    </row>
    <row r="329" spans="1:1" x14ac:dyDescent="0.35">
      <c r="A329" s="3">
        <f t="shared" si="4"/>
        <v>327</v>
      </c>
    </row>
    <row r="330" spans="1:1" x14ac:dyDescent="0.35">
      <c r="A330" s="3">
        <f t="shared" ref="A330:A393" si="5">A329+1</f>
        <v>328</v>
      </c>
    </row>
    <row r="331" spans="1:1" x14ac:dyDescent="0.35">
      <c r="A331" s="3">
        <f t="shared" si="5"/>
        <v>329</v>
      </c>
    </row>
    <row r="332" spans="1:1" x14ac:dyDescent="0.35">
      <c r="A332" s="3">
        <f t="shared" si="5"/>
        <v>330</v>
      </c>
    </row>
    <row r="333" spans="1:1" x14ac:dyDescent="0.35">
      <c r="A333" s="3">
        <f t="shared" si="5"/>
        <v>331</v>
      </c>
    </row>
    <row r="334" spans="1:1" x14ac:dyDescent="0.35">
      <c r="A334" s="3">
        <f t="shared" si="5"/>
        <v>332</v>
      </c>
    </row>
    <row r="335" spans="1:1" x14ac:dyDescent="0.35">
      <c r="A335" s="3">
        <f t="shared" si="5"/>
        <v>333</v>
      </c>
    </row>
    <row r="336" spans="1:1" x14ac:dyDescent="0.35">
      <c r="A336" s="3">
        <f t="shared" si="5"/>
        <v>334</v>
      </c>
    </row>
    <row r="337" spans="1:1" x14ac:dyDescent="0.35">
      <c r="A337" s="3">
        <f t="shared" si="5"/>
        <v>335</v>
      </c>
    </row>
    <row r="338" spans="1:1" x14ac:dyDescent="0.35">
      <c r="A338" s="3">
        <f t="shared" si="5"/>
        <v>336</v>
      </c>
    </row>
    <row r="339" spans="1:1" x14ac:dyDescent="0.35">
      <c r="A339" s="3">
        <f t="shared" si="5"/>
        <v>337</v>
      </c>
    </row>
    <row r="340" spans="1:1" x14ac:dyDescent="0.35">
      <c r="A340" s="3">
        <f t="shared" si="5"/>
        <v>338</v>
      </c>
    </row>
    <row r="341" spans="1:1" x14ac:dyDescent="0.35">
      <c r="A341" s="3">
        <f t="shared" si="5"/>
        <v>339</v>
      </c>
    </row>
    <row r="342" spans="1:1" x14ac:dyDescent="0.35">
      <c r="A342" s="3">
        <f t="shared" si="5"/>
        <v>340</v>
      </c>
    </row>
    <row r="343" spans="1:1" x14ac:dyDescent="0.35">
      <c r="A343" s="3">
        <f t="shared" si="5"/>
        <v>341</v>
      </c>
    </row>
    <row r="344" spans="1:1" x14ac:dyDescent="0.35">
      <c r="A344" s="3">
        <f t="shared" si="5"/>
        <v>342</v>
      </c>
    </row>
    <row r="345" spans="1:1" x14ac:dyDescent="0.35">
      <c r="A345" s="3">
        <f t="shared" si="5"/>
        <v>343</v>
      </c>
    </row>
    <row r="346" spans="1:1" x14ac:dyDescent="0.35">
      <c r="A346" s="3">
        <f t="shared" si="5"/>
        <v>344</v>
      </c>
    </row>
    <row r="347" spans="1:1" x14ac:dyDescent="0.35">
      <c r="A347" s="3">
        <f t="shared" si="5"/>
        <v>345</v>
      </c>
    </row>
    <row r="348" spans="1:1" x14ac:dyDescent="0.35">
      <c r="A348" s="3">
        <f t="shared" si="5"/>
        <v>346</v>
      </c>
    </row>
    <row r="349" spans="1:1" x14ac:dyDescent="0.35">
      <c r="A349" s="3">
        <f t="shared" si="5"/>
        <v>347</v>
      </c>
    </row>
    <row r="350" spans="1:1" x14ac:dyDescent="0.35">
      <c r="A350" s="3">
        <f t="shared" si="5"/>
        <v>348</v>
      </c>
    </row>
    <row r="351" spans="1:1" x14ac:dyDescent="0.35">
      <c r="A351" s="3">
        <f t="shared" si="5"/>
        <v>349</v>
      </c>
    </row>
    <row r="352" spans="1:1" x14ac:dyDescent="0.35">
      <c r="A352" s="3">
        <f t="shared" si="5"/>
        <v>350</v>
      </c>
    </row>
    <row r="353" spans="1:1" x14ac:dyDescent="0.35">
      <c r="A353" s="3">
        <f t="shared" si="5"/>
        <v>351</v>
      </c>
    </row>
    <row r="354" spans="1:1" x14ac:dyDescent="0.35">
      <c r="A354" s="3">
        <f t="shared" si="5"/>
        <v>352</v>
      </c>
    </row>
    <row r="355" spans="1:1" x14ac:dyDescent="0.35">
      <c r="A355" s="3">
        <f t="shared" si="5"/>
        <v>353</v>
      </c>
    </row>
    <row r="356" spans="1:1" x14ac:dyDescent="0.35">
      <c r="A356" s="3">
        <f t="shared" si="5"/>
        <v>354</v>
      </c>
    </row>
    <row r="357" spans="1:1" x14ac:dyDescent="0.35">
      <c r="A357" s="3">
        <f t="shared" si="5"/>
        <v>355</v>
      </c>
    </row>
    <row r="358" spans="1:1" x14ac:dyDescent="0.35">
      <c r="A358" s="3">
        <f t="shared" si="5"/>
        <v>356</v>
      </c>
    </row>
    <row r="359" spans="1:1" x14ac:dyDescent="0.35">
      <c r="A359" s="3">
        <f t="shared" si="5"/>
        <v>357</v>
      </c>
    </row>
    <row r="360" spans="1:1" x14ac:dyDescent="0.35">
      <c r="A360" s="3">
        <f t="shared" si="5"/>
        <v>358</v>
      </c>
    </row>
    <row r="361" spans="1:1" x14ac:dyDescent="0.35">
      <c r="A361" s="3">
        <f t="shared" si="5"/>
        <v>359</v>
      </c>
    </row>
    <row r="362" spans="1:1" x14ac:dyDescent="0.35">
      <c r="A362" s="3">
        <f t="shared" si="5"/>
        <v>360</v>
      </c>
    </row>
    <row r="363" spans="1:1" x14ac:dyDescent="0.35">
      <c r="A363" s="3">
        <f t="shared" si="5"/>
        <v>361</v>
      </c>
    </row>
    <row r="364" spans="1:1" x14ac:dyDescent="0.35">
      <c r="A364" s="3">
        <f t="shared" si="5"/>
        <v>362</v>
      </c>
    </row>
    <row r="365" spans="1:1" x14ac:dyDescent="0.35">
      <c r="A365" s="3">
        <f t="shared" si="5"/>
        <v>363</v>
      </c>
    </row>
    <row r="366" spans="1:1" x14ac:dyDescent="0.35">
      <c r="A366" s="3">
        <f t="shared" si="5"/>
        <v>364</v>
      </c>
    </row>
    <row r="367" spans="1:1" x14ac:dyDescent="0.35">
      <c r="A367" s="3">
        <f t="shared" si="5"/>
        <v>365</v>
      </c>
    </row>
    <row r="368" spans="1:1" x14ac:dyDescent="0.35">
      <c r="A368" s="3">
        <f t="shared" si="5"/>
        <v>366</v>
      </c>
    </row>
    <row r="369" spans="1:1" x14ac:dyDescent="0.35">
      <c r="A369" s="3">
        <f t="shared" si="5"/>
        <v>367</v>
      </c>
    </row>
    <row r="370" spans="1:1" x14ac:dyDescent="0.35">
      <c r="A370" s="3">
        <f t="shared" si="5"/>
        <v>368</v>
      </c>
    </row>
    <row r="371" spans="1:1" x14ac:dyDescent="0.35">
      <c r="A371" s="3">
        <f t="shared" si="5"/>
        <v>369</v>
      </c>
    </row>
    <row r="372" spans="1:1" x14ac:dyDescent="0.35">
      <c r="A372" s="3">
        <f t="shared" si="5"/>
        <v>370</v>
      </c>
    </row>
    <row r="373" spans="1:1" x14ac:dyDescent="0.35">
      <c r="A373" s="3">
        <f t="shared" si="5"/>
        <v>371</v>
      </c>
    </row>
    <row r="374" spans="1:1" x14ac:dyDescent="0.35">
      <c r="A374" s="3">
        <f t="shared" si="5"/>
        <v>372</v>
      </c>
    </row>
    <row r="375" spans="1:1" x14ac:dyDescent="0.35">
      <c r="A375" s="3">
        <f t="shared" si="5"/>
        <v>373</v>
      </c>
    </row>
    <row r="376" spans="1:1" x14ac:dyDescent="0.35">
      <c r="A376" s="3">
        <f t="shared" si="5"/>
        <v>374</v>
      </c>
    </row>
    <row r="377" spans="1:1" x14ac:dyDescent="0.35">
      <c r="A377" s="3">
        <f t="shared" si="5"/>
        <v>375</v>
      </c>
    </row>
    <row r="378" spans="1:1" x14ac:dyDescent="0.35">
      <c r="A378" s="3">
        <f t="shared" si="5"/>
        <v>376</v>
      </c>
    </row>
    <row r="379" spans="1:1" x14ac:dyDescent="0.35">
      <c r="A379" s="3">
        <f t="shared" si="5"/>
        <v>377</v>
      </c>
    </row>
    <row r="380" spans="1:1" x14ac:dyDescent="0.35">
      <c r="A380" s="3">
        <f t="shared" si="5"/>
        <v>378</v>
      </c>
    </row>
    <row r="381" spans="1:1" x14ac:dyDescent="0.35">
      <c r="A381" s="3">
        <f t="shared" si="5"/>
        <v>379</v>
      </c>
    </row>
    <row r="382" spans="1:1" x14ac:dyDescent="0.35">
      <c r="A382" s="3">
        <f t="shared" si="5"/>
        <v>380</v>
      </c>
    </row>
    <row r="383" spans="1:1" x14ac:dyDescent="0.35">
      <c r="A383" s="3">
        <f t="shared" si="5"/>
        <v>381</v>
      </c>
    </row>
    <row r="384" spans="1:1" x14ac:dyDescent="0.35">
      <c r="A384" s="3">
        <f t="shared" si="5"/>
        <v>382</v>
      </c>
    </row>
    <row r="385" spans="1:1" x14ac:dyDescent="0.35">
      <c r="A385" s="3">
        <f t="shared" si="5"/>
        <v>383</v>
      </c>
    </row>
    <row r="386" spans="1:1" x14ac:dyDescent="0.35">
      <c r="A386" s="3">
        <f t="shared" si="5"/>
        <v>384</v>
      </c>
    </row>
    <row r="387" spans="1:1" x14ac:dyDescent="0.35">
      <c r="A387" s="3">
        <f t="shared" si="5"/>
        <v>385</v>
      </c>
    </row>
    <row r="388" spans="1:1" x14ac:dyDescent="0.35">
      <c r="A388" s="3">
        <f t="shared" si="5"/>
        <v>386</v>
      </c>
    </row>
    <row r="389" spans="1:1" x14ac:dyDescent="0.35">
      <c r="A389" s="3">
        <f t="shared" si="5"/>
        <v>387</v>
      </c>
    </row>
    <row r="390" spans="1:1" x14ac:dyDescent="0.35">
      <c r="A390" s="3">
        <f t="shared" si="5"/>
        <v>388</v>
      </c>
    </row>
    <row r="391" spans="1:1" x14ac:dyDescent="0.35">
      <c r="A391" s="3">
        <f t="shared" si="5"/>
        <v>389</v>
      </c>
    </row>
    <row r="392" spans="1:1" x14ac:dyDescent="0.35">
      <c r="A392" s="3">
        <f t="shared" si="5"/>
        <v>390</v>
      </c>
    </row>
    <row r="393" spans="1:1" x14ac:dyDescent="0.35">
      <c r="A393" s="3">
        <f t="shared" si="5"/>
        <v>391</v>
      </c>
    </row>
    <row r="394" spans="1:1" x14ac:dyDescent="0.35">
      <c r="A394" s="3">
        <f t="shared" ref="A394:A436" si="6">A393+1</f>
        <v>392</v>
      </c>
    </row>
    <row r="395" spans="1:1" x14ac:dyDescent="0.35">
      <c r="A395" s="3">
        <f t="shared" si="6"/>
        <v>393</v>
      </c>
    </row>
    <row r="396" spans="1:1" x14ac:dyDescent="0.35">
      <c r="A396" s="3">
        <f t="shared" si="6"/>
        <v>394</v>
      </c>
    </row>
    <row r="397" spans="1:1" x14ac:dyDescent="0.35">
      <c r="A397" s="3">
        <f t="shared" si="6"/>
        <v>395</v>
      </c>
    </row>
    <row r="398" spans="1:1" x14ac:dyDescent="0.35">
      <c r="A398" s="3">
        <f t="shared" si="6"/>
        <v>396</v>
      </c>
    </row>
    <row r="399" spans="1:1" x14ac:dyDescent="0.35">
      <c r="A399" s="3">
        <f t="shared" si="6"/>
        <v>397</v>
      </c>
    </row>
    <row r="400" spans="1:1" x14ac:dyDescent="0.35">
      <c r="A400" s="3">
        <f t="shared" si="6"/>
        <v>398</v>
      </c>
    </row>
    <row r="401" spans="1:1" x14ac:dyDescent="0.35">
      <c r="A401" s="3">
        <f t="shared" si="6"/>
        <v>399</v>
      </c>
    </row>
    <row r="402" spans="1:1" x14ac:dyDescent="0.35">
      <c r="A402" s="3">
        <f t="shared" si="6"/>
        <v>400</v>
      </c>
    </row>
    <row r="403" spans="1:1" x14ac:dyDescent="0.35">
      <c r="A403" s="3">
        <f t="shared" si="6"/>
        <v>401</v>
      </c>
    </row>
    <row r="404" spans="1:1" x14ac:dyDescent="0.35">
      <c r="A404" s="3">
        <f t="shared" si="6"/>
        <v>402</v>
      </c>
    </row>
    <row r="405" spans="1:1" x14ac:dyDescent="0.35">
      <c r="A405" s="3">
        <f t="shared" si="6"/>
        <v>403</v>
      </c>
    </row>
    <row r="406" spans="1:1" x14ac:dyDescent="0.35">
      <c r="A406" s="3">
        <f t="shared" si="6"/>
        <v>404</v>
      </c>
    </row>
    <row r="407" spans="1:1" x14ac:dyDescent="0.35">
      <c r="A407" s="3">
        <f t="shared" si="6"/>
        <v>405</v>
      </c>
    </row>
    <row r="408" spans="1:1" x14ac:dyDescent="0.35">
      <c r="A408" s="3">
        <f t="shared" si="6"/>
        <v>406</v>
      </c>
    </row>
    <row r="409" spans="1:1" x14ac:dyDescent="0.35">
      <c r="A409" s="3">
        <f t="shared" si="6"/>
        <v>407</v>
      </c>
    </row>
    <row r="410" spans="1:1" x14ac:dyDescent="0.35">
      <c r="A410" s="3">
        <f t="shared" si="6"/>
        <v>408</v>
      </c>
    </row>
    <row r="411" spans="1:1" x14ac:dyDescent="0.35">
      <c r="A411" s="3">
        <f t="shared" si="6"/>
        <v>409</v>
      </c>
    </row>
    <row r="412" spans="1:1" x14ac:dyDescent="0.35">
      <c r="A412" s="3">
        <f t="shared" si="6"/>
        <v>410</v>
      </c>
    </row>
    <row r="413" spans="1:1" x14ac:dyDescent="0.35">
      <c r="A413" s="3">
        <f t="shared" si="6"/>
        <v>411</v>
      </c>
    </row>
    <row r="414" spans="1:1" x14ac:dyDescent="0.35">
      <c r="A414" s="3">
        <f t="shared" si="6"/>
        <v>412</v>
      </c>
    </row>
    <row r="415" spans="1:1" x14ac:dyDescent="0.35">
      <c r="A415" s="3">
        <f t="shared" si="6"/>
        <v>413</v>
      </c>
    </row>
    <row r="416" spans="1:1" x14ac:dyDescent="0.35">
      <c r="A416" s="3">
        <f t="shared" si="6"/>
        <v>414</v>
      </c>
    </row>
    <row r="417" spans="1:1" x14ac:dyDescent="0.35">
      <c r="A417" s="3">
        <f t="shared" si="6"/>
        <v>415</v>
      </c>
    </row>
    <row r="418" spans="1:1" x14ac:dyDescent="0.35">
      <c r="A418" s="3">
        <f t="shared" si="6"/>
        <v>416</v>
      </c>
    </row>
    <row r="419" spans="1:1" x14ac:dyDescent="0.35">
      <c r="A419" s="3">
        <f t="shared" si="6"/>
        <v>417</v>
      </c>
    </row>
    <row r="420" spans="1:1" x14ac:dyDescent="0.35">
      <c r="A420" s="3">
        <f t="shared" si="6"/>
        <v>418</v>
      </c>
    </row>
    <row r="421" spans="1:1" x14ac:dyDescent="0.35">
      <c r="A421" s="3">
        <f t="shared" si="6"/>
        <v>419</v>
      </c>
    </row>
    <row r="422" spans="1:1" x14ac:dyDescent="0.35">
      <c r="A422" s="3">
        <f t="shared" si="6"/>
        <v>420</v>
      </c>
    </row>
    <row r="423" spans="1:1" x14ac:dyDescent="0.35">
      <c r="A423" s="3">
        <f t="shared" si="6"/>
        <v>421</v>
      </c>
    </row>
    <row r="424" spans="1:1" x14ac:dyDescent="0.35">
      <c r="A424" s="3">
        <f t="shared" si="6"/>
        <v>422</v>
      </c>
    </row>
    <row r="425" spans="1:1" x14ac:dyDescent="0.35">
      <c r="A425" s="3">
        <f t="shared" si="6"/>
        <v>423</v>
      </c>
    </row>
    <row r="426" spans="1:1" x14ac:dyDescent="0.35">
      <c r="A426" s="3">
        <f t="shared" si="6"/>
        <v>424</v>
      </c>
    </row>
    <row r="427" spans="1:1" x14ac:dyDescent="0.35">
      <c r="A427" s="3">
        <f t="shared" si="6"/>
        <v>425</v>
      </c>
    </row>
    <row r="428" spans="1:1" x14ac:dyDescent="0.35">
      <c r="A428" s="3">
        <f t="shared" si="6"/>
        <v>426</v>
      </c>
    </row>
    <row r="429" spans="1:1" x14ac:dyDescent="0.35">
      <c r="A429" s="3">
        <f t="shared" si="6"/>
        <v>427</v>
      </c>
    </row>
    <row r="430" spans="1:1" x14ac:dyDescent="0.35">
      <c r="A430" s="3">
        <f t="shared" si="6"/>
        <v>428</v>
      </c>
    </row>
    <row r="431" spans="1:1" x14ac:dyDescent="0.35">
      <c r="A431" s="3">
        <f t="shared" si="6"/>
        <v>429</v>
      </c>
    </row>
    <row r="432" spans="1:1" x14ac:dyDescent="0.35">
      <c r="A432" s="3">
        <f t="shared" si="6"/>
        <v>430</v>
      </c>
    </row>
    <row r="433" spans="1:1" x14ac:dyDescent="0.35">
      <c r="A433" s="3">
        <f t="shared" si="6"/>
        <v>431</v>
      </c>
    </row>
    <row r="434" spans="1:1" x14ac:dyDescent="0.35">
      <c r="A434" s="3">
        <f t="shared" si="6"/>
        <v>432</v>
      </c>
    </row>
    <row r="435" spans="1:1" x14ac:dyDescent="0.35">
      <c r="A435" s="3">
        <f t="shared" si="6"/>
        <v>433</v>
      </c>
    </row>
    <row r="436" spans="1:1" x14ac:dyDescent="0.35">
      <c r="A436" s="3">
        <f t="shared" si="6"/>
        <v>434</v>
      </c>
    </row>
  </sheetData>
  <mergeCells count="1">
    <mergeCell ref="A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8"/>
  <sheetViews>
    <sheetView workbookViewId="0">
      <pane ySplit="3" topLeftCell="A22" activePane="bottomLeft" state="frozen"/>
      <selection pane="bottomLeft" activeCell="F34" sqref="F34"/>
    </sheetView>
  </sheetViews>
  <sheetFormatPr defaultRowHeight="21" x14ac:dyDescent="0.35"/>
  <cols>
    <col min="1" max="1" width="12.28515625" style="3" customWidth="1"/>
    <col min="2" max="3" width="20.28515625" style="4" customWidth="1"/>
    <col min="4" max="4" width="25.28515625" style="4" customWidth="1"/>
    <col min="5" max="5" width="31.7109375" style="4" customWidth="1"/>
    <col min="6" max="6" width="23.7109375" style="4" customWidth="1"/>
    <col min="7" max="7" width="22.7109375" style="4" customWidth="1"/>
    <col min="8" max="8" width="17.140625" style="4" customWidth="1"/>
    <col min="9" max="9" width="12.85546875" style="4" customWidth="1"/>
    <col min="10" max="16384" width="9.140625" style="4"/>
  </cols>
  <sheetData>
    <row r="1" spans="1:9" ht="31.5" x14ac:dyDescent="0.5">
      <c r="A1" s="207" t="s">
        <v>248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54">
        <v>40909</v>
      </c>
      <c r="E3" s="43"/>
      <c r="F3" s="43">
        <v>21929</v>
      </c>
      <c r="G3" s="39">
        <f>SUM(F3:F2000)-SUM(E3:E2000)</f>
        <v>-581</v>
      </c>
      <c r="H3" s="44">
        <f>SUM(E3:E2000)</f>
        <v>2348810</v>
      </c>
      <c r="I3" s="44">
        <f>SUM(F3:F2000)</f>
        <v>2348229</v>
      </c>
    </row>
    <row r="4" spans="1:9" ht="21.75" thickTop="1" x14ac:dyDescent="0.35">
      <c r="A4" s="3">
        <v>2</v>
      </c>
      <c r="B4" s="52">
        <v>40920</v>
      </c>
      <c r="E4" s="43">
        <v>108750</v>
      </c>
      <c r="F4" s="43"/>
    </row>
    <row r="5" spans="1:9" x14ac:dyDescent="0.35">
      <c r="A5" s="3">
        <v>3</v>
      </c>
      <c r="B5" s="15">
        <v>40938</v>
      </c>
      <c r="F5" s="4">
        <v>222000</v>
      </c>
    </row>
    <row r="6" spans="1:9" x14ac:dyDescent="0.35">
      <c r="A6" s="3">
        <v>4</v>
      </c>
      <c r="B6" s="15">
        <v>40941</v>
      </c>
      <c r="C6" s="4">
        <v>5</v>
      </c>
      <c r="E6" s="4">
        <v>157200</v>
      </c>
    </row>
    <row r="7" spans="1:9" x14ac:dyDescent="0.35">
      <c r="A7" s="3">
        <v>5</v>
      </c>
      <c r="B7" s="15">
        <v>40945</v>
      </c>
      <c r="E7" s="4">
        <v>113600</v>
      </c>
    </row>
    <row r="8" spans="1:9" x14ac:dyDescent="0.35">
      <c r="A8" s="3">
        <v>6</v>
      </c>
      <c r="B8" s="15">
        <v>40960</v>
      </c>
      <c r="C8" s="4">
        <v>65</v>
      </c>
      <c r="E8" s="4">
        <v>137000</v>
      </c>
    </row>
    <row r="9" spans="1:9" x14ac:dyDescent="0.35">
      <c r="A9" s="3">
        <v>7</v>
      </c>
      <c r="B9" s="15">
        <v>40962</v>
      </c>
      <c r="D9" s="4" t="s">
        <v>127</v>
      </c>
      <c r="F9" s="4">
        <v>275000</v>
      </c>
    </row>
    <row r="10" spans="1:9" x14ac:dyDescent="0.35">
      <c r="A10" s="3">
        <v>8</v>
      </c>
      <c r="B10" s="4" t="s">
        <v>196</v>
      </c>
      <c r="C10" s="4">
        <v>26</v>
      </c>
      <c r="E10" s="4">
        <v>116000</v>
      </c>
    </row>
    <row r="11" spans="1:9" x14ac:dyDescent="0.35">
      <c r="A11" s="3">
        <v>9</v>
      </c>
      <c r="B11" s="15">
        <v>40998</v>
      </c>
      <c r="E11" s="4">
        <v>104620</v>
      </c>
    </row>
    <row r="12" spans="1:9" x14ac:dyDescent="0.35">
      <c r="A12" s="3">
        <v>10</v>
      </c>
      <c r="B12" s="15">
        <v>41005</v>
      </c>
      <c r="C12" s="4" t="s">
        <v>205</v>
      </c>
      <c r="E12" s="4">
        <v>10800</v>
      </c>
    </row>
    <row r="13" spans="1:9" x14ac:dyDescent="0.35">
      <c r="A13" s="3">
        <v>11</v>
      </c>
      <c r="B13" s="15">
        <v>41005</v>
      </c>
      <c r="D13" s="4" t="s">
        <v>127</v>
      </c>
      <c r="F13" s="4">
        <v>255600</v>
      </c>
    </row>
    <row r="14" spans="1:9" x14ac:dyDescent="0.35">
      <c r="A14" s="3">
        <v>12</v>
      </c>
      <c r="B14" s="15">
        <v>41010</v>
      </c>
      <c r="E14" s="4">
        <v>144000</v>
      </c>
    </row>
    <row r="15" spans="1:9" x14ac:dyDescent="0.35">
      <c r="A15" s="3">
        <v>13</v>
      </c>
      <c r="B15" s="15">
        <v>41022</v>
      </c>
      <c r="D15" s="4" t="s">
        <v>127</v>
      </c>
      <c r="F15" s="4">
        <v>125000</v>
      </c>
    </row>
    <row r="16" spans="1:9" x14ac:dyDescent="0.35">
      <c r="A16" s="3">
        <v>14</v>
      </c>
      <c r="B16" s="15">
        <v>41048</v>
      </c>
      <c r="C16" s="4">
        <v>35</v>
      </c>
      <c r="E16" s="4">
        <v>181750</v>
      </c>
    </row>
    <row r="17" spans="1:6" x14ac:dyDescent="0.35">
      <c r="A17" s="3">
        <v>15</v>
      </c>
      <c r="B17" s="15">
        <v>41057</v>
      </c>
      <c r="D17" s="4" t="s">
        <v>127</v>
      </c>
      <c r="F17" s="4">
        <v>180200</v>
      </c>
    </row>
    <row r="18" spans="1:6" x14ac:dyDescent="0.35">
      <c r="A18" s="3">
        <v>16</v>
      </c>
      <c r="B18" s="15">
        <v>41058</v>
      </c>
      <c r="C18" s="4" t="s">
        <v>258</v>
      </c>
      <c r="F18" s="4">
        <v>50000</v>
      </c>
    </row>
    <row r="19" spans="1:6" x14ac:dyDescent="0.35">
      <c r="A19" s="3">
        <v>17</v>
      </c>
      <c r="B19" s="15">
        <v>42155</v>
      </c>
      <c r="C19" s="4">
        <v>8</v>
      </c>
      <c r="E19" s="4">
        <v>40000</v>
      </c>
    </row>
    <row r="20" spans="1:6" x14ac:dyDescent="0.35">
      <c r="A20" s="3">
        <v>18</v>
      </c>
      <c r="B20" s="15">
        <v>41074</v>
      </c>
      <c r="C20" s="4" t="s">
        <v>286</v>
      </c>
      <c r="F20" s="4">
        <v>5200</v>
      </c>
    </row>
    <row r="21" spans="1:6" x14ac:dyDescent="0.35">
      <c r="A21" s="3">
        <v>19</v>
      </c>
      <c r="B21" s="15">
        <v>41084</v>
      </c>
      <c r="C21" s="4">
        <v>29</v>
      </c>
      <c r="E21" s="4">
        <v>104250</v>
      </c>
    </row>
    <row r="22" spans="1:6" x14ac:dyDescent="0.35">
      <c r="A22" s="3">
        <v>20</v>
      </c>
      <c r="B22" s="15">
        <v>41087</v>
      </c>
      <c r="C22" s="4">
        <v>21</v>
      </c>
      <c r="E22" s="4">
        <v>157600</v>
      </c>
    </row>
    <row r="23" spans="1:6" x14ac:dyDescent="0.35">
      <c r="A23" s="3">
        <v>21</v>
      </c>
      <c r="B23" s="15">
        <v>41093</v>
      </c>
      <c r="F23" s="4">
        <v>255200</v>
      </c>
    </row>
    <row r="24" spans="1:6" x14ac:dyDescent="0.35">
      <c r="A24" s="3">
        <v>22</v>
      </c>
      <c r="B24" s="15">
        <v>41153</v>
      </c>
      <c r="C24" s="4">
        <v>45</v>
      </c>
      <c r="E24" s="4">
        <v>248400</v>
      </c>
    </row>
    <row r="25" spans="1:6" x14ac:dyDescent="0.35">
      <c r="A25" s="3">
        <v>23</v>
      </c>
      <c r="B25" s="15">
        <v>41155</v>
      </c>
      <c r="D25" s="4" t="s">
        <v>127</v>
      </c>
      <c r="F25" s="4">
        <v>252600</v>
      </c>
    </row>
    <row r="26" spans="1:6" x14ac:dyDescent="0.35">
      <c r="A26" s="3">
        <f>A25+1</f>
        <v>24</v>
      </c>
      <c r="B26" s="15">
        <v>41167</v>
      </c>
      <c r="C26" s="4">
        <v>80</v>
      </c>
      <c r="E26" s="4">
        <v>66000</v>
      </c>
    </row>
    <row r="27" spans="1:6" x14ac:dyDescent="0.35">
      <c r="A27" s="3">
        <f t="shared" ref="A27:A90" si="0">A26+1</f>
        <v>25</v>
      </c>
      <c r="B27" s="15">
        <v>41182</v>
      </c>
      <c r="E27" s="4">
        <v>144000</v>
      </c>
    </row>
    <row r="28" spans="1:6" x14ac:dyDescent="0.35">
      <c r="A28" s="3">
        <f t="shared" si="0"/>
        <v>26</v>
      </c>
      <c r="B28" s="15">
        <v>41185</v>
      </c>
      <c r="F28" s="4">
        <v>200000</v>
      </c>
    </row>
    <row r="29" spans="1:6" x14ac:dyDescent="0.35">
      <c r="A29" s="3">
        <f t="shared" si="0"/>
        <v>27</v>
      </c>
      <c r="B29" s="15">
        <v>41200</v>
      </c>
      <c r="E29" s="4">
        <v>192000</v>
      </c>
    </row>
    <row r="30" spans="1:6" x14ac:dyDescent="0.35">
      <c r="A30" s="3">
        <f t="shared" si="0"/>
        <v>28</v>
      </c>
      <c r="B30" s="15">
        <v>41201</v>
      </c>
      <c r="E30" s="4">
        <v>120000</v>
      </c>
    </row>
    <row r="31" spans="1:6" x14ac:dyDescent="0.35">
      <c r="A31" s="3">
        <f t="shared" si="0"/>
        <v>29</v>
      </c>
      <c r="B31" s="15">
        <v>41207</v>
      </c>
      <c r="D31" s="4" t="s">
        <v>127</v>
      </c>
      <c r="F31" s="4">
        <v>300000</v>
      </c>
    </row>
    <row r="32" spans="1:6" x14ac:dyDescent="0.35">
      <c r="A32" s="3">
        <f t="shared" si="0"/>
        <v>30</v>
      </c>
      <c r="B32" s="15">
        <v>41244</v>
      </c>
      <c r="C32" s="4">
        <v>4</v>
      </c>
      <c r="E32" s="4">
        <v>178100</v>
      </c>
    </row>
    <row r="33" spans="1:6" x14ac:dyDescent="0.35">
      <c r="A33" s="3">
        <f t="shared" si="0"/>
        <v>31</v>
      </c>
      <c r="B33" s="15">
        <v>41246</v>
      </c>
      <c r="D33" s="4" t="s">
        <v>127</v>
      </c>
      <c r="F33" s="4">
        <v>205000</v>
      </c>
    </row>
    <row r="34" spans="1:6" x14ac:dyDescent="0.35">
      <c r="A34" s="3">
        <f t="shared" si="0"/>
        <v>32</v>
      </c>
      <c r="B34" s="15">
        <v>41260</v>
      </c>
      <c r="C34" s="4" t="s">
        <v>622</v>
      </c>
      <c r="E34" s="4">
        <v>24740</v>
      </c>
      <c r="F34" s="4">
        <v>500</v>
      </c>
    </row>
    <row r="35" spans="1:6" x14ac:dyDescent="0.35">
      <c r="A35" s="3">
        <f t="shared" si="0"/>
        <v>33</v>
      </c>
    </row>
    <row r="36" spans="1:6" x14ac:dyDescent="0.35">
      <c r="A36" s="3">
        <f t="shared" si="0"/>
        <v>34</v>
      </c>
    </row>
    <row r="37" spans="1:6" x14ac:dyDescent="0.35">
      <c r="A37" s="3">
        <f t="shared" si="0"/>
        <v>35</v>
      </c>
    </row>
    <row r="38" spans="1:6" x14ac:dyDescent="0.35">
      <c r="A38" s="3">
        <f t="shared" si="0"/>
        <v>36</v>
      </c>
    </row>
    <row r="39" spans="1:6" x14ac:dyDescent="0.35">
      <c r="A39" s="3">
        <f t="shared" si="0"/>
        <v>37</v>
      </c>
    </row>
    <row r="40" spans="1:6" x14ac:dyDescent="0.35">
      <c r="A40" s="3">
        <f t="shared" si="0"/>
        <v>38</v>
      </c>
    </row>
    <row r="41" spans="1:6" x14ac:dyDescent="0.35">
      <c r="A41" s="3">
        <f t="shared" si="0"/>
        <v>39</v>
      </c>
    </row>
    <row r="42" spans="1:6" x14ac:dyDescent="0.35">
      <c r="A42" s="3">
        <f t="shared" si="0"/>
        <v>40</v>
      </c>
    </row>
    <row r="43" spans="1:6" x14ac:dyDescent="0.35">
      <c r="A43" s="3">
        <f t="shared" si="0"/>
        <v>41</v>
      </c>
    </row>
    <row r="44" spans="1:6" x14ac:dyDescent="0.35">
      <c r="A44" s="3">
        <f t="shared" si="0"/>
        <v>42</v>
      </c>
    </row>
    <row r="45" spans="1:6" x14ac:dyDescent="0.35">
      <c r="A45" s="3">
        <f t="shared" si="0"/>
        <v>43</v>
      </c>
    </row>
    <row r="46" spans="1:6" x14ac:dyDescent="0.35">
      <c r="A46" s="3">
        <f t="shared" si="0"/>
        <v>44</v>
      </c>
    </row>
    <row r="47" spans="1:6" x14ac:dyDescent="0.35">
      <c r="A47" s="3">
        <f t="shared" si="0"/>
        <v>45</v>
      </c>
    </row>
    <row r="48" spans="1:6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si="0"/>
        <v>74</v>
      </c>
    </row>
    <row r="77" spans="1:1" x14ac:dyDescent="0.35">
      <c r="A77" s="3">
        <f t="shared" si="0"/>
        <v>75</v>
      </c>
    </row>
    <row r="78" spans="1:1" x14ac:dyDescent="0.35">
      <c r="A78" s="3">
        <f t="shared" si="0"/>
        <v>76</v>
      </c>
    </row>
    <row r="79" spans="1:1" x14ac:dyDescent="0.35">
      <c r="A79" s="3">
        <f t="shared" si="0"/>
        <v>77</v>
      </c>
    </row>
    <row r="80" spans="1:1" x14ac:dyDescent="0.35">
      <c r="A80" s="3">
        <f t="shared" si="0"/>
        <v>78</v>
      </c>
    </row>
    <row r="81" spans="1:1" x14ac:dyDescent="0.35">
      <c r="A81" s="3">
        <f t="shared" si="0"/>
        <v>79</v>
      </c>
    </row>
    <row r="82" spans="1:1" x14ac:dyDescent="0.35">
      <c r="A82" s="3">
        <f t="shared" si="0"/>
        <v>80</v>
      </c>
    </row>
    <row r="83" spans="1:1" x14ac:dyDescent="0.35">
      <c r="A83" s="3">
        <f t="shared" si="0"/>
        <v>81</v>
      </c>
    </row>
    <row r="84" spans="1:1" x14ac:dyDescent="0.35">
      <c r="A84" s="3">
        <f t="shared" si="0"/>
        <v>82</v>
      </c>
    </row>
    <row r="85" spans="1:1" x14ac:dyDescent="0.35">
      <c r="A85" s="3">
        <f t="shared" si="0"/>
        <v>83</v>
      </c>
    </row>
    <row r="86" spans="1:1" x14ac:dyDescent="0.35">
      <c r="A86" s="3">
        <f t="shared" si="0"/>
        <v>84</v>
      </c>
    </row>
    <row r="87" spans="1:1" x14ac:dyDescent="0.35">
      <c r="A87" s="3">
        <f t="shared" si="0"/>
        <v>85</v>
      </c>
    </row>
    <row r="88" spans="1:1" x14ac:dyDescent="0.35">
      <c r="A88" s="3">
        <f t="shared" si="0"/>
        <v>86</v>
      </c>
    </row>
    <row r="89" spans="1:1" x14ac:dyDescent="0.35">
      <c r="A89" s="3">
        <f t="shared" si="0"/>
        <v>87</v>
      </c>
    </row>
    <row r="90" spans="1:1" x14ac:dyDescent="0.35">
      <c r="A90" s="3">
        <f t="shared" si="0"/>
        <v>88</v>
      </c>
    </row>
    <row r="91" spans="1:1" x14ac:dyDescent="0.35">
      <c r="A91" s="3">
        <f t="shared" ref="A91:A154" si="1">A90+1</f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si="1"/>
        <v>142</v>
      </c>
    </row>
    <row r="145" spans="1:1" x14ac:dyDescent="0.35">
      <c r="A145" s="3">
        <f t="shared" si="1"/>
        <v>143</v>
      </c>
    </row>
    <row r="146" spans="1:1" x14ac:dyDescent="0.35">
      <c r="A146" s="3">
        <f t="shared" si="1"/>
        <v>144</v>
      </c>
    </row>
    <row r="147" spans="1:1" x14ac:dyDescent="0.35">
      <c r="A147" s="3">
        <f t="shared" si="1"/>
        <v>145</v>
      </c>
    </row>
    <row r="148" spans="1:1" x14ac:dyDescent="0.35">
      <c r="A148" s="3">
        <f t="shared" si="1"/>
        <v>146</v>
      </c>
    </row>
    <row r="149" spans="1:1" x14ac:dyDescent="0.35">
      <c r="A149" s="3">
        <f t="shared" si="1"/>
        <v>147</v>
      </c>
    </row>
    <row r="150" spans="1:1" x14ac:dyDescent="0.35">
      <c r="A150" s="3">
        <f t="shared" si="1"/>
        <v>148</v>
      </c>
    </row>
    <row r="151" spans="1:1" x14ac:dyDescent="0.35">
      <c r="A151" s="3">
        <f t="shared" si="1"/>
        <v>149</v>
      </c>
    </row>
    <row r="152" spans="1:1" x14ac:dyDescent="0.35">
      <c r="A152" s="3">
        <f t="shared" si="1"/>
        <v>150</v>
      </c>
    </row>
    <row r="153" spans="1:1" x14ac:dyDescent="0.35">
      <c r="A153" s="3">
        <f t="shared" si="1"/>
        <v>151</v>
      </c>
    </row>
    <row r="154" spans="1:1" x14ac:dyDescent="0.35">
      <c r="A154" s="3">
        <f t="shared" si="1"/>
        <v>152</v>
      </c>
    </row>
    <row r="155" spans="1:1" x14ac:dyDescent="0.35">
      <c r="A155" s="3">
        <f t="shared" ref="A155:A218" si="2">A154+1</f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si="2"/>
        <v>206</v>
      </c>
    </row>
    <row r="209" spans="1:1" x14ac:dyDescent="0.35">
      <c r="A209" s="3">
        <f t="shared" si="2"/>
        <v>207</v>
      </c>
    </row>
    <row r="210" spans="1:1" x14ac:dyDescent="0.35">
      <c r="A210" s="3">
        <f t="shared" si="2"/>
        <v>208</v>
      </c>
    </row>
    <row r="211" spans="1:1" x14ac:dyDescent="0.35">
      <c r="A211" s="3">
        <f t="shared" si="2"/>
        <v>209</v>
      </c>
    </row>
    <row r="212" spans="1:1" x14ac:dyDescent="0.35">
      <c r="A212" s="3">
        <f t="shared" si="2"/>
        <v>210</v>
      </c>
    </row>
    <row r="213" spans="1:1" x14ac:dyDescent="0.35">
      <c r="A213" s="3">
        <f t="shared" si="2"/>
        <v>211</v>
      </c>
    </row>
    <row r="214" spans="1:1" x14ac:dyDescent="0.35">
      <c r="A214" s="3">
        <f t="shared" si="2"/>
        <v>212</v>
      </c>
    </row>
    <row r="215" spans="1:1" x14ac:dyDescent="0.35">
      <c r="A215" s="3">
        <f t="shared" si="2"/>
        <v>213</v>
      </c>
    </row>
    <row r="216" spans="1:1" x14ac:dyDescent="0.35">
      <c r="A216" s="3">
        <f t="shared" si="2"/>
        <v>214</v>
      </c>
    </row>
    <row r="217" spans="1:1" x14ac:dyDescent="0.35">
      <c r="A217" s="3">
        <f t="shared" si="2"/>
        <v>215</v>
      </c>
    </row>
    <row r="218" spans="1:1" x14ac:dyDescent="0.35">
      <c r="A218" s="3">
        <f t="shared" si="2"/>
        <v>216</v>
      </c>
    </row>
    <row r="219" spans="1:1" x14ac:dyDescent="0.35">
      <c r="A219" s="3">
        <f t="shared" ref="A219:A282" si="3">A218+1</f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si="3"/>
        <v>268</v>
      </c>
    </row>
    <row r="271" spans="1:1" x14ac:dyDescent="0.35">
      <c r="A271" s="3">
        <f t="shared" si="3"/>
        <v>269</v>
      </c>
    </row>
    <row r="272" spans="1:1" x14ac:dyDescent="0.35">
      <c r="A272" s="3">
        <f t="shared" si="3"/>
        <v>270</v>
      </c>
    </row>
    <row r="273" spans="1:1" x14ac:dyDescent="0.35">
      <c r="A273" s="3">
        <f t="shared" si="3"/>
        <v>271</v>
      </c>
    </row>
    <row r="274" spans="1:1" x14ac:dyDescent="0.35">
      <c r="A274" s="3">
        <f t="shared" si="3"/>
        <v>272</v>
      </c>
    </row>
    <row r="275" spans="1:1" x14ac:dyDescent="0.35">
      <c r="A275" s="3">
        <f t="shared" si="3"/>
        <v>273</v>
      </c>
    </row>
    <row r="276" spans="1:1" x14ac:dyDescent="0.35">
      <c r="A276" s="3">
        <f t="shared" si="3"/>
        <v>274</v>
      </c>
    </row>
    <row r="277" spans="1:1" x14ac:dyDescent="0.35">
      <c r="A277" s="3">
        <f t="shared" si="3"/>
        <v>275</v>
      </c>
    </row>
    <row r="278" spans="1:1" x14ac:dyDescent="0.35">
      <c r="A278" s="3">
        <f t="shared" si="3"/>
        <v>276</v>
      </c>
    </row>
    <row r="279" spans="1:1" x14ac:dyDescent="0.35">
      <c r="A279" s="3">
        <f t="shared" si="3"/>
        <v>277</v>
      </c>
    </row>
    <row r="280" spans="1:1" x14ac:dyDescent="0.35">
      <c r="A280" s="3">
        <f t="shared" si="3"/>
        <v>278</v>
      </c>
    </row>
    <row r="281" spans="1:1" x14ac:dyDescent="0.35">
      <c r="A281" s="3">
        <f t="shared" si="3"/>
        <v>279</v>
      </c>
    </row>
    <row r="282" spans="1:1" x14ac:dyDescent="0.35">
      <c r="A282" s="3">
        <f t="shared" si="3"/>
        <v>280</v>
      </c>
    </row>
    <row r="283" spans="1:1" x14ac:dyDescent="0.35">
      <c r="A283" s="3">
        <f t="shared" ref="A283:A346" si="4">A282+1</f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si="4"/>
        <v>325</v>
      </c>
    </row>
    <row r="328" spans="1:1" x14ac:dyDescent="0.35">
      <c r="A328" s="3">
        <f t="shared" si="4"/>
        <v>326</v>
      </c>
    </row>
    <row r="329" spans="1:1" x14ac:dyDescent="0.35">
      <c r="A329" s="3">
        <f t="shared" si="4"/>
        <v>327</v>
      </c>
    </row>
    <row r="330" spans="1:1" x14ac:dyDescent="0.35">
      <c r="A330" s="3">
        <f t="shared" si="4"/>
        <v>328</v>
      </c>
    </row>
    <row r="331" spans="1:1" x14ac:dyDescent="0.35">
      <c r="A331" s="3">
        <f t="shared" si="4"/>
        <v>329</v>
      </c>
    </row>
    <row r="332" spans="1:1" x14ac:dyDescent="0.35">
      <c r="A332" s="3">
        <f t="shared" si="4"/>
        <v>330</v>
      </c>
    </row>
    <row r="333" spans="1:1" x14ac:dyDescent="0.35">
      <c r="A333" s="3">
        <f t="shared" si="4"/>
        <v>331</v>
      </c>
    </row>
    <row r="334" spans="1:1" x14ac:dyDescent="0.35">
      <c r="A334" s="3">
        <f t="shared" si="4"/>
        <v>332</v>
      </c>
    </row>
    <row r="335" spans="1:1" x14ac:dyDescent="0.35">
      <c r="A335" s="3">
        <f t="shared" si="4"/>
        <v>333</v>
      </c>
    </row>
    <row r="336" spans="1:1" x14ac:dyDescent="0.35">
      <c r="A336" s="3">
        <f t="shared" si="4"/>
        <v>334</v>
      </c>
    </row>
    <row r="337" spans="1:1" x14ac:dyDescent="0.35">
      <c r="A337" s="3">
        <f t="shared" si="4"/>
        <v>335</v>
      </c>
    </row>
    <row r="338" spans="1:1" x14ac:dyDescent="0.35">
      <c r="A338" s="3">
        <f t="shared" si="4"/>
        <v>336</v>
      </c>
    </row>
    <row r="339" spans="1:1" x14ac:dyDescent="0.35">
      <c r="A339" s="3">
        <f t="shared" si="4"/>
        <v>337</v>
      </c>
    </row>
    <row r="340" spans="1:1" x14ac:dyDescent="0.35">
      <c r="A340" s="3">
        <f t="shared" si="4"/>
        <v>338</v>
      </c>
    </row>
    <row r="341" spans="1:1" x14ac:dyDescent="0.35">
      <c r="A341" s="3">
        <f t="shared" si="4"/>
        <v>339</v>
      </c>
    </row>
    <row r="342" spans="1:1" x14ac:dyDescent="0.35">
      <c r="A342" s="3">
        <f t="shared" si="4"/>
        <v>340</v>
      </c>
    </row>
    <row r="343" spans="1:1" x14ac:dyDescent="0.35">
      <c r="A343" s="3">
        <f t="shared" si="4"/>
        <v>341</v>
      </c>
    </row>
    <row r="344" spans="1:1" x14ac:dyDescent="0.35">
      <c r="A344" s="3">
        <f t="shared" si="4"/>
        <v>342</v>
      </c>
    </row>
    <row r="345" spans="1:1" x14ac:dyDescent="0.35">
      <c r="A345" s="3">
        <f t="shared" si="4"/>
        <v>343</v>
      </c>
    </row>
    <row r="346" spans="1:1" x14ac:dyDescent="0.35">
      <c r="A346" s="3">
        <f t="shared" si="4"/>
        <v>344</v>
      </c>
    </row>
    <row r="347" spans="1:1" x14ac:dyDescent="0.35">
      <c r="A347" s="3">
        <f t="shared" ref="A347:A410" si="5">A346+1</f>
        <v>345</v>
      </c>
    </row>
    <row r="348" spans="1:1" x14ac:dyDescent="0.35">
      <c r="A348" s="3">
        <f t="shared" si="5"/>
        <v>346</v>
      </c>
    </row>
    <row r="349" spans="1:1" x14ac:dyDescent="0.35">
      <c r="A349" s="3">
        <f t="shared" si="5"/>
        <v>347</v>
      </c>
    </row>
    <row r="350" spans="1:1" x14ac:dyDescent="0.35">
      <c r="A350" s="3">
        <f t="shared" si="5"/>
        <v>348</v>
      </c>
    </row>
    <row r="351" spans="1:1" x14ac:dyDescent="0.35">
      <c r="A351" s="3">
        <f t="shared" si="5"/>
        <v>349</v>
      </c>
    </row>
    <row r="352" spans="1:1" x14ac:dyDescent="0.35">
      <c r="A352" s="3">
        <f t="shared" si="5"/>
        <v>350</v>
      </c>
    </row>
    <row r="353" spans="1:1" x14ac:dyDescent="0.35">
      <c r="A353" s="3">
        <f t="shared" si="5"/>
        <v>351</v>
      </c>
    </row>
    <row r="354" spans="1:1" x14ac:dyDescent="0.35">
      <c r="A354" s="3">
        <f t="shared" si="5"/>
        <v>352</v>
      </c>
    </row>
    <row r="355" spans="1:1" x14ac:dyDescent="0.35">
      <c r="A355" s="3">
        <f t="shared" si="5"/>
        <v>353</v>
      </c>
    </row>
    <row r="356" spans="1:1" x14ac:dyDescent="0.35">
      <c r="A356" s="3">
        <f t="shared" si="5"/>
        <v>354</v>
      </c>
    </row>
    <row r="357" spans="1:1" x14ac:dyDescent="0.35">
      <c r="A357" s="3">
        <f t="shared" si="5"/>
        <v>355</v>
      </c>
    </row>
    <row r="358" spans="1:1" x14ac:dyDescent="0.35">
      <c r="A358" s="3">
        <f t="shared" si="5"/>
        <v>356</v>
      </c>
    </row>
    <row r="359" spans="1:1" x14ac:dyDescent="0.35">
      <c r="A359" s="3">
        <f t="shared" si="5"/>
        <v>357</v>
      </c>
    </row>
    <row r="360" spans="1:1" x14ac:dyDescent="0.35">
      <c r="A360" s="3">
        <f t="shared" si="5"/>
        <v>358</v>
      </c>
    </row>
    <row r="361" spans="1:1" x14ac:dyDescent="0.35">
      <c r="A361" s="3">
        <f t="shared" si="5"/>
        <v>359</v>
      </c>
    </row>
    <row r="362" spans="1:1" x14ac:dyDescent="0.35">
      <c r="A362" s="3">
        <f t="shared" si="5"/>
        <v>360</v>
      </c>
    </row>
    <row r="363" spans="1:1" x14ac:dyDescent="0.35">
      <c r="A363" s="3">
        <f t="shared" si="5"/>
        <v>361</v>
      </c>
    </row>
    <row r="364" spans="1:1" x14ac:dyDescent="0.35">
      <c r="A364" s="3">
        <f t="shared" si="5"/>
        <v>362</v>
      </c>
    </row>
    <row r="365" spans="1:1" x14ac:dyDescent="0.35">
      <c r="A365" s="3">
        <f t="shared" si="5"/>
        <v>363</v>
      </c>
    </row>
    <row r="366" spans="1:1" x14ac:dyDescent="0.35">
      <c r="A366" s="3">
        <f t="shared" si="5"/>
        <v>364</v>
      </c>
    </row>
    <row r="367" spans="1:1" x14ac:dyDescent="0.35">
      <c r="A367" s="3">
        <f t="shared" si="5"/>
        <v>365</v>
      </c>
    </row>
    <row r="368" spans="1:1" x14ac:dyDescent="0.35">
      <c r="A368" s="3">
        <f t="shared" si="5"/>
        <v>366</v>
      </c>
    </row>
    <row r="369" spans="1:1" x14ac:dyDescent="0.35">
      <c r="A369" s="3">
        <f t="shared" si="5"/>
        <v>367</v>
      </c>
    </row>
    <row r="370" spans="1:1" x14ac:dyDescent="0.35">
      <c r="A370" s="3">
        <f t="shared" si="5"/>
        <v>368</v>
      </c>
    </row>
    <row r="371" spans="1:1" x14ac:dyDescent="0.35">
      <c r="A371" s="3">
        <f t="shared" si="5"/>
        <v>369</v>
      </c>
    </row>
    <row r="372" spans="1:1" x14ac:dyDescent="0.35">
      <c r="A372" s="3">
        <f t="shared" si="5"/>
        <v>370</v>
      </c>
    </row>
    <row r="373" spans="1:1" x14ac:dyDescent="0.35">
      <c r="A373" s="3">
        <f t="shared" si="5"/>
        <v>371</v>
      </c>
    </row>
    <row r="374" spans="1:1" x14ac:dyDescent="0.35">
      <c r="A374" s="3">
        <f t="shared" si="5"/>
        <v>372</v>
      </c>
    </row>
    <row r="375" spans="1:1" x14ac:dyDescent="0.35">
      <c r="A375" s="3">
        <f t="shared" si="5"/>
        <v>373</v>
      </c>
    </row>
    <row r="376" spans="1:1" x14ac:dyDescent="0.35">
      <c r="A376" s="3">
        <f t="shared" si="5"/>
        <v>374</v>
      </c>
    </row>
    <row r="377" spans="1:1" x14ac:dyDescent="0.35">
      <c r="A377" s="3">
        <f t="shared" si="5"/>
        <v>375</v>
      </c>
    </row>
    <row r="378" spans="1:1" x14ac:dyDescent="0.35">
      <c r="A378" s="3">
        <f t="shared" si="5"/>
        <v>376</v>
      </c>
    </row>
    <row r="379" spans="1:1" x14ac:dyDescent="0.35">
      <c r="A379" s="3">
        <f t="shared" si="5"/>
        <v>377</v>
      </c>
    </row>
    <row r="380" spans="1:1" x14ac:dyDescent="0.35">
      <c r="A380" s="3">
        <f t="shared" si="5"/>
        <v>378</v>
      </c>
    </row>
    <row r="381" spans="1:1" x14ac:dyDescent="0.35">
      <c r="A381" s="3">
        <f t="shared" si="5"/>
        <v>379</v>
      </c>
    </row>
    <row r="382" spans="1:1" x14ac:dyDescent="0.35">
      <c r="A382" s="3">
        <f t="shared" si="5"/>
        <v>380</v>
      </c>
    </row>
    <row r="383" spans="1:1" x14ac:dyDescent="0.35">
      <c r="A383" s="3">
        <f t="shared" si="5"/>
        <v>381</v>
      </c>
    </row>
    <row r="384" spans="1:1" x14ac:dyDescent="0.35">
      <c r="A384" s="3">
        <f t="shared" si="5"/>
        <v>382</v>
      </c>
    </row>
    <row r="385" spans="1:1" x14ac:dyDescent="0.35">
      <c r="A385" s="3">
        <f t="shared" si="5"/>
        <v>383</v>
      </c>
    </row>
    <row r="386" spans="1:1" x14ac:dyDescent="0.35">
      <c r="A386" s="3">
        <f t="shared" si="5"/>
        <v>384</v>
      </c>
    </row>
    <row r="387" spans="1:1" x14ac:dyDescent="0.35">
      <c r="A387" s="3">
        <f t="shared" si="5"/>
        <v>385</v>
      </c>
    </row>
    <row r="388" spans="1:1" x14ac:dyDescent="0.35">
      <c r="A388" s="3">
        <f t="shared" si="5"/>
        <v>386</v>
      </c>
    </row>
    <row r="389" spans="1:1" x14ac:dyDescent="0.35">
      <c r="A389" s="3">
        <f t="shared" si="5"/>
        <v>387</v>
      </c>
    </row>
    <row r="390" spans="1:1" x14ac:dyDescent="0.35">
      <c r="A390" s="3">
        <f t="shared" si="5"/>
        <v>388</v>
      </c>
    </row>
    <row r="391" spans="1:1" x14ac:dyDescent="0.35">
      <c r="A391" s="3">
        <f t="shared" si="5"/>
        <v>389</v>
      </c>
    </row>
    <row r="392" spans="1:1" x14ac:dyDescent="0.35">
      <c r="A392" s="3">
        <f t="shared" si="5"/>
        <v>390</v>
      </c>
    </row>
    <row r="393" spans="1:1" x14ac:dyDescent="0.35">
      <c r="A393" s="3">
        <f t="shared" si="5"/>
        <v>391</v>
      </c>
    </row>
    <row r="394" spans="1:1" x14ac:dyDescent="0.35">
      <c r="A394" s="3">
        <f t="shared" si="5"/>
        <v>392</v>
      </c>
    </row>
    <row r="395" spans="1:1" x14ac:dyDescent="0.35">
      <c r="A395" s="3">
        <f t="shared" si="5"/>
        <v>393</v>
      </c>
    </row>
    <row r="396" spans="1:1" x14ac:dyDescent="0.35">
      <c r="A396" s="3">
        <f t="shared" si="5"/>
        <v>394</v>
      </c>
    </row>
    <row r="397" spans="1:1" x14ac:dyDescent="0.35">
      <c r="A397" s="3">
        <f t="shared" si="5"/>
        <v>395</v>
      </c>
    </row>
    <row r="398" spans="1:1" x14ac:dyDescent="0.35">
      <c r="A398" s="3">
        <f t="shared" si="5"/>
        <v>396</v>
      </c>
    </row>
    <row r="399" spans="1:1" x14ac:dyDescent="0.35">
      <c r="A399" s="3">
        <f t="shared" si="5"/>
        <v>397</v>
      </c>
    </row>
    <row r="400" spans="1:1" x14ac:dyDescent="0.35">
      <c r="A400" s="3">
        <f t="shared" si="5"/>
        <v>398</v>
      </c>
    </row>
    <row r="401" spans="1:1" x14ac:dyDescent="0.35">
      <c r="A401" s="3">
        <f t="shared" si="5"/>
        <v>399</v>
      </c>
    </row>
    <row r="402" spans="1:1" x14ac:dyDescent="0.35">
      <c r="A402" s="3">
        <f t="shared" si="5"/>
        <v>400</v>
      </c>
    </row>
    <row r="403" spans="1:1" x14ac:dyDescent="0.35">
      <c r="A403" s="3">
        <f t="shared" si="5"/>
        <v>401</v>
      </c>
    </row>
    <row r="404" spans="1:1" x14ac:dyDescent="0.35">
      <c r="A404" s="3">
        <f t="shared" si="5"/>
        <v>402</v>
      </c>
    </row>
    <row r="405" spans="1:1" x14ac:dyDescent="0.35">
      <c r="A405" s="3">
        <f t="shared" si="5"/>
        <v>403</v>
      </c>
    </row>
    <row r="406" spans="1:1" x14ac:dyDescent="0.35">
      <c r="A406" s="3">
        <f t="shared" si="5"/>
        <v>404</v>
      </c>
    </row>
    <row r="407" spans="1:1" x14ac:dyDescent="0.35">
      <c r="A407" s="3">
        <f t="shared" si="5"/>
        <v>405</v>
      </c>
    </row>
    <row r="408" spans="1:1" x14ac:dyDescent="0.35">
      <c r="A408" s="3">
        <f t="shared" si="5"/>
        <v>406</v>
      </c>
    </row>
    <row r="409" spans="1:1" x14ac:dyDescent="0.35">
      <c r="A409" s="3">
        <f t="shared" si="5"/>
        <v>407</v>
      </c>
    </row>
    <row r="410" spans="1:1" x14ac:dyDescent="0.35">
      <c r="A410" s="3">
        <f t="shared" si="5"/>
        <v>408</v>
      </c>
    </row>
    <row r="411" spans="1:1" x14ac:dyDescent="0.35">
      <c r="A411" s="3">
        <f t="shared" ref="A411:A474" si="6">A410+1</f>
        <v>409</v>
      </c>
    </row>
    <row r="412" spans="1:1" x14ac:dyDescent="0.35">
      <c r="A412" s="3">
        <f t="shared" si="6"/>
        <v>410</v>
      </c>
    </row>
    <row r="413" spans="1:1" x14ac:dyDescent="0.35">
      <c r="A413" s="3">
        <f t="shared" si="6"/>
        <v>411</v>
      </c>
    </row>
    <row r="414" spans="1:1" x14ac:dyDescent="0.35">
      <c r="A414" s="3">
        <f t="shared" si="6"/>
        <v>412</v>
      </c>
    </row>
    <row r="415" spans="1:1" x14ac:dyDescent="0.35">
      <c r="A415" s="3">
        <f t="shared" si="6"/>
        <v>413</v>
      </c>
    </row>
    <row r="416" spans="1:1" x14ac:dyDescent="0.35">
      <c r="A416" s="3">
        <f t="shared" si="6"/>
        <v>414</v>
      </c>
    </row>
    <row r="417" spans="1:1" x14ac:dyDescent="0.35">
      <c r="A417" s="3">
        <f t="shared" si="6"/>
        <v>415</v>
      </c>
    </row>
    <row r="418" spans="1:1" x14ac:dyDescent="0.35">
      <c r="A418" s="3">
        <f t="shared" si="6"/>
        <v>416</v>
      </c>
    </row>
    <row r="419" spans="1:1" x14ac:dyDescent="0.35">
      <c r="A419" s="3">
        <f t="shared" si="6"/>
        <v>417</v>
      </c>
    </row>
    <row r="420" spans="1:1" x14ac:dyDescent="0.35">
      <c r="A420" s="3">
        <f t="shared" si="6"/>
        <v>418</v>
      </c>
    </row>
    <row r="421" spans="1:1" x14ac:dyDescent="0.35">
      <c r="A421" s="3">
        <f t="shared" si="6"/>
        <v>419</v>
      </c>
    </row>
    <row r="422" spans="1:1" x14ac:dyDescent="0.35">
      <c r="A422" s="3">
        <f t="shared" si="6"/>
        <v>420</v>
      </c>
    </row>
    <row r="423" spans="1:1" x14ac:dyDescent="0.35">
      <c r="A423" s="3">
        <f t="shared" si="6"/>
        <v>421</v>
      </c>
    </row>
    <row r="424" spans="1:1" x14ac:dyDescent="0.35">
      <c r="A424" s="3">
        <f t="shared" si="6"/>
        <v>422</v>
      </c>
    </row>
    <row r="425" spans="1:1" x14ac:dyDescent="0.35">
      <c r="A425" s="3">
        <f t="shared" si="6"/>
        <v>423</v>
      </c>
    </row>
    <row r="426" spans="1:1" x14ac:dyDescent="0.35">
      <c r="A426" s="3">
        <f t="shared" si="6"/>
        <v>424</v>
      </c>
    </row>
    <row r="427" spans="1:1" x14ac:dyDescent="0.35">
      <c r="A427" s="3">
        <f t="shared" si="6"/>
        <v>425</v>
      </c>
    </row>
    <row r="428" spans="1:1" x14ac:dyDescent="0.35">
      <c r="A428" s="3">
        <f t="shared" si="6"/>
        <v>426</v>
      </c>
    </row>
    <row r="429" spans="1:1" x14ac:dyDescent="0.35">
      <c r="A429" s="3">
        <f t="shared" si="6"/>
        <v>427</v>
      </c>
    </row>
    <row r="430" spans="1:1" x14ac:dyDescent="0.35">
      <c r="A430" s="3">
        <f t="shared" si="6"/>
        <v>428</v>
      </c>
    </row>
    <row r="431" spans="1:1" x14ac:dyDescent="0.35">
      <c r="A431" s="3">
        <f t="shared" si="6"/>
        <v>429</v>
      </c>
    </row>
    <row r="432" spans="1:1" x14ac:dyDescent="0.35">
      <c r="A432" s="3">
        <f t="shared" si="6"/>
        <v>430</v>
      </c>
    </row>
    <row r="433" spans="1:1" x14ac:dyDescent="0.35">
      <c r="A433" s="3">
        <f t="shared" si="6"/>
        <v>431</v>
      </c>
    </row>
    <row r="434" spans="1:1" x14ac:dyDescent="0.35">
      <c r="A434" s="3">
        <f t="shared" si="6"/>
        <v>432</v>
      </c>
    </row>
    <row r="435" spans="1:1" x14ac:dyDescent="0.35">
      <c r="A435" s="3">
        <f t="shared" si="6"/>
        <v>433</v>
      </c>
    </row>
    <row r="436" spans="1:1" x14ac:dyDescent="0.35">
      <c r="A436" s="3">
        <f t="shared" si="6"/>
        <v>434</v>
      </c>
    </row>
    <row r="437" spans="1:1" x14ac:dyDescent="0.35">
      <c r="A437" s="3">
        <f t="shared" si="6"/>
        <v>435</v>
      </c>
    </row>
    <row r="438" spans="1:1" x14ac:dyDescent="0.35">
      <c r="A438" s="3">
        <f t="shared" si="6"/>
        <v>436</v>
      </c>
    </row>
    <row r="439" spans="1:1" x14ac:dyDescent="0.35">
      <c r="A439" s="3">
        <f t="shared" si="6"/>
        <v>437</v>
      </c>
    </row>
    <row r="440" spans="1:1" x14ac:dyDescent="0.35">
      <c r="A440" s="3">
        <f t="shared" si="6"/>
        <v>438</v>
      </c>
    </row>
    <row r="441" spans="1:1" x14ac:dyDescent="0.35">
      <c r="A441" s="3">
        <f t="shared" si="6"/>
        <v>439</v>
      </c>
    </row>
    <row r="442" spans="1:1" x14ac:dyDescent="0.35">
      <c r="A442" s="3">
        <f t="shared" si="6"/>
        <v>440</v>
      </c>
    </row>
    <row r="443" spans="1:1" x14ac:dyDescent="0.35">
      <c r="A443" s="3">
        <f t="shared" si="6"/>
        <v>441</v>
      </c>
    </row>
    <row r="444" spans="1:1" x14ac:dyDescent="0.35">
      <c r="A444" s="3">
        <f t="shared" si="6"/>
        <v>442</v>
      </c>
    </row>
    <row r="445" spans="1:1" x14ac:dyDescent="0.35">
      <c r="A445" s="3">
        <f t="shared" si="6"/>
        <v>443</v>
      </c>
    </row>
    <row r="446" spans="1:1" x14ac:dyDescent="0.35">
      <c r="A446" s="3">
        <f t="shared" si="6"/>
        <v>444</v>
      </c>
    </row>
    <row r="447" spans="1:1" x14ac:dyDescent="0.35">
      <c r="A447" s="3">
        <f t="shared" si="6"/>
        <v>445</v>
      </c>
    </row>
    <row r="448" spans="1:1" x14ac:dyDescent="0.35">
      <c r="A448" s="3">
        <f t="shared" si="6"/>
        <v>446</v>
      </c>
    </row>
    <row r="449" spans="1:1" x14ac:dyDescent="0.35">
      <c r="A449" s="3">
        <f t="shared" si="6"/>
        <v>447</v>
      </c>
    </row>
    <row r="450" spans="1:1" x14ac:dyDescent="0.35">
      <c r="A450" s="3">
        <f t="shared" si="6"/>
        <v>448</v>
      </c>
    </row>
    <row r="451" spans="1:1" x14ac:dyDescent="0.35">
      <c r="A451" s="3">
        <f t="shared" si="6"/>
        <v>449</v>
      </c>
    </row>
    <row r="452" spans="1:1" x14ac:dyDescent="0.35">
      <c r="A452" s="3">
        <f t="shared" si="6"/>
        <v>450</v>
      </c>
    </row>
    <row r="453" spans="1:1" x14ac:dyDescent="0.35">
      <c r="A453" s="3">
        <f t="shared" si="6"/>
        <v>451</v>
      </c>
    </row>
    <row r="454" spans="1:1" x14ac:dyDescent="0.35">
      <c r="A454" s="3">
        <f t="shared" si="6"/>
        <v>452</v>
      </c>
    </row>
    <row r="455" spans="1:1" x14ac:dyDescent="0.35">
      <c r="A455" s="3">
        <f t="shared" si="6"/>
        <v>453</v>
      </c>
    </row>
    <row r="456" spans="1:1" x14ac:dyDescent="0.35">
      <c r="A456" s="3">
        <f t="shared" si="6"/>
        <v>454</v>
      </c>
    </row>
    <row r="457" spans="1:1" x14ac:dyDescent="0.35">
      <c r="A457" s="3">
        <f t="shared" si="6"/>
        <v>455</v>
      </c>
    </row>
    <row r="458" spans="1:1" x14ac:dyDescent="0.35">
      <c r="A458" s="3">
        <f t="shared" si="6"/>
        <v>456</v>
      </c>
    </row>
    <row r="459" spans="1:1" x14ac:dyDescent="0.35">
      <c r="A459" s="3">
        <f t="shared" si="6"/>
        <v>457</v>
      </c>
    </row>
    <row r="460" spans="1:1" x14ac:dyDescent="0.35">
      <c r="A460" s="3">
        <f t="shared" si="6"/>
        <v>458</v>
      </c>
    </row>
    <row r="461" spans="1:1" x14ac:dyDescent="0.35">
      <c r="A461" s="3">
        <f t="shared" si="6"/>
        <v>459</v>
      </c>
    </row>
    <row r="462" spans="1:1" x14ac:dyDescent="0.35">
      <c r="A462" s="3">
        <f t="shared" si="6"/>
        <v>460</v>
      </c>
    </row>
    <row r="463" spans="1:1" x14ac:dyDescent="0.35">
      <c r="A463" s="3">
        <f t="shared" si="6"/>
        <v>461</v>
      </c>
    </row>
    <row r="464" spans="1:1" x14ac:dyDescent="0.35">
      <c r="A464" s="3">
        <f t="shared" si="6"/>
        <v>462</v>
      </c>
    </row>
    <row r="465" spans="1:1" x14ac:dyDescent="0.35">
      <c r="A465" s="3">
        <f t="shared" si="6"/>
        <v>463</v>
      </c>
    </row>
    <row r="466" spans="1:1" x14ac:dyDescent="0.35">
      <c r="A466" s="3">
        <f t="shared" si="6"/>
        <v>464</v>
      </c>
    </row>
    <row r="467" spans="1:1" x14ac:dyDescent="0.35">
      <c r="A467" s="3">
        <f t="shared" si="6"/>
        <v>465</v>
      </c>
    </row>
    <row r="468" spans="1:1" x14ac:dyDescent="0.35">
      <c r="A468" s="3">
        <f t="shared" si="6"/>
        <v>466</v>
      </c>
    </row>
    <row r="469" spans="1:1" x14ac:dyDescent="0.35">
      <c r="A469" s="3">
        <f t="shared" si="6"/>
        <v>467</v>
      </c>
    </row>
    <row r="470" spans="1:1" x14ac:dyDescent="0.35">
      <c r="A470" s="3">
        <f t="shared" si="6"/>
        <v>468</v>
      </c>
    </row>
    <row r="471" spans="1:1" x14ac:dyDescent="0.35">
      <c r="A471" s="3">
        <f t="shared" si="6"/>
        <v>469</v>
      </c>
    </row>
    <row r="472" spans="1:1" x14ac:dyDescent="0.35">
      <c r="A472" s="3">
        <f t="shared" si="6"/>
        <v>470</v>
      </c>
    </row>
    <row r="473" spans="1:1" x14ac:dyDescent="0.35">
      <c r="A473" s="3">
        <f t="shared" si="6"/>
        <v>471</v>
      </c>
    </row>
    <row r="474" spans="1:1" x14ac:dyDescent="0.35">
      <c r="A474" s="3">
        <f t="shared" si="6"/>
        <v>472</v>
      </c>
    </row>
    <row r="475" spans="1:1" x14ac:dyDescent="0.35">
      <c r="A475" s="3">
        <f t="shared" ref="A475:A538" si="7">A474+1</f>
        <v>473</v>
      </c>
    </row>
    <row r="476" spans="1:1" x14ac:dyDescent="0.35">
      <c r="A476" s="3">
        <f t="shared" si="7"/>
        <v>474</v>
      </c>
    </row>
    <row r="477" spans="1:1" x14ac:dyDescent="0.35">
      <c r="A477" s="3">
        <f t="shared" si="7"/>
        <v>475</v>
      </c>
    </row>
    <row r="478" spans="1:1" x14ac:dyDescent="0.35">
      <c r="A478" s="3">
        <f t="shared" si="7"/>
        <v>476</v>
      </c>
    </row>
    <row r="479" spans="1:1" x14ac:dyDescent="0.35">
      <c r="A479" s="3">
        <f t="shared" si="7"/>
        <v>477</v>
      </c>
    </row>
    <row r="480" spans="1:1" x14ac:dyDescent="0.35">
      <c r="A480" s="3">
        <f t="shared" si="7"/>
        <v>478</v>
      </c>
    </row>
    <row r="481" spans="1:1" x14ac:dyDescent="0.35">
      <c r="A481" s="3">
        <f t="shared" si="7"/>
        <v>479</v>
      </c>
    </row>
    <row r="482" spans="1:1" x14ac:dyDescent="0.35">
      <c r="A482" s="3">
        <f t="shared" si="7"/>
        <v>480</v>
      </c>
    </row>
    <row r="483" spans="1:1" x14ac:dyDescent="0.35">
      <c r="A483" s="3">
        <f t="shared" si="7"/>
        <v>481</v>
      </c>
    </row>
    <row r="484" spans="1:1" x14ac:dyDescent="0.35">
      <c r="A484" s="3">
        <f t="shared" si="7"/>
        <v>482</v>
      </c>
    </row>
    <row r="485" spans="1:1" x14ac:dyDescent="0.35">
      <c r="A485" s="3">
        <f t="shared" si="7"/>
        <v>483</v>
      </c>
    </row>
    <row r="486" spans="1:1" x14ac:dyDescent="0.35">
      <c r="A486" s="3">
        <f t="shared" si="7"/>
        <v>484</v>
      </c>
    </row>
    <row r="487" spans="1:1" x14ac:dyDescent="0.35">
      <c r="A487" s="3">
        <f t="shared" si="7"/>
        <v>485</v>
      </c>
    </row>
    <row r="488" spans="1:1" x14ac:dyDescent="0.35">
      <c r="A488" s="3">
        <f t="shared" si="7"/>
        <v>486</v>
      </c>
    </row>
    <row r="489" spans="1:1" x14ac:dyDescent="0.35">
      <c r="A489" s="3">
        <f t="shared" si="7"/>
        <v>487</v>
      </c>
    </row>
    <row r="490" spans="1:1" x14ac:dyDescent="0.35">
      <c r="A490" s="3">
        <f t="shared" si="7"/>
        <v>488</v>
      </c>
    </row>
    <row r="491" spans="1:1" x14ac:dyDescent="0.35">
      <c r="A491" s="3">
        <f t="shared" si="7"/>
        <v>489</v>
      </c>
    </row>
    <row r="492" spans="1:1" x14ac:dyDescent="0.35">
      <c r="A492" s="3">
        <f t="shared" si="7"/>
        <v>490</v>
      </c>
    </row>
    <row r="493" spans="1:1" x14ac:dyDescent="0.35">
      <c r="A493" s="3">
        <f t="shared" si="7"/>
        <v>491</v>
      </c>
    </row>
    <row r="494" spans="1:1" x14ac:dyDescent="0.35">
      <c r="A494" s="3">
        <f t="shared" si="7"/>
        <v>492</v>
      </c>
    </row>
    <row r="495" spans="1:1" x14ac:dyDescent="0.35">
      <c r="A495" s="3">
        <f t="shared" si="7"/>
        <v>493</v>
      </c>
    </row>
    <row r="496" spans="1:1" x14ac:dyDescent="0.35">
      <c r="A496" s="3">
        <f t="shared" si="7"/>
        <v>494</v>
      </c>
    </row>
    <row r="497" spans="1:1" x14ac:dyDescent="0.35">
      <c r="A497" s="3">
        <f t="shared" si="7"/>
        <v>495</v>
      </c>
    </row>
    <row r="498" spans="1:1" x14ac:dyDescent="0.35">
      <c r="A498" s="3">
        <f t="shared" si="7"/>
        <v>496</v>
      </c>
    </row>
    <row r="499" spans="1:1" x14ac:dyDescent="0.35">
      <c r="A499" s="3">
        <f t="shared" si="7"/>
        <v>497</v>
      </c>
    </row>
    <row r="500" spans="1:1" x14ac:dyDescent="0.35">
      <c r="A500" s="3">
        <f t="shared" si="7"/>
        <v>498</v>
      </c>
    </row>
    <row r="501" spans="1:1" x14ac:dyDescent="0.35">
      <c r="A501" s="3">
        <f t="shared" si="7"/>
        <v>499</v>
      </c>
    </row>
    <row r="502" spans="1:1" x14ac:dyDescent="0.35">
      <c r="A502" s="3">
        <f t="shared" si="7"/>
        <v>500</v>
      </c>
    </row>
    <row r="503" spans="1:1" x14ac:dyDescent="0.35">
      <c r="A503" s="3">
        <f t="shared" si="7"/>
        <v>501</v>
      </c>
    </row>
    <row r="504" spans="1:1" x14ac:dyDescent="0.35">
      <c r="A504" s="3">
        <f t="shared" si="7"/>
        <v>502</v>
      </c>
    </row>
    <row r="505" spans="1:1" x14ac:dyDescent="0.35">
      <c r="A505" s="3">
        <f t="shared" si="7"/>
        <v>503</v>
      </c>
    </row>
    <row r="506" spans="1:1" x14ac:dyDescent="0.35">
      <c r="A506" s="3">
        <f t="shared" si="7"/>
        <v>504</v>
      </c>
    </row>
    <row r="507" spans="1:1" x14ac:dyDescent="0.35">
      <c r="A507" s="3">
        <f t="shared" si="7"/>
        <v>505</v>
      </c>
    </row>
    <row r="508" spans="1:1" x14ac:dyDescent="0.35">
      <c r="A508" s="3">
        <f t="shared" si="7"/>
        <v>506</v>
      </c>
    </row>
    <row r="509" spans="1:1" x14ac:dyDescent="0.35">
      <c r="A509" s="3">
        <f t="shared" si="7"/>
        <v>507</v>
      </c>
    </row>
    <row r="510" spans="1:1" x14ac:dyDescent="0.35">
      <c r="A510" s="3">
        <f t="shared" si="7"/>
        <v>508</v>
      </c>
    </row>
    <row r="511" spans="1:1" x14ac:dyDescent="0.35">
      <c r="A511" s="3">
        <f t="shared" si="7"/>
        <v>509</v>
      </c>
    </row>
    <row r="512" spans="1:1" x14ac:dyDescent="0.35">
      <c r="A512" s="3">
        <f t="shared" si="7"/>
        <v>510</v>
      </c>
    </row>
    <row r="513" spans="1:1" x14ac:dyDescent="0.35">
      <c r="A513" s="3">
        <f t="shared" si="7"/>
        <v>511</v>
      </c>
    </row>
    <row r="514" spans="1:1" x14ac:dyDescent="0.35">
      <c r="A514" s="3">
        <f t="shared" si="7"/>
        <v>512</v>
      </c>
    </row>
    <row r="515" spans="1:1" x14ac:dyDescent="0.35">
      <c r="A515" s="3">
        <f t="shared" si="7"/>
        <v>513</v>
      </c>
    </row>
    <row r="516" spans="1:1" x14ac:dyDescent="0.35">
      <c r="A516" s="3">
        <f t="shared" si="7"/>
        <v>514</v>
      </c>
    </row>
    <row r="517" spans="1:1" x14ac:dyDescent="0.35">
      <c r="A517" s="3">
        <f t="shared" si="7"/>
        <v>515</v>
      </c>
    </row>
    <row r="518" spans="1:1" x14ac:dyDescent="0.35">
      <c r="A518" s="3">
        <f t="shared" si="7"/>
        <v>516</v>
      </c>
    </row>
    <row r="519" spans="1:1" x14ac:dyDescent="0.35">
      <c r="A519" s="3">
        <f t="shared" si="7"/>
        <v>517</v>
      </c>
    </row>
    <row r="520" spans="1:1" x14ac:dyDescent="0.35">
      <c r="A520" s="3">
        <f t="shared" si="7"/>
        <v>518</v>
      </c>
    </row>
    <row r="521" spans="1:1" x14ac:dyDescent="0.35">
      <c r="A521" s="3">
        <f t="shared" si="7"/>
        <v>519</v>
      </c>
    </row>
    <row r="522" spans="1:1" x14ac:dyDescent="0.35">
      <c r="A522" s="3">
        <f t="shared" si="7"/>
        <v>520</v>
      </c>
    </row>
    <row r="523" spans="1:1" x14ac:dyDescent="0.35">
      <c r="A523" s="3">
        <f t="shared" si="7"/>
        <v>521</v>
      </c>
    </row>
    <row r="524" spans="1:1" x14ac:dyDescent="0.35">
      <c r="A524" s="3">
        <f t="shared" si="7"/>
        <v>522</v>
      </c>
    </row>
    <row r="525" spans="1:1" x14ac:dyDescent="0.35">
      <c r="A525" s="3">
        <f t="shared" si="7"/>
        <v>523</v>
      </c>
    </row>
    <row r="526" spans="1:1" x14ac:dyDescent="0.35">
      <c r="A526" s="3">
        <f t="shared" si="7"/>
        <v>524</v>
      </c>
    </row>
    <row r="527" spans="1:1" x14ac:dyDescent="0.35">
      <c r="A527" s="3">
        <f t="shared" si="7"/>
        <v>525</v>
      </c>
    </row>
    <row r="528" spans="1:1" x14ac:dyDescent="0.35">
      <c r="A528" s="3">
        <f t="shared" si="7"/>
        <v>526</v>
      </c>
    </row>
    <row r="529" spans="1:1" x14ac:dyDescent="0.35">
      <c r="A529" s="3">
        <f t="shared" si="7"/>
        <v>527</v>
      </c>
    </row>
    <row r="530" spans="1:1" x14ac:dyDescent="0.35">
      <c r="A530" s="3">
        <f t="shared" si="7"/>
        <v>528</v>
      </c>
    </row>
    <row r="531" spans="1:1" x14ac:dyDescent="0.35">
      <c r="A531" s="3">
        <f t="shared" si="7"/>
        <v>529</v>
      </c>
    </row>
    <row r="532" spans="1:1" x14ac:dyDescent="0.35">
      <c r="A532" s="3">
        <f t="shared" si="7"/>
        <v>530</v>
      </c>
    </row>
    <row r="533" spans="1:1" x14ac:dyDescent="0.35">
      <c r="A533" s="3">
        <f t="shared" si="7"/>
        <v>531</v>
      </c>
    </row>
    <row r="534" spans="1:1" x14ac:dyDescent="0.35">
      <c r="A534" s="3">
        <f t="shared" si="7"/>
        <v>532</v>
      </c>
    </row>
    <row r="535" spans="1:1" x14ac:dyDescent="0.35">
      <c r="A535" s="3">
        <f t="shared" si="7"/>
        <v>533</v>
      </c>
    </row>
    <row r="536" spans="1:1" x14ac:dyDescent="0.35">
      <c r="A536" s="3">
        <f t="shared" si="7"/>
        <v>534</v>
      </c>
    </row>
    <row r="537" spans="1:1" x14ac:dyDescent="0.35">
      <c r="A537" s="3">
        <f t="shared" si="7"/>
        <v>535</v>
      </c>
    </row>
    <row r="538" spans="1:1" x14ac:dyDescent="0.35">
      <c r="A538" s="3">
        <f t="shared" si="7"/>
        <v>536</v>
      </c>
    </row>
    <row r="539" spans="1:1" x14ac:dyDescent="0.35">
      <c r="A539" s="3">
        <f t="shared" ref="A539:A548" si="8">A538+1</f>
        <v>537</v>
      </c>
    </row>
    <row r="540" spans="1:1" x14ac:dyDescent="0.35">
      <c r="A540" s="3">
        <f t="shared" si="8"/>
        <v>538</v>
      </c>
    </row>
    <row r="541" spans="1:1" x14ac:dyDescent="0.35">
      <c r="A541" s="3">
        <f t="shared" si="8"/>
        <v>539</v>
      </c>
    </row>
    <row r="542" spans="1:1" x14ac:dyDescent="0.35">
      <c r="A542" s="3">
        <f t="shared" si="8"/>
        <v>540</v>
      </c>
    </row>
    <row r="543" spans="1:1" x14ac:dyDescent="0.35">
      <c r="A543" s="3">
        <f t="shared" si="8"/>
        <v>541</v>
      </c>
    </row>
    <row r="544" spans="1:1" x14ac:dyDescent="0.35">
      <c r="A544" s="3">
        <f t="shared" si="8"/>
        <v>542</v>
      </c>
    </row>
    <row r="545" spans="1:1" x14ac:dyDescent="0.35">
      <c r="A545" s="3">
        <f t="shared" si="8"/>
        <v>543</v>
      </c>
    </row>
    <row r="546" spans="1:1" x14ac:dyDescent="0.35">
      <c r="A546" s="3">
        <f t="shared" si="8"/>
        <v>544</v>
      </c>
    </row>
    <row r="547" spans="1:1" x14ac:dyDescent="0.35">
      <c r="A547" s="3">
        <f t="shared" si="8"/>
        <v>545</v>
      </c>
    </row>
    <row r="548" spans="1:1" x14ac:dyDescent="0.35">
      <c r="A548" s="3">
        <f t="shared" si="8"/>
        <v>546</v>
      </c>
    </row>
  </sheetData>
  <mergeCells count="1">
    <mergeCell ref="A1:G1"/>
  </mergeCells>
  <printOptions horizontalCentered="1"/>
  <pageMargins left="0.7" right="0.7" top="0.75" bottom="0.75" header="0.3" footer="0.3"/>
  <pageSetup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4"/>
  <sheetViews>
    <sheetView workbookViewId="0">
      <pane ySplit="3" topLeftCell="A4" activePane="bottomLeft" state="frozen"/>
      <selection pane="bottomLeft" activeCell="F12" sqref="F12"/>
    </sheetView>
  </sheetViews>
  <sheetFormatPr defaultRowHeight="21" x14ac:dyDescent="0.35"/>
  <cols>
    <col min="1" max="1" width="12.28515625" style="3" customWidth="1"/>
    <col min="2" max="2" width="19.28515625" style="4" customWidth="1"/>
    <col min="3" max="3" width="23.42578125" style="4" bestFit="1" customWidth="1"/>
    <col min="4" max="4" width="26.28515625" style="4" customWidth="1"/>
    <col min="5" max="5" width="30.140625" style="4" customWidth="1"/>
    <col min="6" max="6" width="26" style="4" customWidth="1"/>
    <col min="7" max="7" width="23.42578125" style="4" customWidth="1"/>
    <col min="8" max="8" width="16.140625" style="4" customWidth="1"/>
    <col min="9" max="9" width="13.42578125" style="4" customWidth="1"/>
    <col min="10" max="16384" width="9.140625" style="4"/>
  </cols>
  <sheetData>
    <row r="1" spans="1:9" ht="31.5" x14ac:dyDescent="0.5">
      <c r="A1" s="207" t="s">
        <v>526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54">
        <v>40939</v>
      </c>
      <c r="C3" s="4" t="s">
        <v>129</v>
      </c>
      <c r="D3" s="4" t="s">
        <v>128</v>
      </c>
      <c r="F3" s="4">
        <v>185760</v>
      </c>
      <c r="G3" s="39">
        <f>SUM(F3:F2000)-SUM(E3:E2000)</f>
        <v>0</v>
      </c>
      <c r="H3" s="44">
        <f>SUM(E3:E2000)</f>
        <v>1966500</v>
      </c>
      <c r="I3" s="44">
        <f>SUM(F3:F2000)</f>
        <v>1966500</v>
      </c>
    </row>
    <row r="4" spans="1:9" ht="21.75" thickTop="1" x14ac:dyDescent="0.35">
      <c r="A4" s="3">
        <v>2</v>
      </c>
      <c r="B4" s="15">
        <v>40953</v>
      </c>
      <c r="E4" s="4">
        <v>185760</v>
      </c>
    </row>
    <row r="5" spans="1:9" x14ac:dyDescent="0.35">
      <c r="A5" s="3">
        <v>3</v>
      </c>
      <c r="B5" s="15">
        <v>40953</v>
      </c>
      <c r="D5" s="4" t="s">
        <v>219</v>
      </c>
      <c r="F5" s="4">
        <v>456000</v>
      </c>
    </row>
    <row r="6" spans="1:9" x14ac:dyDescent="0.35">
      <c r="A6" s="3">
        <f>A5+1</f>
        <v>4</v>
      </c>
      <c r="B6" s="15">
        <v>41015</v>
      </c>
      <c r="E6" s="4">
        <v>456000</v>
      </c>
    </row>
    <row r="7" spans="1:9" x14ac:dyDescent="0.35">
      <c r="A7" s="3">
        <f t="shared" ref="A7:A70" si="0">A6+1</f>
        <v>5</v>
      </c>
      <c r="B7" s="15">
        <v>41015</v>
      </c>
      <c r="C7" s="4" t="s">
        <v>129</v>
      </c>
      <c r="E7" s="4">
        <v>846000</v>
      </c>
      <c r="F7" s="4">
        <v>850000</v>
      </c>
    </row>
    <row r="8" spans="1:9" x14ac:dyDescent="0.35">
      <c r="A8" s="3">
        <f t="shared" si="0"/>
        <v>6</v>
      </c>
      <c r="B8" s="15">
        <v>41137</v>
      </c>
      <c r="C8" s="4" t="s">
        <v>374</v>
      </c>
      <c r="E8" s="4">
        <v>150900</v>
      </c>
      <c r="F8" s="4">
        <v>100000</v>
      </c>
    </row>
    <row r="9" spans="1:9" x14ac:dyDescent="0.35">
      <c r="A9" s="3">
        <f t="shared" si="0"/>
        <v>7</v>
      </c>
      <c r="B9" s="15">
        <v>41137</v>
      </c>
      <c r="C9" s="4" t="s">
        <v>127</v>
      </c>
      <c r="E9" s="4">
        <v>294000</v>
      </c>
      <c r="F9" s="4">
        <v>50000</v>
      </c>
    </row>
    <row r="10" spans="1:9" x14ac:dyDescent="0.35">
      <c r="A10" s="3">
        <f t="shared" si="0"/>
        <v>8</v>
      </c>
      <c r="B10" s="15">
        <v>41221</v>
      </c>
      <c r="C10" s="4" t="s">
        <v>127</v>
      </c>
      <c r="E10" s="4">
        <v>5440</v>
      </c>
      <c r="F10" s="4">
        <v>300000</v>
      </c>
    </row>
    <row r="11" spans="1:9" x14ac:dyDescent="0.35">
      <c r="A11" s="3">
        <f t="shared" si="0"/>
        <v>9</v>
      </c>
      <c r="B11" s="15">
        <v>41258</v>
      </c>
      <c r="D11" s="4" t="s">
        <v>618</v>
      </c>
      <c r="E11" s="4">
        <v>28400</v>
      </c>
    </row>
    <row r="12" spans="1:9" x14ac:dyDescent="0.35">
      <c r="A12" s="3">
        <f t="shared" si="0"/>
        <v>10</v>
      </c>
      <c r="B12" s="15">
        <v>41260</v>
      </c>
      <c r="C12" s="4" t="s">
        <v>621</v>
      </c>
      <c r="F12" s="4">
        <v>24740</v>
      </c>
    </row>
    <row r="13" spans="1:9" x14ac:dyDescent="0.35">
      <c r="A13" s="3">
        <f t="shared" si="0"/>
        <v>11</v>
      </c>
    </row>
    <row r="14" spans="1:9" x14ac:dyDescent="0.35">
      <c r="A14" s="3">
        <f t="shared" si="0"/>
        <v>12</v>
      </c>
    </row>
    <row r="15" spans="1:9" x14ac:dyDescent="0.35">
      <c r="A15" s="3">
        <f t="shared" si="0"/>
        <v>13</v>
      </c>
    </row>
    <row r="16" spans="1:9" x14ac:dyDescent="0.35">
      <c r="A16" s="3">
        <f t="shared" si="0"/>
        <v>14</v>
      </c>
    </row>
    <row r="17" spans="1:1" x14ac:dyDescent="0.35">
      <c r="A17" s="3">
        <f t="shared" si="0"/>
        <v>15</v>
      </c>
    </row>
    <row r="18" spans="1:1" x14ac:dyDescent="0.35">
      <c r="A18" s="3">
        <f t="shared" si="0"/>
        <v>16</v>
      </c>
    </row>
    <row r="19" spans="1:1" x14ac:dyDescent="0.35">
      <c r="A19" s="3">
        <f t="shared" si="0"/>
        <v>17</v>
      </c>
    </row>
    <row r="20" spans="1:1" x14ac:dyDescent="0.35">
      <c r="A20" s="3">
        <f t="shared" si="0"/>
        <v>18</v>
      </c>
    </row>
    <row r="21" spans="1:1" x14ac:dyDescent="0.35">
      <c r="A21" s="3">
        <f t="shared" si="0"/>
        <v>19</v>
      </c>
    </row>
    <row r="22" spans="1:1" x14ac:dyDescent="0.35">
      <c r="A22" s="3">
        <f t="shared" si="0"/>
        <v>20</v>
      </c>
    </row>
    <row r="23" spans="1:1" x14ac:dyDescent="0.35">
      <c r="A23" s="3">
        <f t="shared" si="0"/>
        <v>21</v>
      </c>
    </row>
    <row r="24" spans="1:1" x14ac:dyDescent="0.35">
      <c r="A24" s="3">
        <f t="shared" si="0"/>
        <v>22</v>
      </c>
    </row>
    <row r="25" spans="1:1" x14ac:dyDescent="0.35">
      <c r="A25" s="3">
        <f t="shared" si="0"/>
        <v>23</v>
      </c>
    </row>
    <row r="26" spans="1:1" x14ac:dyDescent="0.35">
      <c r="A26" s="3">
        <f t="shared" si="0"/>
        <v>24</v>
      </c>
    </row>
    <row r="27" spans="1:1" x14ac:dyDescent="0.35">
      <c r="A27" s="3">
        <f t="shared" si="0"/>
        <v>25</v>
      </c>
    </row>
    <row r="28" spans="1:1" x14ac:dyDescent="0.35">
      <c r="A28" s="3">
        <f t="shared" si="0"/>
        <v>26</v>
      </c>
    </row>
    <row r="29" spans="1:1" x14ac:dyDescent="0.35">
      <c r="A29" s="3">
        <f t="shared" si="0"/>
        <v>27</v>
      </c>
    </row>
    <row r="30" spans="1:1" x14ac:dyDescent="0.35">
      <c r="A30" s="3">
        <f t="shared" si="0"/>
        <v>28</v>
      </c>
    </row>
    <row r="31" spans="1:1" x14ac:dyDescent="0.35">
      <c r="A31" s="3">
        <f t="shared" si="0"/>
        <v>29</v>
      </c>
    </row>
    <row r="32" spans="1:1" x14ac:dyDescent="0.35">
      <c r="A32" s="3">
        <f t="shared" si="0"/>
        <v>30</v>
      </c>
    </row>
    <row r="33" spans="1:1" x14ac:dyDescent="0.35">
      <c r="A33" s="3">
        <f t="shared" si="0"/>
        <v>31</v>
      </c>
    </row>
    <row r="34" spans="1:1" x14ac:dyDescent="0.35">
      <c r="A34" s="3">
        <f t="shared" si="0"/>
        <v>32</v>
      </c>
    </row>
    <row r="35" spans="1:1" ht="19.5" customHeight="1" x14ac:dyDescent="0.35">
      <c r="A35" s="3">
        <f t="shared" si="0"/>
        <v>33</v>
      </c>
    </row>
    <row r="36" spans="1:1" x14ac:dyDescent="0.35">
      <c r="A36" s="3">
        <f t="shared" si="0"/>
        <v>34</v>
      </c>
    </row>
    <row r="37" spans="1:1" x14ac:dyDescent="0.35">
      <c r="A37" s="3">
        <f t="shared" si="0"/>
        <v>35</v>
      </c>
    </row>
    <row r="38" spans="1:1" x14ac:dyDescent="0.35">
      <c r="A38" s="3">
        <f t="shared" si="0"/>
        <v>36</v>
      </c>
    </row>
    <row r="39" spans="1:1" x14ac:dyDescent="0.35">
      <c r="A39" s="3">
        <f t="shared" si="0"/>
        <v>37</v>
      </c>
    </row>
    <row r="40" spans="1:1" x14ac:dyDescent="0.35">
      <c r="A40" s="3">
        <f t="shared" si="0"/>
        <v>38</v>
      </c>
    </row>
    <row r="41" spans="1:1" x14ac:dyDescent="0.35">
      <c r="A41" s="3">
        <f t="shared" si="0"/>
        <v>39</v>
      </c>
    </row>
    <row r="42" spans="1:1" x14ac:dyDescent="0.35">
      <c r="A42" s="3">
        <f t="shared" si="0"/>
        <v>40</v>
      </c>
    </row>
    <row r="43" spans="1:1" x14ac:dyDescent="0.35">
      <c r="A43" s="3">
        <f t="shared" si="0"/>
        <v>41</v>
      </c>
    </row>
    <row r="44" spans="1:1" x14ac:dyDescent="0.35">
      <c r="A44" s="3">
        <f t="shared" si="0"/>
        <v>42</v>
      </c>
    </row>
    <row r="45" spans="1:1" x14ac:dyDescent="0.35">
      <c r="A45" s="3">
        <f t="shared" si="0"/>
        <v>43</v>
      </c>
    </row>
    <row r="46" spans="1:1" x14ac:dyDescent="0.35">
      <c r="A46" s="3">
        <f t="shared" si="0"/>
        <v>44</v>
      </c>
    </row>
    <row r="47" spans="1:1" x14ac:dyDescent="0.35">
      <c r="A47" s="3">
        <f t="shared" si="0"/>
        <v>45</v>
      </c>
    </row>
    <row r="48" spans="1:1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ref="A71:A134" si="1">A70+1</f>
        <v>69</v>
      </c>
    </row>
    <row r="72" spans="1:1" x14ac:dyDescent="0.35">
      <c r="A72" s="3">
        <f t="shared" si="1"/>
        <v>70</v>
      </c>
    </row>
    <row r="73" spans="1:1" x14ac:dyDescent="0.35">
      <c r="A73" s="3">
        <f t="shared" si="1"/>
        <v>71</v>
      </c>
    </row>
    <row r="74" spans="1:1" x14ac:dyDescent="0.35">
      <c r="A74" s="3">
        <f t="shared" si="1"/>
        <v>72</v>
      </c>
    </row>
    <row r="75" spans="1:1" x14ac:dyDescent="0.35">
      <c r="A75" s="3">
        <f t="shared" si="1"/>
        <v>73</v>
      </c>
    </row>
    <row r="76" spans="1:1" x14ac:dyDescent="0.35">
      <c r="A76" s="3">
        <f t="shared" si="1"/>
        <v>74</v>
      </c>
    </row>
    <row r="77" spans="1:1" x14ac:dyDescent="0.35">
      <c r="A77" s="3">
        <f t="shared" si="1"/>
        <v>75</v>
      </c>
    </row>
    <row r="78" spans="1:1" x14ac:dyDescent="0.35">
      <c r="A78" s="3">
        <f t="shared" si="1"/>
        <v>76</v>
      </c>
    </row>
    <row r="79" spans="1:1" x14ac:dyDescent="0.35">
      <c r="A79" s="3">
        <f t="shared" si="1"/>
        <v>77</v>
      </c>
    </row>
    <row r="80" spans="1:1" x14ac:dyDescent="0.35">
      <c r="A80" s="3">
        <f t="shared" si="1"/>
        <v>78</v>
      </c>
    </row>
    <row r="81" spans="1:1" x14ac:dyDescent="0.35">
      <c r="A81" s="3">
        <f t="shared" si="1"/>
        <v>79</v>
      </c>
    </row>
    <row r="82" spans="1:1" x14ac:dyDescent="0.35">
      <c r="A82" s="3">
        <f t="shared" si="1"/>
        <v>80</v>
      </c>
    </row>
    <row r="83" spans="1:1" x14ac:dyDescent="0.35">
      <c r="A83" s="3">
        <f t="shared" si="1"/>
        <v>81</v>
      </c>
    </row>
    <row r="84" spans="1:1" x14ac:dyDescent="0.35">
      <c r="A84" s="3">
        <f t="shared" si="1"/>
        <v>82</v>
      </c>
    </row>
    <row r="85" spans="1:1" x14ac:dyDescent="0.35">
      <c r="A85" s="3">
        <f t="shared" si="1"/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ref="A135:A198" si="2">A134+1</f>
        <v>133</v>
      </c>
    </row>
    <row r="136" spans="1:1" x14ac:dyDescent="0.35">
      <c r="A136" s="3">
        <f t="shared" si="2"/>
        <v>134</v>
      </c>
    </row>
    <row r="137" spans="1:1" x14ac:dyDescent="0.35">
      <c r="A137" s="3">
        <f t="shared" si="2"/>
        <v>135</v>
      </c>
    </row>
    <row r="138" spans="1:1" x14ac:dyDescent="0.35">
      <c r="A138" s="3">
        <f t="shared" si="2"/>
        <v>136</v>
      </c>
    </row>
    <row r="139" spans="1:1" x14ac:dyDescent="0.35">
      <c r="A139" s="3">
        <f t="shared" si="2"/>
        <v>137</v>
      </c>
    </row>
    <row r="140" spans="1:1" x14ac:dyDescent="0.35">
      <c r="A140" s="3">
        <f t="shared" si="2"/>
        <v>138</v>
      </c>
    </row>
    <row r="141" spans="1:1" x14ac:dyDescent="0.35">
      <c r="A141" s="3">
        <f t="shared" si="2"/>
        <v>139</v>
      </c>
    </row>
    <row r="142" spans="1:1" x14ac:dyDescent="0.35">
      <c r="A142" s="3">
        <f t="shared" si="2"/>
        <v>140</v>
      </c>
    </row>
    <row r="143" spans="1:1" x14ac:dyDescent="0.35">
      <c r="A143" s="3">
        <f t="shared" si="2"/>
        <v>141</v>
      </c>
    </row>
    <row r="144" spans="1:1" x14ac:dyDescent="0.35">
      <c r="A144" s="3">
        <f t="shared" si="2"/>
        <v>142</v>
      </c>
    </row>
    <row r="145" spans="1:1" x14ac:dyDescent="0.35">
      <c r="A145" s="3">
        <f t="shared" si="2"/>
        <v>143</v>
      </c>
    </row>
    <row r="146" spans="1:1" x14ac:dyDescent="0.35">
      <c r="A146" s="3">
        <f t="shared" si="2"/>
        <v>144</v>
      </c>
    </row>
    <row r="147" spans="1:1" x14ac:dyDescent="0.35">
      <c r="A147" s="3">
        <f t="shared" si="2"/>
        <v>145</v>
      </c>
    </row>
    <row r="148" spans="1:1" x14ac:dyDescent="0.35">
      <c r="A148" s="3">
        <f t="shared" si="2"/>
        <v>146</v>
      </c>
    </row>
    <row r="149" spans="1:1" x14ac:dyDescent="0.35">
      <c r="A149" s="3">
        <f t="shared" si="2"/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ref="A199:A262" si="3">A198+1</f>
        <v>197</v>
      </c>
    </row>
    <row r="200" spans="1:1" x14ac:dyDescent="0.35">
      <c r="A200" s="3">
        <f t="shared" si="3"/>
        <v>198</v>
      </c>
    </row>
    <row r="201" spans="1:1" x14ac:dyDescent="0.35">
      <c r="A201" s="3">
        <f t="shared" si="3"/>
        <v>199</v>
      </c>
    </row>
    <row r="202" spans="1:1" x14ac:dyDescent="0.35">
      <c r="A202" s="3">
        <f t="shared" si="3"/>
        <v>200</v>
      </c>
    </row>
    <row r="203" spans="1:1" x14ac:dyDescent="0.35">
      <c r="A203" s="3">
        <f t="shared" si="3"/>
        <v>201</v>
      </c>
    </row>
    <row r="204" spans="1:1" x14ac:dyDescent="0.35">
      <c r="A204" s="3">
        <f t="shared" si="3"/>
        <v>202</v>
      </c>
    </row>
    <row r="205" spans="1:1" x14ac:dyDescent="0.35">
      <c r="A205" s="3">
        <f t="shared" si="3"/>
        <v>203</v>
      </c>
    </row>
    <row r="206" spans="1:1" x14ac:dyDescent="0.35">
      <c r="A206" s="3">
        <f t="shared" si="3"/>
        <v>204</v>
      </c>
    </row>
    <row r="207" spans="1:1" x14ac:dyDescent="0.35">
      <c r="A207" s="3">
        <f t="shared" si="3"/>
        <v>205</v>
      </c>
    </row>
    <row r="208" spans="1:1" x14ac:dyDescent="0.35">
      <c r="A208" s="3">
        <f t="shared" si="3"/>
        <v>206</v>
      </c>
    </row>
    <row r="209" spans="1:1" x14ac:dyDescent="0.35">
      <c r="A209" s="3">
        <f t="shared" si="3"/>
        <v>207</v>
      </c>
    </row>
    <row r="210" spans="1:1" x14ac:dyDescent="0.35">
      <c r="A210" s="3">
        <f t="shared" si="3"/>
        <v>208</v>
      </c>
    </row>
    <row r="211" spans="1:1" x14ac:dyDescent="0.35">
      <c r="A211" s="3">
        <f t="shared" si="3"/>
        <v>209</v>
      </c>
    </row>
    <row r="212" spans="1:1" x14ac:dyDescent="0.35">
      <c r="A212" s="3">
        <f t="shared" si="3"/>
        <v>210</v>
      </c>
    </row>
    <row r="213" spans="1:1" x14ac:dyDescent="0.35">
      <c r="A213" s="3">
        <f t="shared" si="3"/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ref="A263:A326" si="4">A262+1</f>
        <v>261</v>
      </c>
    </row>
    <row r="264" spans="1:1" x14ac:dyDescent="0.35">
      <c r="A264" s="3">
        <f t="shared" si="4"/>
        <v>262</v>
      </c>
    </row>
    <row r="265" spans="1:1" x14ac:dyDescent="0.35">
      <c r="A265" s="3">
        <f t="shared" si="4"/>
        <v>263</v>
      </c>
    </row>
    <row r="266" spans="1:1" x14ac:dyDescent="0.35">
      <c r="A266" s="3">
        <f t="shared" si="4"/>
        <v>264</v>
      </c>
    </row>
    <row r="267" spans="1:1" x14ac:dyDescent="0.35">
      <c r="A267" s="3">
        <f t="shared" si="4"/>
        <v>265</v>
      </c>
    </row>
    <row r="268" spans="1:1" x14ac:dyDescent="0.35">
      <c r="A268" s="3">
        <f t="shared" si="4"/>
        <v>266</v>
      </c>
    </row>
    <row r="269" spans="1:1" x14ac:dyDescent="0.35">
      <c r="A269" s="3">
        <f t="shared" si="4"/>
        <v>267</v>
      </c>
    </row>
    <row r="270" spans="1:1" x14ac:dyDescent="0.35">
      <c r="A270" s="3">
        <f t="shared" si="4"/>
        <v>268</v>
      </c>
    </row>
    <row r="271" spans="1:1" x14ac:dyDescent="0.35">
      <c r="A271" s="3">
        <f t="shared" si="4"/>
        <v>269</v>
      </c>
    </row>
    <row r="272" spans="1:1" x14ac:dyDescent="0.35">
      <c r="A272" s="3">
        <f t="shared" si="4"/>
        <v>270</v>
      </c>
    </row>
    <row r="273" spans="1:1" x14ac:dyDescent="0.35">
      <c r="A273" s="3">
        <f t="shared" si="4"/>
        <v>271</v>
      </c>
    </row>
    <row r="274" spans="1:1" x14ac:dyDescent="0.35">
      <c r="A274" s="3">
        <f t="shared" si="4"/>
        <v>272</v>
      </c>
    </row>
    <row r="275" spans="1:1" x14ac:dyDescent="0.35">
      <c r="A275" s="3">
        <f t="shared" si="4"/>
        <v>273</v>
      </c>
    </row>
    <row r="276" spans="1:1" x14ac:dyDescent="0.35">
      <c r="A276" s="3">
        <f t="shared" si="4"/>
        <v>274</v>
      </c>
    </row>
    <row r="277" spans="1:1" x14ac:dyDescent="0.35">
      <c r="A277" s="3">
        <f t="shared" si="4"/>
        <v>275</v>
      </c>
    </row>
    <row r="278" spans="1:1" x14ac:dyDescent="0.35">
      <c r="A278" s="3">
        <f t="shared" si="4"/>
        <v>276</v>
      </c>
    </row>
    <row r="279" spans="1:1" x14ac:dyDescent="0.35">
      <c r="A279" s="3">
        <f t="shared" si="4"/>
        <v>277</v>
      </c>
    </row>
    <row r="280" spans="1:1" x14ac:dyDescent="0.35">
      <c r="A280" s="3">
        <f t="shared" si="4"/>
        <v>278</v>
      </c>
    </row>
    <row r="281" spans="1:1" x14ac:dyDescent="0.35">
      <c r="A281" s="3">
        <f t="shared" si="4"/>
        <v>279</v>
      </c>
    </row>
    <row r="282" spans="1:1" x14ac:dyDescent="0.35">
      <c r="A282" s="3">
        <f t="shared" si="4"/>
        <v>280</v>
      </c>
    </row>
    <row r="283" spans="1:1" x14ac:dyDescent="0.35">
      <c r="A283" s="3">
        <f t="shared" si="4"/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ref="A327:A334" si="5">A326+1</f>
        <v>325</v>
      </c>
    </row>
    <row r="328" spans="1:1" x14ac:dyDescent="0.35">
      <c r="A328" s="3">
        <f t="shared" si="5"/>
        <v>326</v>
      </c>
    </row>
    <row r="329" spans="1:1" x14ac:dyDescent="0.35">
      <c r="A329" s="3">
        <f t="shared" si="5"/>
        <v>327</v>
      </c>
    </row>
    <row r="330" spans="1:1" x14ac:dyDescent="0.35">
      <c r="A330" s="3">
        <f t="shared" si="5"/>
        <v>328</v>
      </c>
    </row>
    <row r="331" spans="1:1" x14ac:dyDescent="0.35">
      <c r="A331" s="3">
        <f t="shared" si="5"/>
        <v>329</v>
      </c>
    </row>
    <row r="332" spans="1:1" x14ac:dyDescent="0.35">
      <c r="A332" s="3">
        <f t="shared" si="5"/>
        <v>330</v>
      </c>
    </row>
    <row r="333" spans="1:1" x14ac:dyDescent="0.35">
      <c r="A333" s="3">
        <f t="shared" si="5"/>
        <v>331</v>
      </c>
    </row>
    <row r="334" spans="1:1" x14ac:dyDescent="0.35">
      <c r="A334" s="3">
        <f t="shared" si="5"/>
        <v>332</v>
      </c>
    </row>
  </sheetData>
  <mergeCells count="1">
    <mergeCell ref="A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6"/>
  <sheetViews>
    <sheetView workbookViewId="0">
      <pane ySplit="3" topLeftCell="A16" activePane="bottomLeft" state="frozen"/>
      <selection pane="bottomLeft" activeCell="B19" sqref="B19"/>
    </sheetView>
  </sheetViews>
  <sheetFormatPr defaultRowHeight="21" x14ac:dyDescent="0.35"/>
  <cols>
    <col min="1" max="1" width="12.28515625" style="3" customWidth="1"/>
    <col min="2" max="2" width="20.28515625" style="4" customWidth="1"/>
    <col min="3" max="3" width="28.85546875" style="4" customWidth="1"/>
    <col min="4" max="4" width="23.28515625" style="4" customWidth="1"/>
    <col min="5" max="5" width="28.28515625" style="4" customWidth="1"/>
    <col min="6" max="6" width="22.140625" style="4" customWidth="1"/>
    <col min="7" max="7" width="17.28515625" style="4" customWidth="1"/>
    <col min="8" max="8" width="17" style="4" customWidth="1"/>
    <col min="9" max="9" width="16.5703125" style="4" customWidth="1"/>
    <col min="10" max="16384" width="9.140625" style="4"/>
  </cols>
  <sheetData>
    <row r="1" spans="1:9" ht="31.5" x14ac:dyDescent="0.5">
      <c r="A1" s="207" t="s">
        <v>66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52">
        <v>40850</v>
      </c>
      <c r="E3" s="53"/>
      <c r="F3" s="56"/>
      <c r="G3" s="39">
        <f>SUM(F3:F2000)-SUM(E3:E2000)</f>
        <v>0</v>
      </c>
      <c r="H3" s="44">
        <f>SUM(E3:E2000)</f>
        <v>851000</v>
      </c>
      <c r="I3" s="44">
        <f>SUM(F3:F2000)</f>
        <v>851000</v>
      </c>
    </row>
    <row r="4" spans="1:9" ht="21.75" thickTop="1" x14ac:dyDescent="0.35">
      <c r="A4" s="3">
        <v>2</v>
      </c>
      <c r="B4" s="54">
        <v>40857</v>
      </c>
      <c r="E4" s="55"/>
      <c r="F4" s="57"/>
    </row>
    <row r="5" spans="1:9" x14ac:dyDescent="0.35">
      <c r="A5" s="3">
        <v>3</v>
      </c>
      <c r="B5" s="15">
        <v>40935</v>
      </c>
      <c r="E5" s="4">
        <v>178000</v>
      </c>
    </row>
    <row r="6" spans="1:9" x14ac:dyDescent="0.35">
      <c r="A6" s="3">
        <v>4</v>
      </c>
      <c r="B6" s="15">
        <v>40938</v>
      </c>
      <c r="C6" s="4" t="s">
        <v>119</v>
      </c>
      <c r="F6" s="4">
        <v>178000</v>
      </c>
    </row>
    <row r="7" spans="1:9" x14ac:dyDescent="0.35">
      <c r="A7" s="3">
        <v>5</v>
      </c>
      <c r="B7" s="4" t="s">
        <v>196</v>
      </c>
      <c r="C7" s="4">
        <v>66</v>
      </c>
      <c r="E7" s="4">
        <v>94400</v>
      </c>
    </row>
    <row r="8" spans="1:9" x14ac:dyDescent="0.35">
      <c r="A8" s="3">
        <v>6</v>
      </c>
      <c r="B8" s="15">
        <v>41005</v>
      </c>
      <c r="F8" s="4">
        <v>94400</v>
      </c>
      <c r="G8" s="4" t="s">
        <v>285</v>
      </c>
    </row>
    <row r="9" spans="1:9" x14ac:dyDescent="0.35">
      <c r="A9" s="3">
        <v>7</v>
      </c>
      <c r="B9" s="15">
        <v>41048</v>
      </c>
      <c r="C9" s="4">
        <v>85</v>
      </c>
      <c r="E9" s="4">
        <v>94800</v>
      </c>
    </row>
    <row r="10" spans="1:9" x14ac:dyDescent="0.35">
      <c r="A10" s="3">
        <v>8</v>
      </c>
      <c r="B10" s="15">
        <v>41057</v>
      </c>
      <c r="C10" s="4" t="s">
        <v>119</v>
      </c>
      <c r="F10" s="4">
        <v>94800</v>
      </c>
    </row>
    <row r="11" spans="1:9" x14ac:dyDescent="0.35">
      <c r="A11" s="3">
        <v>9</v>
      </c>
      <c r="B11" s="15">
        <v>41069</v>
      </c>
      <c r="C11" s="4">
        <v>195</v>
      </c>
      <c r="E11" s="4">
        <v>94800</v>
      </c>
    </row>
    <row r="12" spans="1:9" x14ac:dyDescent="0.35">
      <c r="A12" s="3">
        <v>10</v>
      </c>
      <c r="B12" s="15">
        <v>41074</v>
      </c>
      <c r="C12" s="4" t="s">
        <v>119</v>
      </c>
      <c r="F12" s="4">
        <v>94800</v>
      </c>
    </row>
    <row r="13" spans="1:9" x14ac:dyDescent="0.35">
      <c r="A13" s="3">
        <v>11</v>
      </c>
      <c r="B13" s="15">
        <v>41089</v>
      </c>
      <c r="C13" s="4">
        <v>11</v>
      </c>
      <c r="E13" s="4">
        <v>94800</v>
      </c>
    </row>
    <row r="14" spans="1:9" x14ac:dyDescent="0.35">
      <c r="A14" s="3">
        <v>12</v>
      </c>
      <c r="B14" s="15">
        <v>41093</v>
      </c>
      <c r="C14" s="4" t="s">
        <v>119</v>
      </c>
      <c r="F14" s="4">
        <v>94800</v>
      </c>
    </row>
    <row r="15" spans="1:9" x14ac:dyDescent="0.35">
      <c r="A15" s="3">
        <f>A14+1</f>
        <v>13</v>
      </c>
      <c r="B15" s="15">
        <v>41144</v>
      </c>
      <c r="C15" s="4">
        <v>84</v>
      </c>
      <c r="E15" s="4">
        <v>97400</v>
      </c>
    </row>
    <row r="16" spans="1:9" x14ac:dyDescent="0.35">
      <c r="A16" s="3">
        <f t="shared" ref="A16:A79" si="0">A15+1</f>
        <v>14</v>
      </c>
      <c r="B16" s="15">
        <v>41155</v>
      </c>
      <c r="C16" s="4" t="s">
        <v>119</v>
      </c>
      <c r="F16" s="4">
        <v>97400</v>
      </c>
    </row>
    <row r="17" spans="1:6" x14ac:dyDescent="0.35">
      <c r="A17" s="3">
        <f t="shared" si="0"/>
        <v>15</v>
      </c>
      <c r="B17" s="15">
        <v>41264</v>
      </c>
      <c r="C17" s="4">
        <v>85</v>
      </c>
      <c r="E17" s="4">
        <v>97600</v>
      </c>
    </row>
    <row r="18" spans="1:6" x14ac:dyDescent="0.35">
      <c r="A18" s="3">
        <f t="shared" si="0"/>
        <v>16</v>
      </c>
      <c r="B18" s="15">
        <v>41264</v>
      </c>
      <c r="C18" s="4">
        <v>88</v>
      </c>
      <c r="E18" s="4">
        <v>99200</v>
      </c>
    </row>
    <row r="19" spans="1:6" x14ac:dyDescent="0.35">
      <c r="A19" s="3">
        <f t="shared" si="0"/>
        <v>17</v>
      </c>
      <c r="B19" s="15">
        <v>41267</v>
      </c>
      <c r="C19" s="4" t="s">
        <v>119</v>
      </c>
      <c r="F19" s="4">
        <v>196800</v>
      </c>
    </row>
    <row r="20" spans="1:6" x14ac:dyDescent="0.35">
      <c r="A20" s="3">
        <f t="shared" si="0"/>
        <v>18</v>
      </c>
    </row>
    <row r="21" spans="1:6" x14ac:dyDescent="0.35">
      <c r="A21" s="3">
        <f t="shared" si="0"/>
        <v>19</v>
      </c>
    </row>
    <row r="22" spans="1:6" x14ac:dyDescent="0.35">
      <c r="A22" s="3">
        <f t="shared" si="0"/>
        <v>20</v>
      </c>
    </row>
    <row r="23" spans="1:6" x14ac:dyDescent="0.35">
      <c r="A23" s="3">
        <f t="shared" si="0"/>
        <v>21</v>
      </c>
    </row>
    <row r="24" spans="1:6" x14ac:dyDescent="0.35">
      <c r="A24" s="3">
        <f t="shared" si="0"/>
        <v>22</v>
      </c>
    </row>
    <row r="25" spans="1:6" x14ac:dyDescent="0.35">
      <c r="A25" s="3">
        <f t="shared" si="0"/>
        <v>23</v>
      </c>
    </row>
    <row r="26" spans="1:6" x14ac:dyDescent="0.35">
      <c r="A26" s="3">
        <f t="shared" si="0"/>
        <v>24</v>
      </c>
    </row>
    <row r="27" spans="1:6" x14ac:dyDescent="0.35">
      <c r="A27" s="3">
        <f t="shared" si="0"/>
        <v>25</v>
      </c>
    </row>
    <row r="28" spans="1:6" x14ac:dyDescent="0.35">
      <c r="A28" s="3">
        <f t="shared" si="0"/>
        <v>26</v>
      </c>
    </row>
    <row r="29" spans="1:6" x14ac:dyDescent="0.35">
      <c r="A29" s="3">
        <f t="shared" si="0"/>
        <v>27</v>
      </c>
    </row>
    <row r="30" spans="1:6" x14ac:dyDescent="0.35">
      <c r="A30" s="3">
        <f t="shared" si="0"/>
        <v>28</v>
      </c>
    </row>
    <row r="31" spans="1:6" x14ac:dyDescent="0.35">
      <c r="A31" s="3">
        <f t="shared" si="0"/>
        <v>29</v>
      </c>
    </row>
    <row r="32" spans="1:6" x14ac:dyDescent="0.35">
      <c r="A32" s="3">
        <f t="shared" si="0"/>
        <v>30</v>
      </c>
    </row>
    <row r="33" spans="1:1" x14ac:dyDescent="0.35">
      <c r="A33" s="3">
        <f t="shared" si="0"/>
        <v>31</v>
      </c>
    </row>
    <row r="34" spans="1:1" x14ac:dyDescent="0.35">
      <c r="A34" s="3">
        <f t="shared" si="0"/>
        <v>32</v>
      </c>
    </row>
    <row r="35" spans="1:1" x14ac:dyDescent="0.35">
      <c r="A35" s="3">
        <f t="shared" si="0"/>
        <v>33</v>
      </c>
    </row>
    <row r="36" spans="1:1" x14ac:dyDescent="0.35">
      <c r="A36" s="3">
        <f t="shared" si="0"/>
        <v>34</v>
      </c>
    </row>
    <row r="37" spans="1:1" x14ac:dyDescent="0.35">
      <c r="A37" s="3">
        <f t="shared" si="0"/>
        <v>35</v>
      </c>
    </row>
    <row r="38" spans="1:1" x14ac:dyDescent="0.35">
      <c r="A38" s="3">
        <f t="shared" si="0"/>
        <v>36</v>
      </c>
    </row>
    <row r="39" spans="1:1" x14ac:dyDescent="0.35">
      <c r="A39" s="3">
        <f t="shared" si="0"/>
        <v>37</v>
      </c>
    </row>
    <row r="40" spans="1:1" x14ac:dyDescent="0.35">
      <c r="A40" s="3">
        <f t="shared" si="0"/>
        <v>38</v>
      </c>
    </row>
    <row r="41" spans="1:1" x14ac:dyDescent="0.35">
      <c r="A41" s="3">
        <f t="shared" si="0"/>
        <v>39</v>
      </c>
    </row>
    <row r="42" spans="1:1" x14ac:dyDescent="0.35">
      <c r="A42" s="3">
        <f t="shared" si="0"/>
        <v>40</v>
      </c>
    </row>
    <row r="43" spans="1:1" x14ac:dyDescent="0.35">
      <c r="A43" s="3">
        <f t="shared" si="0"/>
        <v>41</v>
      </c>
    </row>
    <row r="44" spans="1:1" x14ac:dyDescent="0.35">
      <c r="A44" s="3">
        <f t="shared" si="0"/>
        <v>42</v>
      </c>
    </row>
    <row r="45" spans="1:1" x14ac:dyDescent="0.35">
      <c r="A45" s="3">
        <f t="shared" si="0"/>
        <v>43</v>
      </c>
    </row>
    <row r="46" spans="1:1" x14ac:dyDescent="0.35">
      <c r="A46" s="3">
        <f t="shared" si="0"/>
        <v>44</v>
      </c>
    </row>
    <row r="47" spans="1:1" x14ac:dyDescent="0.35">
      <c r="A47" s="3">
        <f t="shared" si="0"/>
        <v>45</v>
      </c>
    </row>
    <row r="48" spans="1:1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si="0"/>
        <v>74</v>
      </c>
    </row>
    <row r="77" spans="1:1" x14ac:dyDescent="0.35">
      <c r="A77" s="3">
        <f t="shared" si="0"/>
        <v>75</v>
      </c>
    </row>
    <row r="78" spans="1:1" x14ac:dyDescent="0.35">
      <c r="A78" s="3">
        <f t="shared" si="0"/>
        <v>76</v>
      </c>
    </row>
    <row r="79" spans="1:1" x14ac:dyDescent="0.35">
      <c r="A79" s="3">
        <f t="shared" si="0"/>
        <v>77</v>
      </c>
    </row>
    <row r="80" spans="1:1" x14ac:dyDescent="0.35">
      <c r="A80" s="3">
        <f t="shared" ref="A80:A143" si="1">A79+1</f>
        <v>78</v>
      </c>
    </row>
    <row r="81" spans="1:1" x14ac:dyDescent="0.35">
      <c r="A81" s="3">
        <f t="shared" si="1"/>
        <v>79</v>
      </c>
    </row>
    <row r="82" spans="1:1" x14ac:dyDescent="0.35">
      <c r="A82" s="3">
        <f t="shared" si="1"/>
        <v>80</v>
      </c>
    </row>
    <row r="83" spans="1:1" x14ac:dyDescent="0.35">
      <c r="A83" s="3">
        <f t="shared" si="1"/>
        <v>81</v>
      </c>
    </row>
    <row r="84" spans="1:1" x14ac:dyDescent="0.35">
      <c r="A84" s="3">
        <f t="shared" si="1"/>
        <v>82</v>
      </c>
    </row>
    <row r="85" spans="1:1" x14ac:dyDescent="0.35">
      <c r="A85" s="3">
        <f t="shared" si="1"/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ref="A144:A207" si="2">A143+1</f>
        <v>142</v>
      </c>
    </row>
    <row r="145" spans="1:1" x14ac:dyDescent="0.35">
      <c r="A145" s="3">
        <f t="shared" si="2"/>
        <v>143</v>
      </c>
    </row>
    <row r="146" spans="1:1" x14ac:dyDescent="0.35">
      <c r="A146" s="3">
        <f t="shared" si="2"/>
        <v>144</v>
      </c>
    </row>
    <row r="147" spans="1:1" x14ac:dyDescent="0.35">
      <c r="A147" s="3">
        <f t="shared" si="2"/>
        <v>145</v>
      </c>
    </row>
    <row r="148" spans="1:1" x14ac:dyDescent="0.35">
      <c r="A148" s="3">
        <f t="shared" si="2"/>
        <v>146</v>
      </c>
    </row>
    <row r="149" spans="1:1" x14ac:dyDescent="0.35">
      <c r="A149" s="3">
        <f t="shared" si="2"/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ref="A208:A271" si="3">A207+1</f>
        <v>206</v>
      </c>
    </row>
    <row r="209" spans="1:1" x14ac:dyDescent="0.35">
      <c r="A209" s="3">
        <f t="shared" si="3"/>
        <v>207</v>
      </c>
    </row>
    <row r="210" spans="1:1" x14ac:dyDescent="0.35">
      <c r="A210" s="3">
        <f t="shared" si="3"/>
        <v>208</v>
      </c>
    </row>
    <row r="211" spans="1:1" x14ac:dyDescent="0.35">
      <c r="A211" s="3">
        <f t="shared" si="3"/>
        <v>209</v>
      </c>
    </row>
    <row r="212" spans="1:1" x14ac:dyDescent="0.35">
      <c r="A212" s="3">
        <f t="shared" si="3"/>
        <v>210</v>
      </c>
    </row>
    <row r="213" spans="1:1" x14ac:dyDescent="0.35">
      <c r="A213" s="3">
        <f t="shared" si="3"/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si="3"/>
        <v>268</v>
      </c>
    </row>
    <row r="271" spans="1:1" x14ac:dyDescent="0.35">
      <c r="A271" s="3">
        <f t="shared" si="3"/>
        <v>269</v>
      </c>
    </row>
    <row r="272" spans="1:1" x14ac:dyDescent="0.35">
      <c r="A272" s="3">
        <f t="shared" ref="A272:A335" si="4">A271+1</f>
        <v>270</v>
      </c>
    </row>
    <row r="273" spans="1:1" x14ac:dyDescent="0.35">
      <c r="A273" s="3">
        <f t="shared" si="4"/>
        <v>271</v>
      </c>
    </row>
    <row r="274" spans="1:1" x14ac:dyDescent="0.35">
      <c r="A274" s="3">
        <f t="shared" si="4"/>
        <v>272</v>
      </c>
    </row>
    <row r="275" spans="1:1" x14ac:dyDescent="0.35">
      <c r="A275" s="3">
        <f t="shared" si="4"/>
        <v>273</v>
      </c>
    </row>
    <row r="276" spans="1:1" x14ac:dyDescent="0.35">
      <c r="A276" s="3">
        <f t="shared" si="4"/>
        <v>274</v>
      </c>
    </row>
    <row r="277" spans="1:1" x14ac:dyDescent="0.35">
      <c r="A277" s="3">
        <f t="shared" si="4"/>
        <v>275</v>
      </c>
    </row>
    <row r="278" spans="1:1" x14ac:dyDescent="0.35">
      <c r="A278" s="3">
        <f t="shared" si="4"/>
        <v>276</v>
      </c>
    </row>
    <row r="279" spans="1:1" x14ac:dyDescent="0.35">
      <c r="A279" s="3">
        <f t="shared" si="4"/>
        <v>277</v>
      </c>
    </row>
    <row r="280" spans="1:1" x14ac:dyDescent="0.35">
      <c r="A280" s="3">
        <f t="shared" si="4"/>
        <v>278</v>
      </c>
    </row>
    <row r="281" spans="1:1" x14ac:dyDescent="0.35">
      <c r="A281" s="3">
        <f t="shared" si="4"/>
        <v>279</v>
      </c>
    </row>
    <row r="282" spans="1:1" x14ac:dyDescent="0.35">
      <c r="A282" s="3">
        <f t="shared" si="4"/>
        <v>280</v>
      </c>
    </row>
    <row r="283" spans="1:1" x14ac:dyDescent="0.35">
      <c r="A283" s="3">
        <f t="shared" si="4"/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si="4"/>
        <v>325</v>
      </c>
    </row>
    <row r="328" spans="1:1" x14ac:dyDescent="0.35">
      <c r="A328" s="3">
        <f t="shared" si="4"/>
        <v>326</v>
      </c>
    </row>
    <row r="329" spans="1:1" x14ac:dyDescent="0.35">
      <c r="A329" s="3">
        <f t="shared" si="4"/>
        <v>327</v>
      </c>
    </row>
    <row r="330" spans="1:1" x14ac:dyDescent="0.35">
      <c r="A330" s="3">
        <f t="shared" si="4"/>
        <v>328</v>
      </c>
    </row>
    <row r="331" spans="1:1" x14ac:dyDescent="0.35">
      <c r="A331" s="3">
        <f t="shared" si="4"/>
        <v>329</v>
      </c>
    </row>
    <row r="332" spans="1:1" x14ac:dyDescent="0.35">
      <c r="A332" s="3">
        <f t="shared" si="4"/>
        <v>330</v>
      </c>
    </row>
    <row r="333" spans="1:1" x14ac:dyDescent="0.35">
      <c r="A333" s="3">
        <f t="shared" si="4"/>
        <v>331</v>
      </c>
    </row>
    <row r="334" spans="1:1" x14ac:dyDescent="0.35">
      <c r="A334" s="3">
        <f t="shared" si="4"/>
        <v>332</v>
      </c>
    </row>
    <row r="335" spans="1:1" x14ac:dyDescent="0.35">
      <c r="A335" s="3">
        <f t="shared" si="4"/>
        <v>333</v>
      </c>
    </row>
    <row r="336" spans="1:1" x14ac:dyDescent="0.35">
      <c r="A336" s="3">
        <f t="shared" ref="A336:A399" si="5">A335+1</f>
        <v>334</v>
      </c>
    </row>
    <row r="337" spans="1:1" x14ac:dyDescent="0.35">
      <c r="A337" s="3">
        <f t="shared" si="5"/>
        <v>335</v>
      </c>
    </row>
    <row r="338" spans="1:1" x14ac:dyDescent="0.35">
      <c r="A338" s="3">
        <f t="shared" si="5"/>
        <v>336</v>
      </c>
    </row>
    <row r="339" spans="1:1" x14ac:dyDescent="0.35">
      <c r="A339" s="3">
        <f t="shared" si="5"/>
        <v>337</v>
      </c>
    </row>
    <row r="340" spans="1:1" x14ac:dyDescent="0.35">
      <c r="A340" s="3">
        <f t="shared" si="5"/>
        <v>338</v>
      </c>
    </row>
    <row r="341" spans="1:1" x14ac:dyDescent="0.35">
      <c r="A341" s="3">
        <f t="shared" si="5"/>
        <v>339</v>
      </c>
    </row>
    <row r="342" spans="1:1" x14ac:dyDescent="0.35">
      <c r="A342" s="3">
        <f t="shared" si="5"/>
        <v>340</v>
      </c>
    </row>
    <row r="343" spans="1:1" x14ac:dyDescent="0.35">
      <c r="A343" s="3">
        <f t="shared" si="5"/>
        <v>341</v>
      </c>
    </row>
    <row r="344" spans="1:1" x14ac:dyDescent="0.35">
      <c r="A344" s="3">
        <f t="shared" si="5"/>
        <v>342</v>
      </c>
    </row>
    <row r="345" spans="1:1" x14ac:dyDescent="0.35">
      <c r="A345" s="3">
        <f t="shared" si="5"/>
        <v>343</v>
      </c>
    </row>
    <row r="346" spans="1:1" x14ac:dyDescent="0.35">
      <c r="A346" s="3">
        <f t="shared" si="5"/>
        <v>344</v>
      </c>
    </row>
    <row r="347" spans="1:1" x14ac:dyDescent="0.35">
      <c r="A347" s="3">
        <f t="shared" si="5"/>
        <v>345</v>
      </c>
    </row>
    <row r="348" spans="1:1" x14ac:dyDescent="0.35">
      <c r="A348" s="3">
        <f t="shared" si="5"/>
        <v>346</v>
      </c>
    </row>
    <row r="349" spans="1:1" x14ac:dyDescent="0.35">
      <c r="A349" s="3">
        <f t="shared" si="5"/>
        <v>347</v>
      </c>
    </row>
    <row r="350" spans="1:1" x14ac:dyDescent="0.35">
      <c r="A350" s="3">
        <f t="shared" si="5"/>
        <v>348</v>
      </c>
    </row>
    <row r="351" spans="1:1" x14ac:dyDescent="0.35">
      <c r="A351" s="3">
        <f t="shared" si="5"/>
        <v>349</v>
      </c>
    </row>
    <row r="352" spans="1:1" x14ac:dyDescent="0.35">
      <c r="A352" s="3">
        <f t="shared" si="5"/>
        <v>350</v>
      </c>
    </row>
    <row r="353" spans="1:1" x14ac:dyDescent="0.35">
      <c r="A353" s="3">
        <f t="shared" si="5"/>
        <v>351</v>
      </c>
    </row>
    <row r="354" spans="1:1" x14ac:dyDescent="0.35">
      <c r="A354" s="3">
        <f t="shared" si="5"/>
        <v>352</v>
      </c>
    </row>
    <row r="355" spans="1:1" x14ac:dyDescent="0.35">
      <c r="A355" s="3">
        <f t="shared" si="5"/>
        <v>353</v>
      </c>
    </row>
    <row r="356" spans="1:1" x14ac:dyDescent="0.35">
      <c r="A356" s="3">
        <f t="shared" si="5"/>
        <v>354</v>
      </c>
    </row>
    <row r="357" spans="1:1" x14ac:dyDescent="0.35">
      <c r="A357" s="3">
        <f t="shared" si="5"/>
        <v>355</v>
      </c>
    </row>
    <row r="358" spans="1:1" x14ac:dyDescent="0.35">
      <c r="A358" s="3">
        <f t="shared" si="5"/>
        <v>356</v>
      </c>
    </row>
    <row r="359" spans="1:1" x14ac:dyDescent="0.35">
      <c r="A359" s="3">
        <f t="shared" si="5"/>
        <v>357</v>
      </c>
    </row>
    <row r="360" spans="1:1" x14ac:dyDescent="0.35">
      <c r="A360" s="3">
        <f t="shared" si="5"/>
        <v>358</v>
      </c>
    </row>
    <row r="361" spans="1:1" x14ac:dyDescent="0.35">
      <c r="A361" s="3">
        <f t="shared" si="5"/>
        <v>359</v>
      </c>
    </row>
    <row r="362" spans="1:1" x14ac:dyDescent="0.35">
      <c r="A362" s="3">
        <f t="shared" si="5"/>
        <v>360</v>
      </c>
    </row>
    <row r="363" spans="1:1" x14ac:dyDescent="0.35">
      <c r="A363" s="3">
        <f t="shared" si="5"/>
        <v>361</v>
      </c>
    </row>
    <row r="364" spans="1:1" x14ac:dyDescent="0.35">
      <c r="A364" s="3">
        <f t="shared" si="5"/>
        <v>362</v>
      </c>
    </row>
    <row r="365" spans="1:1" x14ac:dyDescent="0.35">
      <c r="A365" s="3">
        <f t="shared" si="5"/>
        <v>363</v>
      </c>
    </row>
    <row r="366" spans="1:1" x14ac:dyDescent="0.35">
      <c r="A366" s="3">
        <f t="shared" si="5"/>
        <v>364</v>
      </c>
    </row>
    <row r="367" spans="1:1" x14ac:dyDescent="0.35">
      <c r="A367" s="3">
        <f t="shared" si="5"/>
        <v>365</v>
      </c>
    </row>
    <row r="368" spans="1:1" x14ac:dyDescent="0.35">
      <c r="A368" s="3">
        <f t="shared" si="5"/>
        <v>366</v>
      </c>
    </row>
    <row r="369" spans="1:1" x14ac:dyDescent="0.35">
      <c r="A369" s="3">
        <f t="shared" si="5"/>
        <v>367</v>
      </c>
    </row>
    <row r="370" spans="1:1" x14ac:dyDescent="0.35">
      <c r="A370" s="3">
        <f t="shared" si="5"/>
        <v>368</v>
      </c>
    </row>
    <row r="371" spans="1:1" x14ac:dyDescent="0.35">
      <c r="A371" s="3">
        <f t="shared" si="5"/>
        <v>369</v>
      </c>
    </row>
    <row r="372" spans="1:1" x14ac:dyDescent="0.35">
      <c r="A372" s="3">
        <f t="shared" si="5"/>
        <v>370</v>
      </c>
    </row>
    <row r="373" spans="1:1" x14ac:dyDescent="0.35">
      <c r="A373" s="3">
        <f t="shared" si="5"/>
        <v>371</v>
      </c>
    </row>
    <row r="374" spans="1:1" x14ac:dyDescent="0.35">
      <c r="A374" s="3">
        <f t="shared" si="5"/>
        <v>372</v>
      </c>
    </row>
    <row r="375" spans="1:1" x14ac:dyDescent="0.35">
      <c r="A375" s="3">
        <f t="shared" si="5"/>
        <v>373</v>
      </c>
    </row>
    <row r="376" spans="1:1" x14ac:dyDescent="0.35">
      <c r="A376" s="3">
        <f t="shared" si="5"/>
        <v>374</v>
      </c>
    </row>
    <row r="377" spans="1:1" x14ac:dyDescent="0.35">
      <c r="A377" s="3">
        <f t="shared" si="5"/>
        <v>375</v>
      </c>
    </row>
    <row r="378" spans="1:1" x14ac:dyDescent="0.35">
      <c r="A378" s="3">
        <f t="shared" si="5"/>
        <v>376</v>
      </c>
    </row>
    <row r="379" spans="1:1" x14ac:dyDescent="0.35">
      <c r="A379" s="3">
        <f t="shared" si="5"/>
        <v>377</v>
      </c>
    </row>
    <row r="380" spans="1:1" x14ac:dyDescent="0.35">
      <c r="A380" s="3">
        <f t="shared" si="5"/>
        <v>378</v>
      </c>
    </row>
    <row r="381" spans="1:1" x14ac:dyDescent="0.35">
      <c r="A381" s="3">
        <f t="shared" si="5"/>
        <v>379</v>
      </c>
    </row>
    <row r="382" spans="1:1" x14ac:dyDescent="0.35">
      <c r="A382" s="3">
        <f t="shared" si="5"/>
        <v>380</v>
      </c>
    </row>
    <row r="383" spans="1:1" x14ac:dyDescent="0.35">
      <c r="A383" s="3">
        <f t="shared" si="5"/>
        <v>381</v>
      </c>
    </row>
    <row r="384" spans="1:1" x14ac:dyDescent="0.35">
      <c r="A384" s="3">
        <f t="shared" si="5"/>
        <v>382</v>
      </c>
    </row>
    <row r="385" spans="1:1" x14ac:dyDescent="0.35">
      <c r="A385" s="3">
        <f t="shared" si="5"/>
        <v>383</v>
      </c>
    </row>
    <row r="386" spans="1:1" x14ac:dyDescent="0.35">
      <c r="A386" s="3">
        <f t="shared" si="5"/>
        <v>384</v>
      </c>
    </row>
    <row r="387" spans="1:1" x14ac:dyDescent="0.35">
      <c r="A387" s="3">
        <f t="shared" si="5"/>
        <v>385</v>
      </c>
    </row>
    <row r="388" spans="1:1" x14ac:dyDescent="0.35">
      <c r="A388" s="3">
        <f t="shared" si="5"/>
        <v>386</v>
      </c>
    </row>
    <row r="389" spans="1:1" x14ac:dyDescent="0.35">
      <c r="A389" s="3">
        <f t="shared" si="5"/>
        <v>387</v>
      </c>
    </row>
    <row r="390" spans="1:1" x14ac:dyDescent="0.35">
      <c r="A390" s="3">
        <f t="shared" si="5"/>
        <v>388</v>
      </c>
    </row>
    <row r="391" spans="1:1" x14ac:dyDescent="0.35">
      <c r="A391" s="3">
        <f t="shared" si="5"/>
        <v>389</v>
      </c>
    </row>
    <row r="392" spans="1:1" x14ac:dyDescent="0.35">
      <c r="A392" s="3">
        <f t="shared" si="5"/>
        <v>390</v>
      </c>
    </row>
    <row r="393" spans="1:1" x14ac:dyDescent="0.35">
      <c r="A393" s="3">
        <f t="shared" si="5"/>
        <v>391</v>
      </c>
    </row>
    <row r="394" spans="1:1" x14ac:dyDescent="0.35">
      <c r="A394" s="3">
        <f t="shared" si="5"/>
        <v>392</v>
      </c>
    </row>
    <row r="395" spans="1:1" x14ac:dyDescent="0.35">
      <c r="A395" s="3">
        <f t="shared" si="5"/>
        <v>393</v>
      </c>
    </row>
    <row r="396" spans="1:1" x14ac:dyDescent="0.35">
      <c r="A396" s="3">
        <f t="shared" si="5"/>
        <v>394</v>
      </c>
    </row>
    <row r="397" spans="1:1" x14ac:dyDescent="0.35">
      <c r="A397" s="3">
        <f t="shared" si="5"/>
        <v>395</v>
      </c>
    </row>
    <row r="398" spans="1:1" x14ac:dyDescent="0.35">
      <c r="A398" s="3">
        <f t="shared" si="5"/>
        <v>396</v>
      </c>
    </row>
    <row r="399" spans="1:1" x14ac:dyDescent="0.35">
      <c r="A399" s="3">
        <f t="shared" si="5"/>
        <v>397</v>
      </c>
    </row>
    <row r="400" spans="1:1" x14ac:dyDescent="0.35">
      <c r="A400" s="3">
        <f t="shared" ref="A400:A463" si="6">A399+1</f>
        <v>398</v>
      </c>
    </row>
    <row r="401" spans="1:1" x14ac:dyDescent="0.35">
      <c r="A401" s="3">
        <f t="shared" si="6"/>
        <v>399</v>
      </c>
    </row>
    <row r="402" spans="1:1" x14ac:dyDescent="0.35">
      <c r="A402" s="3">
        <f t="shared" si="6"/>
        <v>400</v>
      </c>
    </row>
    <row r="403" spans="1:1" x14ac:dyDescent="0.35">
      <c r="A403" s="3">
        <f t="shared" si="6"/>
        <v>401</v>
      </c>
    </row>
    <row r="404" spans="1:1" x14ac:dyDescent="0.35">
      <c r="A404" s="3">
        <f t="shared" si="6"/>
        <v>402</v>
      </c>
    </row>
    <row r="405" spans="1:1" x14ac:dyDescent="0.35">
      <c r="A405" s="3">
        <f t="shared" si="6"/>
        <v>403</v>
      </c>
    </row>
    <row r="406" spans="1:1" x14ac:dyDescent="0.35">
      <c r="A406" s="3">
        <f t="shared" si="6"/>
        <v>404</v>
      </c>
    </row>
    <row r="407" spans="1:1" x14ac:dyDescent="0.35">
      <c r="A407" s="3">
        <f t="shared" si="6"/>
        <v>405</v>
      </c>
    </row>
    <row r="408" spans="1:1" x14ac:dyDescent="0.35">
      <c r="A408" s="3">
        <f t="shared" si="6"/>
        <v>406</v>
      </c>
    </row>
    <row r="409" spans="1:1" x14ac:dyDescent="0.35">
      <c r="A409" s="3">
        <f t="shared" si="6"/>
        <v>407</v>
      </c>
    </row>
    <row r="410" spans="1:1" x14ac:dyDescent="0.35">
      <c r="A410" s="3">
        <f t="shared" si="6"/>
        <v>408</v>
      </c>
    </row>
    <row r="411" spans="1:1" x14ac:dyDescent="0.35">
      <c r="A411" s="3">
        <f t="shared" si="6"/>
        <v>409</v>
      </c>
    </row>
    <row r="412" spans="1:1" x14ac:dyDescent="0.35">
      <c r="A412" s="3">
        <f t="shared" si="6"/>
        <v>410</v>
      </c>
    </row>
    <row r="413" spans="1:1" x14ac:dyDescent="0.35">
      <c r="A413" s="3">
        <f t="shared" si="6"/>
        <v>411</v>
      </c>
    </row>
    <row r="414" spans="1:1" x14ac:dyDescent="0.35">
      <c r="A414" s="3">
        <f t="shared" si="6"/>
        <v>412</v>
      </c>
    </row>
    <row r="415" spans="1:1" x14ac:dyDescent="0.35">
      <c r="A415" s="3">
        <f t="shared" si="6"/>
        <v>413</v>
      </c>
    </row>
    <row r="416" spans="1:1" x14ac:dyDescent="0.35">
      <c r="A416" s="3">
        <f t="shared" si="6"/>
        <v>414</v>
      </c>
    </row>
    <row r="417" spans="1:1" x14ac:dyDescent="0.35">
      <c r="A417" s="3">
        <f t="shared" si="6"/>
        <v>415</v>
      </c>
    </row>
    <row r="418" spans="1:1" x14ac:dyDescent="0.35">
      <c r="A418" s="3">
        <f t="shared" si="6"/>
        <v>416</v>
      </c>
    </row>
    <row r="419" spans="1:1" x14ac:dyDescent="0.35">
      <c r="A419" s="3">
        <f t="shared" si="6"/>
        <v>417</v>
      </c>
    </row>
    <row r="420" spans="1:1" x14ac:dyDescent="0.35">
      <c r="A420" s="3">
        <f t="shared" si="6"/>
        <v>418</v>
      </c>
    </row>
    <row r="421" spans="1:1" x14ac:dyDescent="0.35">
      <c r="A421" s="3">
        <f t="shared" si="6"/>
        <v>419</v>
      </c>
    </row>
    <row r="422" spans="1:1" x14ac:dyDescent="0.35">
      <c r="A422" s="3">
        <f t="shared" si="6"/>
        <v>420</v>
      </c>
    </row>
    <row r="423" spans="1:1" x14ac:dyDescent="0.35">
      <c r="A423" s="3">
        <f t="shared" si="6"/>
        <v>421</v>
      </c>
    </row>
    <row r="424" spans="1:1" x14ac:dyDescent="0.35">
      <c r="A424" s="3">
        <f t="shared" si="6"/>
        <v>422</v>
      </c>
    </row>
    <row r="425" spans="1:1" x14ac:dyDescent="0.35">
      <c r="A425" s="3">
        <f t="shared" si="6"/>
        <v>423</v>
      </c>
    </row>
    <row r="426" spans="1:1" x14ac:dyDescent="0.35">
      <c r="A426" s="3">
        <f t="shared" si="6"/>
        <v>424</v>
      </c>
    </row>
    <row r="427" spans="1:1" x14ac:dyDescent="0.35">
      <c r="A427" s="3">
        <f t="shared" si="6"/>
        <v>425</v>
      </c>
    </row>
    <row r="428" spans="1:1" x14ac:dyDescent="0.35">
      <c r="A428" s="3">
        <f t="shared" si="6"/>
        <v>426</v>
      </c>
    </row>
    <row r="429" spans="1:1" x14ac:dyDescent="0.35">
      <c r="A429" s="3">
        <f t="shared" si="6"/>
        <v>427</v>
      </c>
    </row>
    <row r="430" spans="1:1" x14ac:dyDescent="0.35">
      <c r="A430" s="3">
        <f t="shared" si="6"/>
        <v>428</v>
      </c>
    </row>
    <row r="431" spans="1:1" x14ac:dyDescent="0.35">
      <c r="A431" s="3">
        <f t="shared" si="6"/>
        <v>429</v>
      </c>
    </row>
    <row r="432" spans="1:1" x14ac:dyDescent="0.35">
      <c r="A432" s="3">
        <f t="shared" si="6"/>
        <v>430</v>
      </c>
    </row>
    <row r="433" spans="1:1" x14ac:dyDescent="0.35">
      <c r="A433" s="3">
        <f t="shared" si="6"/>
        <v>431</v>
      </c>
    </row>
    <row r="434" spans="1:1" x14ac:dyDescent="0.35">
      <c r="A434" s="3">
        <f t="shared" si="6"/>
        <v>432</v>
      </c>
    </row>
    <row r="435" spans="1:1" x14ac:dyDescent="0.35">
      <c r="A435" s="3">
        <f t="shared" si="6"/>
        <v>433</v>
      </c>
    </row>
    <row r="436" spans="1:1" x14ac:dyDescent="0.35">
      <c r="A436" s="3">
        <f t="shared" si="6"/>
        <v>434</v>
      </c>
    </row>
    <row r="437" spans="1:1" x14ac:dyDescent="0.35">
      <c r="A437" s="3">
        <f t="shared" si="6"/>
        <v>435</v>
      </c>
    </row>
    <row r="438" spans="1:1" x14ac:dyDescent="0.35">
      <c r="A438" s="3">
        <f t="shared" si="6"/>
        <v>436</v>
      </c>
    </row>
    <row r="439" spans="1:1" x14ac:dyDescent="0.35">
      <c r="A439" s="3">
        <f t="shared" si="6"/>
        <v>437</v>
      </c>
    </row>
    <row r="440" spans="1:1" x14ac:dyDescent="0.35">
      <c r="A440" s="3">
        <f t="shared" si="6"/>
        <v>438</v>
      </c>
    </row>
    <row r="441" spans="1:1" x14ac:dyDescent="0.35">
      <c r="A441" s="3">
        <f t="shared" si="6"/>
        <v>439</v>
      </c>
    </row>
    <row r="442" spans="1:1" x14ac:dyDescent="0.35">
      <c r="A442" s="3">
        <f t="shared" si="6"/>
        <v>440</v>
      </c>
    </row>
    <row r="443" spans="1:1" x14ac:dyDescent="0.35">
      <c r="A443" s="3">
        <f t="shared" si="6"/>
        <v>441</v>
      </c>
    </row>
    <row r="444" spans="1:1" x14ac:dyDescent="0.35">
      <c r="A444" s="3">
        <f t="shared" si="6"/>
        <v>442</v>
      </c>
    </row>
    <row r="445" spans="1:1" x14ac:dyDescent="0.35">
      <c r="A445" s="3">
        <f t="shared" si="6"/>
        <v>443</v>
      </c>
    </row>
    <row r="446" spans="1:1" x14ac:dyDescent="0.35">
      <c r="A446" s="3">
        <f t="shared" si="6"/>
        <v>444</v>
      </c>
    </row>
    <row r="447" spans="1:1" x14ac:dyDescent="0.35">
      <c r="A447" s="3">
        <f t="shared" si="6"/>
        <v>445</v>
      </c>
    </row>
    <row r="448" spans="1:1" x14ac:dyDescent="0.35">
      <c r="A448" s="3">
        <f t="shared" si="6"/>
        <v>446</v>
      </c>
    </row>
    <row r="449" spans="1:1" x14ac:dyDescent="0.35">
      <c r="A449" s="3">
        <f t="shared" si="6"/>
        <v>447</v>
      </c>
    </row>
    <row r="450" spans="1:1" x14ac:dyDescent="0.35">
      <c r="A450" s="3">
        <f t="shared" si="6"/>
        <v>448</v>
      </c>
    </row>
    <row r="451" spans="1:1" x14ac:dyDescent="0.35">
      <c r="A451" s="3">
        <f t="shared" si="6"/>
        <v>449</v>
      </c>
    </row>
    <row r="452" spans="1:1" x14ac:dyDescent="0.35">
      <c r="A452" s="3">
        <f t="shared" si="6"/>
        <v>450</v>
      </c>
    </row>
    <row r="453" spans="1:1" x14ac:dyDescent="0.35">
      <c r="A453" s="3">
        <f t="shared" si="6"/>
        <v>451</v>
      </c>
    </row>
    <row r="454" spans="1:1" x14ac:dyDescent="0.35">
      <c r="A454" s="3">
        <f t="shared" si="6"/>
        <v>452</v>
      </c>
    </row>
    <row r="455" spans="1:1" x14ac:dyDescent="0.35">
      <c r="A455" s="3">
        <f t="shared" si="6"/>
        <v>453</v>
      </c>
    </row>
    <row r="456" spans="1:1" x14ac:dyDescent="0.35">
      <c r="A456" s="3">
        <f t="shared" si="6"/>
        <v>454</v>
      </c>
    </row>
    <row r="457" spans="1:1" x14ac:dyDescent="0.35">
      <c r="A457" s="3">
        <f t="shared" si="6"/>
        <v>455</v>
      </c>
    </row>
    <row r="458" spans="1:1" x14ac:dyDescent="0.35">
      <c r="A458" s="3">
        <f t="shared" si="6"/>
        <v>456</v>
      </c>
    </row>
    <row r="459" spans="1:1" x14ac:dyDescent="0.35">
      <c r="A459" s="3">
        <f t="shared" si="6"/>
        <v>457</v>
      </c>
    </row>
    <row r="460" spans="1:1" x14ac:dyDescent="0.35">
      <c r="A460" s="3">
        <f t="shared" si="6"/>
        <v>458</v>
      </c>
    </row>
    <row r="461" spans="1:1" x14ac:dyDescent="0.35">
      <c r="A461" s="3">
        <f t="shared" si="6"/>
        <v>459</v>
      </c>
    </row>
    <row r="462" spans="1:1" x14ac:dyDescent="0.35">
      <c r="A462" s="3">
        <f t="shared" si="6"/>
        <v>460</v>
      </c>
    </row>
    <row r="463" spans="1:1" x14ac:dyDescent="0.35">
      <c r="A463" s="3">
        <f t="shared" si="6"/>
        <v>461</v>
      </c>
    </row>
    <row r="464" spans="1:1" x14ac:dyDescent="0.35">
      <c r="A464" s="3">
        <f t="shared" ref="A464:A476" si="7">A463+1</f>
        <v>462</v>
      </c>
    </row>
    <row r="465" spans="1:1" x14ac:dyDescent="0.35">
      <c r="A465" s="3">
        <f t="shared" si="7"/>
        <v>463</v>
      </c>
    </row>
    <row r="466" spans="1:1" x14ac:dyDescent="0.35">
      <c r="A466" s="3">
        <f t="shared" si="7"/>
        <v>464</v>
      </c>
    </row>
    <row r="467" spans="1:1" x14ac:dyDescent="0.35">
      <c r="A467" s="3">
        <f t="shared" si="7"/>
        <v>465</v>
      </c>
    </row>
    <row r="468" spans="1:1" x14ac:dyDescent="0.35">
      <c r="A468" s="3">
        <f t="shared" si="7"/>
        <v>466</v>
      </c>
    </row>
    <row r="469" spans="1:1" x14ac:dyDescent="0.35">
      <c r="A469" s="3">
        <f t="shared" si="7"/>
        <v>467</v>
      </c>
    </row>
    <row r="470" spans="1:1" x14ac:dyDescent="0.35">
      <c r="A470" s="3">
        <f t="shared" si="7"/>
        <v>468</v>
      </c>
    </row>
    <row r="471" spans="1:1" x14ac:dyDescent="0.35">
      <c r="A471" s="3">
        <f t="shared" si="7"/>
        <v>469</v>
      </c>
    </row>
    <row r="472" spans="1:1" x14ac:dyDescent="0.35">
      <c r="A472" s="3">
        <f t="shared" si="7"/>
        <v>470</v>
      </c>
    </row>
    <row r="473" spans="1:1" x14ac:dyDescent="0.35">
      <c r="A473" s="3">
        <f t="shared" si="7"/>
        <v>471</v>
      </c>
    </row>
    <row r="474" spans="1:1" x14ac:dyDescent="0.35">
      <c r="A474" s="3">
        <f t="shared" si="7"/>
        <v>472</v>
      </c>
    </row>
    <row r="475" spans="1:1" x14ac:dyDescent="0.35">
      <c r="A475" s="3">
        <f t="shared" si="7"/>
        <v>473</v>
      </c>
    </row>
    <row r="476" spans="1:1" x14ac:dyDescent="0.35">
      <c r="A476" s="3">
        <f t="shared" si="7"/>
        <v>474</v>
      </c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D4" sqref="D4"/>
    </sheetView>
  </sheetViews>
  <sheetFormatPr defaultRowHeight="15.75" x14ac:dyDescent="0.25"/>
  <cols>
    <col min="1" max="1" width="5.140625" style="160" customWidth="1"/>
    <col min="2" max="2" width="18" style="170" bestFit="1" customWidth="1"/>
    <col min="3" max="3" width="9.85546875" style="171" bestFit="1" customWidth="1"/>
    <col min="4" max="4" width="9.5703125" style="171" customWidth="1"/>
    <col min="5" max="5" width="10" style="171" customWidth="1"/>
    <col min="6" max="6" width="9.7109375" style="171" bestFit="1" customWidth="1"/>
    <col min="7" max="7" width="10.140625" style="171" customWidth="1"/>
    <col min="8" max="9" width="10" style="171" customWidth="1"/>
    <col min="10" max="10" width="10.42578125" style="171" customWidth="1"/>
    <col min="11" max="11" width="10.85546875" style="171" customWidth="1"/>
    <col min="12" max="12" width="13.85546875" style="171" bestFit="1" customWidth="1"/>
    <col min="13" max="13" width="9.85546875" style="171" bestFit="1" customWidth="1"/>
    <col min="14" max="14" width="9" style="171" bestFit="1" customWidth="1"/>
    <col min="15" max="15" width="14.42578125" style="171" customWidth="1"/>
    <col min="16" max="16" width="9.5703125" style="171" bestFit="1" customWidth="1"/>
    <col min="17" max="17" width="9.85546875" style="171" bestFit="1" customWidth="1"/>
    <col min="18" max="18" width="9" style="172" bestFit="1" customWidth="1"/>
    <col min="19" max="16384" width="9.140625" style="160"/>
  </cols>
  <sheetData>
    <row r="1" spans="1:18" s="150" customFormat="1" ht="18.75" x14ac:dyDescent="0.3">
      <c r="A1" s="150" t="s">
        <v>635</v>
      </c>
      <c r="B1" s="150" t="s">
        <v>497</v>
      </c>
      <c r="C1" s="151">
        <v>2012</v>
      </c>
      <c r="D1" s="152">
        <v>41275</v>
      </c>
      <c r="E1" s="152">
        <v>41306</v>
      </c>
      <c r="F1" s="152">
        <v>41334</v>
      </c>
      <c r="G1" s="152">
        <v>41365</v>
      </c>
      <c r="H1" s="152">
        <v>41395</v>
      </c>
      <c r="I1" s="152">
        <v>41426</v>
      </c>
      <c r="J1" s="152">
        <v>41456</v>
      </c>
      <c r="K1" s="152">
        <v>41487</v>
      </c>
      <c r="L1" s="152" t="s">
        <v>636</v>
      </c>
      <c r="M1" s="152">
        <v>41518</v>
      </c>
      <c r="N1" s="152">
        <v>41548</v>
      </c>
      <c r="O1" s="152" t="s">
        <v>637</v>
      </c>
      <c r="P1" s="152">
        <v>41579</v>
      </c>
      <c r="Q1" s="152">
        <v>41609</v>
      </c>
      <c r="R1" s="153" t="s">
        <v>498</v>
      </c>
    </row>
    <row r="2" spans="1:18" x14ac:dyDescent="0.25">
      <c r="A2" s="154">
        <v>1</v>
      </c>
      <c r="B2" s="155" t="s">
        <v>499</v>
      </c>
      <c r="C2" s="156">
        <v>10000</v>
      </c>
      <c r="D2" s="157"/>
      <c r="E2" s="157"/>
      <c r="F2" s="157"/>
      <c r="G2" s="157"/>
      <c r="H2" s="157"/>
      <c r="I2" s="157"/>
      <c r="J2" s="157"/>
      <c r="K2" s="157"/>
      <c r="L2" s="158"/>
      <c r="M2" s="157"/>
      <c r="N2" s="157"/>
      <c r="O2" s="158"/>
      <c r="P2" s="157"/>
      <c r="Q2" s="157"/>
      <c r="R2" s="159">
        <f>SUM(D2:Q2)</f>
        <v>0</v>
      </c>
    </row>
    <row r="3" spans="1:18" x14ac:dyDescent="0.25">
      <c r="A3" s="161">
        <f>A2+1</f>
        <v>2</v>
      </c>
      <c r="B3" s="162" t="s">
        <v>500</v>
      </c>
      <c r="C3" s="163">
        <v>10000</v>
      </c>
      <c r="D3" s="164"/>
      <c r="E3" s="164"/>
      <c r="F3" s="164"/>
      <c r="G3" s="164"/>
      <c r="H3" s="164"/>
      <c r="I3" s="164"/>
      <c r="J3" s="164"/>
      <c r="K3" s="164"/>
      <c r="L3" s="165"/>
      <c r="M3" s="164"/>
      <c r="N3" s="164"/>
      <c r="O3" s="165"/>
      <c r="P3" s="164"/>
      <c r="Q3" s="164"/>
      <c r="R3" s="166">
        <f t="shared" ref="R3:R29" si="0">SUM(D3:Q3)</f>
        <v>0</v>
      </c>
    </row>
    <row r="4" spans="1:18" x14ac:dyDescent="0.25">
      <c r="A4" s="161">
        <f t="shared" ref="A4:A29" si="1">A3+1</f>
        <v>3</v>
      </c>
      <c r="B4" s="162" t="s">
        <v>501</v>
      </c>
      <c r="C4" s="163">
        <v>10000</v>
      </c>
      <c r="D4" s="164"/>
      <c r="E4" s="164"/>
      <c r="F4" s="164"/>
      <c r="G4" s="164"/>
      <c r="H4" s="164"/>
      <c r="I4" s="164"/>
      <c r="J4" s="164"/>
      <c r="K4" s="164"/>
      <c r="L4" s="165"/>
      <c r="M4" s="164"/>
      <c r="N4" s="164"/>
      <c r="O4" s="165"/>
      <c r="P4" s="164"/>
      <c r="Q4" s="164"/>
      <c r="R4" s="166">
        <f t="shared" si="0"/>
        <v>0</v>
      </c>
    </row>
    <row r="5" spans="1:18" x14ac:dyDescent="0.25">
      <c r="A5" s="161">
        <f t="shared" si="1"/>
        <v>4</v>
      </c>
      <c r="B5" s="162" t="s">
        <v>502</v>
      </c>
      <c r="C5" s="163">
        <v>9000</v>
      </c>
      <c r="D5" s="164"/>
      <c r="E5" s="164"/>
      <c r="F5" s="164"/>
      <c r="G5" s="164"/>
      <c r="H5" s="164"/>
      <c r="I5" s="164"/>
      <c r="J5" s="164"/>
      <c r="K5" s="164"/>
      <c r="L5" s="165"/>
      <c r="M5" s="164"/>
      <c r="N5" s="164"/>
      <c r="O5" s="165"/>
      <c r="P5" s="164"/>
      <c r="Q5" s="164"/>
      <c r="R5" s="166">
        <f t="shared" si="0"/>
        <v>0</v>
      </c>
    </row>
    <row r="6" spans="1:18" x14ac:dyDescent="0.25">
      <c r="A6" s="161">
        <f t="shared" si="1"/>
        <v>5</v>
      </c>
      <c r="B6" s="162" t="s">
        <v>503</v>
      </c>
      <c r="C6" s="163">
        <v>9000</v>
      </c>
      <c r="D6" s="164"/>
      <c r="E6" s="164"/>
      <c r="F6" s="164"/>
      <c r="G6" s="164"/>
      <c r="H6" s="164"/>
      <c r="I6" s="164"/>
      <c r="J6" s="164"/>
      <c r="K6" s="164"/>
      <c r="L6" s="165"/>
      <c r="M6" s="164"/>
      <c r="N6" s="164"/>
      <c r="O6" s="165"/>
      <c r="P6" s="164"/>
      <c r="Q6" s="164"/>
      <c r="R6" s="166">
        <f t="shared" si="0"/>
        <v>0</v>
      </c>
    </row>
    <row r="7" spans="1:18" x14ac:dyDescent="0.25">
      <c r="A7" s="161">
        <f t="shared" si="1"/>
        <v>6</v>
      </c>
      <c r="B7" s="162" t="s">
        <v>504</v>
      </c>
      <c r="C7" s="163">
        <v>9000</v>
      </c>
      <c r="D7" s="164"/>
      <c r="E7" s="164"/>
      <c r="F7" s="164"/>
      <c r="G7" s="164"/>
      <c r="H7" s="164"/>
      <c r="I7" s="164"/>
      <c r="J7" s="164"/>
      <c r="K7" s="164"/>
      <c r="L7" s="165"/>
      <c r="M7" s="164"/>
      <c r="N7" s="164"/>
      <c r="O7" s="165"/>
      <c r="P7" s="164"/>
      <c r="Q7" s="164"/>
      <c r="R7" s="166">
        <f t="shared" si="0"/>
        <v>0</v>
      </c>
    </row>
    <row r="8" spans="1:18" x14ac:dyDescent="0.25">
      <c r="A8" s="161">
        <f t="shared" si="1"/>
        <v>7</v>
      </c>
      <c r="B8" s="162" t="s">
        <v>505</v>
      </c>
      <c r="C8" s="163">
        <v>9000</v>
      </c>
      <c r="D8" s="164"/>
      <c r="E8" s="164"/>
      <c r="F8" s="164"/>
      <c r="G8" s="164"/>
      <c r="H8" s="164"/>
      <c r="I8" s="164"/>
      <c r="J8" s="164"/>
      <c r="K8" s="164"/>
      <c r="L8" s="165"/>
      <c r="M8" s="164"/>
      <c r="N8" s="164"/>
      <c r="O8" s="165"/>
      <c r="P8" s="164"/>
      <c r="Q8" s="164"/>
      <c r="R8" s="166">
        <f t="shared" si="0"/>
        <v>0</v>
      </c>
    </row>
    <row r="9" spans="1:18" x14ac:dyDescent="0.25">
      <c r="A9" s="161">
        <f t="shared" si="1"/>
        <v>8</v>
      </c>
      <c r="B9" s="162" t="s">
        <v>506</v>
      </c>
      <c r="C9" s="163">
        <v>9000</v>
      </c>
      <c r="D9" s="164"/>
      <c r="E9" s="164"/>
      <c r="F9" s="164"/>
      <c r="G9" s="164"/>
      <c r="H9" s="164"/>
      <c r="I9" s="164"/>
      <c r="J9" s="164"/>
      <c r="K9" s="164"/>
      <c r="L9" s="165"/>
      <c r="M9" s="164"/>
      <c r="N9" s="164"/>
      <c r="O9" s="165"/>
      <c r="P9" s="164"/>
      <c r="Q9" s="164"/>
      <c r="R9" s="166">
        <f t="shared" si="0"/>
        <v>0</v>
      </c>
    </row>
    <row r="10" spans="1:18" x14ac:dyDescent="0.25">
      <c r="A10" s="161">
        <f t="shared" si="1"/>
        <v>9</v>
      </c>
      <c r="B10" s="162" t="s">
        <v>507</v>
      </c>
      <c r="C10" s="163">
        <v>9000</v>
      </c>
      <c r="D10" s="164"/>
      <c r="E10" s="164"/>
      <c r="F10" s="164"/>
      <c r="G10" s="164"/>
      <c r="H10" s="164"/>
      <c r="I10" s="164"/>
      <c r="J10" s="164"/>
      <c r="K10" s="164"/>
      <c r="L10" s="165"/>
      <c r="M10" s="164"/>
      <c r="N10" s="164"/>
      <c r="O10" s="165"/>
      <c r="P10" s="164"/>
      <c r="Q10" s="164"/>
      <c r="R10" s="166">
        <f t="shared" si="0"/>
        <v>0</v>
      </c>
    </row>
    <row r="11" spans="1:18" x14ac:dyDescent="0.25">
      <c r="A11" s="161">
        <f t="shared" si="1"/>
        <v>10</v>
      </c>
      <c r="B11" s="162" t="s">
        <v>508</v>
      </c>
      <c r="C11" s="163">
        <v>9000</v>
      </c>
      <c r="D11" s="164"/>
      <c r="E11" s="164"/>
      <c r="F11" s="164"/>
      <c r="G11" s="164"/>
      <c r="H11" s="164"/>
      <c r="I11" s="164"/>
      <c r="J11" s="164"/>
      <c r="K11" s="164"/>
      <c r="L11" s="165"/>
      <c r="M11" s="164"/>
      <c r="N11" s="164"/>
      <c r="O11" s="165"/>
      <c r="P11" s="164"/>
      <c r="Q11" s="164"/>
      <c r="R11" s="166">
        <f t="shared" si="0"/>
        <v>0</v>
      </c>
    </row>
    <row r="12" spans="1:18" x14ac:dyDescent="0.25">
      <c r="A12" s="161">
        <f t="shared" si="1"/>
        <v>11</v>
      </c>
      <c r="B12" s="162" t="s">
        <v>509</v>
      </c>
      <c r="C12" s="163">
        <v>9000</v>
      </c>
      <c r="D12" s="164"/>
      <c r="E12" s="164"/>
      <c r="F12" s="164"/>
      <c r="G12" s="164"/>
      <c r="H12" s="164"/>
      <c r="I12" s="164"/>
      <c r="J12" s="164"/>
      <c r="K12" s="164"/>
      <c r="L12" s="165"/>
      <c r="M12" s="164"/>
      <c r="N12" s="164"/>
      <c r="O12" s="165"/>
      <c r="P12" s="164"/>
      <c r="Q12" s="164"/>
      <c r="R12" s="166">
        <f t="shared" si="0"/>
        <v>0</v>
      </c>
    </row>
    <row r="13" spans="1:18" x14ac:dyDescent="0.25">
      <c r="A13" s="161">
        <f t="shared" si="1"/>
        <v>12</v>
      </c>
      <c r="B13" s="162" t="s">
        <v>510</v>
      </c>
      <c r="C13" s="163">
        <v>9000</v>
      </c>
      <c r="D13" s="164"/>
      <c r="E13" s="164"/>
      <c r="F13" s="164"/>
      <c r="G13" s="164"/>
      <c r="H13" s="164"/>
      <c r="I13" s="164"/>
      <c r="J13" s="164"/>
      <c r="K13" s="164"/>
      <c r="L13" s="165"/>
      <c r="M13" s="164"/>
      <c r="N13" s="164"/>
      <c r="O13" s="165"/>
      <c r="P13" s="164"/>
      <c r="Q13" s="164"/>
      <c r="R13" s="166">
        <f t="shared" si="0"/>
        <v>0</v>
      </c>
    </row>
    <row r="14" spans="1:18" x14ac:dyDescent="0.25">
      <c r="A14" s="161">
        <f t="shared" si="1"/>
        <v>13</v>
      </c>
      <c r="B14" s="162" t="s">
        <v>511</v>
      </c>
      <c r="C14" s="163">
        <v>9000</v>
      </c>
      <c r="D14" s="164"/>
      <c r="E14" s="164"/>
      <c r="F14" s="164"/>
      <c r="G14" s="164"/>
      <c r="H14" s="164"/>
      <c r="I14" s="164"/>
      <c r="J14" s="164"/>
      <c r="K14" s="164"/>
      <c r="L14" s="165"/>
      <c r="M14" s="164"/>
      <c r="N14" s="164"/>
      <c r="O14" s="165"/>
      <c r="P14" s="164"/>
      <c r="Q14" s="164"/>
      <c r="R14" s="166">
        <f t="shared" si="0"/>
        <v>0</v>
      </c>
    </row>
    <row r="15" spans="1:18" x14ac:dyDescent="0.25">
      <c r="A15" s="161">
        <f t="shared" si="1"/>
        <v>14</v>
      </c>
      <c r="B15" s="162" t="s">
        <v>512</v>
      </c>
      <c r="C15" s="163">
        <v>8000</v>
      </c>
      <c r="D15" s="164"/>
      <c r="E15" s="164"/>
      <c r="F15" s="164"/>
      <c r="G15" s="164"/>
      <c r="H15" s="164"/>
      <c r="I15" s="164"/>
      <c r="J15" s="164"/>
      <c r="K15" s="164"/>
      <c r="L15" s="165"/>
      <c r="M15" s="164"/>
      <c r="N15" s="164"/>
      <c r="O15" s="165"/>
      <c r="P15" s="164"/>
      <c r="Q15" s="164"/>
      <c r="R15" s="166">
        <f t="shared" si="0"/>
        <v>0</v>
      </c>
    </row>
    <row r="16" spans="1:18" x14ac:dyDescent="0.25">
      <c r="A16" s="161">
        <f t="shared" si="1"/>
        <v>15</v>
      </c>
      <c r="B16" s="162" t="s">
        <v>513</v>
      </c>
      <c r="C16" s="163">
        <v>8000</v>
      </c>
      <c r="D16" s="164"/>
      <c r="E16" s="164"/>
      <c r="F16" s="164"/>
      <c r="G16" s="164"/>
      <c r="H16" s="164"/>
      <c r="I16" s="164"/>
      <c r="J16" s="164"/>
      <c r="K16" s="164"/>
      <c r="L16" s="165"/>
      <c r="M16" s="164"/>
      <c r="N16" s="164"/>
      <c r="O16" s="165"/>
      <c r="P16" s="164"/>
      <c r="Q16" s="164"/>
      <c r="R16" s="166">
        <f t="shared" si="0"/>
        <v>0</v>
      </c>
    </row>
    <row r="17" spans="1:18" x14ac:dyDescent="0.25">
      <c r="A17" s="161">
        <f t="shared" si="1"/>
        <v>16</v>
      </c>
      <c r="B17" s="162" t="s">
        <v>514</v>
      </c>
      <c r="C17" s="163">
        <v>7500</v>
      </c>
      <c r="D17" s="164"/>
      <c r="E17" s="164"/>
      <c r="F17" s="164"/>
      <c r="G17" s="164"/>
      <c r="H17" s="164"/>
      <c r="I17" s="164"/>
      <c r="J17" s="164"/>
      <c r="K17" s="164"/>
      <c r="L17" s="165"/>
      <c r="M17" s="164"/>
      <c r="N17" s="164"/>
      <c r="O17" s="165"/>
      <c r="P17" s="164"/>
      <c r="Q17" s="164"/>
      <c r="R17" s="166">
        <f t="shared" si="0"/>
        <v>0</v>
      </c>
    </row>
    <row r="18" spans="1:18" x14ac:dyDescent="0.25">
      <c r="A18" s="161">
        <f t="shared" si="1"/>
        <v>17</v>
      </c>
      <c r="B18" s="162" t="s">
        <v>515</v>
      </c>
      <c r="C18" s="163">
        <v>7500</v>
      </c>
      <c r="D18" s="164"/>
      <c r="E18" s="164"/>
      <c r="F18" s="164"/>
      <c r="G18" s="164"/>
      <c r="H18" s="164"/>
      <c r="I18" s="164"/>
      <c r="J18" s="164"/>
      <c r="K18" s="164"/>
      <c r="L18" s="165"/>
      <c r="M18" s="164"/>
      <c r="N18" s="164"/>
      <c r="O18" s="165"/>
      <c r="P18" s="164"/>
      <c r="Q18" s="164"/>
      <c r="R18" s="166">
        <f t="shared" si="0"/>
        <v>0</v>
      </c>
    </row>
    <row r="19" spans="1:18" x14ac:dyDescent="0.25">
      <c r="A19" s="161">
        <f t="shared" si="1"/>
        <v>18</v>
      </c>
      <c r="B19" s="162" t="s">
        <v>516</v>
      </c>
      <c r="C19" s="163">
        <v>7500</v>
      </c>
      <c r="D19" s="164"/>
      <c r="E19" s="164"/>
      <c r="F19" s="164"/>
      <c r="G19" s="164"/>
      <c r="H19" s="164"/>
      <c r="I19" s="164"/>
      <c r="J19" s="164"/>
      <c r="K19" s="164"/>
      <c r="L19" s="165"/>
      <c r="M19" s="164"/>
      <c r="N19" s="164"/>
      <c r="O19" s="165"/>
      <c r="P19" s="164"/>
      <c r="Q19" s="164"/>
      <c r="R19" s="166">
        <f t="shared" si="0"/>
        <v>0</v>
      </c>
    </row>
    <row r="20" spans="1:18" x14ac:dyDescent="0.25">
      <c r="A20" s="161">
        <f t="shared" si="1"/>
        <v>19</v>
      </c>
      <c r="B20" s="162" t="s">
        <v>521</v>
      </c>
      <c r="C20" s="163">
        <v>7500</v>
      </c>
      <c r="D20" s="164"/>
      <c r="E20" s="164"/>
      <c r="F20" s="164"/>
      <c r="G20" s="164"/>
      <c r="H20" s="164"/>
      <c r="I20" s="164"/>
      <c r="J20" s="164"/>
      <c r="K20" s="164"/>
      <c r="L20" s="165"/>
      <c r="M20" s="164"/>
      <c r="N20" s="164"/>
      <c r="O20" s="165"/>
      <c r="P20" s="164"/>
      <c r="Q20" s="164"/>
      <c r="R20" s="166">
        <f t="shared" si="0"/>
        <v>0</v>
      </c>
    </row>
    <row r="21" spans="1:18" x14ac:dyDescent="0.25">
      <c r="A21" s="161">
        <f t="shared" si="1"/>
        <v>20</v>
      </c>
      <c r="B21" s="162" t="s">
        <v>517</v>
      </c>
      <c r="C21" s="163">
        <v>6500</v>
      </c>
      <c r="D21" s="164"/>
      <c r="E21" s="164"/>
      <c r="F21" s="164"/>
      <c r="G21" s="164"/>
      <c r="H21" s="164"/>
      <c r="I21" s="164"/>
      <c r="J21" s="164"/>
      <c r="K21" s="164"/>
      <c r="L21" s="165"/>
      <c r="M21" s="164"/>
      <c r="N21" s="164"/>
      <c r="O21" s="165"/>
      <c r="P21" s="164"/>
      <c r="Q21" s="164"/>
      <c r="R21" s="166">
        <f t="shared" si="0"/>
        <v>0</v>
      </c>
    </row>
    <row r="22" spans="1:18" x14ac:dyDescent="0.25">
      <c r="A22" s="161">
        <f t="shared" si="1"/>
        <v>21</v>
      </c>
      <c r="B22" s="162" t="s">
        <v>518</v>
      </c>
      <c r="C22" s="163">
        <v>6000</v>
      </c>
      <c r="D22" s="164"/>
      <c r="E22" s="164"/>
      <c r="F22" s="164"/>
      <c r="G22" s="164"/>
      <c r="H22" s="164"/>
      <c r="I22" s="164"/>
      <c r="J22" s="164"/>
      <c r="K22" s="164"/>
      <c r="L22" s="165"/>
      <c r="M22" s="164"/>
      <c r="N22" s="164"/>
      <c r="O22" s="165"/>
      <c r="P22" s="164"/>
      <c r="Q22" s="164"/>
      <c r="R22" s="166">
        <f t="shared" si="0"/>
        <v>0</v>
      </c>
    </row>
    <row r="23" spans="1:18" x14ac:dyDescent="0.25">
      <c r="A23" s="161">
        <f t="shared" si="1"/>
        <v>22</v>
      </c>
      <c r="B23" s="162" t="s">
        <v>519</v>
      </c>
      <c r="C23" s="163">
        <v>6000</v>
      </c>
      <c r="D23" s="164"/>
      <c r="E23" s="164"/>
      <c r="F23" s="164"/>
      <c r="G23" s="164"/>
      <c r="H23" s="164"/>
      <c r="I23" s="164"/>
      <c r="J23" s="164"/>
      <c r="K23" s="164"/>
      <c r="L23" s="165"/>
      <c r="M23" s="164"/>
      <c r="N23" s="164"/>
      <c r="O23" s="165"/>
      <c r="P23" s="164"/>
      <c r="Q23" s="164"/>
      <c r="R23" s="166">
        <f t="shared" si="0"/>
        <v>0</v>
      </c>
    </row>
    <row r="24" spans="1:18" x14ac:dyDescent="0.25">
      <c r="A24" s="161">
        <f t="shared" si="1"/>
        <v>23</v>
      </c>
      <c r="B24" s="162" t="s">
        <v>520</v>
      </c>
      <c r="C24" s="163">
        <v>6000</v>
      </c>
      <c r="D24" s="164"/>
      <c r="E24" s="164"/>
      <c r="F24" s="164"/>
      <c r="G24" s="164"/>
      <c r="H24" s="164"/>
      <c r="I24" s="164"/>
      <c r="J24" s="164"/>
      <c r="K24" s="164"/>
      <c r="L24" s="165"/>
      <c r="M24" s="164"/>
      <c r="N24" s="164"/>
      <c r="O24" s="165"/>
      <c r="P24" s="164"/>
      <c r="Q24" s="164"/>
      <c r="R24" s="166">
        <f t="shared" si="0"/>
        <v>0</v>
      </c>
    </row>
    <row r="25" spans="1:18" x14ac:dyDescent="0.25">
      <c r="A25" s="161">
        <f>A24+1</f>
        <v>24</v>
      </c>
      <c r="B25" s="162" t="s">
        <v>540</v>
      </c>
      <c r="C25" s="163">
        <v>9000</v>
      </c>
      <c r="D25" s="164"/>
      <c r="E25" s="164"/>
      <c r="F25" s="164"/>
      <c r="G25" s="164"/>
      <c r="H25" s="164"/>
      <c r="I25" s="164"/>
      <c r="J25" s="164"/>
      <c r="K25" s="164"/>
      <c r="L25" s="165"/>
      <c r="M25" s="164"/>
      <c r="N25" s="164"/>
      <c r="O25" s="165"/>
      <c r="P25" s="164"/>
      <c r="Q25" s="164"/>
      <c r="R25" s="166">
        <f t="shared" si="0"/>
        <v>0</v>
      </c>
    </row>
    <row r="26" spans="1:18" x14ac:dyDescent="0.25">
      <c r="A26" s="161">
        <f t="shared" si="1"/>
        <v>25</v>
      </c>
      <c r="B26" s="162" t="s">
        <v>539</v>
      </c>
      <c r="C26" s="167">
        <v>7500</v>
      </c>
      <c r="D26" s="164"/>
      <c r="E26" s="164"/>
      <c r="F26" s="164"/>
      <c r="G26" s="164"/>
      <c r="H26" s="164"/>
      <c r="I26" s="164"/>
      <c r="J26" s="164"/>
      <c r="K26" s="164"/>
      <c r="L26" s="165"/>
      <c r="M26" s="164"/>
      <c r="N26" s="164"/>
      <c r="O26" s="165"/>
      <c r="P26" s="164"/>
      <c r="Q26" s="164"/>
      <c r="R26" s="166">
        <f t="shared" si="0"/>
        <v>0</v>
      </c>
    </row>
    <row r="27" spans="1:18" x14ac:dyDescent="0.25">
      <c r="A27" s="161">
        <f t="shared" si="1"/>
        <v>26</v>
      </c>
      <c r="B27" s="162" t="s">
        <v>597</v>
      </c>
      <c r="C27" s="167">
        <v>7500</v>
      </c>
      <c r="D27" s="164"/>
      <c r="E27" s="164"/>
      <c r="F27" s="164"/>
      <c r="G27" s="164"/>
      <c r="H27" s="164"/>
      <c r="I27" s="164"/>
      <c r="J27" s="164"/>
      <c r="K27" s="164"/>
      <c r="L27" s="165"/>
      <c r="M27" s="164"/>
      <c r="N27" s="164"/>
      <c r="O27" s="165"/>
      <c r="P27" s="164"/>
      <c r="Q27" s="164"/>
      <c r="R27" s="166">
        <f t="shared" si="0"/>
        <v>0</v>
      </c>
    </row>
    <row r="28" spans="1:18" x14ac:dyDescent="0.25">
      <c r="A28" s="161">
        <f t="shared" si="1"/>
        <v>27</v>
      </c>
      <c r="B28" s="162" t="s">
        <v>638</v>
      </c>
      <c r="C28" s="167">
        <v>6000</v>
      </c>
      <c r="D28" s="164"/>
      <c r="E28" s="164"/>
      <c r="F28" s="164"/>
      <c r="G28" s="164"/>
      <c r="H28" s="164"/>
      <c r="I28" s="164"/>
      <c r="J28" s="164"/>
      <c r="K28" s="164"/>
      <c r="L28" s="165"/>
      <c r="M28" s="164"/>
      <c r="N28" s="164"/>
      <c r="O28" s="165"/>
      <c r="P28" s="164"/>
      <c r="Q28" s="164"/>
      <c r="R28" s="166">
        <f t="shared" si="0"/>
        <v>0</v>
      </c>
    </row>
    <row r="29" spans="1:18" x14ac:dyDescent="0.25">
      <c r="A29" s="161">
        <f t="shared" si="1"/>
        <v>28</v>
      </c>
      <c r="B29" s="162" t="s">
        <v>639</v>
      </c>
      <c r="C29" s="167">
        <v>7500</v>
      </c>
      <c r="D29" s="164"/>
      <c r="E29" s="164"/>
      <c r="F29" s="164"/>
      <c r="G29" s="164"/>
      <c r="H29" s="164"/>
      <c r="I29" s="164"/>
      <c r="J29" s="164"/>
      <c r="K29" s="164"/>
      <c r="L29" s="165"/>
      <c r="M29" s="164"/>
      <c r="N29" s="164"/>
      <c r="O29" s="165"/>
      <c r="P29" s="164"/>
      <c r="Q29" s="164"/>
      <c r="R29" s="166">
        <f t="shared" si="0"/>
        <v>0</v>
      </c>
    </row>
    <row r="30" spans="1:18" s="169" customFormat="1" x14ac:dyDescent="0.25">
      <c r="A30" s="183" t="s">
        <v>72</v>
      </c>
      <c r="B30" s="183"/>
      <c r="C30" s="168">
        <f t="shared" ref="C30" si="2">SUM(C2:C27)</f>
        <v>214500</v>
      </c>
      <c r="D30" s="168">
        <f>SUM(D2:D29)</f>
        <v>0</v>
      </c>
      <c r="E30" s="168">
        <f t="shared" ref="E30:R30" si="3">SUM(E2:E29)</f>
        <v>0</v>
      </c>
      <c r="F30" s="168">
        <f t="shared" si="3"/>
        <v>0</v>
      </c>
      <c r="G30" s="168">
        <f t="shared" si="3"/>
        <v>0</v>
      </c>
      <c r="H30" s="168">
        <f t="shared" si="3"/>
        <v>0</v>
      </c>
      <c r="I30" s="168">
        <f t="shared" si="3"/>
        <v>0</v>
      </c>
      <c r="J30" s="168">
        <f t="shared" si="3"/>
        <v>0</v>
      </c>
      <c r="K30" s="168">
        <f t="shared" si="3"/>
        <v>0</v>
      </c>
      <c r="L30" s="168">
        <f t="shared" si="3"/>
        <v>0</v>
      </c>
      <c r="M30" s="168">
        <f t="shared" si="3"/>
        <v>0</v>
      </c>
      <c r="N30" s="168">
        <f t="shared" si="3"/>
        <v>0</v>
      </c>
      <c r="O30" s="168">
        <f t="shared" si="3"/>
        <v>0</v>
      </c>
      <c r="P30" s="168">
        <f t="shared" si="3"/>
        <v>0</v>
      </c>
      <c r="Q30" s="168">
        <f t="shared" si="3"/>
        <v>0</v>
      </c>
      <c r="R30" s="168">
        <f t="shared" si="3"/>
        <v>0</v>
      </c>
    </row>
  </sheetData>
  <mergeCells count="1">
    <mergeCell ref="A30:B30"/>
  </mergeCells>
  <pageMargins left="0.7" right="0.7" top="0.75" bottom="0.75" header="0.3" footer="0.3"/>
  <pageSetup orientation="portrait" horizontalDpi="0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0"/>
  <sheetViews>
    <sheetView workbookViewId="0">
      <pane ySplit="3" topLeftCell="A17" activePane="bottomLeft" state="frozen"/>
      <selection pane="bottomLeft" sqref="A1:G1"/>
    </sheetView>
  </sheetViews>
  <sheetFormatPr defaultRowHeight="21" x14ac:dyDescent="0.35"/>
  <cols>
    <col min="1" max="1" width="12.28515625" style="3" customWidth="1"/>
    <col min="2" max="2" width="21.140625" style="4" customWidth="1"/>
    <col min="3" max="3" width="20" style="4" customWidth="1"/>
    <col min="4" max="4" width="26" style="4" customWidth="1"/>
    <col min="5" max="5" width="28.42578125" style="4" bestFit="1" customWidth="1"/>
    <col min="6" max="6" width="21.42578125" style="4" customWidth="1"/>
    <col min="7" max="7" width="24.7109375" style="4" customWidth="1"/>
    <col min="8" max="8" width="16" style="4" customWidth="1"/>
    <col min="9" max="9" width="12.5703125" style="4" customWidth="1"/>
    <col min="10" max="16384" width="9.140625" style="4"/>
  </cols>
  <sheetData>
    <row r="1" spans="1:9" ht="31.5" x14ac:dyDescent="0.5">
      <c r="A1" s="207" t="s">
        <v>67</v>
      </c>
      <c r="B1" s="207"/>
      <c r="C1" s="207"/>
      <c r="D1" s="207"/>
      <c r="E1" s="207"/>
      <c r="F1" s="207"/>
      <c r="G1" s="207"/>
    </row>
    <row r="2" spans="1:9" ht="26.25" x14ac:dyDescent="0.4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x14ac:dyDescent="0.35">
      <c r="A3" s="3">
        <v>1</v>
      </c>
      <c r="B3" s="52">
        <v>40908</v>
      </c>
      <c r="E3" s="53">
        <v>45575</v>
      </c>
      <c r="G3" s="4">
        <f>SUM(F3:F2000)-SUM(E3:E2000)</f>
        <v>-26558</v>
      </c>
      <c r="H3" s="44">
        <f>SUM(E3:E2000)</f>
        <v>1940108</v>
      </c>
      <c r="I3" s="44">
        <f>SUM(F3:F2000)</f>
        <v>1913550</v>
      </c>
    </row>
    <row r="4" spans="1:9" x14ac:dyDescent="0.35">
      <c r="A4" s="3">
        <v>2</v>
      </c>
      <c r="B4" s="15">
        <v>40914</v>
      </c>
      <c r="C4" s="4" t="s">
        <v>77</v>
      </c>
      <c r="F4" s="4">
        <v>10075</v>
      </c>
    </row>
    <row r="5" spans="1:9" x14ac:dyDescent="0.35">
      <c r="A5" s="3">
        <v>3</v>
      </c>
      <c r="B5" s="15">
        <v>40914</v>
      </c>
      <c r="F5" s="4">
        <v>35500</v>
      </c>
    </row>
    <row r="6" spans="1:9" x14ac:dyDescent="0.35">
      <c r="A6" s="3">
        <f>A5+1</f>
        <v>4</v>
      </c>
      <c r="B6" s="15">
        <v>41052</v>
      </c>
      <c r="C6" s="4">
        <v>805</v>
      </c>
      <c r="E6" s="4">
        <v>210225</v>
      </c>
    </row>
    <row r="7" spans="1:9" x14ac:dyDescent="0.35">
      <c r="A7" s="3">
        <f t="shared" ref="A7:A70" si="0">A6+1</f>
        <v>5</v>
      </c>
      <c r="B7" s="15">
        <v>41052</v>
      </c>
      <c r="C7" s="4">
        <v>806</v>
      </c>
      <c r="E7" s="4">
        <v>39825</v>
      </c>
    </row>
    <row r="8" spans="1:9" x14ac:dyDescent="0.35">
      <c r="A8" s="3">
        <f t="shared" si="0"/>
        <v>6</v>
      </c>
      <c r="B8" s="15">
        <v>41057</v>
      </c>
      <c r="D8" s="4" t="s">
        <v>127</v>
      </c>
      <c r="F8" s="4">
        <v>250000</v>
      </c>
    </row>
    <row r="9" spans="1:9" x14ac:dyDescent="0.35">
      <c r="A9" s="3">
        <f t="shared" si="0"/>
        <v>7</v>
      </c>
      <c r="B9" s="15">
        <v>41059</v>
      </c>
      <c r="C9" s="4">
        <v>11899</v>
      </c>
      <c r="E9" s="4">
        <v>192150</v>
      </c>
      <c r="F9" s="4">
        <v>9000</v>
      </c>
    </row>
    <row r="10" spans="1:9" x14ac:dyDescent="0.35">
      <c r="A10" s="3">
        <f t="shared" si="0"/>
        <v>8</v>
      </c>
      <c r="B10" s="15">
        <v>41078</v>
      </c>
      <c r="D10" s="4" t="s">
        <v>127</v>
      </c>
      <c r="F10" s="4">
        <v>200000</v>
      </c>
    </row>
    <row r="11" spans="1:9" x14ac:dyDescent="0.35">
      <c r="A11" s="3">
        <f t="shared" si="0"/>
        <v>9</v>
      </c>
      <c r="B11" s="15">
        <v>41079</v>
      </c>
      <c r="C11" s="4" t="s">
        <v>77</v>
      </c>
      <c r="F11" s="4">
        <v>6650</v>
      </c>
    </row>
    <row r="12" spans="1:9" x14ac:dyDescent="0.35">
      <c r="A12" s="3">
        <f t="shared" si="0"/>
        <v>10</v>
      </c>
      <c r="B12" s="15">
        <v>41111</v>
      </c>
      <c r="C12" s="4">
        <v>718</v>
      </c>
      <c r="E12" s="4">
        <v>198950</v>
      </c>
    </row>
    <row r="13" spans="1:9" x14ac:dyDescent="0.35">
      <c r="A13" s="3">
        <f t="shared" si="0"/>
        <v>11</v>
      </c>
      <c r="B13" s="15">
        <v>41111</v>
      </c>
      <c r="C13" s="4">
        <v>719</v>
      </c>
      <c r="E13" s="4">
        <v>43025</v>
      </c>
    </row>
    <row r="14" spans="1:9" x14ac:dyDescent="0.35">
      <c r="A14" s="3">
        <f t="shared" si="0"/>
        <v>12</v>
      </c>
      <c r="B14" s="15">
        <v>41117</v>
      </c>
      <c r="F14" s="4">
        <v>200000</v>
      </c>
    </row>
    <row r="15" spans="1:9" x14ac:dyDescent="0.35">
      <c r="A15" s="3">
        <f t="shared" si="0"/>
        <v>13</v>
      </c>
      <c r="B15" s="15">
        <v>41121</v>
      </c>
      <c r="C15" s="4">
        <v>921</v>
      </c>
      <c r="E15" s="4">
        <v>195100</v>
      </c>
    </row>
    <row r="16" spans="1:9" x14ac:dyDescent="0.35">
      <c r="A16" s="3">
        <f t="shared" si="0"/>
        <v>14</v>
      </c>
      <c r="B16" s="15">
        <v>41124</v>
      </c>
      <c r="D16" s="4" t="s">
        <v>127</v>
      </c>
      <c r="F16" s="4">
        <v>200000</v>
      </c>
    </row>
    <row r="17" spans="1:6" x14ac:dyDescent="0.35">
      <c r="A17" s="3">
        <f t="shared" si="0"/>
        <v>15</v>
      </c>
      <c r="B17" s="15">
        <v>41126</v>
      </c>
      <c r="C17" s="4">
        <v>1109</v>
      </c>
      <c r="E17" s="4">
        <v>223075</v>
      </c>
    </row>
    <row r="18" spans="1:6" x14ac:dyDescent="0.35">
      <c r="A18" s="3">
        <f t="shared" si="0"/>
        <v>16</v>
      </c>
      <c r="B18" s="15">
        <v>41131</v>
      </c>
      <c r="D18" s="4" t="s">
        <v>127</v>
      </c>
      <c r="E18" s="4">
        <v>2300</v>
      </c>
      <c r="F18" s="4">
        <v>200000</v>
      </c>
    </row>
    <row r="19" spans="1:6" x14ac:dyDescent="0.35">
      <c r="A19" s="3">
        <f t="shared" si="0"/>
        <v>17</v>
      </c>
      <c r="B19" s="15">
        <v>41164</v>
      </c>
      <c r="D19" s="4" t="s">
        <v>127</v>
      </c>
      <c r="F19" s="4">
        <v>100000</v>
      </c>
    </row>
    <row r="20" spans="1:6" x14ac:dyDescent="0.35">
      <c r="A20" s="3">
        <f t="shared" si="0"/>
        <v>18</v>
      </c>
      <c r="B20" s="15">
        <v>41170</v>
      </c>
      <c r="D20" s="4" t="s">
        <v>91</v>
      </c>
      <c r="F20" s="4">
        <v>27325</v>
      </c>
    </row>
    <row r="21" spans="1:6" x14ac:dyDescent="0.35">
      <c r="A21" s="3">
        <f t="shared" si="0"/>
        <v>19</v>
      </c>
      <c r="B21" s="15">
        <v>41199</v>
      </c>
      <c r="C21" s="4">
        <v>1853</v>
      </c>
      <c r="E21" s="4">
        <v>216050</v>
      </c>
    </row>
    <row r="22" spans="1:6" x14ac:dyDescent="0.35">
      <c r="A22" s="3">
        <f t="shared" si="0"/>
        <v>20</v>
      </c>
      <c r="B22" s="15">
        <v>41214</v>
      </c>
      <c r="D22" s="4" t="s">
        <v>127</v>
      </c>
      <c r="F22" s="4">
        <v>150000</v>
      </c>
    </row>
    <row r="23" spans="1:6" x14ac:dyDescent="0.35">
      <c r="A23" s="3">
        <f t="shared" si="0"/>
        <v>21</v>
      </c>
      <c r="B23" s="15">
        <v>41226</v>
      </c>
      <c r="C23" s="4">
        <v>2235</v>
      </c>
      <c r="E23" s="4">
        <v>200925</v>
      </c>
    </row>
    <row r="24" spans="1:6" x14ac:dyDescent="0.35">
      <c r="A24" s="3">
        <f t="shared" si="0"/>
        <v>22</v>
      </c>
      <c r="B24" s="15">
        <v>41226</v>
      </c>
      <c r="C24" s="4">
        <v>2236</v>
      </c>
      <c r="E24" s="4">
        <v>20800</v>
      </c>
    </row>
    <row r="25" spans="1:6" x14ac:dyDescent="0.35">
      <c r="A25" s="3">
        <f t="shared" si="0"/>
        <v>23</v>
      </c>
      <c r="B25" s="15">
        <v>41230</v>
      </c>
      <c r="C25" s="4">
        <v>18099</v>
      </c>
      <c r="D25" s="4" t="s">
        <v>593</v>
      </c>
      <c r="E25" s="4">
        <v>181108</v>
      </c>
    </row>
    <row r="26" spans="1:6" x14ac:dyDescent="0.35">
      <c r="A26" s="3">
        <f t="shared" si="0"/>
        <v>24</v>
      </c>
      <c r="B26" s="15">
        <v>41232</v>
      </c>
      <c r="D26" s="4" t="s">
        <v>127</v>
      </c>
      <c r="F26" s="4">
        <v>400000</v>
      </c>
    </row>
    <row r="27" spans="1:6" x14ac:dyDescent="0.35">
      <c r="A27" s="3">
        <f t="shared" si="0"/>
        <v>25</v>
      </c>
      <c r="B27" s="15">
        <v>41233</v>
      </c>
      <c r="E27" s="4">
        <v>165900</v>
      </c>
    </row>
    <row r="28" spans="1:6" x14ac:dyDescent="0.35">
      <c r="A28" s="3">
        <f t="shared" si="0"/>
        <v>26</v>
      </c>
      <c r="B28" s="15">
        <v>41241</v>
      </c>
      <c r="D28" s="4" t="s">
        <v>127</v>
      </c>
      <c r="E28" s="4">
        <v>5100</v>
      </c>
      <c r="F28" s="4">
        <v>125000</v>
      </c>
    </row>
    <row r="29" spans="1:6" x14ac:dyDescent="0.35">
      <c r="A29" s="3">
        <f t="shared" si="0"/>
        <v>27</v>
      </c>
    </row>
    <row r="30" spans="1:6" x14ac:dyDescent="0.35">
      <c r="A30" s="3">
        <f t="shared" si="0"/>
        <v>28</v>
      </c>
    </row>
    <row r="31" spans="1:6" x14ac:dyDescent="0.35">
      <c r="A31" s="3">
        <f t="shared" si="0"/>
        <v>29</v>
      </c>
    </row>
    <row r="32" spans="1:6" x14ac:dyDescent="0.35">
      <c r="A32" s="3">
        <f t="shared" si="0"/>
        <v>30</v>
      </c>
    </row>
    <row r="33" spans="1:1" x14ac:dyDescent="0.35">
      <c r="A33" s="3">
        <f t="shared" si="0"/>
        <v>31</v>
      </c>
    </row>
    <row r="34" spans="1:1" x14ac:dyDescent="0.35">
      <c r="A34" s="3">
        <f t="shared" si="0"/>
        <v>32</v>
      </c>
    </row>
    <row r="35" spans="1:1" x14ac:dyDescent="0.35">
      <c r="A35" s="3">
        <f t="shared" si="0"/>
        <v>33</v>
      </c>
    </row>
    <row r="36" spans="1:1" x14ac:dyDescent="0.35">
      <c r="A36" s="3">
        <f t="shared" si="0"/>
        <v>34</v>
      </c>
    </row>
    <row r="37" spans="1:1" x14ac:dyDescent="0.35">
      <c r="A37" s="3">
        <f t="shared" si="0"/>
        <v>35</v>
      </c>
    </row>
    <row r="38" spans="1:1" x14ac:dyDescent="0.35">
      <c r="A38" s="3">
        <f t="shared" si="0"/>
        <v>36</v>
      </c>
    </row>
    <row r="39" spans="1:1" x14ac:dyDescent="0.35">
      <c r="A39" s="3">
        <f t="shared" si="0"/>
        <v>37</v>
      </c>
    </row>
    <row r="40" spans="1:1" x14ac:dyDescent="0.35">
      <c r="A40" s="3">
        <f t="shared" si="0"/>
        <v>38</v>
      </c>
    </row>
    <row r="41" spans="1:1" x14ac:dyDescent="0.35">
      <c r="A41" s="3">
        <f t="shared" si="0"/>
        <v>39</v>
      </c>
    </row>
    <row r="42" spans="1:1" x14ac:dyDescent="0.35">
      <c r="A42" s="3">
        <f t="shared" si="0"/>
        <v>40</v>
      </c>
    </row>
    <row r="43" spans="1:1" x14ac:dyDescent="0.35">
      <c r="A43" s="3">
        <f t="shared" si="0"/>
        <v>41</v>
      </c>
    </row>
    <row r="44" spans="1:1" x14ac:dyDescent="0.35">
      <c r="A44" s="3">
        <f t="shared" si="0"/>
        <v>42</v>
      </c>
    </row>
    <row r="45" spans="1:1" x14ac:dyDescent="0.35">
      <c r="A45" s="3">
        <f t="shared" si="0"/>
        <v>43</v>
      </c>
    </row>
    <row r="46" spans="1:1" x14ac:dyDescent="0.35">
      <c r="A46" s="3">
        <f t="shared" si="0"/>
        <v>44</v>
      </c>
    </row>
    <row r="47" spans="1:1" x14ac:dyDescent="0.35">
      <c r="A47" s="3">
        <f t="shared" si="0"/>
        <v>45</v>
      </c>
    </row>
    <row r="48" spans="1:1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ref="A71:A134" si="1">A70+1</f>
        <v>69</v>
      </c>
    </row>
    <row r="72" spans="1:1" x14ac:dyDescent="0.35">
      <c r="A72" s="3">
        <f t="shared" si="1"/>
        <v>70</v>
      </c>
    </row>
    <row r="73" spans="1:1" x14ac:dyDescent="0.35">
      <c r="A73" s="3">
        <f t="shared" si="1"/>
        <v>71</v>
      </c>
    </row>
    <row r="74" spans="1:1" x14ac:dyDescent="0.35">
      <c r="A74" s="3">
        <f t="shared" si="1"/>
        <v>72</v>
      </c>
    </row>
    <row r="75" spans="1:1" x14ac:dyDescent="0.35">
      <c r="A75" s="3">
        <f t="shared" si="1"/>
        <v>73</v>
      </c>
    </row>
    <row r="76" spans="1:1" x14ac:dyDescent="0.35">
      <c r="A76" s="3">
        <f t="shared" si="1"/>
        <v>74</v>
      </c>
    </row>
    <row r="77" spans="1:1" x14ac:dyDescent="0.35">
      <c r="A77" s="3">
        <f t="shared" si="1"/>
        <v>75</v>
      </c>
    </row>
    <row r="78" spans="1:1" x14ac:dyDescent="0.35">
      <c r="A78" s="3">
        <f t="shared" si="1"/>
        <v>76</v>
      </c>
    </row>
    <row r="79" spans="1:1" x14ac:dyDescent="0.35">
      <c r="A79" s="3">
        <f t="shared" si="1"/>
        <v>77</v>
      </c>
    </row>
    <row r="80" spans="1:1" x14ac:dyDescent="0.35">
      <c r="A80" s="3">
        <f t="shared" si="1"/>
        <v>78</v>
      </c>
    </row>
    <row r="81" spans="1:1" x14ac:dyDescent="0.35">
      <c r="A81" s="3">
        <f t="shared" si="1"/>
        <v>79</v>
      </c>
    </row>
    <row r="82" spans="1:1" x14ac:dyDescent="0.35">
      <c r="A82" s="3">
        <f t="shared" si="1"/>
        <v>80</v>
      </c>
    </row>
    <row r="83" spans="1:1" x14ac:dyDescent="0.35">
      <c r="A83" s="3">
        <f t="shared" si="1"/>
        <v>81</v>
      </c>
    </row>
    <row r="84" spans="1:1" x14ac:dyDescent="0.35">
      <c r="A84" s="3">
        <f t="shared" si="1"/>
        <v>82</v>
      </c>
    </row>
    <row r="85" spans="1:1" x14ac:dyDescent="0.35">
      <c r="A85" s="3">
        <f t="shared" si="1"/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ref="A135:A198" si="2">A134+1</f>
        <v>133</v>
      </c>
    </row>
    <row r="136" spans="1:1" x14ac:dyDescent="0.35">
      <c r="A136" s="3">
        <f t="shared" si="2"/>
        <v>134</v>
      </c>
    </row>
    <row r="137" spans="1:1" x14ac:dyDescent="0.35">
      <c r="A137" s="3">
        <f t="shared" si="2"/>
        <v>135</v>
      </c>
    </row>
    <row r="138" spans="1:1" x14ac:dyDescent="0.35">
      <c r="A138" s="3">
        <f t="shared" si="2"/>
        <v>136</v>
      </c>
    </row>
    <row r="139" spans="1:1" x14ac:dyDescent="0.35">
      <c r="A139" s="3">
        <f t="shared" si="2"/>
        <v>137</v>
      </c>
    </row>
    <row r="140" spans="1:1" x14ac:dyDescent="0.35">
      <c r="A140" s="3">
        <f t="shared" si="2"/>
        <v>138</v>
      </c>
    </row>
    <row r="141" spans="1:1" x14ac:dyDescent="0.35">
      <c r="A141" s="3">
        <f t="shared" si="2"/>
        <v>139</v>
      </c>
    </row>
    <row r="142" spans="1:1" x14ac:dyDescent="0.35">
      <c r="A142" s="3">
        <f t="shared" si="2"/>
        <v>140</v>
      </c>
    </row>
    <row r="143" spans="1:1" x14ac:dyDescent="0.35">
      <c r="A143" s="3">
        <f t="shared" si="2"/>
        <v>141</v>
      </c>
    </row>
    <row r="144" spans="1:1" x14ac:dyDescent="0.35">
      <c r="A144" s="3">
        <f t="shared" si="2"/>
        <v>142</v>
      </c>
    </row>
    <row r="145" spans="1:1" x14ac:dyDescent="0.35">
      <c r="A145" s="3">
        <f t="shared" si="2"/>
        <v>143</v>
      </c>
    </row>
    <row r="146" spans="1:1" x14ac:dyDescent="0.35">
      <c r="A146" s="3">
        <f t="shared" si="2"/>
        <v>144</v>
      </c>
    </row>
    <row r="147" spans="1:1" x14ac:dyDescent="0.35">
      <c r="A147" s="3">
        <f t="shared" si="2"/>
        <v>145</v>
      </c>
    </row>
    <row r="148" spans="1:1" x14ac:dyDescent="0.35">
      <c r="A148" s="3">
        <f t="shared" si="2"/>
        <v>146</v>
      </c>
    </row>
    <row r="149" spans="1:1" x14ac:dyDescent="0.35">
      <c r="A149" s="3">
        <f t="shared" si="2"/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ref="A199:A262" si="3">A198+1</f>
        <v>197</v>
      </c>
    </row>
    <row r="200" spans="1:1" x14ac:dyDescent="0.35">
      <c r="A200" s="3">
        <f t="shared" si="3"/>
        <v>198</v>
      </c>
    </row>
    <row r="201" spans="1:1" x14ac:dyDescent="0.35">
      <c r="A201" s="3">
        <f t="shared" si="3"/>
        <v>199</v>
      </c>
    </row>
    <row r="202" spans="1:1" x14ac:dyDescent="0.35">
      <c r="A202" s="3">
        <f t="shared" si="3"/>
        <v>200</v>
      </c>
    </row>
    <row r="203" spans="1:1" x14ac:dyDescent="0.35">
      <c r="A203" s="3">
        <f t="shared" si="3"/>
        <v>201</v>
      </c>
    </row>
    <row r="204" spans="1:1" x14ac:dyDescent="0.35">
      <c r="A204" s="3">
        <f t="shared" si="3"/>
        <v>202</v>
      </c>
    </row>
    <row r="205" spans="1:1" x14ac:dyDescent="0.35">
      <c r="A205" s="3">
        <f t="shared" si="3"/>
        <v>203</v>
      </c>
    </row>
    <row r="206" spans="1:1" x14ac:dyDescent="0.35">
      <c r="A206" s="3">
        <f t="shared" si="3"/>
        <v>204</v>
      </c>
    </row>
    <row r="207" spans="1:1" x14ac:dyDescent="0.35">
      <c r="A207" s="3">
        <f t="shared" si="3"/>
        <v>205</v>
      </c>
    </row>
    <row r="208" spans="1:1" x14ac:dyDescent="0.35">
      <c r="A208" s="3">
        <f t="shared" si="3"/>
        <v>206</v>
      </c>
    </row>
    <row r="209" spans="1:1" x14ac:dyDescent="0.35">
      <c r="A209" s="3">
        <f t="shared" si="3"/>
        <v>207</v>
      </c>
    </row>
    <row r="210" spans="1:1" x14ac:dyDescent="0.35">
      <c r="A210" s="3">
        <f t="shared" si="3"/>
        <v>208</v>
      </c>
    </row>
    <row r="211" spans="1:1" x14ac:dyDescent="0.35">
      <c r="A211" s="3">
        <f t="shared" si="3"/>
        <v>209</v>
      </c>
    </row>
    <row r="212" spans="1:1" x14ac:dyDescent="0.35">
      <c r="A212" s="3">
        <f t="shared" si="3"/>
        <v>210</v>
      </c>
    </row>
    <row r="213" spans="1:1" x14ac:dyDescent="0.35">
      <c r="A213" s="3">
        <f t="shared" si="3"/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ref="A263:A326" si="4">A262+1</f>
        <v>261</v>
      </c>
    </row>
    <row r="264" spans="1:1" x14ac:dyDescent="0.35">
      <c r="A264" s="3">
        <f t="shared" si="4"/>
        <v>262</v>
      </c>
    </row>
    <row r="265" spans="1:1" x14ac:dyDescent="0.35">
      <c r="A265" s="3">
        <f t="shared" si="4"/>
        <v>263</v>
      </c>
    </row>
    <row r="266" spans="1:1" x14ac:dyDescent="0.35">
      <c r="A266" s="3">
        <f t="shared" si="4"/>
        <v>264</v>
      </c>
    </row>
    <row r="267" spans="1:1" x14ac:dyDescent="0.35">
      <c r="A267" s="3">
        <f t="shared" si="4"/>
        <v>265</v>
      </c>
    </row>
    <row r="268" spans="1:1" x14ac:dyDescent="0.35">
      <c r="A268" s="3">
        <f t="shared" si="4"/>
        <v>266</v>
      </c>
    </row>
    <row r="269" spans="1:1" x14ac:dyDescent="0.35">
      <c r="A269" s="3">
        <f t="shared" si="4"/>
        <v>267</v>
      </c>
    </row>
    <row r="270" spans="1:1" x14ac:dyDescent="0.35">
      <c r="A270" s="3">
        <f t="shared" si="4"/>
        <v>268</v>
      </c>
    </row>
    <row r="271" spans="1:1" x14ac:dyDescent="0.35">
      <c r="A271" s="3">
        <f t="shared" si="4"/>
        <v>269</v>
      </c>
    </row>
    <row r="272" spans="1:1" x14ac:dyDescent="0.35">
      <c r="A272" s="3">
        <f t="shared" si="4"/>
        <v>270</v>
      </c>
    </row>
    <row r="273" spans="1:1" x14ac:dyDescent="0.35">
      <c r="A273" s="3">
        <f t="shared" si="4"/>
        <v>271</v>
      </c>
    </row>
    <row r="274" spans="1:1" x14ac:dyDescent="0.35">
      <c r="A274" s="3">
        <f t="shared" si="4"/>
        <v>272</v>
      </c>
    </row>
    <row r="275" spans="1:1" x14ac:dyDescent="0.35">
      <c r="A275" s="3">
        <f t="shared" si="4"/>
        <v>273</v>
      </c>
    </row>
    <row r="276" spans="1:1" x14ac:dyDescent="0.35">
      <c r="A276" s="3">
        <f t="shared" si="4"/>
        <v>274</v>
      </c>
    </row>
    <row r="277" spans="1:1" x14ac:dyDescent="0.35">
      <c r="A277" s="3">
        <f t="shared" si="4"/>
        <v>275</v>
      </c>
    </row>
    <row r="278" spans="1:1" x14ac:dyDescent="0.35">
      <c r="A278" s="3">
        <f t="shared" si="4"/>
        <v>276</v>
      </c>
    </row>
    <row r="279" spans="1:1" x14ac:dyDescent="0.35">
      <c r="A279" s="3">
        <f t="shared" si="4"/>
        <v>277</v>
      </c>
    </row>
    <row r="280" spans="1:1" x14ac:dyDescent="0.35">
      <c r="A280" s="3">
        <f t="shared" si="4"/>
        <v>278</v>
      </c>
    </row>
    <row r="281" spans="1:1" x14ac:dyDescent="0.35">
      <c r="A281" s="3">
        <f t="shared" si="4"/>
        <v>279</v>
      </c>
    </row>
    <row r="282" spans="1:1" x14ac:dyDescent="0.35">
      <c r="A282" s="3">
        <f t="shared" si="4"/>
        <v>280</v>
      </c>
    </row>
    <row r="283" spans="1:1" x14ac:dyDescent="0.35">
      <c r="A283" s="3">
        <f t="shared" si="4"/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ref="A327:A340" si="5">A326+1</f>
        <v>325</v>
      </c>
    </row>
    <row r="328" spans="1:1" x14ac:dyDescent="0.35">
      <c r="A328" s="3">
        <f t="shared" si="5"/>
        <v>326</v>
      </c>
    </row>
    <row r="329" spans="1:1" x14ac:dyDescent="0.35">
      <c r="A329" s="3">
        <f t="shared" si="5"/>
        <v>327</v>
      </c>
    </row>
    <row r="330" spans="1:1" x14ac:dyDescent="0.35">
      <c r="A330" s="3">
        <f t="shared" si="5"/>
        <v>328</v>
      </c>
    </row>
    <row r="331" spans="1:1" x14ac:dyDescent="0.35">
      <c r="A331" s="3">
        <f t="shared" si="5"/>
        <v>329</v>
      </c>
    </row>
    <row r="332" spans="1:1" x14ac:dyDescent="0.35">
      <c r="A332" s="3">
        <f t="shared" si="5"/>
        <v>330</v>
      </c>
    </row>
    <row r="333" spans="1:1" x14ac:dyDescent="0.35">
      <c r="A333" s="3">
        <f t="shared" si="5"/>
        <v>331</v>
      </c>
    </row>
    <row r="334" spans="1:1" x14ac:dyDescent="0.35">
      <c r="A334" s="3">
        <f t="shared" si="5"/>
        <v>332</v>
      </c>
    </row>
    <row r="335" spans="1:1" x14ac:dyDescent="0.35">
      <c r="A335" s="3">
        <f t="shared" si="5"/>
        <v>333</v>
      </c>
    </row>
    <row r="336" spans="1:1" x14ac:dyDescent="0.35">
      <c r="A336" s="3">
        <f t="shared" si="5"/>
        <v>334</v>
      </c>
    </row>
    <row r="337" spans="1:1" x14ac:dyDescent="0.35">
      <c r="A337" s="3">
        <f t="shared" si="5"/>
        <v>335</v>
      </c>
    </row>
    <row r="338" spans="1:1" x14ac:dyDescent="0.35">
      <c r="A338" s="3">
        <f t="shared" si="5"/>
        <v>336</v>
      </c>
    </row>
    <row r="339" spans="1:1" x14ac:dyDescent="0.35">
      <c r="A339" s="3">
        <f t="shared" si="5"/>
        <v>337</v>
      </c>
    </row>
    <row r="340" spans="1:1" x14ac:dyDescent="0.35">
      <c r="A340" s="3">
        <f t="shared" si="5"/>
        <v>338</v>
      </c>
    </row>
  </sheetData>
  <mergeCells count="1">
    <mergeCell ref="A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workbookViewId="0">
      <pane ySplit="3" topLeftCell="A28" activePane="bottomLeft" state="frozen"/>
      <selection activeCell="B1" sqref="B1"/>
      <selection pane="bottomLeft" activeCell="E35" sqref="E35"/>
    </sheetView>
  </sheetViews>
  <sheetFormatPr defaultRowHeight="21" x14ac:dyDescent="0.35"/>
  <cols>
    <col min="1" max="1" width="12.28515625" style="3" customWidth="1"/>
    <col min="2" max="2" width="20.28515625" style="4" customWidth="1"/>
    <col min="3" max="3" width="24.7109375" style="4" customWidth="1"/>
    <col min="4" max="4" width="22.85546875" style="4" customWidth="1"/>
    <col min="5" max="5" width="28.42578125" style="4" bestFit="1" customWidth="1"/>
    <col min="6" max="6" width="28" style="4" customWidth="1"/>
    <col min="7" max="7" width="19.5703125" style="4" customWidth="1"/>
    <col min="8" max="8" width="15.7109375" style="4" customWidth="1"/>
    <col min="9" max="9" width="14.42578125" style="4" customWidth="1"/>
    <col min="10" max="16384" width="9.140625" style="4"/>
  </cols>
  <sheetData>
    <row r="1" spans="1:9" ht="31.5" x14ac:dyDescent="0.5">
      <c r="A1" s="207" t="s">
        <v>68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52">
        <v>40850</v>
      </c>
      <c r="E3" s="4">
        <v>800</v>
      </c>
      <c r="G3" s="39">
        <f>SUM(F3:F2000)-SUM(E3:E2000)</f>
        <v>-71675</v>
      </c>
      <c r="H3" s="44">
        <f>SUM(E3:E2000)</f>
        <v>3749950</v>
      </c>
      <c r="I3" s="44">
        <f>SUM(F3:F2000)</f>
        <v>3678275</v>
      </c>
    </row>
    <row r="4" spans="1:9" ht="21.75" thickTop="1" x14ac:dyDescent="0.35">
      <c r="A4" s="3">
        <v>2</v>
      </c>
      <c r="B4" s="15">
        <v>40866</v>
      </c>
      <c r="C4" s="4">
        <v>8</v>
      </c>
      <c r="E4" s="4">
        <v>332450</v>
      </c>
    </row>
    <row r="5" spans="1:9" x14ac:dyDescent="0.35">
      <c r="A5" s="3" t="s">
        <v>75</v>
      </c>
      <c r="B5" s="15">
        <v>40869</v>
      </c>
      <c r="F5" s="4">
        <v>300000</v>
      </c>
    </row>
    <row r="6" spans="1:9" x14ac:dyDescent="0.35">
      <c r="A6" s="3">
        <v>4</v>
      </c>
      <c r="B6" s="15">
        <v>40887</v>
      </c>
      <c r="C6" s="4" t="s">
        <v>84</v>
      </c>
      <c r="E6" s="4">
        <v>291600</v>
      </c>
    </row>
    <row r="7" spans="1:9" x14ac:dyDescent="0.35">
      <c r="A7" s="3">
        <v>5</v>
      </c>
      <c r="B7" s="15">
        <v>40897</v>
      </c>
      <c r="C7" s="4" t="s">
        <v>77</v>
      </c>
      <c r="F7" s="4">
        <v>22250</v>
      </c>
    </row>
    <row r="8" spans="1:9" x14ac:dyDescent="0.35">
      <c r="A8" s="3">
        <v>6</v>
      </c>
      <c r="B8" s="15">
        <v>40897</v>
      </c>
      <c r="F8" s="4">
        <v>300000</v>
      </c>
    </row>
    <row r="9" spans="1:9" x14ac:dyDescent="0.35">
      <c r="A9" s="3">
        <v>7</v>
      </c>
      <c r="B9" s="15">
        <v>40900</v>
      </c>
      <c r="C9" s="4">
        <v>1</v>
      </c>
      <c r="E9" s="4">
        <v>286800</v>
      </c>
    </row>
    <row r="10" spans="1:9" x14ac:dyDescent="0.35">
      <c r="A10" s="3">
        <v>8</v>
      </c>
      <c r="B10" s="15">
        <v>40913</v>
      </c>
      <c r="C10" s="4">
        <v>27</v>
      </c>
      <c r="E10" s="4">
        <v>150000</v>
      </c>
    </row>
    <row r="11" spans="1:9" x14ac:dyDescent="0.35">
      <c r="A11" s="3">
        <v>9</v>
      </c>
      <c r="B11" s="15">
        <v>40914</v>
      </c>
      <c r="F11" s="4">
        <v>439500</v>
      </c>
    </row>
    <row r="12" spans="1:9" x14ac:dyDescent="0.35">
      <c r="A12" s="3">
        <v>10</v>
      </c>
      <c r="B12" s="15">
        <v>40948</v>
      </c>
      <c r="C12" s="4" t="s">
        <v>145</v>
      </c>
      <c r="E12" s="4">
        <v>317625</v>
      </c>
    </row>
    <row r="13" spans="1:9" x14ac:dyDescent="0.35">
      <c r="A13" s="3">
        <v>11</v>
      </c>
      <c r="B13" s="15">
        <v>40960</v>
      </c>
      <c r="F13" s="4">
        <v>315000</v>
      </c>
    </row>
    <row r="14" spans="1:9" x14ac:dyDescent="0.35">
      <c r="A14" s="3">
        <v>12</v>
      </c>
      <c r="B14" s="4" t="s">
        <v>165</v>
      </c>
      <c r="C14" s="4" t="s">
        <v>166</v>
      </c>
      <c r="E14" s="4">
        <v>410275</v>
      </c>
      <c r="F14" s="4">
        <v>2525</v>
      </c>
    </row>
    <row r="15" spans="1:9" x14ac:dyDescent="0.35">
      <c r="A15" s="3">
        <v>13</v>
      </c>
      <c r="B15" s="15">
        <v>40955</v>
      </c>
      <c r="C15" s="4" t="s">
        <v>169</v>
      </c>
    </row>
    <row r="16" spans="1:9" x14ac:dyDescent="0.35">
      <c r="A16" s="3">
        <v>14</v>
      </c>
      <c r="B16" s="15">
        <v>40974</v>
      </c>
      <c r="D16" s="4" t="s">
        <v>127</v>
      </c>
      <c r="F16" s="4">
        <v>400000</v>
      </c>
    </row>
    <row r="17" spans="1:6" x14ac:dyDescent="0.35">
      <c r="A17" s="3">
        <v>15</v>
      </c>
      <c r="B17" s="15">
        <v>40978</v>
      </c>
      <c r="C17" s="4" t="s">
        <v>175</v>
      </c>
      <c r="E17" s="4">
        <v>199850</v>
      </c>
    </row>
    <row r="18" spans="1:6" x14ac:dyDescent="0.35">
      <c r="A18" s="3">
        <v>16</v>
      </c>
      <c r="B18" s="15">
        <v>40980</v>
      </c>
      <c r="D18" s="4" t="s">
        <v>127</v>
      </c>
      <c r="F18" s="4">
        <v>150000</v>
      </c>
    </row>
    <row r="19" spans="1:6" x14ac:dyDescent="0.35">
      <c r="A19" s="3">
        <v>17</v>
      </c>
      <c r="B19" s="15">
        <v>41020</v>
      </c>
      <c r="C19" s="4">
        <v>2</v>
      </c>
      <c r="E19" s="4">
        <v>279600</v>
      </c>
    </row>
    <row r="20" spans="1:6" x14ac:dyDescent="0.35">
      <c r="A20" s="3">
        <v>18</v>
      </c>
      <c r="B20" s="15">
        <v>41022</v>
      </c>
      <c r="D20" s="4" t="s">
        <v>127</v>
      </c>
      <c r="F20" s="4">
        <v>363550</v>
      </c>
    </row>
    <row r="21" spans="1:6" x14ac:dyDescent="0.35">
      <c r="A21" s="3">
        <v>19</v>
      </c>
      <c r="B21" s="15">
        <v>41048</v>
      </c>
      <c r="C21" s="4" t="s">
        <v>91</v>
      </c>
      <c r="F21" s="4">
        <v>13050</v>
      </c>
    </row>
    <row r="22" spans="1:6" x14ac:dyDescent="0.35">
      <c r="A22" s="3">
        <v>20</v>
      </c>
      <c r="B22" s="15">
        <v>41048</v>
      </c>
      <c r="C22" s="4">
        <v>74</v>
      </c>
      <c r="E22" s="4">
        <v>182900</v>
      </c>
    </row>
    <row r="23" spans="1:6" x14ac:dyDescent="0.35">
      <c r="A23" s="3">
        <v>21</v>
      </c>
      <c r="B23" s="15">
        <v>41057</v>
      </c>
      <c r="D23" s="4" t="s">
        <v>127</v>
      </c>
      <c r="F23" s="4">
        <v>150000</v>
      </c>
    </row>
    <row r="24" spans="1:6" x14ac:dyDescent="0.35">
      <c r="A24" s="3">
        <v>22</v>
      </c>
      <c r="B24" s="15">
        <v>41071</v>
      </c>
      <c r="C24" s="4">
        <v>44</v>
      </c>
      <c r="E24" s="4">
        <v>184350</v>
      </c>
    </row>
    <row r="25" spans="1:6" x14ac:dyDescent="0.35">
      <c r="A25" s="3">
        <f>A24+1</f>
        <v>23</v>
      </c>
      <c r="B25" s="15">
        <v>41078</v>
      </c>
      <c r="D25" s="4" t="s">
        <v>127</v>
      </c>
      <c r="F25" s="4">
        <v>180000</v>
      </c>
    </row>
    <row r="26" spans="1:6" x14ac:dyDescent="0.35">
      <c r="A26" s="3">
        <f t="shared" ref="A26:A89" si="0">A25+1</f>
        <v>24</v>
      </c>
      <c r="B26" s="15">
        <v>41078</v>
      </c>
      <c r="C26" s="4" t="s">
        <v>91</v>
      </c>
      <c r="F26" s="4">
        <v>7775</v>
      </c>
    </row>
    <row r="27" spans="1:6" x14ac:dyDescent="0.35">
      <c r="A27" s="3">
        <f t="shared" si="0"/>
        <v>25</v>
      </c>
      <c r="B27" s="15">
        <v>41093</v>
      </c>
      <c r="E27" s="4">
        <v>316700</v>
      </c>
      <c r="F27" s="4">
        <v>375</v>
      </c>
    </row>
    <row r="28" spans="1:6" x14ac:dyDescent="0.35">
      <c r="A28" s="3">
        <f t="shared" si="0"/>
        <v>26</v>
      </c>
      <c r="B28" s="15">
        <v>41105</v>
      </c>
      <c r="D28" s="4" t="s">
        <v>127</v>
      </c>
      <c r="F28" s="4">
        <v>300000</v>
      </c>
    </row>
    <row r="29" spans="1:6" x14ac:dyDescent="0.35">
      <c r="A29" s="3">
        <f t="shared" si="0"/>
        <v>27</v>
      </c>
      <c r="B29" s="15">
        <v>41111</v>
      </c>
      <c r="C29" s="26">
        <v>41033</v>
      </c>
      <c r="E29" s="4">
        <v>352150</v>
      </c>
    </row>
    <row r="30" spans="1:6" x14ac:dyDescent="0.35">
      <c r="A30" s="3">
        <f t="shared" si="0"/>
        <v>28</v>
      </c>
      <c r="B30" s="15">
        <v>41117</v>
      </c>
      <c r="D30" s="4" t="s">
        <v>127</v>
      </c>
      <c r="F30" s="4">
        <v>350000</v>
      </c>
    </row>
    <row r="31" spans="1:6" x14ac:dyDescent="0.35">
      <c r="A31" s="3">
        <f t="shared" si="0"/>
        <v>29</v>
      </c>
      <c r="B31" s="15">
        <v>41126</v>
      </c>
      <c r="E31" s="4">
        <v>349850</v>
      </c>
    </row>
    <row r="32" spans="1:6" x14ac:dyDescent="0.35">
      <c r="A32" s="3">
        <f t="shared" si="0"/>
        <v>30</v>
      </c>
      <c r="B32" s="15">
        <v>41127</v>
      </c>
      <c r="D32" s="4" t="s">
        <v>127</v>
      </c>
      <c r="F32" s="4">
        <v>350000</v>
      </c>
    </row>
    <row r="33" spans="1:6" x14ac:dyDescent="0.35">
      <c r="A33" s="3">
        <f t="shared" si="0"/>
        <v>31</v>
      </c>
      <c r="B33" s="15">
        <v>41162</v>
      </c>
      <c r="C33" s="4" t="s">
        <v>91</v>
      </c>
      <c r="F33" s="4">
        <v>34250</v>
      </c>
    </row>
    <row r="34" spans="1:6" x14ac:dyDescent="0.35">
      <c r="A34" s="3">
        <f t="shared" si="0"/>
        <v>32</v>
      </c>
      <c r="B34" s="15">
        <v>41274</v>
      </c>
      <c r="C34" s="4">
        <v>44</v>
      </c>
      <c r="E34" s="4">
        <v>95000</v>
      </c>
    </row>
    <row r="35" spans="1:6" x14ac:dyDescent="0.35">
      <c r="A35" s="3">
        <f t="shared" si="0"/>
        <v>33</v>
      </c>
    </row>
    <row r="36" spans="1:6" x14ac:dyDescent="0.35">
      <c r="A36" s="3">
        <f t="shared" si="0"/>
        <v>34</v>
      </c>
    </row>
    <row r="37" spans="1:6" x14ac:dyDescent="0.35">
      <c r="A37" s="3">
        <f t="shared" si="0"/>
        <v>35</v>
      </c>
    </row>
    <row r="38" spans="1:6" x14ac:dyDescent="0.35">
      <c r="A38" s="3">
        <f t="shared" si="0"/>
        <v>36</v>
      </c>
    </row>
    <row r="39" spans="1:6" x14ac:dyDescent="0.35">
      <c r="A39" s="3">
        <f t="shared" si="0"/>
        <v>37</v>
      </c>
    </row>
    <row r="40" spans="1:6" x14ac:dyDescent="0.35">
      <c r="A40" s="3">
        <f t="shared" si="0"/>
        <v>38</v>
      </c>
    </row>
    <row r="41" spans="1:6" x14ac:dyDescent="0.35">
      <c r="A41" s="3">
        <f t="shared" si="0"/>
        <v>39</v>
      </c>
    </row>
    <row r="42" spans="1:6" x14ac:dyDescent="0.35">
      <c r="A42" s="3">
        <f t="shared" si="0"/>
        <v>40</v>
      </c>
    </row>
    <row r="43" spans="1:6" x14ac:dyDescent="0.35">
      <c r="A43" s="3">
        <f t="shared" si="0"/>
        <v>41</v>
      </c>
    </row>
    <row r="44" spans="1:6" x14ac:dyDescent="0.35">
      <c r="A44" s="3">
        <f t="shared" si="0"/>
        <v>42</v>
      </c>
    </row>
    <row r="45" spans="1:6" x14ac:dyDescent="0.35">
      <c r="A45" s="3">
        <f t="shared" si="0"/>
        <v>43</v>
      </c>
    </row>
    <row r="46" spans="1:6" x14ac:dyDescent="0.35">
      <c r="A46" s="3">
        <f t="shared" si="0"/>
        <v>44</v>
      </c>
    </row>
    <row r="47" spans="1:6" x14ac:dyDescent="0.35">
      <c r="A47" s="3">
        <f t="shared" si="0"/>
        <v>45</v>
      </c>
    </row>
    <row r="48" spans="1:6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si="0"/>
        <v>74</v>
      </c>
    </row>
    <row r="77" spans="1:1" x14ac:dyDescent="0.35">
      <c r="A77" s="3">
        <f t="shared" si="0"/>
        <v>75</v>
      </c>
    </row>
    <row r="78" spans="1:1" x14ac:dyDescent="0.35">
      <c r="A78" s="3">
        <f t="shared" si="0"/>
        <v>76</v>
      </c>
    </row>
    <row r="79" spans="1:1" x14ac:dyDescent="0.35">
      <c r="A79" s="3">
        <f t="shared" si="0"/>
        <v>77</v>
      </c>
    </row>
    <row r="80" spans="1:1" x14ac:dyDescent="0.35">
      <c r="A80" s="3">
        <f t="shared" si="0"/>
        <v>78</v>
      </c>
    </row>
    <row r="81" spans="1:1" x14ac:dyDescent="0.35">
      <c r="A81" s="3">
        <f t="shared" si="0"/>
        <v>79</v>
      </c>
    </row>
    <row r="82" spans="1:1" x14ac:dyDescent="0.35">
      <c r="A82" s="3">
        <f t="shared" si="0"/>
        <v>80</v>
      </c>
    </row>
    <row r="83" spans="1:1" x14ac:dyDescent="0.35">
      <c r="A83" s="3">
        <f t="shared" si="0"/>
        <v>81</v>
      </c>
    </row>
    <row r="84" spans="1:1" x14ac:dyDescent="0.35">
      <c r="A84" s="3">
        <f t="shared" si="0"/>
        <v>82</v>
      </c>
    </row>
    <row r="85" spans="1:1" x14ac:dyDescent="0.35">
      <c r="A85" s="3">
        <f t="shared" si="0"/>
        <v>83</v>
      </c>
    </row>
    <row r="86" spans="1:1" x14ac:dyDescent="0.35">
      <c r="A86" s="3">
        <f t="shared" si="0"/>
        <v>84</v>
      </c>
    </row>
    <row r="87" spans="1:1" x14ac:dyDescent="0.35">
      <c r="A87" s="3">
        <f t="shared" si="0"/>
        <v>85</v>
      </c>
    </row>
    <row r="88" spans="1:1" x14ac:dyDescent="0.35">
      <c r="A88" s="3">
        <f t="shared" si="0"/>
        <v>86</v>
      </c>
    </row>
    <row r="89" spans="1:1" x14ac:dyDescent="0.35">
      <c r="A89" s="3">
        <f t="shared" si="0"/>
        <v>87</v>
      </c>
    </row>
    <row r="90" spans="1:1" x14ac:dyDescent="0.35">
      <c r="A90" s="3">
        <f t="shared" ref="A90:A153" si="1">A89+1</f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si="1"/>
        <v>142</v>
      </c>
    </row>
    <row r="145" spans="1:1" x14ac:dyDescent="0.35">
      <c r="A145" s="3">
        <f t="shared" si="1"/>
        <v>143</v>
      </c>
    </row>
    <row r="146" spans="1:1" x14ac:dyDescent="0.35">
      <c r="A146" s="3">
        <f t="shared" si="1"/>
        <v>144</v>
      </c>
    </row>
    <row r="147" spans="1:1" x14ac:dyDescent="0.35">
      <c r="A147" s="3">
        <f t="shared" si="1"/>
        <v>145</v>
      </c>
    </row>
    <row r="148" spans="1:1" x14ac:dyDescent="0.35">
      <c r="A148" s="3">
        <f t="shared" si="1"/>
        <v>146</v>
      </c>
    </row>
    <row r="149" spans="1:1" x14ac:dyDescent="0.35">
      <c r="A149" s="3">
        <f t="shared" si="1"/>
        <v>147</v>
      </c>
    </row>
    <row r="150" spans="1:1" x14ac:dyDescent="0.35">
      <c r="A150" s="3">
        <f t="shared" si="1"/>
        <v>148</v>
      </c>
    </row>
    <row r="151" spans="1:1" x14ac:dyDescent="0.35">
      <c r="A151" s="3">
        <f t="shared" si="1"/>
        <v>149</v>
      </c>
    </row>
    <row r="152" spans="1:1" x14ac:dyDescent="0.35">
      <c r="A152" s="3">
        <f t="shared" si="1"/>
        <v>150</v>
      </c>
    </row>
    <row r="153" spans="1:1" x14ac:dyDescent="0.35">
      <c r="A153" s="3">
        <f t="shared" si="1"/>
        <v>151</v>
      </c>
    </row>
    <row r="154" spans="1:1" x14ac:dyDescent="0.35">
      <c r="A154" s="3">
        <f t="shared" ref="A154:A217" si="2">A153+1</f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si="2"/>
        <v>206</v>
      </c>
    </row>
    <row r="209" spans="1:1" x14ac:dyDescent="0.35">
      <c r="A209" s="3">
        <f t="shared" si="2"/>
        <v>207</v>
      </c>
    </row>
    <row r="210" spans="1:1" x14ac:dyDescent="0.35">
      <c r="A210" s="3">
        <f t="shared" si="2"/>
        <v>208</v>
      </c>
    </row>
    <row r="211" spans="1:1" x14ac:dyDescent="0.35">
      <c r="A211" s="3">
        <f t="shared" si="2"/>
        <v>209</v>
      </c>
    </row>
    <row r="212" spans="1:1" x14ac:dyDescent="0.35">
      <c r="A212" s="3">
        <f t="shared" si="2"/>
        <v>210</v>
      </c>
    </row>
    <row r="213" spans="1:1" x14ac:dyDescent="0.35">
      <c r="A213" s="3">
        <f t="shared" si="2"/>
        <v>211</v>
      </c>
    </row>
    <row r="214" spans="1:1" x14ac:dyDescent="0.35">
      <c r="A214" s="3">
        <f t="shared" si="2"/>
        <v>212</v>
      </c>
    </row>
    <row r="215" spans="1:1" x14ac:dyDescent="0.35">
      <c r="A215" s="3">
        <f t="shared" si="2"/>
        <v>213</v>
      </c>
    </row>
    <row r="216" spans="1:1" x14ac:dyDescent="0.35">
      <c r="A216" s="3">
        <f t="shared" si="2"/>
        <v>214</v>
      </c>
    </row>
    <row r="217" spans="1:1" x14ac:dyDescent="0.35">
      <c r="A217" s="3">
        <f t="shared" si="2"/>
        <v>215</v>
      </c>
    </row>
    <row r="218" spans="1:1" x14ac:dyDescent="0.35">
      <c r="A218" s="3">
        <f t="shared" ref="A218:A281" si="3">A217+1</f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si="3"/>
        <v>268</v>
      </c>
    </row>
    <row r="271" spans="1:1" x14ac:dyDescent="0.35">
      <c r="A271" s="3">
        <f t="shared" si="3"/>
        <v>269</v>
      </c>
    </row>
    <row r="272" spans="1:1" x14ac:dyDescent="0.35">
      <c r="A272" s="3">
        <f t="shared" si="3"/>
        <v>270</v>
      </c>
    </row>
    <row r="273" spans="1:1" x14ac:dyDescent="0.35">
      <c r="A273" s="3">
        <f t="shared" si="3"/>
        <v>271</v>
      </c>
    </row>
    <row r="274" spans="1:1" x14ac:dyDescent="0.35">
      <c r="A274" s="3">
        <f t="shared" si="3"/>
        <v>272</v>
      </c>
    </row>
    <row r="275" spans="1:1" x14ac:dyDescent="0.35">
      <c r="A275" s="3">
        <f t="shared" si="3"/>
        <v>273</v>
      </c>
    </row>
    <row r="276" spans="1:1" x14ac:dyDescent="0.35">
      <c r="A276" s="3">
        <f t="shared" si="3"/>
        <v>274</v>
      </c>
    </row>
    <row r="277" spans="1:1" x14ac:dyDescent="0.35">
      <c r="A277" s="3">
        <f t="shared" si="3"/>
        <v>275</v>
      </c>
    </row>
    <row r="278" spans="1:1" x14ac:dyDescent="0.35">
      <c r="A278" s="3">
        <f t="shared" si="3"/>
        <v>276</v>
      </c>
    </row>
    <row r="279" spans="1:1" x14ac:dyDescent="0.35">
      <c r="A279" s="3">
        <f t="shared" si="3"/>
        <v>277</v>
      </c>
    </row>
    <row r="280" spans="1:1" x14ac:dyDescent="0.35">
      <c r="A280" s="3">
        <f t="shared" si="3"/>
        <v>278</v>
      </c>
    </row>
    <row r="281" spans="1:1" x14ac:dyDescent="0.35">
      <c r="A281" s="3">
        <f t="shared" si="3"/>
        <v>279</v>
      </c>
    </row>
    <row r="282" spans="1:1" x14ac:dyDescent="0.35">
      <c r="A282" s="3">
        <f t="shared" ref="A282:A345" si="4">A281+1</f>
        <v>280</v>
      </c>
    </row>
    <row r="283" spans="1:1" x14ac:dyDescent="0.35">
      <c r="A283" s="3">
        <f t="shared" si="4"/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si="4"/>
        <v>325</v>
      </c>
    </row>
    <row r="328" spans="1:1" x14ac:dyDescent="0.35">
      <c r="A328" s="3">
        <f t="shared" si="4"/>
        <v>326</v>
      </c>
    </row>
    <row r="329" spans="1:1" x14ac:dyDescent="0.35">
      <c r="A329" s="3">
        <f t="shared" si="4"/>
        <v>327</v>
      </c>
    </row>
    <row r="330" spans="1:1" x14ac:dyDescent="0.35">
      <c r="A330" s="3">
        <f t="shared" si="4"/>
        <v>328</v>
      </c>
    </row>
    <row r="331" spans="1:1" x14ac:dyDescent="0.35">
      <c r="A331" s="3">
        <f t="shared" si="4"/>
        <v>329</v>
      </c>
    </row>
    <row r="332" spans="1:1" x14ac:dyDescent="0.35">
      <c r="A332" s="3">
        <f t="shared" si="4"/>
        <v>330</v>
      </c>
    </row>
    <row r="333" spans="1:1" x14ac:dyDescent="0.35">
      <c r="A333" s="3">
        <f t="shared" si="4"/>
        <v>331</v>
      </c>
    </row>
    <row r="334" spans="1:1" x14ac:dyDescent="0.35">
      <c r="A334" s="3">
        <f t="shared" si="4"/>
        <v>332</v>
      </c>
    </row>
    <row r="335" spans="1:1" x14ac:dyDescent="0.35">
      <c r="A335" s="3">
        <f t="shared" si="4"/>
        <v>333</v>
      </c>
    </row>
    <row r="336" spans="1:1" x14ac:dyDescent="0.35">
      <c r="A336" s="3">
        <f t="shared" si="4"/>
        <v>334</v>
      </c>
    </row>
    <row r="337" spans="1:1" x14ac:dyDescent="0.35">
      <c r="A337" s="3">
        <f t="shared" si="4"/>
        <v>335</v>
      </c>
    </row>
    <row r="338" spans="1:1" x14ac:dyDescent="0.35">
      <c r="A338" s="3">
        <f t="shared" si="4"/>
        <v>336</v>
      </c>
    </row>
    <row r="339" spans="1:1" x14ac:dyDescent="0.35">
      <c r="A339" s="3">
        <f t="shared" si="4"/>
        <v>337</v>
      </c>
    </row>
    <row r="340" spans="1:1" x14ac:dyDescent="0.35">
      <c r="A340" s="3">
        <f t="shared" si="4"/>
        <v>338</v>
      </c>
    </row>
    <row r="341" spans="1:1" x14ac:dyDescent="0.35">
      <c r="A341" s="3">
        <f t="shared" si="4"/>
        <v>339</v>
      </c>
    </row>
    <row r="342" spans="1:1" x14ac:dyDescent="0.35">
      <c r="A342" s="3">
        <f t="shared" si="4"/>
        <v>340</v>
      </c>
    </row>
    <row r="343" spans="1:1" x14ac:dyDescent="0.35">
      <c r="A343" s="3">
        <f t="shared" si="4"/>
        <v>341</v>
      </c>
    </row>
    <row r="344" spans="1:1" x14ac:dyDescent="0.35">
      <c r="A344" s="3">
        <f t="shared" si="4"/>
        <v>342</v>
      </c>
    </row>
    <row r="345" spans="1:1" x14ac:dyDescent="0.35">
      <c r="A345" s="3">
        <f t="shared" si="4"/>
        <v>343</v>
      </c>
    </row>
    <row r="346" spans="1:1" x14ac:dyDescent="0.35">
      <c r="A346" s="3">
        <f t="shared" ref="A346:A359" si="5">A345+1</f>
        <v>344</v>
      </c>
    </row>
    <row r="347" spans="1:1" x14ac:dyDescent="0.35">
      <c r="A347" s="3">
        <f t="shared" si="5"/>
        <v>345</v>
      </c>
    </row>
    <row r="348" spans="1:1" x14ac:dyDescent="0.35">
      <c r="A348" s="3">
        <f t="shared" si="5"/>
        <v>346</v>
      </c>
    </row>
    <row r="349" spans="1:1" x14ac:dyDescent="0.35">
      <c r="A349" s="3">
        <f t="shared" si="5"/>
        <v>347</v>
      </c>
    </row>
    <row r="350" spans="1:1" x14ac:dyDescent="0.35">
      <c r="A350" s="3">
        <f t="shared" si="5"/>
        <v>348</v>
      </c>
    </row>
    <row r="351" spans="1:1" x14ac:dyDescent="0.35">
      <c r="A351" s="3">
        <f t="shared" si="5"/>
        <v>349</v>
      </c>
    </row>
    <row r="352" spans="1:1" x14ac:dyDescent="0.35">
      <c r="A352" s="3">
        <f t="shared" si="5"/>
        <v>350</v>
      </c>
    </row>
    <row r="353" spans="1:1" x14ac:dyDescent="0.35">
      <c r="A353" s="3">
        <f t="shared" si="5"/>
        <v>351</v>
      </c>
    </row>
    <row r="354" spans="1:1" x14ac:dyDescent="0.35">
      <c r="A354" s="3">
        <f t="shared" si="5"/>
        <v>352</v>
      </c>
    </row>
    <row r="355" spans="1:1" x14ac:dyDescent="0.35">
      <c r="A355" s="3">
        <f t="shared" si="5"/>
        <v>353</v>
      </c>
    </row>
    <row r="356" spans="1:1" x14ac:dyDescent="0.35">
      <c r="A356" s="3">
        <f t="shared" si="5"/>
        <v>354</v>
      </c>
    </row>
    <row r="357" spans="1:1" x14ac:dyDescent="0.35">
      <c r="A357" s="3">
        <f t="shared" si="5"/>
        <v>355</v>
      </c>
    </row>
    <row r="358" spans="1:1" x14ac:dyDescent="0.35">
      <c r="A358" s="3">
        <f t="shared" si="5"/>
        <v>356</v>
      </c>
    </row>
    <row r="359" spans="1:1" x14ac:dyDescent="0.35">
      <c r="A359" s="3">
        <f t="shared" si="5"/>
        <v>357</v>
      </c>
    </row>
  </sheetData>
  <mergeCells count="1">
    <mergeCell ref="A1:G1"/>
  </mergeCells>
  <printOptions horizontalCentered="1"/>
  <pageMargins left="0.7" right="0.7" top="0.75" bottom="0.75" header="0.3" footer="0.3"/>
  <pageSetup scale="65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4"/>
  <sheetViews>
    <sheetView workbookViewId="0">
      <pane ySplit="3" topLeftCell="A63" activePane="bottomLeft" state="frozen"/>
      <selection pane="bottomLeft" activeCell="F69" sqref="F69"/>
    </sheetView>
  </sheetViews>
  <sheetFormatPr defaultColWidth="21.7109375" defaultRowHeight="21" x14ac:dyDescent="0.35"/>
  <cols>
    <col min="1" max="1" width="21.7109375" style="3"/>
    <col min="2" max="2" width="19.140625" style="4" customWidth="1"/>
    <col min="3" max="4" width="21.7109375" style="4"/>
    <col min="5" max="5" width="26.7109375" style="4" customWidth="1"/>
    <col min="6" max="6" width="24" style="4" customWidth="1"/>
    <col min="7" max="7" width="22" style="4" customWidth="1"/>
    <col min="8" max="8" width="16.85546875" style="4" customWidth="1"/>
    <col min="9" max="9" width="13.42578125" style="4" customWidth="1"/>
    <col min="10" max="16384" width="21.7109375" style="4"/>
  </cols>
  <sheetData>
    <row r="1" spans="1:9" ht="31.5" x14ac:dyDescent="0.5">
      <c r="A1" s="207" t="s">
        <v>57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54"/>
      <c r="E3" s="55">
        <v>234675</v>
      </c>
      <c r="G3" s="39">
        <f>SUM(F3:F2000)-SUM(E3:E2000)</f>
        <v>-261510</v>
      </c>
      <c r="H3" s="44">
        <f>SUM(E3:E2000)</f>
        <v>7147450</v>
      </c>
      <c r="I3" s="44">
        <f>SUM(F3:F2000)</f>
        <v>6885940</v>
      </c>
    </row>
    <row r="4" spans="1:9" ht="21.75" thickTop="1" x14ac:dyDescent="0.35">
      <c r="A4" s="3">
        <v>2</v>
      </c>
      <c r="B4" s="15">
        <v>40904</v>
      </c>
      <c r="C4" s="4">
        <v>84</v>
      </c>
      <c r="E4" s="4">
        <v>196850</v>
      </c>
    </row>
    <row r="5" spans="1:9" x14ac:dyDescent="0.35">
      <c r="A5" s="3">
        <v>3</v>
      </c>
      <c r="B5" s="15">
        <v>40914</v>
      </c>
      <c r="F5" s="4">
        <v>394175</v>
      </c>
    </row>
    <row r="6" spans="1:9" x14ac:dyDescent="0.35">
      <c r="A6" s="3">
        <v>4</v>
      </c>
      <c r="B6" s="15">
        <v>40915</v>
      </c>
      <c r="E6" s="4">
        <v>198800</v>
      </c>
    </row>
    <row r="7" spans="1:9" x14ac:dyDescent="0.35">
      <c r="A7" s="3">
        <v>5</v>
      </c>
      <c r="B7" s="15">
        <v>40917</v>
      </c>
      <c r="C7" s="4">
        <v>44</v>
      </c>
      <c r="E7" s="4">
        <v>176400</v>
      </c>
    </row>
    <row r="8" spans="1:9" x14ac:dyDescent="0.35">
      <c r="A8" s="3">
        <v>6</v>
      </c>
      <c r="B8" s="15">
        <v>40917</v>
      </c>
      <c r="E8" s="4">
        <v>19275</v>
      </c>
      <c r="F8" s="4">
        <v>400000</v>
      </c>
    </row>
    <row r="9" spans="1:9" x14ac:dyDescent="0.35">
      <c r="A9" s="3">
        <v>7</v>
      </c>
      <c r="B9" s="15">
        <v>40920</v>
      </c>
      <c r="C9" s="4">
        <v>61</v>
      </c>
      <c r="E9" s="4">
        <v>129100</v>
      </c>
    </row>
    <row r="10" spans="1:9" x14ac:dyDescent="0.35">
      <c r="A10" s="3">
        <v>8</v>
      </c>
      <c r="B10" s="15">
        <v>40924</v>
      </c>
      <c r="F10" s="4">
        <v>225000</v>
      </c>
    </row>
    <row r="11" spans="1:9" x14ac:dyDescent="0.35">
      <c r="A11" s="3">
        <v>9</v>
      </c>
      <c r="B11" s="15">
        <v>40929</v>
      </c>
      <c r="C11" s="4" t="s">
        <v>92</v>
      </c>
      <c r="E11" s="4">
        <v>47000</v>
      </c>
    </row>
    <row r="12" spans="1:9" x14ac:dyDescent="0.35">
      <c r="A12" s="3">
        <v>10</v>
      </c>
      <c r="B12" s="15">
        <v>40948</v>
      </c>
      <c r="E12" s="4">
        <v>242825</v>
      </c>
    </row>
    <row r="13" spans="1:9" x14ac:dyDescent="0.35">
      <c r="A13" s="3">
        <v>11</v>
      </c>
      <c r="B13" s="15">
        <v>40949</v>
      </c>
      <c r="F13" s="4">
        <v>229795</v>
      </c>
    </row>
    <row r="14" spans="1:9" x14ac:dyDescent="0.35">
      <c r="A14" s="3">
        <v>12</v>
      </c>
      <c r="B14" s="15">
        <v>40957</v>
      </c>
      <c r="C14" s="4">
        <v>36</v>
      </c>
      <c r="E14" s="4">
        <v>193350</v>
      </c>
    </row>
    <row r="15" spans="1:9" x14ac:dyDescent="0.35">
      <c r="A15" s="3">
        <v>13</v>
      </c>
      <c r="B15" s="15">
        <v>40955</v>
      </c>
      <c r="C15" s="4" t="s">
        <v>168</v>
      </c>
    </row>
    <row r="16" spans="1:9" x14ac:dyDescent="0.35">
      <c r="A16" s="3">
        <v>14</v>
      </c>
      <c r="B16" s="15">
        <v>40979</v>
      </c>
      <c r="C16" s="4" t="s">
        <v>91</v>
      </c>
      <c r="F16" s="4">
        <v>80800</v>
      </c>
    </row>
    <row r="17" spans="1:6" x14ac:dyDescent="0.35">
      <c r="A17" s="3">
        <v>15</v>
      </c>
      <c r="B17" s="15">
        <v>40979</v>
      </c>
      <c r="C17" s="4">
        <v>37</v>
      </c>
      <c r="E17" s="4">
        <v>168350</v>
      </c>
    </row>
    <row r="18" spans="1:6" x14ac:dyDescent="0.35">
      <c r="A18" s="3">
        <v>16</v>
      </c>
      <c r="B18" s="15">
        <v>40980</v>
      </c>
      <c r="F18" s="4">
        <v>268370</v>
      </c>
    </row>
    <row r="19" spans="1:6" x14ac:dyDescent="0.35">
      <c r="A19" s="3">
        <v>17</v>
      </c>
      <c r="B19" s="15">
        <v>40996</v>
      </c>
      <c r="C19" s="4">
        <v>75</v>
      </c>
      <c r="E19" s="4">
        <v>258225</v>
      </c>
    </row>
    <row r="20" spans="1:6" x14ac:dyDescent="0.35">
      <c r="A20" s="3">
        <v>18</v>
      </c>
      <c r="B20" s="15">
        <v>41012</v>
      </c>
      <c r="F20" s="4">
        <v>250000</v>
      </c>
    </row>
    <row r="21" spans="1:6" x14ac:dyDescent="0.35">
      <c r="A21" s="3">
        <v>19</v>
      </c>
      <c r="B21" s="15">
        <v>41022</v>
      </c>
      <c r="E21" s="4">
        <v>355075</v>
      </c>
    </row>
    <row r="22" spans="1:6" x14ac:dyDescent="0.35">
      <c r="A22" s="3">
        <v>20</v>
      </c>
      <c r="B22" s="15">
        <v>41029</v>
      </c>
      <c r="C22" s="4">
        <v>83</v>
      </c>
      <c r="E22" s="4">
        <v>103100</v>
      </c>
    </row>
    <row r="23" spans="1:6" x14ac:dyDescent="0.35">
      <c r="A23" s="3">
        <v>21</v>
      </c>
      <c r="B23" s="15">
        <v>41035</v>
      </c>
      <c r="C23" s="4">
        <v>16</v>
      </c>
      <c r="E23" s="4">
        <v>123100</v>
      </c>
    </row>
    <row r="24" spans="1:6" x14ac:dyDescent="0.35">
      <c r="A24" s="3">
        <v>22</v>
      </c>
      <c r="B24" s="15">
        <v>41037</v>
      </c>
      <c r="C24" s="4" t="s">
        <v>87</v>
      </c>
      <c r="F24" s="4">
        <v>8750</v>
      </c>
    </row>
    <row r="25" spans="1:6" x14ac:dyDescent="0.35">
      <c r="A25" s="3">
        <v>23</v>
      </c>
      <c r="B25" s="15">
        <v>41043</v>
      </c>
      <c r="F25" s="4">
        <v>600000</v>
      </c>
    </row>
    <row r="26" spans="1:6" x14ac:dyDescent="0.35">
      <c r="A26" s="3">
        <v>24</v>
      </c>
      <c r="B26" s="15">
        <v>41045</v>
      </c>
      <c r="E26" s="4">
        <v>187775</v>
      </c>
    </row>
    <row r="27" spans="1:6" x14ac:dyDescent="0.35">
      <c r="A27" s="3">
        <v>25</v>
      </c>
      <c r="B27" s="15">
        <v>41048</v>
      </c>
      <c r="E27" s="4">
        <v>146600</v>
      </c>
    </row>
    <row r="28" spans="1:6" x14ac:dyDescent="0.35">
      <c r="A28" s="3">
        <v>26</v>
      </c>
      <c r="B28" s="15">
        <v>41052</v>
      </c>
      <c r="C28" s="4">
        <v>78</v>
      </c>
      <c r="E28" s="4">
        <v>91500</v>
      </c>
    </row>
    <row r="29" spans="1:6" x14ac:dyDescent="0.35">
      <c r="A29" s="3">
        <v>27</v>
      </c>
      <c r="B29" s="15">
        <v>41053</v>
      </c>
      <c r="C29" s="4">
        <v>51</v>
      </c>
      <c r="E29" s="4">
        <v>168975</v>
      </c>
    </row>
    <row r="30" spans="1:6" x14ac:dyDescent="0.35">
      <c r="A30" s="3">
        <v>28</v>
      </c>
      <c r="B30" s="15">
        <v>41053</v>
      </c>
      <c r="C30" s="4">
        <v>69</v>
      </c>
      <c r="E30" s="4">
        <v>130700</v>
      </c>
    </row>
    <row r="31" spans="1:6" x14ac:dyDescent="0.35">
      <c r="A31" s="3">
        <v>29</v>
      </c>
      <c r="B31" s="15">
        <v>41061</v>
      </c>
      <c r="D31" s="4" t="s">
        <v>127</v>
      </c>
      <c r="F31" s="4">
        <v>300000</v>
      </c>
    </row>
    <row r="32" spans="1:6" x14ac:dyDescent="0.35">
      <c r="A32" s="3">
        <v>30</v>
      </c>
      <c r="B32" s="15">
        <v>41062</v>
      </c>
      <c r="C32" s="4">
        <v>15</v>
      </c>
      <c r="E32" s="4">
        <v>279850</v>
      </c>
    </row>
    <row r="33" spans="1:6" x14ac:dyDescent="0.35">
      <c r="A33" s="3">
        <v>31</v>
      </c>
      <c r="B33" s="15">
        <v>41068</v>
      </c>
      <c r="F33" s="4">
        <v>400000</v>
      </c>
    </row>
    <row r="34" spans="1:6" x14ac:dyDescent="0.35">
      <c r="A34" s="3">
        <v>32</v>
      </c>
      <c r="B34" s="15">
        <v>41078</v>
      </c>
      <c r="D34" s="4" t="s">
        <v>127</v>
      </c>
      <c r="F34" s="4">
        <v>220000</v>
      </c>
    </row>
    <row r="35" spans="1:6" x14ac:dyDescent="0.35">
      <c r="A35" s="3">
        <v>33</v>
      </c>
      <c r="B35" s="15">
        <v>41084</v>
      </c>
      <c r="C35" s="4">
        <v>62</v>
      </c>
      <c r="E35" s="4">
        <v>218600</v>
      </c>
    </row>
    <row r="36" spans="1:6" x14ac:dyDescent="0.35">
      <c r="A36" s="3">
        <v>34</v>
      </c>
      <c r="B36" s="15">
        <v>41085</v>
      </c>
      <c r="D36" s="4" t="s">
        <v>127</v>
      </c>
      <c r="F36" s="4">
        <v>250000</v>
      </c>
    </row>
    <row r="37" spans="1:6" x14ac:dyDescent="0.35">
      <c r="A37" s="3">
        <f>A36+1</f>
        <v>35</v>
      </c>
      <c r="B37" s="15">
        <v>41083</v>
      </c>
      <c r="C37" s="4">
        <v>47</v>
      </c>
      <c r="E37" s="4">
        <v>182850</v>
      </c>
    </row>
    <row r="38" spans="1:6" x14ac:dyDescent="0.35">
      <c r="A38" s="3">
        <f t="shared" ref="A38:A101" si="0">A37+1</f>
        <v>36</v>
      </c>
      <c r="B38" s="15">
        <v>41106</v>
      </c>
      <c r="F38" s="4">
        <v>27185</v>
      </c>
    </row>
    <row r="39" spans="1:6" x14ac:dyDescent="0.35">
      <c r="A39" s="3">
        <f t="shared" si="0"/>
        <v>37</v>
      </c>
      <c r="B39" s="15">
        <v>41106</v>
      </c>
      <c r="D39" s="4" t="s">
        <v>127</v>
      </c>
      <c r="F39" s="4">
        <v>208200</v>
      </c>
    </row>
    <row r="40" spans="1:6" x14ac:dyDescent="0.35">
      <c r="A40" s="3">
        <f t="shared" si="0"/>
        <v>38</v>
      </c>
      <c r="B40" s="15">
        <v>41111</v>
      </c>
      <c r="C40" s="4">
        <v>6</v>
      </c>
      <c r="E40" s="4">
        <v>143850</v>
      </c>
    </row>
    <row r="41" spans="1:6" x14ac:dyDescent="0.35">
      <c r="A41" s="3">
        <f t="shared" si="0"/>
        <v>39</v>
      </c>
      <c r="B41" s="15">
        <v>41117</v>
      </c>
      <c r="D41" s="4" t="s">
        <v>127</v>
      </c>
      <c r="F41" s="4">
        <v>150000</v>
      </c>
    </row>
    <row r="42" spans="1:6" x14ac:dyDescent="0.35">
      <c r="A42" s="3">
        <f t="shared" si="0"/>
        <v>40</v>
      </c>
      <c r="B42" s="15">
        <v>41118</v>
      </c>
      <c r="C42" s="4">
        <v>43</v>
      </c>
      <c r="E42" s="4">
        <v>128250</v>
      </c>
    </row>
    <row r="43" spans="1:6" x14ac:dyDescent="0.35">
      <c r="A43" s="3">
        <f t="shared" si="0"/>
        <v>41</v>
      </c>
      <c r="B43" s="15">
        <v>41120</v>
      </c>
      <c r="C43" s="4">
        <v>12</v>
      </c>
      <c r="E43" s="4">
        <v>222350</v>
      </c>
    </row>
    <row r="44" spans="1:6" x14ac:dyDescent="0.35">
      <c r="A44" s="3">
        <f t="shared" si="0"/>
        <v>42</v>
      </c>
      <c r="B44" s="15">
        <v>41124</v>
      </c>
      <c r="D44" s="4" t="s">
        <v>127</v>
      </c>
      <c r="F44" s="4">
        <v>350000</v>
      </c>
    </row>
    <row r="45" spans="1:6" x14ac:dyDescent="0.35">
      <c r="A45" s="3">
        <f t="shared" si="0"/>
        <v>43</v>
      </c>
      <c r="B45" s="15">
        <v>41060</v>
      </c>
      <c r="C45" s="4">
        <v>37</v>
      </c>
      <c r="E45" s="4">
        <v>203450</v>
      </c>
    </row>
    <row r="46" spans="1:6" x14ac:dyDescent="0.35">
      <c r="A46" s="3">
        <f t="shared" si="0"/>
        <v>44</v>
      </c>
      <c r="B46" s="15">
        <v>41130</v>
      </c>
      <c r="C46" s="4">
        <v>40</v>
      </c>
      <c r="E46" s="4">
        <v>187600</v>
      </c>
    </row>
    <row r="47" spans="1:6" x14ac:dyDescent="0.35">
      <c r="A47" s="3">
        <f t="shared" si="0"/>
        <v>45</v>
      </c>
      <c r="B47" s="15">
        <v>41131</v>
      </c>
      <c r="F47" s="4">
        <v>300000</v>
      </c>
    </row>
    <row r="48" spans="1:6" x14ac:dyDescent="0.35">
      <c r="A48" s="3">
        <f t="shared" si="0"/>
        <v>46</v>
      </c>
      <c r="B48" s="15">
        <v>41129</v>
      </c>
      <c r="C48" s="4">
        <v>68</v>
      </c>
      <c r="E48" s="4">
        <v>149825</v>
      </c>
    </row>
    <row r="49" spans="1:6" x14ac:dyDescent="0.35">
      <c r="A49" s="3">
        <f t="shared" si="0"/>
        <v>47</v>
      </c>
      <c r="B49" s="15">
        <v>41129</v>
      </c>
      <c r="C49" s="4" t="s">
        <v>91</v>
      </c>
      <c r="F49" s="4">
        <v>109075</v>
      </c>
    </row>
    <row r="50" spans="1:6" x14ac:dyDescent="0.35">
      <c r="A50" s="3">
        <f t="shared" si="0"/>
        <v>48</v>
      </c>
      <c r="B50" s="15">
        <v>41129</v>
      </c>
      <c r="C50" s="4" t="s">
        <v>91</v>
      </c>
      <c r="F50" s="4">
        <v>1140</v>
      </c>
    </row>
    <row r="51" spans="1:6" x14ac:dyDescent="0.35">
      <c r="A51" s="3">
        <f t="shared" si="0"/>
        <v>49</v>
      </c>
      <c r="B51" s="15">
        <v>41134</v>
      </c>
      <c r="D51" s="4" t="s">
        <v>127</v>
      </c>
      <c r="F51" s="4">
        <v>100000</v>
      </c>
    </row>
    <row r="52" spans="1:6" x14ac:dyDescent="0.35">
      <c r="A52" s="3">
        <f t="shared" si="0"/>
        <v>50</v>
      </c>
      <c r="B52" s="15">
        <v>41151</v>
      </c>
      <c r="C52" s="4">
        <v>16</v>
      </c>
      <c r="E52" s="4">
        <v>139350</v>
      </c>
    </row>
    <row r="53" spans="1:6" x14ac:dyDescent="0.35">
      <c r="A53" s="3">
        <f t="shared" si="0"/>
        <v>51</v>
      </c>
      <c r="B53" s="15">
        <v>41155</v>
      </c>
      <c r="D53" s="4" t="s">
        <v>127</v>
      </c>
      <c r="F53" s="4">
        <v>150000</v>
      </c>
    </row>
    <row r="54" spans="1:6" x14ac:dyDescent="0.35">
      <c r="A54" s="3">
        <f t="shared" si="0"/>
        <v>52</v>
      </c>
      <c r="B54" s="15">
        <v>41172</v>
      </c>
      <c r="C54" s="4">
        <v>70</v>
      </c>
      <c r="E54" s="28">
        <v>139850</v>
      </c>
    </row>
    <row r="55" spans="1:6" x14ac:dyDescent="0.35">
      <c r="A55" s="3">
        <f t="shared" si="0"/>
        <v>53</v>
      </c>
      <c r="B55" s="15">
        <v>41177</v>
      </c>
      <c r="C55" s="4">
        <v>20</v>
      </c>
      <c r="E55" s="4">
        <v>150850</v>
      </c>
    </row>
    <row r="56" spans="1:6" x14ac:dyDescent="0.35">
      <c r="A56" s="3">
        <f t="shared" si="0"/>
        <v>54</v>
      </c>
      <c r="B56" s="15">
        <v>41177</v>
      </c>
      <c r="C56" s="4">
        <v>48</v>
      </c>
      <c r="E56" s="4">
        <v>148825</v>
      </c>
    </row>
    <row r="57" spans="1:6" x14ac:dyDescent="0.35">
      <c r="A57" s="3">
        <f t="shared" si="0"/>
        <v>55</v>
      </c>
      <c r="B57" s="15">
        <v>41181</v>
      </c>
      <c r="C57" s="4">
        <v>21</v>
      </c>
      <c r="E57" s="4">
        <v>246725</v>
      </c>
      <c r="F57" s="4">
        <v>51850</v>
      </c>
    </row>
    <row r="58" spans="1:6" x14ac:dyDescent="0.35">
      <c r="A58" s="3">
        <f t="shared" si="0"/>
        <v>56</v>
      </c>
      <c r="B58" s="15">
        <v>41183</v>
      </c>
      <c r="D58" s="4" t="s">
        <v>127</v>
      </c>
      <c r="E58" s="28"/>
      <c r="F58" s="4">
        <v>450000</v>
      </c>
    </row>
    <row r="59" spans="1:6" x14ac:dyDescent="0.35">
      <c r="A59" s="3">
        <f t="shared" si="0"/>
        <v>57</v>
      </c>
      <c r="B59" s="15">
        <v>41186</v>
      </c>
      <c r="C59" s="4">
        <v>71</v>
      </c>
      <c r="E59" s="4">
        <v>149375</v>
      </c>
    </row>
    <row r="60" spans="1:6" x14ac:dyDescent="0.35">
      <c r="A60" s="3">
        <f t="shared" si="0"/>
        <v>58</v>
      </c>
      <c r="B60" s="15">
        <v>41195</v>
      </c>
      <c r="C60" s="4">
        <v>17</v>
      </c>
      <c r="E60" s="4">
        <v>157750</v>
      </c>
    </row>
    <row r="61" spans="1:6" x14ac:dyDescent="0.35">
      <c r="A61" s="3">
        <f t="shared" si="0"/>
        <v>59</v>
      </c>
      <c r="B61" s="15">
        <v>41197</v>
      </c>
      <c r="D61" s="4" t="s">
        <v>127</v>
      </c>
      <c r="F61" s="4">
        <v>400000</v>
      </c>
    </row>
    <row r="62" spans="1:6" x14ac:dyDescent="0.35">
      <c r="A62" s="3">
        <f t="shared" si="0"/>
        <v>60</v>
      </c>
      <c r="B62" s="15">
        <v>41214</v>
      </c>
      <c r="D62" s="4" t="s">
        <v>127</v>
      </c>
      <c r="F62" s="4">
        <v>100000</v>
      </c>
    </row>
    <row r="63" spans="1:6" x14ac:dyDescent="0.35">
      <c r="A63" s="3">
        <f t="shared" si="0"/>
        <v>61</v>
      </c>
      <c r="B63" s="15">
        <v>41216</v>
      </c>
      <c r="E63" s="4">
        <v>236150</v>
      </c>
    </row>
    <row r="64" spans="1:6" x14ac:dyDescent="0.35">
      <c r="A64" s="3">
        <f t="shared" si="0"/>
        <v>62</v>
      </c>
      <c r="B64" s="15">
        <v>41220</v>
      </c>
      <c r="D64" s="4" t="s">
        <v>127</v>
      </c>
      <c r="F64" s="4">
        <v>200000</v>
      </c>
    </row>
    <row r="65" spans="1:6" x14ac:dyDescent="0.35">
      <c r="A65" s="3">
        <f t="shared" si="0"/>
        <v>63</v>
      </c>
      <c r="B65" s="15">
        <v>41235</v>
      </c>
      <c r="C65" s="4">
        <v>75</v>
      </c>
      <c r="E65" s="4">
        <v>244175</v>
      </c>
    </row>
    <row r="66" spans="1:6" x14ac:dyDescent="0.35">
      <c r="A66" s="3">
        <f t="shared" si="0"/>
        <v>64</v>
      </c>
      <c r="B66" s="15">
        <v>41241</v>
      </c>
      <c r="D66" s="4" t="s">
        <v>127</v>
      </c>
      <c r="F66" s="4">
        <v>275000</v>
      </c>
    </row>
    <row r="67" spans="1:6" x14ac:dyDescent="0.35">
      <c r="A67" s="3">
        <f t="shared" si="0"/>
        <v>65</v>
      </c>
      <c r="B67" s="15">
        <v>41262</v>
      </c>
      <c r="D67" s="4" t="s">
        <v>91</v>
      </c>
      <c r="E67" s="4">
        <v>388475</v>
      </c>
      <c r="F67" s="4">
        <v>16600</v>
      </c>
    </row>
    <row r="68" spans="1:6" x14ac:dyDescent="0.35">
      <c r="A68" s="3">
        <f t="shared" si="0"/>
        <v>66</v>
      </c>
      <c r="B68" s="15">
        <v>41264</v>
      </c>
      <c r="D68" s="4" t="s">
        <v>127</v>
      </c>
      <c r="F68" s="4">
        <v>370000</v>
      </c>
    </row>
    <row r="69" spans="1:6" x14ac:dyDescent="0.35">
      <c r="A69" s="3">
        <f t="shared" si="0"/>
        <v>67</v>
      </c>
      <c r="B69" s="15">
        <v>41268</v>
      </c>
      <c r="C69" s="4">
        <v>44</v>
      </c>
      <c r="E69" s="4">
        <v>257625</v>
      </c>
    </row>
    <row r="70" spans="1:6" x14ac:dyDescent="0.35">
      <c r="A70" s="3">
        <f t="shared" si="0"/>
        <v>68</v>
      </c>
    </row>
    <row r="71" spans="1:6" x14ac:dyDescent="0.35">
      <c r="A71" s="3">
        <f t="shared" si="0"/>
        <v>69</v>
      </c>
    </row>
    <row r="72" spans="1:6" x14ac:dyDescent="0.35">
      <c r="A72" s="3">
        <f t="shared" si="0"/>
        <v>70</v>
      </c>
    </row>
    <row r="73" spans="1:6" x14ac:dyDescent="0.35">
      <c r="A73" s="3">
        <f t="shared" si="0"/>
        <v>71</v>
      </c>
    </row>
    <row r="74" spans="1:6" x14ac:dyDescent="0.35">
      <c r="A74" s="3">
        <f t="shared" si="0"/>
        <v>72</v>
      </c>
    </row>
    <row r="75" spans="1:6" x14ac:dyDescent="0.35">
      <c r="A75" s="3">
        <f t="shared" si="0"/>
        <v>73</v>
      </c>
    </row>
    <row r="76" spans="1:6" x14ac:dyDescent="0.35">
      <c r="A76" s="3">
        <f t="shared" si="0"/>
        <v>74</v>
      </c>
    </row>
    <row r="77" spans="1:6" x14ac:dyDescent="0.35">
      <c r="A77" s="3">
        <f t="shared" si="0"/>
        <v>75</v>
      </c>
    </row>
    <row r="78" spans="1:6" x14ac:dyDescent="0.35">
      <c r="A78" s="3">
        <f t="shared" si="0"/>
        <v>76</v>
      </c>
    </row>
    <row r="79" spans="1:6" x14ac:dyDescent="0.35">
      <c r="A79" s="3">
        <f t="shared" si="0"/>
        <v>77</v>
      </c>
    </row>
    <row r="80" spans="1:6" x14ac:dyDescent="0.35">
      <c r="A80" s="3">
        <f t="shared" si="0"/>
        <v>78</v>
      </c>
    </row>
    <row r="81" spans="1:1" x14ac:dyDescent="0.35">
      <c r="A81" s="3">
        <f t="shared" si="0"/>
        <v>79</v>
      </c>
    </row>
    <row r="82" spans="1:1" x14ac:dyDescent="0.35">
      <c r="A82" s="3">
        <f t="shared" si="0"/>
        <v>80</v>
      </c>
    </row>
    <row r="83" spans="1:1" x14ac:dyDescent="0.35">
      <c r="A83" s="3">
        <f t="shared" si="0"/>
        <v>81</v>
      </c>
    </row>
    <row r="84" spans="1:1" x14ac:dyDescent="0.35">
      <c r="A84" s="3">
        <f t="shared" si="0"/>
        <v>82</v>
      </c>
    </row>
    <row r="85" spans="1:1" x14ac:dyDescent="0.35">
      <c r="A85" s="3">
        <f t="shared" si="0"/>
        <v>83</v>
      </c>
    </row>
    <row r="86" spans="1:1" x14ac:dyDescent="0.35">
      <c r="A86" s="3">
        <f t="shared" si="0"/>
        <v>84</v>
      </c>
    </row>
    <row r="87" spans="1:1" x14ac:dyDescent="0.35">
      <c r="A87" s="3">
        <f t="shared" si="0"/>
        <v>85</v>
      </c>
    </row>
    <row r="88" spans="1:1" x14ac:dyDescent="0.35">
      <c r="A88" s="3">
        <f t="shared" si="0"/>
        <v>86</v>
      </c>
    </row>
    <row r="89" spans="1:1" x14ac:dyDescent="0.35">
      <c r="A89" s="3">
        <f t="shared" si="0"/>
        <v>87</v>
      </c>
    </row>
    <row r="90" spans="1:1" x14ac:dyDescent="0.35">
      <c r="A90" s="3">
        <f t="shared" si="0"/>
        <v>88</v>
      </c>
    </row>
    <row r="91" spans="1:1" x14ac:dyDescent="0.35">
      <c r="A91" s="3">
        <f t="shared" si="0"/>
        <v>89</v>
      </c>
    </row>
    <row r="92" spans="1:1" x14ac:dyDescent="0.35">
      <c r="A92" s="3">
        <f t="shared" si="0"/>
        <v>90</v>
      </c>
    </row>
    <row r="93" spans="1:1" x14ac:dyDescent="0.35">
      <c r="A93" s="3">
        <f t="shared" si="0"/>
        <v>91</v>
      </c>
    </row>
    <row r="94" spans="1:1" x14ac:dyDescent="0.35">
      <c r="A94" s="3">
        <f t="shared" si="0"/>
        <v>92</v>
      </c>
    </row>
    <row r="95" spans="1:1" x14ac:dyDescent="0.35">
      <c r="A95" s="3">
        <f t="shared" si="0"/>
        <v>93</v>
      </c>
    </row>
    <row r="96" spans="1:1" x14ac:dyDescent="0.35">
      <c r="A96" s="3">
        <f t="shared" si="0"/>
        <v>94</v>
      </c>
    </row>
    <row r="97" spans="1:1" x14ac:dyDescent="0.35">
      <c r="A97" s="3">
        <f t="shared" si="0"/>
        <v>95</v>
      </c>
    </row>
    <row r="98" spans="1:1" x14ac:dyDescent="0.35">
      <c r="A98" s="3">
        <f t="shared" si="0"/>
        <v>96</v>
      </c>
    </row>
    <row r="99" spans="1:1" x14ac:dyDescent="0.35">
      <c r="A99" s="3">
        <f t="shared" si="0"/>
        <v>97</v>
      </c>
    </row>
    <row r="100" spans="1:1" x14ac:dyDescent="0.35">
      <c r="A100" s="3">
        <f t="shared" si="0"/>
        <v>98</v>
      </c>
    </row>
    <row r="101" spans="1:1" x14ac:dyDescent="0.35">
      <c r="A101" s="3">
        <f t="shared" si="0"/>
        <v>99</v>
      </c>
    </row>
    <row r="102" spans="1:1" x14ac:dyDescent="0.35">
      <c r="A102" s="3">
        <f t="shared" ref="A102:A165" si="1">A101+1</f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si="1"/>
        <v>142</v>
      </c>
    </row>
    <row r="145" spans="1:1" x14ac:dyDescent="0.35">
      <c r="A145" s="3">
        <f t="shared" si="1"/>
        <v>143</v>
      </c>
    </row>
    <row r="146" spans="1:1" x14ac:dyDescent="0.35">
      <c r="A146" s="3">
        <f t="shared" si="1"/>
        <v>144</v>
      </c>
    </row>
    <row r="147" spans="1:1" x14ac:dyDescent="0.35">
      <c r="A147" s="3">
        <f t="shared" si="1"/>
        <v>145</v>
      </c>
    </row>
    <row r="148" spans="1:1" x14ac:dyDescent="0.35">
      <c r="A148" s="3">
        <f t="shared" si="1"/>
        <v>146</v>
      </c>
    </row>
    <row r="149" spans="1:1" x14ac:dyDescent="0.35">
      <c r="A149" s="3">
        <f t="shared" si="1"/>
        <v>147</v>
      </c>
    </row>
    <row r="150" spans="1:1" x14ac:dyDescent="0.35">
      <c r="A150" s="3">
        <f t="shared" si="1"/>
        <v>148</v>
      </c>
    </row>
    <row r="151" spans="1:1" x14ac:dyDescent="0.35">
      <c r="A151" s="3">
        <f t="shared" si="1"/>
        <v>149</v>
      </c>
    </row>
    <row r="152" spans="1:1" x14ac:dyDescent="0.35">
      <c r="A152" s="3">
        <f t="shared" si="1"/>
        <v>150</v>
      </c>
    </row>
    <row r="153" spans="1:1" x14ac:dyDescent="0.35">
      <c r="A153" s="3">
        <f t="shared" si="1"/>
        <v>151</v>
      </c>
    </row>
    <row r="154" spans="1:1" x14ac:dyDescent="0.35">
      <c r="A154" s="3">
        <f t="shared" si="1"/>
        <v>152</v>
      </c>
    </row>
    <row r="155" spans="1:1" x14ac:dyDescent="0.35">
      <c r="A155" s="3">
        <f t="shared" si="1"/>
        <v>153</v>
      </c>
    </row>
    <row r="156" spans="1:1" x14ac:dyDescent="0.35">
      <c r="A156" s="3">
        <f t="shared" si="1"/>
        <v>154</v>
      </c>
    </row>
    <row r="157" spans="1:1" x14ac:dyDescent="0.35">
      <c r="A157" s="3">
        <f t="shared" si="1"/>
        <v>155</v>
      </c>
    </row>
    <row r="158" spans="1:1" x14ac:dyDescent="0.35">
      <c r="A158" s="3">
        <f t="shared" si="1"/>
        <v>156</v>
      </c>
    </row>
    <row r="159" spans="1:1" x14ac:dyDescent="0.35">
      <c r="A159" s="3">
        <f t="shared" si="1"/>
        <v>157</v>
      </c>
    </row>
    <row r="160" spans="1:1" x14ac:dyDescent="0.35">
      <c r="A160" s="3">
        <f t="shared" si="1"/>
        <v>158</v>
      </c>
    </row>
    <row r="161" spans="1:1" x14ac:dyDescent="0.35">
      <c r="A161" s="3">
        <f t="shared" si="1"/>
        <v>159</v>
      </c>
    </row>
    <row r="162" spans="1:1" x14ac:dyDescent="0.35">
      <c r="A162" s="3">
        <f t="shared" si="1"/>
        <v>160</v>
      </c>
    </row>
    <row r="163" spans="1:1" x14ac:dyDescent="0.35">
      <c r="A163" s="3">
        <f t="shared" si="1"/>
        <v>161</v>
      </c>
    </row>
    <row r="164" spans="1:1" x14ac:dyDescent="0.35">
      <c r="A164" s="3">
        <f t="shared" si="1"/>
        <v>162</v>
      </c>
    </row>
    <row r="165" spans="1:1" x14ac:dyDescent="0.35">
      <c r="A165" s="3">
        <f t="shared" si="1"/>
        <v>163</v>
      </c>
    </row>
    <row r="166" spans="1:1" x14ac:dyDescent="0.35">
      <c r="A166" s="3">
        <f t="shared" ref="A166:A229" si="2">A165+1</f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si="2"/>
        <v>206</v>
      </c>
    </row>
    <row r="209" spans="1:1" x14ac:dyDescent="0.35">
      <c r="A209" s="3">
        <f t="shared" si="2"/>
        <v>207</v>
      </c>
    </row>
    <row r="210" spans="1:1" x14ac:dyDescent="0.35">
      <c r="A210" s="3">
        <f t="shared" si="2"/>
        <v>208</v>
      </c>
    </row>
    <row r="211" spans="1:1" x14ac:dyDescent="0.35">
      <c r="A211" s="3">
        <f t="shared" si="2"/>
        <v>209</v>
      </c>
    </row>
    <row r="212" spans="1:1" x14ac:dyDescent="0.35">
      <c r="A212" s="3">
        <f t="shared" si="2"/>
        <v>210</v>
      </c>
    </row>
    <row r="213" spans="1:1" x14ac:dyDescent="0.35">
      <c r="A213" s="3">
        <f t="shared" si="2"/>
        <v>211</v>
      </c>
    </row>
    <row r="214" spans="1:1" x14ac:dyDescent="0.35">
      <c r="A214" s="3">
        <f t="shared" si="2"/>
        <v>212</v>
      </c>
    </row>
    <row r="215" spans="1:1" x14ac:dyDescent="0.35">
      <c r="A215" s="3">
        <f t="shared" si="2"/>
        <v>213</v>
      </c>
    </row>
    <row r="216" spans="1:1" x14ac:dyDescent="0.35">
      <c r="A216" s="3">
        <f t="shared" si="2"/>
        <v>214</v>
      </c>
    </row>
    <row r="217" spans="1:1" x14ac:dyDescent="0.35">
      <c r="A217" s="3">
        <f t="shared" si="2"/>
        <v>215</v>
      </c>
    </row>
    <row r="218" spans="1:1" x14ac:dyDescent="0.35">
      <c r="A218" s="3">
        <f t="shared" si="2"/>
        <v>216</v>
      </c>
    </row>
    <row r="219" spans="1:1" x14ac:dyDescent="0.35">
      <c r="A219" s="3">
        <f t="shared" si="2"/>
        <v>217</v>
      </c>
    </row>
    <row r="220" spans="1:1" x14ac:dyDescent="0.35">
      <c r="A220" s="3">
        <f t="shared" si="2"/>
        <v>218</v>
      </c>
    </row>
    <row r="221" spans="1:1" x14ac:dyDescent="0.35">
      <c r="A221" s="3">
        <f t="shared" si="2"/>
        <v>219</v>
      </c>
    </row>
    <row r="222" spans="1:1" x14ac:dyDescent="0.35">
      <c r="A222" s="3">
        <f t="shared" si="2"/>
        <v>220</v>
      </c>
    </row>
    <row r="223" spans="1:1" x14ac:dyDescent="0.35">
      <c r="A223" s="3">
        <f t="shared" si="2"/>
        <v>221</v>
      </c>
    </row>
    <row r="224" spans="1:1" x14ac:dyDescent="0.35">
      <c r="A224" s="3">
        <f t="shared" si="2"/>
        <v>222</v>
      </c>
    </row>
    <row r="225" spans="1:1" x14ac:dyDescent="0.35">
      <c r="A225" s="3">
        <f t="shared" si="2"/>
        <v>223</v>
      </c>
    </row>
    <row r="226" spans="1:1" x14ac:dyDescent="0.35">
      <c r="A226" s="3">
        <f t="shared" si="2"/>
        <v>224</v>
      </c>
    </row>
    <row r="227" spans="1:1" x14ac:dyDescent="0.35">
      <c r="A227" s="3">
        <f t="shared" si="2"/>
        <v>225</v>
      </c>
    </row>
    <row r="228" spans="1:1" x14ac:dyDescent="0.35">
      <c r="A228" s="3">
        <f t="shared" si="2"/>
        <v>226</v>
      </c>
    </row>
    <row r="229" spans="1:1" x14ac:dyDescent="0.35">
      <c r="A229" s="3">
        <f t="shared" si="2"/>
        <v>227</v>
      </c>
    </row>
    <row r="230" spans="1:1" x14ac:dyDescent="0.35">
      <c r="A230" s="3">
        <f t="shared" ref="A230:A293" si="3">A229+1</f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si="3"/>
        <v>268</v>
      </c>
    </row>
    <row r="271" spans="1:1" x14ac:dyDescent="0.35">
      <c r="A271" s="3">
        <f t="shared" si="3"/>
        <v>269</v>
      </c>
    </row>
    <row r="272" spans="1:1" x14ac:dyDescent="0.35">
      <c r="A272" s="3">
        <f t="shared" si="3"/>
        <v>270</v>
      </c>
    </row>
    <row r="273" spans="1:1" x14ac:dyDescent="0.35">
      <c r="A273" s="3">
        <f t="shared" si="3"/>
        <v>271</v>
      </c>
    </row>
    <row r="274" spans="1:1" x14ac:dyDescent="0.35">
      <c r="A274" s="3">
        <f t="shared" si="3"/>
        <v>272</v>
      </c>
    </row>
    <row r="275" spans="1:1" x14ac:dyDescent="0.35">
      <c r="A275" s="3">
        <f t="shared" si="3"/>
        <v>273</v>
      </c>
    </row>
    <row r="276" spans="1:1" x14ac:dyDescent="0.35">
      <c r="A276" s="3">
        <f t="shared" si="3"/>
        <v>274</v>
      </c>
    </row>
    <row r="277" spans="1:1" x14ac:dyDescent="0.35">
      <c r="A277" s="3">
        <f t="shared" si="3"/>
        <v>275</v>
      </c>
    </row>
    <row r="278" spans="1:1" x14ac:dyDescent="0.35">
      <c r="A278" s="3">
        <f t="shared" si="3"/>
        <v>276</v>
      </c>
    </row>
    <row r="279" spans="1:1" x14ac:dyDescent="0.35">
      <c r="A279" s="3">
        <f t="shared" si="3"/>
        <v>277</v>
      </c>
    </row>
    <row r="280" spans="1:1" x14ac:dyDescent="0.35">
      <c r="A280" s="3">
        <f t="shared" si="3"/>
        <v>278</v>
      </c>
    </row>
    <row r="281" spans="1:1" x14ac:dyDescent="0.35">
      <c r="A281" s="3">
        <f t="shared" si="3"/>
        <v>279</v>
      </c>
    </row>
    <row r="282" spans="1:1" x14ac:dyDescent="0.35">
      <c r="A282" s="3">
        <f t="shared" si="3"/>
        <v>280</v>
      </c>
    </row>
    <row r="283" spans="1:1" x14ac:dyDescent="0.35">
      <c r="A283" s="3">
        <f t="shared" si="3"/>
        <v>281</v>
      </c>
    </row>
    <row r="284" spans="1:1" x14ac:dyDescent="0.35">
      <c r="A284" s="3">
        <f t="shared" si="3"/>
        <v>282</v>
      </c>
    </row>
    <row r="285" spans="1:1" x14ac:dyDescent="0.35">
      <c r="A285" s="3">
        <f t="shared" si="3"/>
        <v>283</v>
      </c>
    </row>
    <row r="286" spans="1:1" x14ac:dyDescent="0.35">
      <c r="A286" s="3">
        <f t="shared" si="3"/>
        <v>284</v>
      </c>
    </row>
    <row r="287" spans="1:1" x14ac:dyDescent="0.35">
      <c r="A287" s="3">
        <f t="shared" si="3"/>
        <v>285</v>
      </c>
    </row>
    <row r="288" spans="1:1" x14ac:dyDescent="0.35">
      <c r="A288" s="3">
        <f t="shared" si="3"/>
        <v>286</v>
      </c>
    </row>
    <row r="289" spans="1:1" x14ac:dyDescent="0.35">
      <c r="A289" s="3">
        <f t="shared" si="3"/>
        <v>287</v>
      </c>
    </row>
    <row r="290" spans="1:1" x14ac:dyDescent="0.35">
      <c r="A290" s="3">
        <f t="shared" si="3"/>
        <v>288</v>
      </c>
    </row>
    <row r="291" spans="1:1" x14ac:dyDescent="0.35">
      <c r="A291" s="3">
        <f t="shared" si="3"/>
        <v>289</v>
      </c>
    </row>
    <row r="292" spans="1:1" x14ac:dyDescent="0.35">
      <c r="A292" s="3">
        <f t="shared" si="3"/>
        <v>290</v>
      </c>
    </row>
    <row r="293" spans="1:1" x14ac:dyDescent="0.35">
      <c r="A293" s="3">
        <f t="shared" si="3"/>
        <v>291</v>
      </c>
    </row>
    <row r="294" spans="1:1" x14ac:dyDescent="0.35">
      <c r="A294" s="3">
        <f t="shared" ref="A294:A357" si="4">A293+1</f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si="4"/>
        <v>325</v>
      </c>
    </row>
    <row r="328" spans="1:1" x14ac:dyDescent="0.35">
      <c r="A328" s="3">
        <f t="shared" si="4"/>
        <v>326</v>
      </c>
    </row>
    <row r="329" spans="1:1" x14ac:dyDescent="0.35">
      <c r="A329" s="3">
        <f t="shared" si="4"/>
        <v>327</v>
      </c>
    </row>
    <row r="330" spans="1:1" x14ac:dyDescent="0.35">
      <c r="A330" s="3">
        <f t="shared" si="4"/>
        <v>328</v>
      </c>
    </row>
    <row r="331" spans="1:1" x14ac:dyDescent="0.35">
      <c r="A331" s="3">
        <f t="shared" si="4"/>
        <v>329</v>
      </c>
    </row>
    <row r="332" spans="1:1" x14ac:dyDescent="0.35">
      <c r="A332" s="3">
        <f t="shared" si="4"/>
        <v>330</v>
      </c>
    </row>
    <row r="333" spans="1:1" x14ac:dyDescent="0.35">
      <c r="A333" s="3">
        <f t="shared" si="4"/>
        <v>331</v>
      </c>
    </row>
    <row r="334" spans="1:1" x14ac:dyDescent="0.35">
      <c r="A334" s="3">
        <f t="shared" si="4"/>
        <v>332</v>
      </c>
    </row>
    <row r="335" spans="1:1" x14ac:dyDescent="0.35">
      <c r="A335" s="3">
        <f t="shared" si="4"/>
        <v>333</v>
      </c>
    </row>
    <row r="336" spans="1:1" x14ac:dyDescent="0.35">
      <c r="A336" s="3">
        <f t="shared" si="4"/>
        <v>334</v>
      </c>
    </row>
    <row r="337" spans="1:1" x14ac:dyDescent="0.35">
      <c r="A337" s="3">
        <f t="shared" si="4"/>
        <v>335</v>
      </c>
    </row>
    <row r="338" spans="1:1" x14ac:dyDescent="0.35">
      <c r="A338" s="3">
        <f t="shared" si="4"/>
        <v>336</v>
      </c>
    </row>
    <row r="339" spans="1:1" x14ac:dyDescent="0.35">
      <c r="A339" s="3">
        <f t="shared" si="4"/>
        <v>337</v>
      </c>
    </row>
    <row r="340" spans="1:1" x14ac:dyDescent="0.35">
      <c r="A340" s="3">
        <f t="shared" si="4"/>
        <v>338</v>
      </c>
    </row>
    <row r="341" spans="1:1" x14ac:dyDescent="0.35">
      <c r="A341" s="3">
        <f t="shared" si="4"/>
        <v>339</v>
      </c>
    </row>
    <row r="342" spans="1:1" x14ac:dyDescent="0.35">
      <c r="A342" s="3">
        <f t="shared" si="4"/>
        <v>340</v>
      </c>
    </row>
    <row r="343" spans="1:1" x14ac:dyDescent="0.35">
      <c r="A343" s="3">
        <f t="shared" si="4"/>
        <v>341</v>
      </c>
    </row>
    <row r="344" spans="1:1" x14ac:dyDescent="0.35">
      <c r="A344" s="3">
        <f t="shared" si="4"/>
        <v>342</v>
      </c>
    </row>
    <row r="345" spans="1:1" x14ac:dyDescent="0.35">
      <c r="A345" s="3">
        <f t="shared" si="4"/>
        <v>343</v>
      </c>
    </row>
    <row r="346" spans="1:1" x14ac:dyDescent="0.35">
      <c r="A346" s="3">
        <f t="shared" si="4"/>
        <v>344</v>
      </c>
    </row>
    <row r="347" spans="1:1" x14ac:dyDescent="0.35">
      <c r="A347" s="3">
        <f t="shared" si="4"/>
        <v>345</v>
      </c>
    </row>
    <row r="348" spans="1:1" x14ac:dyDescent="0.35">
      <c r="A348" s="3">
        <f t="shared" si="4"/>
        <v>346</v>
      </c>
    </row>
    <row r="349" spans="1:1" x14ac:dyDescent="0.35">
      <c r="A349" s="3">
        <f t="shared" si="4"/>
        <v>347</v>
      </c>
    </row>
    <row r="350" spans="1:1" x14ac:dyDescent="0.35">
      <c r="A350" s="3">
        <f t="shared" si="4"/>
        <v>348</v>
      </c>
    </row>
    <row r="351" spans="1:1" x14ac:dyDescent="0.35">
      <c r="A351" s="3">
        <f t="shared" si="4"/>
        <v>349</v>
      </c>
    </row>
    <row r="352" spans="1:1" x14ac:dyDescent="0.35">
      <c r="A352" s="3">
        <f t="shared" si="4"/>
        <v>350</v>
      </c>
    </row>
    <row r="353" spans="1:1" x14ac:dyDescent="0.35">
      <c r="A353" s="3">
        <f t="shared" si="4"/>
        <v>351</v>
      </c>
    </row>
    <row r="354" spans="1:1" x14ac:dyDescent="0.35">
      <c r="A354" s="3">
        <f t="shared" si="4"/>
        <v>352</v>
      </c>
    </row>
    <row r="355" spans="1:1" x14ac:dyDescent="0.35">
      <c r="A355" s="3">
        <f t="shared" si="4"/>
        <v>353</v>
      </c>
    </row>
    <row r="356" spans="1:1" x14ac:dyDescent="0.35">
      <c r="A356" s="3">
        <f t="shared" si="4"/>
        <v>354</v>
      </c>
    </row>
    <row r="357" spans="1:1" x14ac:dyDescent="0.35">
      <c r="A357" s="3">
        <f t="shared" si="4"/>
        <v>355</v>
      </c>
    </row>
    <row r="358" spans="1:1" x14ac:dyDescent="0.35">
      <c r="A358" s="3">
        <f t="shared" ref="A358:A421" si="5">A357+1</f>
        <v>356</v>
      </c>
    </row>
    <row r="359" spans="1:1" x14ac:dyDescent="0.35">
      <c r="A359" s="3">
        <f t="shared" si="5"/>
        <v>357</v>
      </c>
    </row>
    <row r="360" spans="1:1" x14ac:dyDescent="0.35">
      <c r="A360" s="3">
        <f t="shared" si="5"/>
        <v>358</v>
      </c>
    </row>
    <row r="361" spans="1:1" x14ac:dyDescent="0.35">
      <c r="A361" s="3">
        <f t="shared" si="5"/>
        <v>359</v>
      </c>
    </row>
    <row r="362" spans="1:1" x14ac:dyDescent="0.35">
      <c r="A362" s="3">
        <f t="shared" si="5"/>
        <v>360</v>
      </c>
    </row>
    <row r="363" spans="1:1" x14ac:dyDescent="0.35">
      <c r="A363" s="3">
        <f t="shared" si="5"/>
        <v>361</v>
      </c>
    </row>
    <row r="364" spans="1:1" x14ac:dyDescent="0.35">
      <c r="A364" s="3">
        <f t="shared" si="5"/>
        <v>362</v>
      </c>
    </row>
    <row r="365" spans="1:1" x14ac:dyDescent="0.35">
      <c r="A365" s="3">
        <f t="shared" si="5"/>
        <v>363</v>
      </c>
    </row>
    <row r="366" spans="1:1" x14ac:dyDescent="0.35">
      <c r="A366" s="3">
        <f t="shared" si="5"/>
        <v>364</v>
      </c>
    </row>
    <row r="367" spans="1:1" x14ac:dyDescent="0.35">
      <c r="A367" s="3">
        <f t="shared" si="5"/>
        <v>365</v>
      </c>
    </row>
    <row r="368" spans="1:1" x14ac:dyDescent="0.35">
      <c r="A368" s="3">
        <f t="shared" si="5"/>
        <v>366</v>
      </c>
    </row>
    <row r="369" spans="1:1" x14ac:dyDescent="0.35">
      <c r="A369" s="3">
        <f t="shared" si="5"/>
        <v>367</v>
      </c>
    </row>
    <row r="370" spans="1:1" x14ac:dyDescent="0.35">
      <c r="A370" s="3">
        <f t="shared" si="5"/>
        <v>368</v>
      </c>
    </row>
    <row r="371" spans="1:1" x14ac:dyDescent="0.35">
      <c r="A371" s="3">
        <f t="shared" si="5"/>
        <v>369</v>
      </c>
    </row>
    <row r="372" spans="1:1" x14ac:dyDescent="0.35">
      <c r="A372" s="3">
        <f t="shared" si="5"/>
        <v>370</v>
      </c>
    </row>
    <row r="373" spans="1:1" x14ac:dyDescent="0.35">
      <c r="A373" s="3">
        <f t="shared" si="5"/>
        <v>371</v>
      </c>
    </row>
    <row r="374" spans="1:1" x14ac:dyDescent="0.35">
      <c r="A374" s="3">
        <f t="shared" si="5"/>
        <v>372</v>
      </c>
    </row>
    <row r="375" spans="1:1" x14ac:dyDescent="0.35">
      <c r="A375" s="3">
        <f t="shared" si="5"/>
        <v>373</v>
      </c>
    </row>
    <row r="376" spans="1:1" x14ac:dyDescent="0.35">
      <c r="A376" s="3">
        <f t="shared" si="5"/>
        <v>374</v>
      </c>
    </row>
    <row r="377" spans="1:1" x14ac:dyDescent="0.35">
      <c r="A377" s="3">
        <f t="shared" si="5"/>
        <v>375</v>
      </c>
    </row>
    <row r="378" spans="1:1" x14ac:dyDescent="0.35">
      <c r="A378" s="3">
        <f t="shared" si="5"/>
        <v>376</v>
      </c>
    </row>
    <row r="379" spans="1:1" x14ac:dyDescent="0.35">
      <c r="A379" s="3">
        <f t="shared" si="5"/>
        <v>377</v>
      </c>
    </row>
    <row r="380" spans="1:1" x14ac:dyDescent="0.35">
      <c r="A380" s="3">
        <f t="shared" si="5"/>
        <v>378</v>
      </c>
    </row>
    <row r="381" spans="1:1" x14ac:dyDescent="0.35">
      <c r="A381" s="3">
        <f t="shared" si="5"/>
        <v>379</v>
      </c>
    </row>
    <row r="382" spans="1:1" x14ac:dyDescent="0.35">
      <c r="A382" s="3">
        <f t="shared" si="5"/>
        <v>380</v>
      </c>
    </row>
    <row r="383" spans="1:1" x14ac:dyDescent="0.35">
      <c r="A383" s="3">
        <f t="shared" si="5"/>
        <v>381</v>
      </c>
    </row>
    <row r="384" spans="1:1" x14ac:dyDescent="0.35">
      <c r="A384" s="3">
        <f t="shared" si="5"/>
        <v>382</v>
      </c>
    </row>
    <row r="385" spans="1:1" x14ac:dyDescent="0.35">
      <c r="A385" s="3">
        <f t="shared" si="5"/>
        <v>383</v>
      </c>
    </row>
    <row r="386" spans="1:1" x14ac:dyDescent="0.35">
      <c r="A386" s="3">
        <f t="shared" si="5"/>
        <v>384</v>
      </c>
    </row>
    <row r="387" spans="1:1" x14ac:dyDescent="0.35">
      <c r="A387" s="3">
        <f t="shared" si="5"/>
        <v>385</v>
      </c>
    </row>
    <row r="388" spans="1:1" x14ac:dyDescent="0.35">
      <c r="A388" s="3">
        <f t="shared" si="5"/>
        <v>386</v>
      </c>
    </row>
    <row r="389" spans="1:1" x14ac:dyDescent="0.35">
      <c r="A389" s="3">
        <f t="shared" si="5"/>
        <v>387</v>
      </c>
    </row>
    <row r="390" spans="1:1" x14ac:dyDescent="0.35">
      <c r="A390" s="3">
        <f t="shared" si="5"/>
        <v>388</v>
      </c>
    </row>
    <row r="391" spans="1:1" x14ac:dyDescent="0.35">
      <c r="A391" s="3">
        <f t="shared" si="5"/>
        <v>389</v>
      </c>
    </row>
    <row r="392" spans="1:1" x14ac:dyDescent="0.35">
      <c r="A392" s="3">
        <f t="shared" si="5"/>
        <v>390</v>
      </c>
    </row>
    <row r="393" spans="1:1" x14ac:dyDescent="0.35">
      <c r="A393" s="3">
        <f t="shared" si="5"/>
        <v>391</v>
      </c>
    </row>
    <row r="394" spans="1:1" x14ac:dyDescent="0.35">
      <c r="A394" s="3">
        <f t="shared" si="5"/>
        <v>392</v>
      </c>
    </row>
    <row r="395" spans="1:1" x14ac:dyDescent="0.35">
      <c r="A395" s="3">
        <f t="shared" si="5"/>
        <v>393</v>
      </c>
    </row>
    <row r="396" spans="1:1" x14ac:dyDescent="0.35">
      <c r="A396" s="3">
        <f t="shared" si="5"/>
        <v>394</v>
      </c>
    </row>
    <row r="397" spans="1:1" x14ac:dyDescent="0.35">
      <c r="A397" s="3">
        <f t="shared" si="5"/>
        <v>395</v>
      </c>
    </row>
    <row r="398" spans="1:1" x14ac:dyDescent="0.35">
      <c r="A398" s="3">
        <f t="shared" si="5"/>
        <v>396</v>
      </c>
    </row>
    <row r="399" spans="1:1" x14ac:dyDescent="0.35">
      <c r="A399" s="3">
        <f t="shared" si="5"/>
        <v>397</v>
      </c>
    </row>
    <row r="400" spans="1:1" x14ac:dyDescent="0.35">
      <c r="A400" s="3">
        <f t="shared" si="5"/>
        <v>398</v>
      </c>
    </row>
    <row r="401" spans="1:1" x14ac:dyDescent="0.35">
      <c r="A401" s="3">
        <f t="shared" si="5"/>
        <v>399</v>
      </c>
    </row>
    <row r="402" spans="1:1" x14ac:dyDescent="0.35">
      <c r="A402" s="3">
        <f t="shared" si="5"/>
        <v>400</v>
      </c>
    </row>
    <row r="403" spans="1:1" x14ac:dyDescent="0.35">
      <c r="A403" s="3">
        <f t="shared" si="5"/>
        <v>401</v>
      </c>
    </row>
    <row r="404" spans="1:1" x14ac:dyDescent="0.35">
      <c r="A404" s="3">
        <f t="shared" si="5"/>
        <v>402</v>
      </c>
    </row>
    <row r="405" spans="1:1" x14ac:dyDescent="0.35">
      <c r="A405" s="3">
        <f t="shared" si="5"/>
        <v>403</v>
      </c>
    </row>
    <row r="406" spans="1:1" x14ac:dyDescent="0.35">
      <c r="A406" s="3">
        <f t="shared" si="5"/>
        <v>404</v>
      </c>
    </row>
    <row r="407" spans="1:1" x14ac:dyDescent="0.35">
      <c r="A407" s="3">
        <f t="shared" si="5"/>
        <v>405</v>
      </c>
    </row>
    <row r="408" spans="1:1" x14ac:dyDescent="0.35">
      <c r="A408" s="3">
        <f t="shared" si="5"/>
        <v>406</v>
      </c>
    </row>
    <row r="409" spans="1:1" x14ac:dyDescent="0.35">
      <c r="A409" s="3">
        <f t="shared" si="5"/>
        <v>407</v>
      </c>
    </row>
    <row r="410" spans="1:1" x14ac:dyDescent="0.35">
      <c r="A410" s="3">
        <f t="shared" si="5"/>
        <v>408</v>
      </c>
    </row>
    <row r="411" spans="1:1" x14ac:dyDescent="0.35">
      <c r="A411" s="3">
        <f t="shared" si="5"/>
        <v>409</v>
      </c>
    </row>
    <row r="412" spans="1:1" x14ac:dyDescent="0.35">
      <c r="A412" s="3">
        <f t="shared" si="5"/>
        <v>410</v>
      </c>
    </row>
    <row r="413" spans="1:1" x14ac:dyDescent="0.35">
      <c r="A413" s="3">
        <f t="shared" si="5"/>
        <v>411</v>
      </c>
    </row>
    <row r="414" spans="1:1" x14ac:dyDescent="0.35">
      <c r="A414" s="3">
        <f t="shared" si="5"/>
        <v>412</v>
      </c>
    </row>
    <row r="415" spans="1:1" x14ac:dyDescent="0.35">
      <c r="A415" s="3">
        <f t="shared" si="5"/>
        <v>413</v>
      </c>
    </row>
    <row r="416" spans="1:1" x14ac:dyDescent="0.35">
      <c r="A416" s="3">
        <f t="shared" si="5"/>
        <v>414</v>
      </c>
    </row>
    <row r="417" spans="1:1" x14ac:dyDescent="0.35">
      <c r="A417" s="3">
        <f t="shared" si="5"/>
        <v>415</v>
      </c>
    </row>
    <row r="418" spans="1:1" x14ac:dyDescent="0.35">
      <c r="A418" s="3">
        <f t="shared" si="5"/>
        <v>416</v>
      </c>
    </row>
    <row r="419" spans="1:1" x14ac:dyDescent="0.35">
      <c r="A419" s="3">
        <f t="shared" si="5"/>
        <v>417</v>
      </c>
    </row>
    <row r="420" spans="1:1" x14ac:dyDescent="0.35">
      <c r="A420" s="3">
        <f t="shared" si="5"/>
        <v>418</v>
      </c>
    </row>
    <row r="421" spans="1:1" x14ac:dyDescent="0.35">
      <c r="A421" s="3">
        <f t="shared" si="5"/>
        <v>419</v>
      </c>
    </row>
    <row r="422" spans="1:1" x14ac:dyDescent="0.35">
      <c r="A422" s="3">
        <f t="shared" ref="A422:A485" si="6">A421+1</f>
        <v>420</v>
      </c>
    </row>
    <row r="423" spans="1:1" x14ac:dyDescent="0.35">
      <c r="A423" s="3">
        <f t="shared" si="6"/>
        <v>421</v>
      </c>
    </row>
    <row r="424" spans="1:1" x14ac:dyDescent="0.35">
      <c r="A424" s="3">
        <f t="shared" si="6"/>
        <v>422</v>
      </c>
    </row>
    <row r="425" spans="1:1" x14ac:dyDescent="0.35">
      <c r="A425" s="3">
        <f t="shared" si="6"/>
        <v>423</v>
      </c>
    </row>
    <row r="426" spans="1:1" x14ac:dyDescent="0.35">
      <c r="A426" s="3">
        <f t="shared" si="6"/>
        <v>424</v>
      </c>
    </row>
    <row r="427" spans="1:1" x14ac:dyDescent="0.35">
      <c r="A427" s="3">
        <f t="shared" si="6"/>
        <v>425</v>
      </c>
    </row>
    <row r="428" spans="1:1" x14ac:dyDescent="0.35">
      <c r="A428" s="3">
        <f t="shared" si="6"/>
        <v>426</v>
      </c>
    </row>
    <row r="429" spans="1:1" x14ac:dyDescent="0.35">
      <c r="A429" s="3">
        <f t="shared" si="6"/>
        <v>427</v>
      </c>
    </row>
    <row r="430" spans="1:1" x14ac:dyDescent="0.35">
      <c r="A430" s="3">
        <f t="shared" si="6"/>
        <v>428</v>
      </c>
    </row>
    <row r="431" spans="1:1" x14ac:dyDescent="0.35">
      <c r="A431" s="3">
        <f t="shared" si="6"/>
        <v>429</v>
      </c>
    </row>
    <row r="432" spans="1:1" x14ac:dyDescent="0.35">
      <c r="A432" s="3">
        <f t="shared" si="6"/>
        <v>430</v>
      </c>
    </row>
    <row r="433" spans="1:1" x14ac:dyDescent="0.35">
      <c r="A433" s="3">
        <f t="shared" si="6"/>
        <v>431</v>
      </c>
    </row>
    <row r="434" spans="1:1" x14ac:dyDescent="0.35">
      <c r="A434" s="3">
        <f t="shared" si="6"/>
        <v>432</v>
      </c>
    </row>
    <row r="435" spans="1:1" x14ac:dyDescent="0.35">
      <c r="A435" s="3">
        <f t="shared" si="6"/>
        <v>433</v>
      </c>
    </row>
    <row r="436" spans="1:1" x14ac:dyDescent="0.35">
      <c r="A436" s="3">
        <f t="shared" si="6"/>
        <v>434</v>
      </c>
    </row>
    <row r="437" spans="1:1" x14ac:dyDescent="0.35">
      <c r="A437" s="3">
        <f t="shared" si="6"/>
        <v>435</v>
      </c>
    </row>
    <row r="438" spans="1:1" x14ac:dyDescent="0.35">
      <c r="A438" s="3">
        <f t="shared" si="6"/>
        <v>436</v>
      </c>
    </row>
    <row r="439" spans="1:1" x14ac:dyDescent="0.35">
      <c r="A439" s="3">
        <f t="shared" si="6"/>
        <v>437</v>
      </c>
    </row>
    <row r="440" spans="1:1" x14ac:dyDescent="0.35">
      <c r="A440" s="3">
        <f t="shared" si="6"/>
        <v>438</v>
      </c>
    </row>
    <row r="441" spans="1:1" x14ac:dyDescent="0.35">
      <c r="A441" s="3">
        <f t="shared" si="6"/>
        <v>439</v>
      </c>
    </row>
    <row r="442" spans="1:1" x14ac:dyDescent="0.35">
      <c r="A442" s="3">
        <f t="shared" si="6"/>
        <v>440</v>
      </c>
    </row>
    <row r="443" spans="1:1" x14ac:dyDescent="0.35">
      <c r="A443" s="3">
        <f t="shared" si="6"/>
        <v>441</v>
      </c>
    </row>
    <row r="444" spans="1:1" x14ac:dyDescent="0.35">
      <c r="A444" s="3">
        <f t="shared" si="6"/>
        <v>442</v>
      </c>
    </row>
    <row r="445" spans="1:1" x14ac:dyDescent="0.35">
      <c r="A445" s="3">
        <f t="shared" si="6"/>
        <v>443</v>
      </c>
    </row>
    <row r="446" spans="1:1" x14ac:dyDescent="0.35">
      <c r="A446" s="3">
        <f t="shared" si="6"/>
        <v>444</v>
      </c>
    </row>
    <row r="447" spans="1:1" x14ac:dyDescent="0.35">
      <c r="A447" s="3">
        <f t="shared" si="6"/>
        <v>445</v>
      </c>
    </row>
    <row r="448" spans="1:1" x14ac:dyDescent="0.35">
      <c r="A448" s="3">
        <f t="shared" si="6"/>
        <v>446</v>
      </c>
    </row>
    <row r="449" spans="1:1" x14ac:dyDescent="0.35">
      <c r="A449" s="3">
        <f t="shared" si="6"/>
        <v>447</v>
      </c>
    </row>
    <row r="450" spans="1:1" x14ac:dyDescent="0.35">
      <c r="A450" s="3">
        <f t="shared" si="6"/>
        <v>448</v>
      </c>
    </row>
    <row r="451" spans="1:1" x14ac:dyDescent="0.35">
      <c r="A451" s="3">
        <f t="shared" si="6"/>
        <v>449</v>
      </c>
    </row>
    <row r="452" spans="1:1" x14ac:dyDescent="0.35">
      <c r="A452" s="3">
        <f t="shared" si="6"/>
        <v>450</v>
      </c>
    </row>
    <row r="453" spans="1:1" x14ac:dyDescent="0.35">
      <c r="A453" s="3">
        <f t="shared" si="6"/>
        <v>451</v>
      </c>
    </row>
    <row r="454" spans="1:1" x14ac:dyDescent="0.35">
      <c r="A454" s="3">
        <f t="shared" si="6"/>
        <v>452</v>
      </c>
    </row>
    <row r="455" spans="1:1" x14ac:dyDescent="0.35">
      <c r="A455" s="3">
        <f t="shared" si="6"/>
        <v>453</v>
      </c>
    </row>
    <row r="456" spans="1:1" x14ac:dyDescent="0.35">
      <c r="A456" s="3">
        <f t="shared" si="6"/>
        <v>454</v>
      </c>
    </row>
    <row r="457" spans="1:1" x14ac:dyDescent="0.35">
      <c r="A457" s="3">
        <f t="shared" si="6"/>
        <v>455</v>
      </c>
    </row>
    <row r="458" spans="1:1" x14ac:dyDescent="0.35">
      <c r="A458" s="3">
        <f t="shared" si="6"/>
        <v>456</v>
      </c>
    </row>
    <row r="459" spans="1:1" x14ac:dyDescent="0.35">
      <c r="A459" s="3">
        <f t="shared" si="6"/>
        <v>457</v>
      </c>
    </row>
    <row r="460" spans="1:1" x14ac:dyDescent="0.35">
      <c r="A460" s="3">
        <f t="shared" si="6"/>
        <v>458</v>
      </c>
    </row>
    <row r="461" spans="1:1" x14ac:dyDescent="0.35">
      <c r="A461" s="3">
        <f t="shared" si="6"/>
        <v>459</v>
      </c>
    </row>
    <row r="462" spans="1:1" x14ac:dyDescent="0.35">
      <c r="A462" s="3">
        <f t="shared" si="6"/>
        <v>460</v>
      </c>
    </row>
    <row r="463" spans="1:1" x14ac:dyDescent="0.35">
      <c r="A463" s="3">
        <f t="shared" si="6"/>
        <v>461</v>
      </c>
    </row>
    <row r="464" spans="1:1" x14ac:dyDescent="0.35">
      <c r="A464" s="3">
        <f t="shared" si="6"/>
        <v>462</v>
      </c>
    </row>
    <row r="465" spans="1:1" x14ac:dyDescent="0.35">
      <c r="A465" s="3">
        <f t="shared" si="6"/>
        <v>463</v>
      </c>
    </row>
    <row r="466" spans="1:1" x14ac:dyDescent="0.35">
      <c r="A466" s="3">
        <f t="shared" si="6"/>
        <v>464</v>
      </c>
    </row>
    <row r="467" spans="1:1" x14ac:dyDescent="0.35">
      <c r="A467" s="3">
        <f t="shared" si="6"/>
        <v>465</v>
      </c>
    </row>
    <row r="468" spans="1:1" x14ac:dyDescent="0.35">
      <c r="A468" s="3">
        <f t="shared" si="6"/>
        <v>466</v>
      </c>
    </row>
    <row r="469" spans="1:1" x14ac:dyDescent="0.35">
      <c r="A469" s="3">
        <f t="shared" si="6"/>
        <v>467</v>
      </c>
    </row>
    <row r="470" spans="1:1" x14ac:dyDescent="0.35">
      <c r="A470" s="3">
        <f t="shared" si="6"/>
        <v>468</v>
      </c>
    </row>
    <row r="471" spans="1:1" x14ac:dyDescent="0.35">
      <c r="A471" s="3">
        <f t="shared" si="6"/>
        <v>469</v>
      </c>
    </row>
    <row r="472" spans="1:1" x14ac:dyDescent="0.35">
      <c r="A472" s="3">
        <f t="shared" si="6"/>
        <v>470</v>
      </c>
    </row>
    <row r="473" spans="1:1" x14ac:dyDescent="0.35">
      <c r="A473" s="3">
        <f t="shared" si="6"/>
        <v>471</v>
      </c>
    </row>
    <row r="474" spans="1:1" x14ac:dyDescent="0.35">
      <c r="A474" s="3">
        <f t="shared" si="6"/>
        <v>472</v>
      </c>
    </row>
    <row r="475" spans="1:1" x14ac:dyDescent="0.35">
      <c r="A475" s="3">
        <f t="shared" si="6"/>
        <v>473</v>
      </c>
    </row>
    <row r="476" spans="1:1" x14ac:dyDescent="0.35">
      <c r="A476" s="3">
        <f t="shared" si="6"/>
        <v>474</v>
      </c>
    </row>
    <row r="477" spans="1:1" x14ac:dyDescent="0.35">
      <c r="A477" s="3">
        <f t="shared" si="6"/>
        <v>475</v>
      </c>
    </row>
    <row r="478" spans="1:1" x14ac:dyDescent="0.35">
      <c r="A478" s="3">
        <f t="shared" si="6"/>
        <v>476</v>
      </c>
    </row>
    <row r="479" spans="1:1" x14ac:dyDescent="0.35">
      <c r="A479" s="3">
        <f t="shared" si="6"/>
        <v>477</v>
      </c>
    </row>
    <row r="480" spans="1:1" x14ac:dyDescent="0.35">
      <c r="A480" s="3">
        <f t="shared" si="6"/>
        <v>478</v>
      </c>
    </row>
    <row r="481" spans="1:1" x14ac:dyDescent="0.35">
      <c r="A481" s="3">
        <f t="shared" si="6"/>
        <v>479</v>
      </c>
    </row>
    <row r="482" spans="1:1" x14ac:dyDescent="0.35">
      <c r="A482" s="3">
        <f t="shared" si="6"/>
        <v>480</v>
      </c>
    </row>
    <row r="483" spans="1:1" x14ac:dyDescent="0.35">
      <c r="A483" s="3">
        <f t="shared" si="6"/>
        <v>481</v>
      </c>
    </row>
    <row r="484" spans="1:1" x14ac:dyDescent="0.35">
      <c r="A484" s="3">
        <f t="shared" si="6"/>
        <v>482</v>
      </c>
    </row>
    <row r="485" spans="1:1" x14ac:dyDescent="0.35">
      <c r="A485" s="3">
        <f t="shared" si="6"/>
        <v>483</v>
      </c>
    </row>
    <row r="486" spans="1:1" x14ac:dyDescent="0.35">
      <c r="A486" s="3">
        <f t="shared" ref="A486:A549" si="7">A485+1</f>
        <v>484</v>
      </c>
    </row>
    <row r="487" spans="1:1" x14ac:dyDescent="0.35">
      <c r="A487" s="3">
        <f t="shared" si="7"/>
        <v>485</v>
      </c>
    </row>
    <row r="488" spans="1:1" x14ac:dyDescent="0.35">
      <c r="A488" s="3">
        <f t="shared" si="7"/>
        <v>486</v>
      </c>
    </row>
    <row r="489" spans="1:1" x14ac:dyDescent="0.35">
      <c r="A489" s="3">
        <f t="shared" si="7"/>
        <v>487</v>
      </c>
    </row>
    <row r="490" spans="1:1" x14ac:dyDescent="0.35">
      <c r="A490" s="3">
        <f t="shared" si="7"/>
        <v>488</v>
      </c>
    </row>
    <row r="491" spans="1:1" x14ac:dyDescent="0.35">
      <c r="A491" s="3">
        <f t="shared" si="7"/>
        <v>489</v>
      </c>
    </row>
    <row r="492" spans="1:1" x14ac:dyDescent="0.35">
      <c r="A492" s="3">
        <f t="shared" si="7"/>
        <v>490</v>
      </c>
    </row>
    <row r="493" spans="1:1" x14ac:dyDescent="0.35">
      <c r="A493" s="3">
        <f t="shared" si="7"/>
        <v>491</v>
      </c>
    </row>
    <row r="494" spans="1:1" x14ac:dyDescent="0.35">
      <c r="A494" s="3">
        <f t="shared" si="7"/>
        <v>492</v>
      </c>
    </row>
    <row r="495" spans="1:1" x14ac:dyDescent="0.35">
      <c r="A495" s="3">
        <f t="shared" si="7"/>
        <v>493</v>
      </c>
    </row>
    <row r="496" spans="1:1" x14ac:dyDescent="0.35">
      <c r="A496" s="3">
        <f t="shared" si="7"/>
        <v>494</v>
      </c>
    </row>
    <row r="497" spans="1:1" x14ac:dyDescent="0.35">
      <c r="A497" s="3">
        <f t="shared" si="7"/>
        <v>495</v>
      </c>
    </row>
    <row r="498" spans="1:1" x14ac:dyDescent="0.35">
      <c r="A498" s="3">
        <f t="shared" si="7"/>
        <v>496</v>
      </c>
    </row>
    <row r="499" spans="1:1" x14ac:dyDescent="0.35">
      <c r="A499" s="3">
        <f t="shared" si="7"/>
        <v>497</v>
      </c>
    </row>
    <row r="500" spans="1:1" x14ac:dyDescent="0.35">
      <c r="A500" s="3">
        <f t="shared" si="7"/>
        <v>498</v>
      </c>
    </row>
    <row r="501" spans="1:1" x14ac:dyDescent="0.35">
      <c r="A501" s="3">
        <f t="shared" si="7"/>
        <v>499</v>
      </c>
    </row>
    <row r="502" spans="1:1" x14ac:dyDescent="0.35">
      <c r="A502" s="3">
        <f t="shared" si="7"/>
        <v>500</v>
      </c>
    </row>
    <row r="503" spans="1:1" x14ac:dyDescent="0.35">
      <c r="A503" s="3">
        <f t="shared" si="7"/>
        <v>501</v>
      </c>
    </row>
    <row r="504" spans="1:1" x14ac:dyDescent="0.35">
      <c r="A504" s="3">
        <f t="shared" si="7"/>
        <v>502</v>
      </c>
    </row>
    <row r="505" spans="1:1" x14ac:dyDescent="0.35">
      <c r="A505" s="3">
        <f t="shared" si="7"/>
        <v>503</v>
      </c>
    </row>
    <row r="506" spans="1:1" x14ac:dyDescent="0.35">
      <c r="A506" s="3">
        <f t="shared" si="7"/>
        <v>504</v>
      </c>
    </row>
    <row r="507" spans="1:1" x14ac:dyDescent="0.35">
      <c r="A507" s="3">
        <f t="shared" si="7"/>
        <v>505</v>
      </c>
    </row>
    <row r="508" spans="1:1" x14ac:dyDescent="0.35">
      <c r="A508" s="3">
        <f t="shared" si="7"/>
        <v>506</v>
      </c>
    </row>
    <row r="509" spans="1:1" x14ac:dyDescent="0.35">
      <c r="A509" s="3">
        <f t="shared" si="7"/>
        <v>507</v>
      </c>
    </row>
    <row r="510" spans="1:1" x14ac:dyDescent="0.35">
      <c r="A510" s="3">
        <f t="shared" si="7"/>
        <v>508</v>
      </c>
    </row>
    <row r="511" spans="1:1" x14ac:dyDescent="0.35">
      <c r="A511" s="3">
        <f t="shared" si="7"/>
        <v>509</v>
      </c>
    </row>
    <row r="512" spans="1:1" x14ac:dyDescent="0.35">
      <c r="A512" s="3">
        <f t="shared" si="7"/>
        <v>510</v>
      </c>
    </row>
    <row r="513" spans="1:1" x14ac:dyDescent="0.35">
      <c r="A513" s="3">
        <f t="shared" si="7"/>
        <v>511</v>
      </c>
    </row>
    <row r="514" spans="1:1" x14ac:dyDescent="0.35">
      <c r="A514" s="3">
        <f t="shared" si="7"/>
        <v>512</v>
      </c>
    </row>
    <row r="515" spans="1:1" x14ac:dyDescent="0.35">
      <c r="A515" s="3">
        <f t="shared" si="7"/>
        <v>513</v>
      </c>
    </row>
    <row r="516" spans="1:1" x14ac:dyDescent="0.35">
      <c r="A516" s="3">
        <f t="shared" si="7"/>
        <v>514</v>
      </c>
    </row>
    <row r="517" spans="1:1" x14ac:dyDescent="0.35">
      <c r="A517" s="3">
        <f t="shared" si="7"/>
        <v>515</v>
      </c>
    </row>
    <row r="518" spans="1:1" x14ac:dyDescent="0.35">
      <c r="A518" s="3">
        <f t="shared" si="7"/>
        <v>516</v>
      </c>
    </row>
    <row r="519" spans="1:1" x14ac:dyDescent="0.35">
      <c r="A519" s="3">
        <f t="shared" si="7"/>
        <v>517</v>
      </c>
    </row>
    <row r="520" spans="1:1" x14ac:dyDescent="0.35">
      <c r="A520" s="3">
        <f t="shared" si="7"/>
        <v>518</v>
      </c>
    </row>
    <row r="521" spans="1:1" x14ac:dyDescent="0.35">
      <c r="A521" s="3">
        <f t="shared" si="7"/>
        <v>519</v>
      </c>
    </row>
    <row r="522" spans="1:1" x14ac:dyDescent="0.35">
      <c r="A522" s="3">
        <f t="shared" si="7"/>
        <v>520</v>
      </c>
    </row>
    <row r="523" spans="1:1" x14ac:dyDescent="0.35">
      <c r="A523" s="3">
        <f t="shared" si="7"/>
        <v>521</v>
      </c>
    </row>
    <row r="524" spans="1:1" x14ac:dyDescent="0.35">
      <c r="A524" s="3">
        <f t="shared" si="7"/>
        <v>522</v>
      </c>
    </row>
    <row r="525" spans="1:1" x14ac:dyDescent="0.35">
      <c r="A525" s="3">
        <f t="shared" si="7"/>
        <v>523</v>
      </c>
    </row>
    <row r="526" spans="1:1" x14ac:dyDescent="0.35">
      <c r="A526" s="3">
        <f t="shared" si="7"/>
        <v>524</v>
      </c>
    </row>
    <row r="527" spans="1:1" x14ac:dyDescent="0.35">
      <c r="A527" s="3">
        <f t="shared" si="7"/>
        <v>525</v>
      </c>
    </row>
    <row r="528" spans="1:1" x14ac:dyDescent="0.35">
      <c r="A528" s="3">
        <f t="shared" si="7"/>
        <v>526</v>
      </c>
    </row>
    <row r="529" spans="1:1" x14ac:dyDescent="0.35">
      <c r="A529" s="3">
        <f t="shared" si="7"/>
        <v>527</v>
      </c>
    </row>
    <row r="530" spans="1:1" x14ac:dyDescent="0.35">
      <c r="A530" s="3">
        <f t="shared" si="7"/>
        <v>528</v>
      </c>
    </row>
    <row r="531" spans="1:1" x14ac:dyDescent="0.35">
      <c r="A531" s="3">
        <f t="shared" si="7"/>
        <v>529</v>
      </c>
    </row>
    <row r="532" spans="1:1" x14ac:dyDescent="0.35">
      <c r="A532" s="3">
        <f t="shared" si="7"/>
        <v>530</v>
      </c>
    </row>
    <row r="533" spans="1:1" x14ac:dyDescent="0.35">
      <c r="A533" s="3">
        <f t="shared" si="7"/>
        <v>531</v>
      </c>
    </row>
    <row r="534" spans="1:1" x14ac:dyDescent="0.35">
      <c r="A534" s="3">
        <f t="shared" si="7"/>
        <v>532</v>
      </c>
    </row>
    <row r="535" spans="1:1" x14ac:dyDescent="0.35">
      <c r="A535" s="3">
        <f t="shared" si="7"/>
        <v>533</v>
      </c>
    </row>
    <row r="536" spans="1:1" x14ac:dyDescent="0.35">
      <c r="A536" s="3">
        <f t="shared" si="7"/>
        <v>534</v>
      </c>
    </row>
    <row r="537" spans="1:1" x14ac:dyDescent="0.35">
      <c r="A537" s="3">
        <f t="shared" si="7"/>
        <v>535</v>
      </c>
    </row>
    <row r="538" spans="1:1" x14ac:dyDescent="0.35">
      <c r="A538" s="3">
        <f t="shared" si="7"/>
        <v>536</v>
      </c>
    </row>
    <row r="539" spans="1:1" x14ac:dyDescent="0.35">
      <c r="A539" s="3">
        <f t="shared" si="7"/>
        <v>537</v>
      </c>
    </row>
    <row r="540" spans="1:1" x14ac:dyDescent="0.35">
      <c r="A540" s="3">
        <f t="shared" si="7"/>
        <v>538</v>
      </c>
    </row>
    <row r="541" spans="1:1" x14ac:dyDescent="0.35">
      <c r="A541" s="3">
        <f t="shared" si="7"/>
        <v>539</v>
      </c>
    </row>
    <row r="542" spans="1:1" x14ac:dyDescent="0.35">
      <c r="A542" s="3">
        <f t="shared" si="7"/>
        <v>540</v>
      </c>
    </row>
    <row r="543" spans="1:1" x14ac:dyDescent="0.35">
      <c r="A543" s="3">
        <f t="shared" si="7"/>
        <v>541</v>
      </c>
    </row>
    <row r="544" spans="1:1" x14ac:dyDescent="0.35">
      <c r="A544" s="3">
        <f t="shared" si="7"/>
        <v>542</v>
      </c>
    </row>
    <row r="545" spans="1:1" x14ac:dyDescent="0.35">
      <c r="A545" s="3">
        <f t="shared" si="7"/>
        <v>543</v>
      </c>
    </row>
    <row r="546" spans="1:1" x14ac:dyDescent="0.35">
      <c r="A546" s="3">
        <f t="shared" si="7"/>
        <v>544</v>
      </c>
    </row>
    <row r="547" spans="1:1" x14ac:dyDescent="0.35">
      <c r="A547" s="3">
        <f t="shared" si="7"/>
        <v>545</v>
      </c>
    </row>
    <row r="548" spans="1:1" x14ac:dyDescent="0.35">
      <c r="A548" s="3">
        <f t="shared" si="7"/>
        <v>546</v>
      </c>
    </row>
    <row r="549" spans="1:1" x14ac:dyDescent="0.35">
      <c r="A549" s="3">
        <f t="shared" si="7"/>
        <v>547</v>
      </c>
    </row>
    <row r="550" spans="1:1" x14ac:dyDescent="0.35">
      <c r="A550" s="3">
        <f t="shared" ref="A550:A613" si="8">A549+1</f>
        <v>548</v>
      </c>
    </row>
    <row r="551" spans="1:1" x14ac:dyDescent="0.35">
      <c r="A551" s="3">
        <f t="shared" si="8"/>
        <v>549</v>
      </c>
    </row>
    <row r="552" spans="1:1" x14ac:dyDescent="0.35">
      <c r="A552" s="3">
        <f t="shared" si="8"/>
        <v>550</v>
      </c>
    </row>
    <row r="553" spans="1:1" x14ac:dyDescent="0.35">
      <c r="A553" s="3">
        <f t="shared" si="8"/>
        <v>551</v>
      </c>
    </row>
    <row r="554" spans="1:1" x14ac:dyDescent="0.35">
      <c r="A554" s="3">
        <f t="shared" si="8"/>
        <v>552</v>
      </c>
    </row>
    <row r="555" spans="1:1" x14ac:dyDescent="0.35">
      <c r="A555" s="3">
        <f t="shared" si="8"/>
        <v>553</v>
      </c>
    </row>
    <row r="556" spans="1:1" x14ac:dyDescent="0.35">
      <c r="A556" s="3">
        <f t="shared" si="8"/>
        <v>554</v>
      </c>
    </row>
    <row r="557" spans="1:1" x14ac:dyDescent="0.35">
      <c r="A557" s="3">
        <f t="shared" si="8"/>
        <v>555</v>
      </c>
    </row>
    <row r="558" spans="1:1" x14ac:dyDescent="0.35">
      <c r="A558" s="3">
        <f t="shared" si="8"/>
        <v>556</v>
      </c>
    </row>
    <row r="559" spans="1:1" x14ac:dyDescent="0.35">
      <c r="A559" s="3">
        <f t="shared" si="8"/>
        <v>557</v>
      </c>
    </row>
    <row r="560" spans="1:1" x14ac:dyDescent="0.35">
      <c r="A560" s="3">
        <f t="shared" si="8"/>
        <v>558</v>
      </c>
    </row>
    <row r="561" spans="1:1" x14ac:dyDescent="0.35">
      <c r="A561" s="3">
        <f t="shared" si="8"/>
        <v>559</v>
      </c>
    </row>
    <row r="562" spans="1:1" x14ac:dyDescent="0.35">
      <c r="A562" s="3">
        <f t="shared" si="8"/>
        <v>560</v>
      </c>
    </row>
    <row r="563" spans="1:1" x14ac:dyDescent="0.35">
      <c r="A563" s="3">
        <f t="shared" si="8"/>
        <v>561</v>
      </c>
    </row>
    <row r="564" spans="1:1" x14ac:dyDescent="0.35">
      <c r="A564" s="3">
        <f t="shared" si="8"/>
        <v>562</v>
      </c>
    </row>
    <row r="565" spans="1:1" x14ac:dyDescent="0.35">
      <c r="A565" s="3">
        <f t="shared" si="8"/>
        <v>563</v>
      </c>
    </row>
    <row r="566" spans="1:1" x14ac:dyDescent="0.35">
      <c r="A566" s="3">
        <f t="shared" si="8"/>
        <v>564</v>
      </c>
    </row>
    <row r="567" spans="1:1" x14ac:dyDescent="0.35">
      <c r="A567" s="3">
        <f t="shared" si="8"/>
        <v>565</v>
      </c>
    </row>
    <row r="568" spans="1:1" x14ac:dyDescent="0.35">
      <c r="A568" s="3">
        <f t="shared" si="8"/>
        <v>566</v>
      </c>
    </row>
    <row r="569" spans="1:1" x14ac:dyDescent="0.35">
      <c r="A569" s="3">
        <f t="shared" si="8"/>
        <v>567</v>
      </c>
    </row>
    <row r="570" spans="1:1" x14ac:dyDescent="0.35">
      <c r="A570" s="3">
        <f t="shared" si="8"/>
        <v>568</v>
      </c>
    </row>
    <row r="571" spans="1:1" x14ac:dyDescent="0.35">
      <c r="A571" s="3">
        <f t="shared" si="8"/>
        <v>569</v>
      </c>
    </row>
    <row r="572" spans="1:1" x14ac:dyDescent="0.35">
      <c r="A572" s="3">
        <f t="shared" si="8"/>
        <v>570</v>
      </c>
    </row>
    <row r="573" spans="1:1" x14ac:dyDescent="0.35">
      <c r="A573" s="3">
        <f t="shared" si="8"/>
        <v>571</v>
      </c>
    </row>
    <row r="574" spans="1:1" x14ac:dyDescent="0.35">
      <c r="A574" s="3">
        <f t="shared" si="8"/>
        <v>572</v>
      </c>
    </row>
    <row r="575" spans="1:1" x14ac:dyDescent="0.35">
      <c r="A575" s="3">
        <f t="shared" si="8"/>
        <v>573</v>
      </c>
    </row>
    <row r="576" spans="1:1" x14ac:dyDescent="0.35">
      <c r="A576" s="3">
        <f t="shared" si="8"/>
        <v>574</v>
      </c>
    </row>
    <row r="577" spans="1:1" x14ac:dyDescent="0.35">
      <c r="A577" s="3">
        <f t="shared" si="8"/>
        <v>575</v>
      </c>
    </row>
    <row r="578" spans="1:1" x14ac:dyDescent="0.35">
      <c r="A578" s="3">
        <f t="shared" si="8"/>
        <v>576</v>
      </c>
    </row>
    <row r="579" spans="1:1" x14ac:dyDescent="0.35">
      <c r="A579" s="3">
        <f t="shared" si="8"/>
        <v>577</v>
      </c>
    </row>
    <row r="580" spans="1:1" x14ac:dyDescent="0.35">
      <c r="A580" s="3">
        <f t="shared" si="8"/>
        <v>578</v>
      </c>
    </row>
    <row r="581" spans="1:1" x14ac:dyDescent="0.35">
      <c r="A581" s="3">
        <f t="shared" si="8"/>
        <v>579</v>
      </c>
    </row>
    <row r="582" spans="1:1" x14ac:dyDescent="0.35">
      <c r="A582" s="3">
        <f t="shared" si="8"/>
        <v>580</v>
      </c>
    </row>
    <row r="583" spans="1:1" x14ac:dyDescent="0.35">
      <c r="A583" s="3">
        <f t="shared" si="8"/>
        <v>581</v>
      </c>
    </row>
    <row r="584" spans="1:1" x14ac:dyDescent="0.35">
      <c r="A584" s="3">
        <f t="shared" si="8"/>
        <v>582</v>
      </c>
    </row>
    <row r="585" spans="1:1" x14ac:dyDescent="0.35">
      <c r="A585" s="3">
        <f t="shared" si="8"/>
        <v>583</v>
      </c>
    </row>
    <row r="586" spans="1:1" x14ac:dyDescent="0.35">
      <c r="A586" s="3">
        <f t="shared" si="8"/>
        <v>584</v>
      </c>
    </row>
    <row r="587" spans="1:1" x14ac:dyDescent="0.35">
      <c r="A587" s="3">
        <f t="shared" si="8"/>
        <v>585</v>
      </c>
    </row>
    <row r="588" spans="1:1" x14ac:dyDescent="0.35">
      <c r="A588" s="3">
        <f t="shared" si="8"/>
        <v>586</v>
      </c>
    </row>
    <row r="589" spans="1:1" x14ac:dyDescent="0.35">
      <c r="A589" s="3">
        <f t="shared" si="8"/>
        <v>587</v>
      </c>
    </row>
    <row r="590" spans="1:1" x14ac:dyDescent="0.35">
      <c r="A590" s="3">
        <f t="shared" si="8"/>
        <v>588</v>
      </c>
    </row>
    <row r="591" spans="1:1" x14ac:dyDescent="0.35">
      <c r="A591" s="3">
        <f t="shared" si="8"/>
        <v>589</v>
      </c>
    </row>
    <row r="592" spans="1:1" x14ac:dyDescent="0.35">
      <c r="A592" s="3">
        <f t="shared" si="8"/>
        <v>590</v>
      </c>
    </row>
    <row r="593" spans="1:1" x14ac:dyDescent="0.35">
      <c r="A593" s="3">
        <f t="shared" si="8"/>
        <v>591</v>
      </c>
    </row>
    <row r="594" spans="1:1" x14ac:dyDescent="0.35">
      <c r="A594" s="3">
        <f t="shared" si="8"/>
        <v>592</v>
      </c>
    </row>
    <row r="595" spans="1:1" x14ac:dyDescent="0.35">
      <c r="A595" s="3">
        <f t="shared" si="8"/>
        <v>593</v>
      </c>
    </row>
    <row r="596" spans="1:1" x14ac:dyDescent="0.35">
      <c r="A596" s="3">
        <f t="shared" si="8"/>
        <v>594</v>
      </c>
    </row>
    <row r="597" spans="1:1" x14ac:dyDescent="0.35">
      <c r="A597" s="3">
        <f t="shared" si="8"/>
        <v>595</v>
      </c>
    </row>
    <row r="598" spans="1:1" x14ac:dyDescent="0.35">
      <c r="A598" s="3">
        <f t="shared" si="8"/>
        <v>596</v>
      </c>
    </row>
    <row r="599" spans="1:1" x14ac:dyDescent="0.35">
      <c r="A599" s="3">
        <f t="shared" si="8"/>
        <v>597</v>
      </c>
    </row>
    <row r="600" spans="1:1" x14ac:dyDescent="0.35">
      <c r="A600" s="3">
        <f t="shared" si="8"/>
        <v>598</v>
      </c>
    </row>
    <row r="601" spans="1:1" x14ac:dyDescent="0.35">
      <c r="A601" s="3">
        <f t="shared" si="8"/>
        <v>599</v>
      </c>
    </row>
    <row r="602" spans="1:1" x14ac:dyDescent="0.35">
      <c r="A602" s="3">
        <f t="shared" si="8"/>
        <v>600</v>
      </c>
    </row>
    <row r="603" spans="1:1" x14ac:dyDescent="0.35">
      <c r="A603" s="3">
        <f t="shared" si="8"/>
        <v>601</v>
      </c>
    </row>
    <row r="604" spans="1:1" x14ac:dyDescent="0.35">
      <c r="A604" s="3">
        <f t="shared" si="8"/>
        <v>602</v>
      </c>
    </row>
    <row r="605" spans="1:1" x14ac:dyDescent="0.35">
      <c r="A605" s="3">
        <f t="shared" si="8"/>
        <v>603</v>
      </c>
    </row>
    <row r="606" spans="1:1" x14ac:dyDescent="0.35">
      <c r="A606" s="3">
        <f t="shared" si="8"/>
        <v>604</v>
      </c>
    </row>
    <row r="607" spans="1:1" x14ac:dyDescent="0.35">
      <c r="A607" s="3">
        <f t="shared" si="8"/>
        <v>605</v>
      </c>
    </row>
    <row r="608" spans="1:1" x14ac:dyDescent="0.35">
      <c r="A608" s="3">
        <f t="shared" si="8"/>
        <v>606</v>
      </c>
    </row>
    <row r="609" spans="1:1" x14ac:dyDescent="0.35">
      <c r="A609" s="3">
        <f t="shared" si="8"/>
        <v>607</v>
      </c>
    </row>
    <row r="610" spans="1:1" x14ac:dyDescent="0.35">
      <c r="A610" s="3">
        <f t="shared" si="8"/>
        <v>608</v>
      </c>
    </row>
    <row r="611" spans="1:1" x14ac:dyDescent="0.35">
      <c r="A611" s="3">
        <f t="shared" si="8"/>
        <v>609</v>
      </c>
    </row>
    <row r="612" spans="1:1" x14ac:dyDescent="0.35">
      <c r="A612" s="3">
        <f t="shared" si="8"/>
        <v>610</v>
      </c>
    </row>
    <row r="613" spans="1:1" x14ac:dyDescent="0.35">
      <c r="A613" s="3">
        <f t="shared" si="8"/>
        <v>611</v>
      </c>
    </row>
    <row r="614" spans="1:1" x14ac:dyDescent="0.35">
      <c r="A614" s="3">
        <f t="shared" ref="A614:A677" si="9">A613+1</f>
        <v>612</v>
      </c>
    </row>
    <row r="615" spans="1:1" x14ac:dyDescent="0.35">
      <c r="A615" s="3">
        <f t="shared" si="9"/>
        <v>613</v>
      </c>
    </row>
    <row r="616" spans="1:1" x14ac:dyDescent="0.35">
      <c r="A616" s="3">
        <f t="shared" si="9"/>
        <v>614</v>
      </c>
    </row>
    <row r="617" spans="1:1" x14ac:dyDescent="0.35">
      <c r="A617" s="3">
        <f t="shared" si="9"/>
        <v>615</v>
      </c>
    </row>
    <row r="618" spans="1:1" x14ac:dyDescent="0.35">
      <c r="A618" s="3">
        <f t="shared" si="9"/>
        <v>616</v>
      </c>
    </row>
    <row r="619" spans="1:1" x14ac:dyDescent="0.35">
      <c r="A619" s="3">
        <f t="shared" si="9"/>
        <v>617</v>
      </c>
    </row>
    <row r="620" spans="1:1" x14ac:dyDescent="0.35">
      <c r="A620" s="3">
        <f t="shared" si="9"/>
        <v>618</v>
      </c>
    </row>
    <row r="621" spans="1:1" x14ac:dyDescent="0.35">
      <c r="A621" s="3">
        <f t="shared" si="9"/>
        <v>619</v>
      </c>
    </row>
    <row r="622" spans="1:1" x14ac:dyDescent="0.35">
      <c r="A622" s="3">
        <f t="shared" si="9"/>
        <v>620</v>
      </c>
    </row>
    <row r="623" spans="1:1" x14ac:dyDescent="0.35">
      <c r="A623" s="3">
        <f t="shared" si="9"/>
        <v>621</v>
      </c>
    </row>
    <row r="624" spans="1:1" x14ac:dyDescent="0.35">
      <c r="A624" s="3">
        <f t="shared" si="9"/>
        <v>622</v>
      </c>
    </row>
    <row r="625" spans="1:1" x14ac:dyDescent="0.35">
      <c r="A625" s="3">
        <f t="shared" si="9"/>
        <v>623</v>
      </c>
    </row>
    <row r="626" spans="1:1" x14ac:dyDescent="0.35">
      <c r="A626" s="3">
        <f t="shared" si="9"/>
        <v>624</v>
      </c>
    </row>
    <row r="627" spans="1:1" x14ac:dyDescent="0.35">
      <c r="A627" s="3">
        <f t="shared" si="9"/>
        <v>625</v>
      </c>
    </row>
    <row r="628" spans="1:1" x14ac:dyDescent="0.35">
      <c r="A628" s="3">
        <f t="shared" si="9"/>
        <v>626</v>
      </c>
    </row>
    <row r="629" spans="1:1" x14ac:dyDescent="0.35">
      <c r="A629" s="3">
        <f t="shared" si="9"/>
        <v>627</v>
      </c>
    </row>
    <row r="630" spans="1:1" x14ac:dyDescent="0.35">
      <c r="A630" s="3">
        <f t="shared" si="9"/>
        <v>628</v>
      </c>
    </row>
    <row r="631" spans="1:1" x14ac:dyDescent="0.35">
      <c r="A631" s="3">
        <f t="shared" si="9"/>
        <v>629</v>
      </c>
    </row>
    <row r="632" spans="1:1" x14ac:dyDescent="0.35">
      <c r="A632" s="3">
        <f t="shared" si="9"/>
        <v>630</v>
      </c>
    </row>
    <row r="633" spans="1:1" x14ac:dyDescent="0.35">
      <c r="A633" s="3">
        <f t="shared" si="9"/>
        <v>631</v>
      </c>
    </row>
    <row r="634" spans="1:1" x14ac:dyDescent="0.35">
      <c r="A634" s="3">
        <f t="shared" si="9"/>
        <v>632</v>
      </c>
    </row>
    <row r="635" spans="1:1" x14ac:dyDescent="0.35">
      <c r="A635" s="3">
        <f t="shared" si="9"/>
        <v>633</v>
      </c>
    </row>
    <row r="636" spans="1:1" x14ac:dyDescent="0.35">
      <c r="A636" s="3">
        <f t="shared" si="9"/>
        <v>634</v>
      </c>
    </row>
    <row r="637" spans="1:1" x14ac:dyDescent="0.35">
      <c r="A637" s="3">
        <f t="shared" si="9"/>
        <v>635</v>
      </c>
    </row>
    <row r="638" spans="1:1" x14ac:dyDescent="0.35">
      <c r="A638" s="3">
        <f t="shared" si="9"/>
        <v>636</v>
      </c>
    </row>
    <row r="639" spans="1:1" x14ac:dyDescent="0.35">
      <c r="A639" s="3">
        <f t="shared" si="9"/>
        <v>637</v>
      </c>
    </row>
    <row r="640" spans="1:1" x14ac:dyDescent="0.35">
      <c r="A640" s="3">
        <f t="shared" si="9"/>
        <v>638</v>
      </c>
    </row>
    <row r="641" spans="1:1" x14ac:dyDescent="0.35">
      <c r="A641" s="3">
        <f t="shared" si="9"/>
        <v>639</v>
      </c>
    </row>
    <row r="642" spans="1:1" x14ac:dyDescent="0.35">
      <c r="A642" s="3">
        <f t="shared" si="9"/>
        <v>640</v>
      </c>
    </row>
    <row r="643" spans="1:1" x14ac:dyDescent="0.35">
      <c r="A643" s="3">
        <f t="shared" si="9"/>
        <v>641</v>
      </c>
    </row>
    <row r="644" spans="1:1" x14ac:dyDescent="0.35">
      <c r="A644" s="3">
        <f t="shared" si="9"/>
        <v>642</v>
      </c>
    </row>
    <row r="645" spans="1:1" x14ac:dyDescent="0.35">
      <c r="A645" s="3">
        <f t="shared" si="9"/>
        <v>643</v>
      </c>
    </row>
    <row r="646" spans="1:1" x14ac:dyDescent="0.35">
      <c r="A646" s="3">
        <f t="shared" si="9"/>
        <v>644</v>
      </c>
    </row>
    <row r="647" spans="1:1" x14ac:dyDescent="0.35">
      <c r="A647" s="3">
        <f t="shared" si="9"/>
        <v>645</v>
      </c>
    </row>
    <row r="648" spans="1:1" x14ac:dyDescent="0.35">
      <c r="A648" s="3">
        <f t="shared" si="9"/>
        <v>646</v>
      </c>
    </row>
    <row r="649" spans="1:1" x14ac:dyDescent="0.35">
      <c r="A649" s="3">
        <f t="shared" si="9"/>
        <v>647</v>
      </c>
    </row>
    <row r="650" spans="1:1" x14ac:dyDescent="0.35">
      <c r="A650" s="3">
        <f t="shared" si="9"/>
        <v>648</v>
      </c>
    </row>
    <row r="651" spans="1:1" x14ac:dyDescent="0.35">
      <c r="A651" s="3">
        <f t="shared" si="9"/>
        <v>649</v>
      </c>
    </row>
    <row r="652" spans="1:1" x14ac:dyDescent="0.35">
      <c r="A652" s="3">
        <f t="shared" si="9"/>
        <v>650</v>
      </c>
    </row>
    <row r="653" spans="1:1" x14ac:dyDescent="0.35">
      <c r="A653" s="3">
        <f t="shared" si="9"/>
        <v>651</v>
      </c>
    </row>
    <row r="654" spans="1:1" x14ac:dyDescent="0.35">
      <c r="A654" s="3">
        <f t="shared" si="9"/>
        <v>652</v>
      </c>
    </row>
    <row r="655" spans="1:1" x14ac:dyDescent="0.35">
      <c r="A655" s="3">
        <f t="shared" si="9"/>
        <v>653</v>
      </c>
    </row>
    <row r="656" spans="1:1" x14ac:dyDescent="0.35">
      <c r="A656" s="3">
        <f t="shared" si="9"/>
        <v>654</v>
      </c>
    </row>
    <row r="657" spans="1:1" x14ac:dyDescent="0.35">
      <c r="A657" s="3">
        <f t="shared" si="9"/>
        <v>655</v>
      </c>
    </row>
    <row r="658" spans="1:1" x14ac:dyDescent="0.35">
      <c r="A658" s="3">
        <f t="shared" si="9"/>
        <v>656</v>
      </c>
    </row>
    <row r="659" spans="1:1" x14ac:dyDescent="0.35">
      <c r="A659" s="3">
        <f t="shared" si="9"/>
        <v>657</v>
      </c>
    </row>
    <row r="660" spans="1:1" x14ac:dyDescent="0.35">
      <c r="A660" s="3">
        <f t="shared" si="9"/>
        <v>658</v>
      </c>
    </row>
    <row r="661" spans="1:1" x14ac:dyDescent="0.35">
      <c r="A661" s="3">
        <f t="shared" si="9"/>
        <v>659</v>
      </c>
    </row>
    <row r="662" spans="1:1" x14ac:dyDescent="0.35">
      <c r="A662" s="3">
        <f t="shared" si="9"/>
        <v>660</v>
      </c>
    </row>
    <row r="663" spans="1:1" x14ac:dyDescent="0.35">
      <c r="A663" s="3">
        <f t="shared" si="9"/>
        <v>661</v>
      </c>
    </row>
    <row r="664" spans="1:1" x14ac:dyDescent="0.35">
      <c r="A664" s="3">
        <f t="shared" si="9"/>
        <v>662</v>
      </c>
    </row>
    <row r="665" spans="1:1" x14ac:dyDescent="0.35">
      <c r="A665" s="3">
        <f t="shared" si="9"/>
        <v>663</v>
      </c>
    </row>
    <row r="666" spans="1:1" x14ac:dyDescent="0.35">
      <c r="A666" s="3">
        <f t="shared" si="9"/>
        <v>664</v>
      </c>
    </row>
    <row r="667" spans="1:1" x14ac:dyDescent="0.35">
      <c r="A667" s="3">
        <f t="shared" si="9"/>
        <v>665</v>
      </c>
    </row>
    <row r="668" spans="1:1" x14ac:dyDescent="0.35">
      <c r="A668" s="3">
        <f t="shared" si="9"/>
        <v>666</v>
      </c>
    </row>
    <row r="669" spans="1:1" x14ac:dyDescent="0.35">
      <c r="A669" s="3">
        <f t="shared" si="9"/>
        <v>667</v>
      </c>
    </row>
    <row r="670" spans="1:1" x14ac:dyDescent="0.35">
      <c r="A670" s="3">
        <f t="shared" si="9"/>
        <v>668</v>
      </c>
    </row>
    <row r="671" spans="1:1" x14ac:dyDescent="0.35">
      <c r="A671" s="3">
        <f t="shared" si="9"/>
        <v>669</v>
      </c>
    </row>
    <row r="672" spans="1:1" x14ac:dyDescent="0.35">
      <c r="A672" s="3">
        <f t="shared" si="9"/>
        <v>670</v>
      </c>
    </row>
    <row r="673" spans="1:1" x14ac:dyDescent="0.35">
      <c r="A673" s="3">
        <f t="shared" si="9"/>
        <v>671</v>
      </c>
    </row>
    <row r="674" spans="1:1" x14ac:dyDescent="0.35">
      <c r="A674" s="3">
        <f t="shared" si="9"/>
        <v>672</v>
      </c>
    </row>
    <row r="675" spans="1:1" x14ac:dyDescent="0.35">
      <c r="A675" s="3">
        <f t="shared" si="9"/>
        <v>673</v>
      </c>
    </row>
    <row r="676" spans="1:1" x14ac:dyDescent="0.35">
      <c r="A676" s="3">
        <f t="shared" si="9"/>
        <v>674</v>
      </c>
    </row>
    <row r="677" spans="1:1" x14ac:dyDescent="0.35">
      <c r="A677" s="3">
        <f t="shared" si="9"/>
        <v>675</v>
      </c>
    </row>
    <row r="678" spans="1:1" x14ac:dyDescent="0.35">
      <c r="A678" s="3">
        <f t="shared" ref="A678:A741" si="10">A677+1</f>
        <v>676</v>
      </c>
    </row>
    <row r="679" spans="1:1" x14ac:dyDescent="0.35">
      <c r="A679" s="3">
        <f t="shared" si="10"/>
        <v>677</v>
      </c>
    </row>
    <row r="680" spans="1:1" x14ac:dyDescent="0.35">
      <c r="A680" s="3">
        <f t="shared" si="10"/>
        <v>678</v>
      </c>
    </row>
    <row r="681" spans="1:1" x14ac:dyDescent="0.35">
      <c r="A681" s="3">
        <f t="shared" si="10"/>
        <v>679</v>
      </c>
    </row>
    <row r="682" spans="1:1" x14ac:dyDescent="0.35">
      <c r="A682" s="3">
        <f t="shared" si="10"/>
        <v>680</v>
      </c>
    </row>
    <row r="683" spans="1:1" x14ac:dyDescent="0.35">
      <c r="A683" s="3">
        <f t="shared" si="10"/>
        <v>681</v>
      </c>
    </row>
    <row r="684" spans="1:1" x14ac:dyDescent="0.35">
      <c r="A684" s="3">
        <f t="shared" si="10"/>
        <v>682</v>
      </c>
    </row>
    <row r="685" spans="1:1" x14ac:dyDescent="0.35">
      <c r="A685" s="3">
        <f t="shared" si="10"/>
        <v>683</v>
      </c>
    </row>
    <row r="686" spans="1:1" x14ac:dyDescent="0.35">
      <c r="A686" s="3">
        <f t="shared" si="10"/>
        <v>684</v>
      </c>
    </row>
    <row r="687" spans="1:1" x14ac:dyDescent="0.35">
      <c r="A687" s="3">
        <f t="shared" si="10"/>
        <v>685</v>
      </c>
    </row>
    <row r="688" spans="1:1" x14ac:dyDescent="0.35">
      <c r="A688" s="3">
        <f t="shared" si="10"/>
        <v>686</v>
      </c>
    </row>
    <row r="689" spans="1:1" x14ac:dyDescent="0.35">
      <c r="A689" s="3">
        <f t="shared" si="10"/>
        <v>687</v>
      </c>
    </row>
    <row r="690" spans="1:1" x14ac:dyDescent="0.35">
      <c r="A690" s="3">
        <f t="shared" si="10"/>
        <v>688</v>
      </c>
    </row>
    <row r="691" spans="1:1" x14ac:dyDescent="0.35">
      <c r="A691" s="3">
        <f t="shared" si="10"/>
        <v>689</v>
      </c>
    </row>
    <row r="692" spans="1:1" x14ac:dyDescent="0.35">
      <c r="A692" s="3">
        <f t="shared" si="10"/>
        <v>690</v>
      </c>
    </row>
    <row r="693" spans="1:1" x14ac:dyDescent="0.35">
      <c r="A693" s="3">
        <f t="shared" si="10"/>
        <v>691</v>
      </c>
    </row>
    <row r="694" spans="1:1" x14ac:dyDescent="0.35">
      <c r="A694" s="3">
        <f t="shared" si="10"/>
        <v>692</v>
      </c>
    </row>
    <row r="695" spans="1:1" x14ac:dyDescent="0.35">
      <c r="A695" s="3">
        <f t="shared" si="10"/>
        <v>693</v>
      </c>
    </row>
    <row r="696" spans="1:1" x14ac:dyDescent="0.35">
      <c r="A696" s="3">
        <f t="shared" si="10"/>
        <v>694</v>
      </c>
    </row>
    <row r="697" spans="1:1" x14ac:dyDescent="0.35">
      <c r="A697" s="3">
        <f t="shared" si="10"/>
        <v>695</v>
      </c>
    </row>
    <row r="698" spans="1:1" x14ac:dyDescent="0.35">
      <c r="A698" s="3">
        <f t="shared" si="10"/>
        <v>696</v>
      </c>
    </row>
    <row r="699" spans="1:1" x14ac:dyDescent="0.35">
      <c r="A699" s="3">
        <f t="shared" si="10"/>
        <v>697</v>
      </c>
    </row>
    <row r="700" spans="1:1" x14ac:dyDescent="0.35">
      <c r="A700" s="3">
        <f t="shared" si="10"/>
        <v>698</v>
      </c>
    </row>
    <row r="701" spans="1:1" x14ac:dyDescent="0.35">
      <c r="A701" s="3">
        <f t="shared" si="10"/>
        <v>699</v>
      </c>
    </row>
    <row r="702" spans="1:1" x14ac:dyDescent="0.35">
      <c r="A702" s="3">
        <f t="shared" si="10"/>
        <v>700</v>
      </c>
    </row>
    <row r="703" spans="1:1" x14ac:dyDescent="0.35">
      <c r="A703" s="3">
        <f t="shared" si="10"/>
        <v>701</v>
      </c>
    </row>
    <row r="704" spans="1:1" x14ac:dyDescent="0.35">
      <c r="A704" s="3">
        <f t="shared" si="10"/>
        <v>702</v>
      </c>
    </row>
    <row r="705" spans="1:1" x14ac:dyDescent="0.35">
      <c r="A705" s="3">
        <f t="shared" si="10"/>
        <v>703</v>
      </c>
    </row>
    <row r="706" spans="1:1" x14ac:dyDescent="0.35">
      <c r="A706" s="3">
        <f t="shared" si="10"/>
        <v>704</v>
      </c>
    </row>
    <row r="707" spans="1:1" x14ac:dyDescent="0.35">
      <c r="A707" s="3">
        <f t="shared" si="10"/>
        <v>705</v>
      </c>
    </row>
    <row r="708" spans="1:1" x14ac:dyDescent="0.35">
      <c r="A708" s="3">
        <f t="shared" si="10"/>
        <v>706</v>
      </c>
    </row>
    <row r="709" spans="1:1" x14ac:dyDescent="0.35">
      <c r="A709" s="3">
        <f t="shared" si="10"/>
        <v>707</v>
      </c>
    </row>
    <row r="710" spans="1:1" x14ac:dyDescent="0.35">
      <c r="A710" s="3">
        <f t="shared" si="10"/>
        <v>708</v>
      </c>
    </row>
    <row r="711" spans="1:1" x14ac:dyDescent="0.35">
      <c r="A711" s="3">
        <f t="shared" si="10"/>
        <v>709</v>
      </c>
    </row>
    <row r="712" spans="1:1" x14ac:dyDescent="0.35">
      <c r="A712" s="3">
        <f t="shared" si="10"/>
        <v>710</v>
      </c>
    </row>
    <row r="713" spans="1:1" x14ac:dyDescent="0.35">
      <c r="A713" s="3">
        <f t="shared" si="10"/>
        <v>711</v>
      </c>
    </row>
    <row r="714" spans="1:1" x14ac:dyDescent="0.35">
      <c r="A714" s="3">
        <f t="shared" si="10"/>
        <v>712</v>
      </c>
    </row>
    <row r="715" spans="1:1" x14ac:dyDescent="0.35">
      <c r="A715" s="3">
        <f t="shared" si="10"/>
        <v>713</v>
      </c>
    </row>
    <row r="716" spans="1:1" x14ac:dyDescent="0.35">
      <c r="A716" s="3">
        <f t="shared" si="10"/>
        <v>714</v>
      </c>
    </row>
    <row r="717" spans="1:1" x14ac:dyDescent="0.35">
      <c r="A717" s="3">
        <f t="shared" si="10"/>
        <v>715</v>
      </c>
    </row>
    <row r="718" spans="1:1" x14ac:dyDescent="0.35">
      <c r="A718" s="3">
        <f t="shared" si="10"/>
        <v>716</v>
      </c>
    </row>
    <row r="719" spans="1:1" x14ac:dyDescent="0.35">
      <c r="A719" s="3">
        <f t="shared" si="10"/>
        <v>717</v>
      </c>
    </row>
    <row r="720" spans="1:1" x14ac:dyDescent="0.35">
      <c r="A720" s="3">
        <f t="shared" si="10"/>
        <v>718</v>
      </c>
    </row>
    <row r="721" spans="1:1" x14ac:dyDescent="0.35">
      <c r="A721" s="3">
        <f t="shared" si="10"/>
        <v>719</v>
      </c>
    </row>
    <row r="722" spans="1:1" x14ac:dyDescent="0.35">
      <c r="A722" s="3">
        <f t="shared" si="10"/>
        <v>720</v>
      </c>
    </row>
    <row r="723" spans="1:1" x14ac:dyDescent="0.35">
      <c r="A723" s="3">
        <f t="shared" si="10"/>
        <v>721</v>
      </c>
    </row>
    <row r="724" spans="1:1" x14ac:dyDescent="0.35">
      <c r="A724" s="3">
        <f t="shared" si="10"/>
        <v>722</v>
      </c>
    </row>
    <row r="725" spans="1:1" x14ac:dyDescent="0.35">
      <c r="A725" s="3">
        <f t="shared" si="10"/>
        <v>723</v>
      </c>
    </row>
    <row r="726" spans="1:1" x14ac:dyDescent="0.35">
      <c r="A726" s="3">
        <f t="shared" si="10"/>
        <v>724</v>
      </c>
    </row>
    <row r="727" spans="1:1" x14ac:dyDescent="0.35">
      <c r="A727" s="3">
        <f t="shared" si="10"/>
        <v>725</v>
      </c>
    </row>
    <row r="728" spans="1:1" x14ac:dyDescent="0.35">
      <c r="A728" s="3">
        <f t="shared" si="10"/>
        <v>726</v>
      </c>
    </row>
    <row r="729" spans="1:1" x14ac:dyDescent="0.35">
      <c r="A729" s="3">
        <f t="shared" si="10"/>
        <v>727</v>
      </c>
    </row>
    <row r="730" spans="1:1" x14ac:dyDescent="0.35">
      <c r="A730" s="3">
        <f t="shared" si="10"/>
        <v>728</v>
      </c>
    </row>
    <row r="731" spans="1:1" x14ac:dyDescent="0.35">
      <c r="A731" s="3">
        <f t="shared" si="10"/>
        <v>729</v>
      </c>
    </row>
    <row r="732" spans="1:1" x14ac:dyDescent="0.35">
      <c r="A732" s="3">
        <f t="shared" si="10"/>
        <v>730</v>
      </c>
    </row>
    <row r="733" spans="1:1" x14ac:dyDescent="0.35">
      <c r="A733" s="3">
        <f t="shared" si="10"/>
        <v>731</v>
      </c>
    </row>
    <row r="734" spans="1:1" x14ac:dyDescent="0.35">
      <c r="A734" s="3">
        <f t="shared" si="10"/>
        <v>732</v>
      </c>
    </row>
    <row r="735" spans="1:1" x14ac:dyDescent="0.35">
      <c r="A735" s="3">
        <f t="shared" si="10"/>
        <v>733</v>
      </c>
    </row>
    <row r="736" spans="1:1" x14ac:dyDescent="0.35">
      <c r="A736" s="3">
        <f t="shared" si="10"/>
        <v>734</v>
      </c>
    </row>
    <row r="737" spans="1:1" x14ac:dyDescent="0.35">
      <c r="A737" s="3">
        <f t="shared" si="10"/>
        <v>735</v>
      </c>
    </row>
    <row r="738" spans="1:1" x14ac:dyDescent="0.35">
      <c r="A738" s="3">
        <f t="shared" si="10"/>
        <v>736</v>
      </c>
    </row>
    <row r="739" spans="1:1" x14ac:dyDescent="0.35">
      <c r="A739" s="3">
        <f t="shared" si="10"/>
        <v>737</v>
      </c>
    </row>
    <row r="740" spans="1:1" x14ac:dyDescent="0.35">
      <c r="A740" s="3">
        <f t="shared" si="10"/>
        <v>738</v>
      </c>
    </row>
    <row r="741" spans="1:1" x14ac:dyDescent="0.35">
      <c r="A741" s="3">
        <f t="shared" si="10"/>
        <v>739</v>
      </c>
    </row>
    <row r="742" spans="1:1" x14ac:dyDescent="0.35">
      <c r="A742" s="3">
        <f t="shared" ref="A742:A784" si="11">A741+1</f>
        <v>740</v>
      </c>
    </row>
    <row r="743" spans="1:1" x14ac:dyDescent="0.35">
      <c r="A743" s="3">
        <f t="shared" si="11"/>
        <v>741</v>
      </c>
    </row>
    <row r="744" spans="1:1" x14ac:dyDescent="0.35">
      <c r="A744" s="3">
        <f t="shared" si="11"/>
        <v>742</v>
      </c>
    </row>
    <row r="745" spans="1:1" x14ac:dyDescent="0.35">
      <c r="A745" s="3">
        <f t="shared" si="11"/>
        <v>743</v>
      </c>
    </row>
    <row r="746" spans="1:1" x14ac:dyDescent="0.35">
      <c r="A746" s="3">
        <f t="shared" si="11"/>
        <v>744</v>
      </c>
    </row>
    <row r="747" spans="1:1" x14ac:dyDescent="0.35">
      <c r="A747" s="3">
        <f t="shared" si="11"/>
        <v>745</v>
      </c>
    </row>
    <row r="748" spans="1:1" x14ac:dyDescent="0.35">
      <c r="A748" s="3">
        <f t="shared" si="11"/>
        <v>746</v>
      </c>
    </row>
    <row r="749" spans="1:1" x14ac:dyDescent="0.35">
      <c r="A749" s="3">
        <f t="shared" si="11"/>
        <v>747</v>
      </c>
    </row>
    <row r="750" spans="1:1" x14ac:dyDescent="0.35">
      <c r="A750" s="3">
        <f t="shared" si="11"/>
        <v>748</v>
      </c>
    </row>
    <row r="751" spans="1:1" x14ac:dyDescent="0.35">
      <c r="A751" s="3">
        <f t="shared" si="11"/>
        <v>749</v>
      </c>
    </row>
    <row r="752" spans="1:1" x14ac:dyDescent="0.35">
      <c r="A752" s="3">
        <f t="shared" si="11"/>
        <v>750</v>
      </c>
    </row>
    <row r="753" spans="1:1" x14ac:dyDescent="0.35">
      <c r="A753" s="3">
        <f t="shared" si="11"/>
        <v>751</v>
      </c>
    </row>
    <row r="754" spans="1:1" x14ac:dyDescent="0.35">
      <c r="A754" s="3">
        <f t="shared" si="11"/>
        <v>752</v>
      </c>
    </row>
    <row r="755" spans="1:1" x14ac:dyDescent="0.35">
      <c r="A755" s="3">
        <f t="shared" si="11"/>
        <v>753</v>
      </c>
    </row>
    <row r="756" spans="1:1" x14ac:dyDescent="0.35">
      <c r="A756" s="3">
        <f t="shared" si="11"/>
        <v>754</v>
      </c>
    </row>
    <row r="757" spans="1:1" x14ac:dyDescent="0.35">
      <c r="A757" s="3">
        <f t="shared" si="11"/>
        <v>755</v>
      </c>
    </row>
    <row r="758" spans="1:1" x14ac:dyDescent="0.35">
      <c r="A758" s="3">
        <f t="shared" si="11"/>
        <v>756</v>
      </c>
    </row>
    <row r="759" spans="1:1" x14ac:dyDescent="0.35">
      <c r="A759" s="3">
        <f t="shared" si="11"/>
        <v>757</v>
      </c>
    </row>
    <row r="760" spans="1:1" x14ac:dyDescent="0.35">
      <c r="A760" s="3">
        <f t="shared" si="11"/>
        <v>758</v>
      </c>
    </row>
    <row r="761" spans="1:1" x14ac:dyDescent="0.35">
      <c r="A761" s="3">
        <f t="shared" si="11"/>
        <v>759</v>
      </c>
    </row>
    <row r="762" spans="1:1" x14ac:dyDescent="0.35">
      <c r="A762" s="3">
        <f t="shared" si="11"/>
        <v>760</v>
      </c>
    </row>
    <row r="763" spans="1:1" x14ac:dyDescent="0.35">
      <c r="A763" s="3">
        <f t="shared" si="11"/>
        <v>761</v>
      </c>
    </row>
    <row r="764" spans="1:1" x14ac:dyDescent="0.35">
      <c r="A764" s="3">
        <f t="shared" si="11"/>
        <v>762</v>
      </c>
    </row>
    <row r="765" spans="1:1" x14ac:dyDescent="0.35">
      <c r="A765" s="3">
        <f t="shared" si="11"/>
        <v>763</v>
      </c>
    </row>
    <row r="766" spans="1:1" x14ac:dyDescent="0.35">
      <c r="A766" s="3">
        <f t="shared" si="11"/>
        <v>764</v>
      </c>
    </row>
    <row r="767" spans="1:1" x14ac:dyDescent="0.35">
      <c r="A767" s="3">
        <f t="shared" si="11"/>
        <v>765</v>
      </c>
    </row>
    <row r="768" spans="1:1" x14ac:dyDescent="0.35">
      <c r="A768" s="3">
        <f t="shared" si="11"/>
        <v>766</v>
      </c>
    </row>
    <row r="769" spans="1:1" x14ac:dyDescent="0.35">
      <c r="A769" s="3">
        <f t="shared" si="11"/>
        <v>767</v>
      </c>
    </row>
    <row r="770" spans="1:1" x14ac:dyDescent="0.35">
      <c r="A770" s="3">
        <f t="shared" si="11"/>
        <v>768</v>
      </c>
    </row>
    <row r="771" spans="1:1" x14ac:dyDescent="0.35">
      <c r="A771" s="3">
        <f t="shared" si="11"/>
        <v>769</v>
      </c>
    </row>
    <row r="772" spans="1:1" x14ac:dyDescent="0.35">
      <c r="A772" s="3">
        <f t="shared" si="11"/>
        <v>770</v>
      </c>
    </row>
    <row r="773" spans="1:1" x14ac:dyDescent="0.35">
      <c r="A773" s="3">
        <f t="shared" si="11"/>
        <v>771</v>
      </c>
    </row>
    <row r="774" spans="1:1" x14ac:dyDescent="0.35">
      <c r="A774" s="3">
        <f t="shared" si="11"/>
        <v>772</v>
      </c>
    </row>
    <row r="775" spans="1:1" x14ac:dyDescent="0.35">
      <c r="A775" s="3">
        <f t="shared" si="11"/>
        <v>773</v>
      </c>
    </row>
    <row r="776" spans="1:1" x14ac:dyDescent="0.35">
      <c r="A776" s="3">
        <f t="shared" si="11"/>
        <v>774</v>
      </c>
    </row>
    <row r="777" spans="1:1" x14ac:dyDescent="0.35">
      <c r="A777" s="3">
        <f t="shared" si="11"/>
        <v>775</v>
      </c>
    </row>
    <row r="778" spans="1:1" x14ac:dyDescent="0.35">
      <c r="A778" s="3">
        <f t="shared" si="11"/>
        <v>776</v>
      </c>
    </row>
    <row r="779" spans="1:1" x14ac:dyDescent="0.35">
      <c r="A779" s="3">
        <f t="shared" si="11"/>
        <v>777</v>
      </c>
    </row>
    <row r="780" spans="1:1" x14ac:dyDescent="0.35">
      <c r="A780" s="3">
        <f t="shared" si="11"/>
        <v>778</v>
      </c>
    </row>
    <row r="781" spans="1:1" x14ac:dyDescent="0.35">
      <c r="A781" s="3">
        <f t="shared" si="11"/>
        <v>779</v>
      </c>
    </row>
    <row r="782" spans="1:1" x14ac:dyDescent="0.35">
      <c r="A782" s="3">
        <f t="shared" si="11"/>
        <v>780</v>
      </c>
    </row>
    <row r="783" spans="1:1" x14ac:dyDescent="0.35">
      <c r="A783" s="3">
        <f t="shared" si="11"/>
        <v>781</v>
      </c>
    </row>
    <row r="784" spans="1:1" x14ac:dyDescent="0.35">
      <c r="A784" s="3">
        <f t="shared" si="11"/>
        <v>782</v>
      </c>
    </row>
  </sheetData>
  <mergeCells count="1">
    <mergeCell ref="A1:G1"/>
  </mergeCells>
  <printOptions horizontalCentered="1"/>
  <pageMargins left="0.7" right="0.7" top="0.75" bottom="0.75" header="0.3" footer="0.3"/>
  <pageSetup scale="70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0"/>
  <sheetViews>
    <sheetView workbookViewId="0">
      <pane ySplit="3" topLeftCell="A21" activePane="bottomLeft" state="frozen"/>
      <selection pane="bottomLeft" activeCell="C23" sqref="C23"/>
    </sheetView>
  </sheetViews>
  <sheetFormatPr defaultRowHeight="21" x14ac:dyDescent="0.35"/>
  <cols>
    <col min="1" max="1" width="12.28515625" style="3" customWidth="1"/>
    <col min="2" max="2" width="20.28515625" style="4" customWidth="1"/>
    <col min="3" max="3" width="24.7109375" style="4" customWidth="1"/>
    <col min="4" max="4" width="23.85546875" style="4" customWidth="1"/>
    <col min="5" max="5" width="28.42578125" style="4" bestFit="1" customWidth="1"/>
    <col min="6" max="6" width="22.5703125" style="4" bestFit="1" customWidth="1"/>
    <col min="7" max="7" width="22.28515625" style="4" customWidth="1"/>
    <col min="8" max="8" width="15.7109375" style="4" customWidth="1"/>
    <col min="9" max="9" width="13.85546875" style="4" customWidth="1"/>
    <col min="10" max="16384" width="9.140625" style="4"/>
  </cols>
  <sheetData>
    <row r="1" spans="1:9" ht="31.5" x14ac:dyDescent="0.5">
      <c r="A1" s="207" t="s">
        <v>58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15">
        <v>40900</v>
      </c>
      <c r="C3" s="4" t="s">
        <v>86</v>
      </c>
      <c r="E3" s="4">
        <v>80825</v>
      </c>
      <c r="G3" s="39">
        <f>SUM(F3:F2000)-SUM(E3:E2000)</f>
        <v>-1165</v>
      </c>
      <c r="H3" s="44">
        <f>SUM(E3:E2000)</f>
        <v>1014075</v>
      </c>
      <c r="I3" s="44">
        <f>SUM(F3:F2000)</f>
        <v>1012910</v>
      </c>
    </row>
    <row r="4" spans="1:9" ht="21.75" thickTop="1" x14ac:dyDescent="0.35">
      <c r="A4" s="3">
        <v>2</v>
      </c>
      <c r="B4" s="15">
        <v>40914</v>
      </c>
      <c r="F4" s="4">
        <v>80825</v>
      </c>
    </row>
    <row r="5" spans="1:9" x14ac:dyDescent="0.35">
      <c r="A5" s="3">
        <v>3</v>
      </c>
      <c r="B5" s="15">
        <v>40929</v>
      </c>
      <c r="C5" s="4">
        <v>577</v>
      </c>
      <c r="E5" s="4">
        <v>47000</v>
      </c>
    </row>
    <row r="6" spans="1:9" x14ac:dyDescent="0.35">
      <c r="A6" s="3">
        <v>4</v>
      </c>
      <c r="B6" s="15">
        <v>40929</v>
      </c>
      <c r="F6" s="4">
        <v>47000</v>
      </c>
    </row>
    <row r="7" spans="1:9" x14ac:dyDescent="0.35">
      <c r="A7" s="3">
        <v>5</v>
      </c>
      <c r="B7" s="15">
        <v>40915</v>
      </c>
      <c r="C7" s="4" t="s">
        <v>130</v>
      </c>
      <c r="E7" s="4">
        <v>95205</v>
      </c>
    </row>
    <row r="8" spans="1:9" x14ac:dyDescent="0.35">
      <c r="A8" s="3">
        <v>6</v>
      </c>
      <c r="B8" s="15">
        <v>40949</v>
      </c>
      <c r="F8" s="4">
        <v>95205</v>
      </c>
    </row>
    <row r="9" spans="1:9" x14ac:dyDescent="0.35">
      <c r="A9" s="3">
        <v>7</v>
      </c>
      <c r="B9" s="15">
        <v>40978</v>
      </c>
      <c r="C9" s="4" t="s">
        <v>176</v>
      </c>
      <c r="E9" s="4">
        <v>131630</v>
      </c>
    </row>
    <row r="10" spans="1:9" x14ac:dyDescent="0.35">
      <c r="A10" s="3">
        <v>8</v>
      </c>
      <c r="B10" s="15">
        <v>40980</v>
      </c>
      <c r="F10" s="4">
        <v>131630</v>
      </c>
    </row>
    <row r="11" spans="1:9" x14ac:dyDescent="0.35">
      <c r="A11" s="3">
        <v>9</v>
      </c>
      <c r="B11" s="15">
        <v>41009</v>
      </c>
      <c r="C11" s="4">
        <v>479</v>
      </c>
      <c r="E11" s="4">
        <v>36450</v>
      </c>
    </row>
    <row r="12" spans="1:9" x14ac:dyDescent="0.35">
      <c r="A12" s="3">
        <v>10</v>
      </c>
      <c r="B12" s="15">
        <v>41022</v>
      </c>
      <c r="F12" s="4">
        <v>36450</v>
      </c>
    </row>
    <row r="13" spans="1:9" x14ac:dyDescent="0.35">
      <c r="A13" s="3">
        <v>11</v>
      </c>
      <c r="B13" s="15">
        <v>41043</v>
      </c>
      <c r="C13" s="4">
        <v>814</v>
      </c>
      <c r="E13" s="4">
        <v>85250</v>
      </c>
    </row>
    <row r="14" spans="1:9" x14ac:dyDescent="0.35">
      <c r="A14" s="3">
        <v>12</v>
      </c>
      <c r="B14" s="15">
        <v>41057</v>
      </c>
      <c r="C14" s="4">
        <v>932</v>
      </c>
      <c r="E14" s="4">
        <v>115450</v>
      </c>
    </row>
    <row r="15" spans="1:9" x14ac:dyDescent="0.35">
      <c r="A15" s="3">
        <f>A14+1</f>
        <v>13</v>
      </c>
      <c r="B15" s="15">
        <v>41061</v>
      </c>
      <c r="D15" s="4" t="s">
        <v>127</v>
      </c>
      <c r="F15" s="4">
        <v>200000</v>
      </c>
    </row>
    <row r="16" spans="1:9" x14ac:dyDescent="0.35">
      <c r="A16" s="3">
        <f t="shared" ref="A16:A79" si="0">A15+1</f>
        <v>14</v>
      </c>
      <c r="B16" s="15">
        <v>41094</v>
      </c>
      <c r="C16" s="4">
        <v>12</v>
      </c>
      <c r="E16" s="4">
        <v>71100</v>
      </c>
    </row>
    <row r="17" spans="1:6" x14ac:dyDescent="0.35">
      <c r="A17" s="3">
        <f t="shared" si="0"/>
        <v>15</v>
      </c>
      <c r="B17" s="15">
        <v>41106</v>
      </c>
      <c r="F17" s="4">
        <v>71800</v>
      </c>
    </row>
    <row r="18" spans="1:6" x14ac:dyDescent="0.35">
      <c r="A18" s="3">
        <f t="shared" si="0"/>
        <v>16</v>
      </c>
      <c r="B18" s="66">
        <v>41155</v>
      </c>
      <c r="C18" s="4" t="s">
        <v>396</v>
      </c>
      <c r="E18" s="4">
        <v>172265</v>
      </c>
    </row>
    <row r="19" spans="1:6" x14ac:dyDescent="0.35">
      <c r="A19" s="3">
        <f t="shared" si="0"/>
        <v>17</v>
      </c>
      <c r="B19" s="15">
        <v>41159</v>
      </c>
      <c r="D19" s="4" t="s">
        <v>127</v>
      </c>
      <c r="F19" s="4">
        <v>175000</v>
      </c>
    </row>
    <row r="20" spans="1:6" x14ac:dyDescent="0.35">
      <c r="A20" s="3">
        <f t="shared" si="0"/>
        <v>18</v>
      </c>
      <c r="B20" s="15">
        <v>41167</v>
      </c>
      <c r="C20" s="4">
        <v>6</v>
      </c>
      <c r="E20" s="4">
        <v>69000</v>
      </c>
    </row>
    <row r="21" spans="1:6" x14ac:dyDescent="0.35">
      <c r="A21" s="3">
        <f t="shared" si="0"/>
        <v>19</v>
      </c>
      <c r="B21" s="15">
        <v>41172</v>
      </c>
      <c r="D21" s="4" t="s">
        <v>127</v>
      </c>
      <c r="F21" s="4">
        <v>65000</v>
      </c>
    </row>
    <row r="22" spans="1:6" x14ac:dyDescent="0.35">
      <c r="A22" s="3">
        <f t="shared" si="0"/>
        <v>20</v>
      </c>
      <c r="B22" s="15">
        <v>41223</v>
      </c>
      <c r="C22" s="4" t="s">
        <v>584</v>
      </c>
      <c r="E22" s="4">
        <v>109900</v>
      </c>
    </row>
    <row r="23" spans="1:6" x14ac:dyDescent="0.35">
      <c r="A23" s="3">
        <f t="shared" si="0"/>
        <v>21</v>
      </c>
      <c r="B23" s="15">
        <v>41225</v>
      </c>
      <c r="F23" s="4">
        <v>110000</v>
      </c>
    </row>
    <row r="24" spans="1:6" x14ac:dyDescent="0.35">
      <c r="A24" s="3">
        <f t="shared" si="0"/>
        <v>22</v>
      </c>
    </row>
    <row r="25" spans="1:6" x14ac:dyDescent="0.35">
      <c r="A25" s="3">
        <f t="shared" si="0"/>
        <v>23</v>
      </c>
    </row>
    <row r="26" spans="1:6" x14ac:dyDescent="0.35">
      <c r="A26" s="3">
        <f t="shared" si="0"/>
        <v>24</v>
      </c>
    </row>
    <row r="27" spans="1:6" x14ac:dyDescent="0.35">
      <c r="A27" s="3">
        <f t="shared" si="0"/>
        <v>25</v>
      </c>
    </row>
    <row r="28" spans="1:6" x14ac:dyDescent="0.35">
      <c r="A28" s="3">
        <f t="shared" si="0"/>
        <v>26</v>
      </c>
    </row>
    <row r="29" spans="1:6" x14ac:dyDescent="0.35">
      <c r="A29" s="3">
        <f t="shared" si="0"/>
        <v>27</v>
      </c>
    </row>
    <row r="30" spans="1:6" x14ac:dyDescent="0.35">
      <c r="A30" s="3">
        <f t="shared" si="0"/>
        <v>28</v>
      </c>
    </row>
    <row r="31" spans="1:6" x14ac:dyDescent="0.35">
      <c r="A31" s="3">
        <f t="shared" si="0"/>
        <v>29</v>
      </c>
    </row>
    <row r="32" spans="1:6" x14ac:dyDescent="0.35">
      <c r="A32" s="3">
        <f t="shared" si="0"/>
        <v>30</v>
      </c>
    </row>
    <row r="33" spans="1:1" x14ac:dyDescent="0.35">
      <c r="A33" s="3">
        <f t="shared" si="0"/>
        <v>31</v>
      </c>
    </row>
    <row r="34" spans="1:1" x14ac:dyDescent="0.35">
      <c r="A34" s="3">
        <f t="shared" si="0"/>
        <v>32</v>
      </c>
    </row>
    <row r="35" spans="1:1" x14ac:dyDescent="0.35">
      <c r="A35" s="3">
        <f t="shared" si="0"/>
        <v>33</v>
      </c>
    </row>
    <row r="36" spans="1:1" x14ac:dyDescent="0.35">
      <c r="A36" s="3">
        <f t="shared" si="0"/>
        <v>34</v>
      </c>
    </row>
    <row r="37" spans="1:1" x14ac:dyDescent="0.35">
      <c r="A37" s="3">
        <f t="shared" si="0"/>
        <v>35</v>
      </c>
    </row>
    <row r="38" spans="1:1" x14ac:dyDescent="0.35">
      <c r="A38" s="3">
        <f t="shared" si="0"/>
        <v>36</v>
      </c>
    </row>
    <row r="39" spans="1:1" x14ac:dyDescent="0.35">
      <c r="A39" s="3">
        <f t="shared" si="0"/>
        <v>37</v>
      </c>
    </row>
    <row r="40" spans="1:1" x14ac:dyDescent="0.35">
      <c r="A40" s="3">
        <f t="shared" si="0"/>
        <v>38</v>
      </c>
    </row>
    <row r="41" spans="1:1" x14ac:dyDescent="0.35">
      <c r="A41" s="3">
        <f t="shared" si="0"/>
        <v>39</v>
      </c>
    </row>
    <row r="42" spans="1:1" x14ac:dyDescent="0.35">
      <c r="A42" s="3">
        <f t="shared" si="0"/>
        <v>40</v>
      </c>
    </row>
    <row r="43" spans="1:1" x14ac:dyDescent="0.35">
      <c r="A43" s="3">
        <f t="shared" si="0"/>
        <v>41</v>
      </c>
    </row>
    <row r="44" spans="1:1" x14ac:dyDescent="0.35">
      <c r="A44" s="3">
        <f t="shared" si="0"/>
        <v>42</v>
      </c>
    </row>
    <row r="45" spans="1:1" x14ac:dyDescent="0.35">
      <c r="A45" s="3">
        <f t="shared" si="0"/>
        <v>43</v>
      </c>
    </row>
    <row r="46" spans="1:1" x14ac:dyDescent="0.35">
      <c r="A46" s="3">
        <f t="shared" si="0"/>
        <v>44</v>
      </c>
    </row>
    <row r="47" spans="1:1" x14ac:dyDescent="0.35">
      <c r="A47" s="3">
        <f t="shared" si="0"/>
        <v>45</v>
      </c>
    </row>
    <row r="48" spans="1:1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si="0"/>
        <v>74</v>
      </c>
    </row>
    <row r="77" spans="1:1" x14ac:dyDescent="0.35">
      <c r="A77" s="3">
        <f t="shared" si="0"/>
        <v>75</v>
      </c>
    </row>
    <row r="78" spans="1:1" x14ac:dyDescent="0.35">
      <c r="A78" s="3">
        <f t="shared" si="0"/>
        <v>76</v>
      </c>
    </row>
    <row r="79" spans="1:1" x14ac:dyDescent="0.35">
      <c r="A79" s="3">
        <f t="shared" si="0"/>
        <v>77</v>
      </c>
    </row>
    <row r="80" spans="1:1" x14ac:dyDescent="0.35">
      <c r="A80" s="3">
        <f t="shared" ref="A80:A143" si="1">A79+1</f>
        <v>78</v>
      </c>
    </row>
    <row r="81" spans="1:1" x14ac:dyDescent="0.35">
      <c r="A81" s="3">
        <f t="shared" si="1"/>
        <v>79</v>
      </c>
    </row>
    <row r="82" spans="1:1" x14ac:dyDescent="0.35">
      <c r="A82" s="3">
        <f t="shared" si="1"/>
        <v>80</v>
      </c>
    </row>
    <row r="83" spans="1:1" x14ac:dyDescent="0.35">
      <c r="A83" s="3">
        <f t="shared" si="1"/>
        <v>81</v>
      </c>
    </row>
    <row r="84" spans="1:1" x14ac:dyDescent="0.35">
      <c r="A84" s="3">
        <f t="shared" si="1"/>
        <v>82</v>
      </c>
    </row>
    <row r="85" spans="1:1" x14ac:dyDescent="0.35">
      <c r="A85" s="3">
        <f t="shared" si="1"/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ref="A144:A207" si="2">A143+1</f>
        <v>142</v>
      </c>
    </row>
    <row r="145" spans="1:1" x14ac:dyDescent="0.35">
      <c r="A145" s="3">
        <f t="shared" si="2"/>
        <v>143</v>
      </c>
    </row>
    <row r="146" spans="1:1" x14ac:dyDescent="0.35">
      <c r="A146" s="3">
        <f t="shared" si="2"/>
        <v>144</v>
      </c>
    </row>
    <row r="147" spans="1:1" x14ac:dyDescent="0.35">
      <c r="A147" s="3">
        <f t="shared" si="2"/>
        <v>145</v>
      </c>
    </row>
    <row r="148" spans="1:1" x14ac:dyDescent="0.35">
      <c r="A148" s="3">
        <f t="shared" si="2"/>
        <v>146</v>
      </c>
    </row>
    <row r="149" spans="1:1" x14ac:dyDescent="0.35">
      <c r="A149" s="3">
        <f t="shared" si="2"/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ref="A208:A271" si="3">A207+1</f>
        <v>206</v>
      </c>
    </row>
    <row r="209" spans="1:1" x14ac:dyDescent="0.35">
      <c r="A209" s="3">
        <f t="shared" si="3"/>
        <v>207</v>
      </c>
    </row>
    <row r="210" spans="1:1" x14ac:dyDescent="0.35">
      <c r="A210" s="3">
        <f t="shared" si="3"/>
        <v>208</v>
      </c>
    </row>
    <row r="211" spans="1:1" x14ac:dyDescent="0.35">
      <c r="A211" s="3">
        <f t="shared" si="3"/>
        <v>209</v>
      </c>
    </row>
    <row r="212" spans="1:1" x14ac:dyDescent="0.35">
      <c r="A212" s="3">
        <f t="shared" si="3"/>
        <v>210</v>
      </c>
    </row>
    <row r="213" spans="1:1" x14ac:dyDescent="0.35">
      <c r="A213" s="3">
        <f t="shared" si="3"/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si="3"/>
        <v>268</v>
      </c>
    </row>
    <row r="271" spans="1:1" x14ac:dyDescent="0.35">
      <c r="A271" s="3">
        <f t="shared" si="3"/>
        <v>269</v>
      </c>
    </row>
    <row r="272" spans="1:1" x14ac:dyDescent="0.35">
      <c r="A272" s="3">
        <f t="shared" ref="A272:A335" si="4">A271+1</f>
        <v>270</v>
      </c>
    </row>
    <row r="273" spans="1:1" x14ac:dyDescent="0.35">
      <c r="A273" s="3">
        <f t="shared" si="4"/>
        <v>271</v>
      </c>
    </row>
    <row r="274" spans="1:1" x14ac:dyDescent="0.35">
      <c r="A274" s="3">
        <f t="shared" si="4"/>
        <v>272</v>
      </c>
    </row>
    <row r="275" spans="1:1" x14ac:dyDescent="0.35">
      <c r="A275" s="3">
        <f t="shared" si="4"/>
        <v>273</v>
      </c>
    </row>
    <row r="276" spans="1:1" x14ac:dyDescent="0.35">
      <c r="A276" s="3">
        <f t="shared" si="4"/>
        <v>274</v>
      </c>
    </row>
    <row r="277" spans="1:1" x14ac:dyDescent="0.35">
      <c r="A277" s="3">
        <f t="shared" si="4"/>
        <v>275</v>
      </c>
    </row>
    <row r="278" spans="1:1" x14ac:dyDescent="0.35">
      <c r="A278" s="3">
        <f t="shared" si="4"/>
        <v>276</v>
      </c>
    </row>
    <row r="279" spans="1:1" x14ac:dyDescent="0.35">
      <c r="A279" s="3">
        <f t="shared" si="4"/>
        <v>277</v>
      </c>
    </row>
    <row r="280" spans="1:1" x14ac:dyDescent="0.35">
      <c r="A280" s="3">
        <f t="shared" si="4"/>
        <v>278</v>
      </c>
    </row>
    <row r="281" spans="1:1" x14ac:dyDescent="0.35">
      <c r="A281" s="3">
        <f t="shared" si="4"/>
        <v>279</v>
      </c>
    </row>
    <row r="282" spans="1:1" x14ac:dyDescent="0.35">
      <c r="A282" s="3">
        <f t="shared" si="4"/>
        <v>280</v>
      </c>
    </row>
    <row r="283" spans="1:1" x14ac:dyDescent="0.35">
      <c r="A283" s="3">
        <f t="shared" si="4"/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si="4"/>
        <v>325</v>
      </c>
    </row>
    <row r="328" spans="1:1" x14ac:dyDescent="0.35">
      <c r="A328" s="3">
        <f t="shared" si="4"/>
        <v>326</v>
      </c>
    </row>
    <row r="329" spans="1:1" x14ac:dyDescent="0.35">
      <c r="A329" s="3">
        <f t="shared" si="4"/>
        <v>327</v>
      </c>
    </row>
    <row r="330" spans="1:1" x14ac:dyDescent="0.35">
      <c r="A330" s="3">
        <f t="shared" si="4"/>
        <v>328</v>
      </c>
    </row>
    <row r="331" spans="1:1" x14ac:dyDescent="0.35">
      <c r="A331" s="3">
        <f t="shared" si="4"/>
        <v>329</v>
      </c>
    </row>
    <row r="332" spans="1:1" x14ac:dyDescent="0.35">
      <c r="A332" s="3">
        <f t="shared" si="4"/>
        <v>330</v>
      </c>
    </row>
    <row r="333" spans="1:1" x14ac:dyDescent="0.35">
      <c r="A333" s="3">
        <f t="shared" si="4"/>
        <v>331</v>
      </c>
    </row>
    <row r="334" spans="1:1" x14ac:dyDescent="0.35">
      <c r="A334" s="3">
        <f t="shared" si="4"/>
        <v>332</v>
      </c>
    </row>
    <row r="335" spans="1:1" x14ac:dyDescent="0.35">
      <c r="A335" s="3">
        <f t="shared" si="4"/>
        <v>333</v>
      </c>
    </row>
    <row r="336" spans="1:1" x14ac:dyDescent="0.35">
      <c r="A336" s="3">
        <f t="shared" ref="A336:A399" si="5">A335+1</f>
        <v>334</v>
      </c>
    </row>
    <row r="337" spans="1:1" x14ac:dyDescent="0.35">
      <c r="A337" s="3">
        <f t="shared" si="5"/>
        <v>335</v>
      </c>
    </row>
    <row r="338" spans="1:1" x14ac:dyDescent="0.35">
      <c r="A338" s="3">
        <f t="shared" si="5"/>
        <v>336</v>
      </c>
    </row>
    <row r="339" spans="1:1" x14ac:dyDescent="0.35">
      <c r="A339" s="3">
        <f t="shared" si="5"/>
        <v>337</v>
      </c>
    </row>
    <row r="340" spans="1:1" x14ac:dyDescent="0.35">
      <c r="A340" s="3">
        <f t="shared" si="5"/>
        <v>338</v>
      </c>
    </row>
    <row r="341" spans="1:1" x14ac:dyDescent="0.35">
      <c r="A341" s="3">
        <f t="shared" si="5"/>
        <v>339</v>
      </c>
    </row>
    <row r="342" spans="1:1" x14ac:dyDescent="0.35">
      <c r="A342" s="3">
        <f t="shared" si="5"/>
        <v>340</v>
      </c>
    </row>
    <row r="343" spans="1:1" x14ac:dyDescent="0.35">
      <c r="A343" s="3">
        <f t="shared" si="5"/>
        <v>341</v>
      </c>
    </row>
    <row r="344" spans="1:1" x14ac:dyDescent="0.35">
      <c r="A344" s="3">
        <f t="shared" si="5"/>
        <v>342</v>
      </c>
    </row>
    <row r="345" spans="1:1" x14ac:dyDescent="0.35">
      <c r="A345" s="3">
        <f t="shared" si="5"/>
        <v>343</v>
      </c>
    </row>
    <row r="346" spans="1:1" x14ac:dyDescent="0.35">
      <c r="A346" s="3">
        <f t="shared" si="5"/>
        <v>344</v>
      </c>
    </row>
    <row r="347" spans="1:1" x14ac:dyDescent="0.35">
      <c r="A347" s="3">
        <f t="shared" si="5"/>
        <v>345</v>
      </c>
    </row>
    <row r="348" spans="1:1" x14ac:dyDescent="0.35">
      <c r="A348" s="3">
        <f t="shared" si="5"/>
        <v>346</v>
      </c>
    </row>
    <row r="349" spans="1:1" x14ac:dyDescent="0.35">
      <c r="A349" s="3">
        <f t="shared" si="5"/>
        <v>347</v>
      </c>
    </row>
    <row r="350" spans="1:1" x14ac:dyDescent="0.35">
      <c r="A350" s="3">
        <f t="shared" si="5"/>
        <v>348</v>
      </c>
    </row>
    <row r="351" spans="1:1" x14ac:dyDescent="0.35">
      <c r="A351" s="3">
        <f t="shared" si="5"/>
        <v>349</v>
      </c>
    </row>
    <row r="352" spans="1:1" x14ac:dyDescent="0.35">
      <c r="A352" s="3">
        <f t="shared" si="5"/>
        <v>350</v>
      </c>
    </row>
    <row r="353" spans="1:1" x14ac:dyDescent="0.35">
      <c r="A353" s="3">
        <f t="shared" si="5"/>
        <v>351</v>
      </c>
    </row>
    <row r="354" spans="1:1" x14ac:dyDescent="0.35">
      <c r="A354" s="3">
        <f t="shared" si="5"/>
        <v>352</v>
      </c>
    </row>
    <row r="355" spans="1:1" x14ac:dyDescent="0.35">
      <c r="A355" s="3">
        <f t="shared" si="5"/>
        <v>353</v>
      </c>
    </row>
    <row r="356" spans="1:1" x14ac:dyDescent="0.35">
      <c r="A356" s="3">
        <f t="shared" si="5"/>
        <v>354</v>
      </c>
    </row>
    <row r="357" spans="1:1" x14ac:dyDescent="0.35">
      <c r="A357" s="3">
        <f t="shared" si="5"/>
        <v>355</v>
      </c>
    </row>
    <row r="358" spans="1:1" x14ac:dyDescent="0.35">
      <c r="A358" s="3">
        <f t="shared" si="5"/>
        <v>356</v>
      </c>
    </row>
    <row r="359" spans="1:1" x14ac:dyDescent="0.35">
      <c r="A359" s="3">
        <f t="shared" si="5"/>
        <v>357</v>
      </c>
    </row>
    <row r="360" spans="1:1" x14ac:dyDescent="0.35">
      <c r="A360" s="3">
        <f t="shared" si="5"/>
        <v>358</v>
      </c>
    </row>
    <row r="361" spans="1:1" x14ac:dyDescent="0.35">
      <c r="A361" s="3">
        <f t="shared" si="5"/>
        <v>359</v>
      </c>
    </row>
    <row r="362" spans="1:1" x14ac:dyDescent="0.35">
      <c r="A362" s="3">
        <f t="shared" si="5"/>
        <v>360</v>
      </c>
    </row>
    <row r="363" spans="1:1" x14ac:dyDescent="0.35">
      <c r="A363" s="3">
        <f t="shared" si="5"/>
        <v>361</v>
      </c>
    </row>
    <row r="364" spans="1:1" x14ac:dyDescent="0.35">
      <c r="A364" s="3">
        <f t="shared" si="5"/>
        <v>362</v>
      </c>
    </row>
    <row r="365" spans="1:1" x14ac:dyDescent="0.35">
      <c r="A365" s="3">
        <f t="shared" si="5"/>
        <v>363</v>
      </c>
    </row>
    <row r="366" spans="1:1" x14ac:dyDescent="0.35">
      <c r="A366" s="3">
        <f t="shared" si="5"/>
        <v>364</v>
      </c>
    </row>
    <row r="367" spans="1:1" x14ac:dyDescent="0.35">
      <c r="A367" s="3">
        <f t="shared" si="5"/>
        <v>365</v>
      </c>
    </row>
    <row r="368" spans="1:1" x14ac:dyDescent="0.35">
      <c r="A368" s="3">
        <f t="shared" si="5"/>
        <v>366</v>
      </c>
    </row>
    <row r="369" spans="1:1" x14ac:dyDescent="0.35">
      <c r="A369" s="3">
        <f t="shared" si="5"/>
        <v>367</v>
      </c>
    </row>
    <row r="370" spans="1:1" x14ac:dyDescent="0.35">
      <c r="A370" s="3">
        <f t="shared" si="5"/>
        <v>368</v>
      </c>
    </row>
    <row r="371" spans="1:1" x14ac:dyDescent="0.35">
      <c r="A371" s="3">
        <f t="shared" si="5"/>
        <v>369</v>
      </c>
    </row>
    <row r="372" spans="1:1" x14ac:dyDescent="0.35">
      <c r="A372" s="3">
        <f t="shared" si="5"/>
        <v>370</v>
      </c>
    </row>
    <row r="373" spans="1:1" x14ac:dyDescent="0.35">
      <c r="A373" s="3">
        <f t="shared" si="5"/>
        <v>371</v>
      </c>
    </row>
    <row r="374" spans="1:1" x14ac:dyDescent="0.35">
      <c r="A374" s="3">
        <f t="shared" si="5"/>
        <v>372</v>
      </c>
    </row>
    <row r="375" spans="1:1" x14ac:dyDescent="0.35">
      <c r="A375" s="3">
        <f t="shared" si="5"/>
        <v>373</v>
      </c>
    </row>
    <row r="376" spans="1:1" x14ac:dyDescent="0.35">
      <c r="A376" s="3">
        <f t="shared" si="5"/>
        <v>374</v>
      </c>
    </row>
    <row r="377" spans="1:1" x14ac:dyDescent="0.35">
      <c r="A377" s="3">
        <f t="shared" si="5"/>
        <v>375</v>
      </c>
    </row>
    <row r="378" spans="1:1" x14ac:dyDescent="0.35">
      <c r="A378" s="3">
        <f t="shared" si="5"/>
        <v>376</v>
      </c>
    </row>
    <row r="379" spans="1:1" x14ac:dyDescent="0.35">
      <c r="A379" s="3">
        <f t="shared" si="5"/>
        <v>377</v>
      </c>
    </row>
    <row r="380" spans="1:1" x14ac:dyDescent="0.35">
      <c r="A380" s="3">
        <f t="shared" si="5"/>
        <v>378</v>
      </c>
    </row>
    <row r="381" spans="1:1" x14ac:dyDescent="0.35">
      <c r="A381" s="3">
        <f t="shared" si="5"/>
        <v>379</v>
      </c>
    </row>
    <row r="382" spans="1:1" x14ac:dyDescent="0.35">
      <c r="A382" s="3">
        <f t="shared" si="5"/>
        <v>380</v>
      </c>
    </row>
    <row r="383" spans="1:1" x14ac:dyDescent="0.35">
      <c r="A383" s="3">
        <f t="shared" si="5"/>
        <v>381</v>
      </c>
    </row>
    <row r="384" spans="1:1" x14ac:dyDescent="0.35">
      <c r="A384" s="3">
        <f t="shared" si="5"/>
        <v>382</v>
      </c>
    </row>
    <row r="385" spans="1:1" x14ac:dyDescent="0.35">
      <c r="A385" s="3">
        <f t="shared" si="5"/>
        <v>383</v>
      </c>
    </row>
    <row r="386" spans="1:1" x14ac:dyDescent="0.35">
      <c r="A386" s="3">
        <f t="shared" si="5"/>
        <v>384</v>
      </c>
    </row>
    <row r="387" spans="1:1" x14ac:dyDescent="0.35">
      <c r="A387" s="3">
        <f t="shared" si="5"/>
        <v>385</v>
      </c>
    </row>
    <row r="388" spans="1:1" x14ac:dyDescent="0.35">
      <c r="A388" s="3">
        <f t="shared" si="5"/>
        <v>386</v>
      </c>
    </row>
    <row r="389" spans="1:1" x14ac:dyDescent="0.35">
      <c r="A389" s="3">
        <f t="shared" si="5"/>
        <v>387</v>
      </c>
    </row>
    <row r="390" spans="1:1" x14ac:dyDescent="0.35">
      <c r="A390" s="3">
        <f t="shared" si="5"/>
        <v>388</v>
      </c>
    </row>
    <row r="391" spans="1:1" x14ac:dyDescent="0.35">
      <c r="A391" s="3">
        <f t="shared" si="5"/>
        <v>389</v>
      </c>
    </row>
    <row r="392" spans="1:1" x14ac:dyDescent="0.35">
      <c r="A392" s="3">
        <f t="shared" si="5"/>
        <v>390</v>
      </c>
    </row>
    <row r="393" spans="1:1" x14ac:dyDescent="0.35">
      <c r="A393" s="3">
        <f t="shared" si="5"/>
        <v>391</v>
      </c>
    </row>
    <row r="394" spans="1:1" x14ac:dyDescent="0.35">
      <c r="A394" s="3">
        <f t="shared" si="5"/>
        <v>392</v>
      </c>
    </row>
    <row r="395" spans="1:1" x14ac:dyDescent="0.35">
      <c r="A395" s="3">
        <f t="shared" si="5"/>
        <v>393</v>
      </c>
    </row>
    <row r="396" spans="1:1" x14ac:dyDescent="0.35">
      <c r="A396" s="3">
        <f t="shared" si="5"/>
        <v>394</v>
      </c>
    </row>
    <row r="397" spans="1:1" x14ac:dyDescent="0.35">
      <c r="A397" s="3">
        <f t="shared" si="5"/>
        <v>395</v>
      </c>
    </row>
    <row r="398" spans="1:1" x14ac:dyDescent="0.35">
      <c r="A398" s="3">
        <f t="shared" si="5"/>
        <v>396</v>
      </c>
    </row>
    <row r="399" spans="1:1" x14ac:dyDescent="0.35">
      <c r="A399" s="3">
        <f t="shared" si="5"/>
        <v>397</v>
      </c>
    </row>
    <row r="400" spans="1:1" x14ac:dyDescent="0.35">
      <c r="A400" s="3">
        <f t="shared" ref="A400:A440" si="6">A399+1</f>
        <v>398</v>
      </c>
    </row>
    <row r="401" spans="1:1" x14ac:dyDescent="0.35">
      <c r="A401" s="3">
        <f t="shared" si="6"/>
        <v>399</v>
      </c>
    </row>
    <row r="402" spans="1:1" x14ac:dyDescent="0.35">
      <c r="A402" s="3">
        <f t="shared" si="6"/>
        <v>400</v>
      </c>
    </row>
    <row r="403" spans="1:1" x14ac:dyDescent="0.35">
      <c r="A403" s="3">
        <f t="shared" si="6"/>
        <v>401</v>
      </c>
    </row>
    <row r="404" spans="1:1" x14ac:dyDescent="0.35">
      <c r="A404" s="3">
        <f t="shared" si="6"/>
        <v>402</v>
      </c>
    </row>
    <row r="405" spans="1:1" x14ac:dyDescent="0.35">
      <c r="A405" s="3">
        <f t="shared" si="6"/>
        <v>403</v>
      </c>
    </row>
    <row r="406" spans="1:1" x14ac:dyDescent="0.35">
      <c r="A406" s="3">
        <f t="shared" si="6"/>
        <v>404</v>
      </c>
    </row>
    <row r="407" spans="1:1" x14ac:dyDescent="0.35">
      <c r="A407" s="3">
        <f t="shared" si="6"/>
        <v>405</v>
      </c>
    </row>
    <row r="408" spans="1:1" x14ac:dyDescent="0.35">
      <c r="A408" s="3">
        <f t="shared" si="6"/>
        <v>406</v>
      </c>
    </row>
    <row r="409" spans="1:1" x14ac:dyDescent="0.35">
      <c r="A409" s="3">
        <f t="shared" si="6"/>
        <v>407</v>
      </c>
    </row>
    <row r="410" spans="1:1" x14ac:dyDescent="0.35">
      <c r="A410" s="3">
        <f t="shared" si="6"/>
        <v>408</v>
      </c>
    </row>
    <row r="411" spans="1:1" x14ac:dyDescent="0.35">
      <c r="A411" s="3">
        <f t="shared" si="6"/>
        <v>409</v>
      </c>
    </row>
    <row r="412" spans="1:1" x14ac:dyDescent="0.35">
      <c r="A412" s="3">
        <f t="shared" si="6"/>
        <v>410</v>
      </c>
    </row>
    <row r="413" spans="1:1" x14ac:dyDescent="0.35">
      <c r="A413" s="3">
        <f t="shared" si="6"/>
        <v>411</v>
      </c>
    </row>
    <row r="414" spans="1:1" x14ac:dyDescent="0.35">
      <c r="A414" s="3">
        <f t="shared" si="6"/>
        <v>412</v>
      </c>
    </row>
    <row r="415" spans="1:1" x14ac:dyDescent="0.35">
      <c r="A415" s="3">
        <f t="shared" si="6"/>
        <v>413</v>
      </c>
    </row>
    <row r="416" spans="1:1" x14ac:dyDescent="0.35">
      <c r="A416" s="3">
        <f t="shared" si="6"/>
        <v>414</v>
      </c>
    </row>
    <row r="417" spans="1:1" x14ac:dyDescent="0.35">
      <c r="A417" s="3">
        <f t="shared" si="6"/>
        <v>415</v>
      </c>
    </row>
    <row r="418" spans="1:1" x14ac:dyDescent="0.35">
      <c r="A418" s="3">
        <f t="shared" si="6"/>
        <v>416</v>
      </c>
    </row>
    <row r="419" spans="1:1" x14ac:dyDescent="0.35">
      <c r="A419" s="3">
        <f t="shared" si="6"/>
        <v>417</v>
      </c>
    </row>
    <row r="420" spans="1:1" x14ac:dyDescent="0.35">
      <c r="A420" s="3">
        <f t="shared" si="6"/>
        <v>418</v>
      </c>
    </row>
    <row r="421" spans="1:1" x14ac:dyDescent="0.35">
      <c r="A421" s="3">
        <f t="shared" si="6"/>
        <v>419</v>
      </c>
    </row>
    <row r="422" spans="1:1" x14ac:dyDescent="0.35">
      <c r="A422" s="3">
        <f t="shared" si="6"/>
        <v>420</v>
      </c>
    </row>
    <row r="423" spans="1:1" x14ac:dyDescent="0.35">
      <c r="A423" s="3">
        <f t="shared" si="6"/>
        <v>421</v>
      </c>
    </row>
    <row r="424" spans="1:1" x14ac:dyDescent="0.35">
      <c r="A424" s="3">
        <f t="shared" si="6"/>
        <v>422</v>
      </c>
    </row>
    <row r="425" spans="1:1" x14ac:dyDescent="0.35">
      <c r="A425" s="3">
        <f t="shared" si="6"/>
        <v>423</v>
      </c>
    </row>
    <row r="426" spans="1:1" x14ac:dyDescent="0.35">
      <c r="A426" s="3">
        <f t="shared" si="6"/>
        <v>424</v>
      </c>
    </row>
    <row r="427" spans="1:1" x14ac:dyDescent="0.35">
      <c r="A427" s="3">
        <f t="shared" si="6"/>
        <v>425</v>
      </c>
    </row>
    <row r="428" spans="1:1" x14ac:dyDescent="0.35">
      <c r="A428" s="3">
        <f t="shared" si="6"/>
        <v>426</v>
      </c>
    </row>
    <row r="429" spans="1:1" x14ac:dyDescent="0.35">
      <c r="A429" s="3">
        <f t="shared" si="6"/>
        <v>427</v>
      </c>
    </row>
    <row r="430" spans="1:1" x14ac:dyDescent="0.35">
      <c r="A430" s="3">
        <f t="shared" si="6"/>
        <v>428</v>
      </c>
    </row>
    <row r="431" spans="1:1" x14ac:dyDescent="0.35">
      <c r="A431" s="3">
        <f t="shared" si="6"/>
        <v>429</v>
      </c>
    </row>
    <row r="432" spans="1:1" x14ac:dyDescent="0.35">
      <c r="A432" s="3">
        <f t="shared" si="6"/>
        <v>430</v>
      </c>
    </row>
    <row r="433" spans="1:1" x14ac:dyDescent="0.35">
      <c r="A433" s="3">
        <f t="shared" si="6"/>
        <v>431</v>
      </c>
    </row>
    <row r="434" spans="1:1" x14ac:dyDescent="0.35">
      <c r="A434" s="3">
        <f t="shared" si="6"/>
        <v>432</v>
      </c>
    </row>
    <row r="435" spans="1:1" x14ac:dyDescent="0.35">
      <c r="A435" s="3">
        <f t="shared" si="6"/>
        <v>433</v>
      </c>
    </row>
    <row r="436" spans="1:1" x14ac:dyDescent="0.35">
      <c r="A436" s="3">
        <f t="shared" si="6"/>
        <v>434</v>
      </c>
    </row>
    <row r="437" spans="1:1" x14ac:dyDescent="0.35">
      <c r="A437" s="3">
        <f t="shared" si="6"/>
        <v>435</v>
      </c>
    </row>
    <row r="438" spans="1:1" x14ac:dyDescent="0.35">
      <c r="A438" s="3">
        <f t="shared" si="6"/>
        <v>436</v>
      </c>
    </row>
    <row r="439" spans="1:1" x14ac:dyDescent="0.35">
      <c r="A439" s="3">
        <f t="shared" si="6"/>
        <v>437</v>
      </c>
    </row>
    <row r="440" spans="1:1" x14ac:dyDescent="0.35">
      <c r="A440" s="3">
        <f t="shared" si="6"/>
        <v>438</v>
      </c>
    </row>
  </sheetData>
  <mergeCells count="1">
    <mergeCell ref="A1:G1"/>
  </mergeCells>
  <printOptions horizontalCentered="1"/>
  <pageMargins left="0.7" right="0.7" top="0.5" bottom="0.5" header="0.3" footer="0.3"/>
  <pageSetup scale="70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0"/>
  <sheetViews>
    <sheetView workbookViewId="0">
      <selection activeCell="F16" sqref="F16"/>
    </sheetView>
  </sheetViews>
  <sheetFormatPr defaultRowHeight="21" x14ac:dyDescent="0.35"/>
  <cols>
    <col min="1" max="1" width="12.28515625" style="3" customWidth="1"/>
    <col min="2" max="2" width="20.28515625" style="4" customWidth="1"/>
    <col min="3" max="3" width="24.7109375" style="4" customWidth="1"/>
    <col min="4" max="4" width="23.85546875" style="4" customWidth="1"/>
    <col min="5" max="5" width="28.42578125" style="4" bestFit="1" customWidth="1"/>
    <col min="6" max="6" width="22.5703125" style="4" bestFit="1" customWidth="1"/>
    <col min="7" max="7" width="22.28515625" style="4" customWidth="1"/>
    <col min="8" max="8" width="15.7109375" style="4" customWidth="1"/>
    <col min="9" max="9" width="13.85546875" style="4" customWidth="1"/>
    <col min="10" max="16384" width="9.140625" style="4"/>
  </cols>
  <sheetData>
    <row r="1" spans="1:9" ht="31.5" x14ac:dyDescent="0.5">
      <c r="A1" s="207" t="s">
        <v>555</v>
      </c>
      <c r="B1" s="207"/>
      <c r="C1" s="207"/>
      <c r="D1" s="207"/>
      <c r="E1" s="207"/>
      <c r="F1" s="207"/>
      <c r="G1" s="207"/>
    </row>
    <row r="2" spans="1:9" ht="27" thickBot="1" x14ac:dyDescent="0.45">
      <c r="A2" s="40" t="s">
        <v>0</v>
      </c>
      <c r="B2" s="40" t="s">
        <v>1</v>
      </c>
      <c r="C2" s="40" t="s">
        <v>2</v>
      </c>
      <c r="D2" s="40" t="s">
        <v>47</v>
      </c>
      <c r="E2" s="40" t="s">
        <v>60</v>
      </c>
      <c r="F2" s="40" t="s">
        <v>61</v>
      </c>
      <c r="G2" s="40" t="s">
        <v>3</v>
      </c>
      <c r="H2" s="41" t="s">
        <v>282</v>
      </c>
      <c r="I2" s="41" t="s">
        <v>283</v>
      </c>
    </row>
    <row r="3" spans="1:9" ht="22.5" thickTop="1" thickBot="1" x14ac:dyDescent="0.4">
      <c r="A3" s="3">
        <v>1</v>
      </c>
      <c r="B3" s="15">
        <v>41204</v>
      </c>
      <c r="C3" s="4">
        <v>4151</v>
      </c>
      <c r="E3" s="4">
        <v>151595</v>
      </c>
      <c r="G3" s="39">
        <f>SUM(F3:F2000)-SUM(E3:E2000)</f>
        <v>0</v>
      </c>
      <c r="H3" s="44">
        <f>SUM(E3:E2000)</f>
        <v>874188</v>
      </c>
      <c r="I3" s="44">
        <f>SUM(F3:F2000)</f>
        <v>874188</v>
      </c>
    </row>
    <row r="4" spans="1:9" ht="21.75" thickTop="1" x14ac:dyDescent="0.35">
      <c r="A4" s="3">
        <v>2</v>
      </c>
      <c r="B4" s="15">
        <v>41204</v>
      </c>
      <c r="C4" s="4">
        <v>4152</v>
      </c>
      <c r="E4" s="4">
        <v>188295</v>
      </c>
    </row>
    <row r="5" spans="1:9" x14ac:dyDescent="0.35">
      <c r="A5" s="3">
        <v>3</v>
      </c>
      <c r="B5" s="15">
        <v>41206</v>
      </c>
      <c r="C5" s="4">
        <v>4242</v>
      </c>
      <c r="E5" s="4">
        <v>70435</v>
      </c>
    </row>
    <row r="6" spans="1:9" x14ac:dyDescent="0.35">
      <c r="A6" s="3">
        <v>4</v>
      </c>
      <c r="B6" s="15">
        <v>41214</v>
      </c>
      <c r="C6" s="4">
        <v>4346</v>
      </c>
      <c r="E6" s="4">
        <v>45365</v>
      </c>
    </row>
    <row r="7" spans="1:9" x14ac:dyDescent="0.35">
      <c r="A7" s="3">
        <v>5</v>
      </c>
      <c r="B7" s="15">
        <v>41214</v>
      </c>
      <c r="C7" s="4" t="s">
        <v>568</v>
      </c>
      <c r="E7" s="4">
        <v>173708</v>
      </c>
    </row>
    <row r="8" spans="1:9" x14ac:dyDescent="0.35">
      <c r="A8" s="3">
        <v>6</v>
      </c>
      <c r="B8" s="15">
        <v>41214</v>
      </c>
      <c r="D8" s="4" t="s">
        <v>127</v>
      </c>
      <c r="F8" s="4">
        <v>400000</v>
      </c>
    </row>
    <row r="9" spans="1:9" x14ac:dyDescent="0.35">
      <c r="A9" s="3">
        <v>7</v>
      </c>
      <c r="B9" s="15">
        <v>41217</v>
      </c>
      <c r="C9" s="4">
        <v>4406</v>
      </c>
      <c r="E9" s="4">
        <v>66720</v>
      </c>
    </row>
    <row r="10" spans="1:9" x14ac:dyDescent="0.35">
      <c r="A10" s="3">
        <v>8</v>
      </c>
      <c r="B10" s="15">
        <v>41217</v>
      </c>
      <c r="C10" s="4" t="s">
        <v>300</v>
      </c>
      <c r="F10" s="4">
        <v>10700</v>
      </c>
    </row>
    <row r="11" spans="1:9" x14ac:dyDescent="0.35">
      <c r="A11" s="3">
        <v>9</v>
      </c>
      <c r="B11" s="15">
        <v>41218</v>
      </c>
      <c r="D11" s="4" t="s">
        <v>127</v>
      </c>
      <c r="F11" s="4">
        <v>285000</v>
      </c>
    </row>
    <row r="12" spans="1:9" x14ac:dyDescent="0.35">
      <c r="A12" s="3">
        <v>10</v>
      </c>
      <c r="B12" s="15">
        <v>41219</v>
      </c>
      <c r="C12" s="4">
        <v>4506</v>
      </c>
      <c r="E12" s="4">
        <v>20755</v>
      </c>
    </row>
    <row r="13" spans="1:9" x14ac:dyDescent="0.35">
      <c r="A13" s="3">
        <v>11</v>
      </c>
      <c r="B13" s="15">
        <v>41226</v>
      </c>
      <c r="C13" s="4">
        <v>4651</v>
      </c>
      <c r="E13" s="4">
        <v>149590</v>
      </c>
    </row>
    <row r="14" spans="1:9" x14ac:dyDescent="0.35">
      <c r="A14" s="3">
        <v>12</v>
      </c>
      <c r="B14" s="15">
        <v>41229</v>
      </c>
      <c r="D14" s="4" t="s">
        <v>127</v>
      </c>
      <c r="F14" s="4">
        <v>175000</v>
      </c>
    </row>
    <row r="15" spans="1:9" x14ac:dyDescent="0.35">
      <c r="A15" s="3">
        <f>A14+1</f>
        <v>13</v>
      </c>
      <c r="B15" s="15">
        <v>41241</v>
      </c>
      <c r="C15" s="4">
        <v>4935</v>
      </c>
      <c r="E15" s="4">
        <v>7725</v>
      </c>
    </row>
    <row r="16" spans="1:9" x14ac:dyDescent="0.35">
      <c r="A16" s="3">
        <f t="shared" ref="A16:A79" si="0">A15+1</f>
        <v>14</v>
      </c>
      <c r="B16" s="15">
        <v>41262</v>
      </c>
      <c r="D16" s="4" t="s">
        <v>127</v>
      </c>
      <c r="F16" s="4">
        <v>3488</v>
      </c>
    </row>
    <row r="17" spans="1:2" x14ac:dyDescent="0.35">
      <c r="A17" s="3">
        <f t="shared" si="0"/>
        <v>15</v>
      </c>
      <c r="B17" s="15"/>
    </row>
    <row r="18" spans="1:2" x14ac:dyDescent="0.35">
      <c r="A18" s="3">
        <f t="shared" si="0"/>
        <v>16</v>
      </c>
      <c r="B18" s="66"/>
    </row>
    <row r="19" spans="1:2" x14ac:dyDescent="0.35">
      <c r="A19" s="3">
        <f t="shared" si="0"/>
        <v>17</v>
      </c>
      <c r="B19" s="15"/>
    </row>
    <row r="20" spans="1:2" x14ac:dyDescent="0.35">
      <c r="A20" s="3">
        <f t="shared" si="0"/>
        <v>18</v>
      </c>
      <c r="B20" s="15"/>
    </row>
    <row r="21" spans="1:2" x14ac:dyDescent="0.35">
      <c r="A21" s="3">
        <f t="shared" si="0"/>
        <v>19</v>
      </c>
      <c r="B21" s="15"/>
    </row>
    <row r="22" spans="1:2" x14ac:dyDescent="0.35">
      <c r="A22" s="3">
        <f t="shared" si="0"/>
        <v>20</v>
      </c>
    </row>
    <row r="23" spans="1:2" x14ac:dyDescent="0.35">
      <c r="A23" s="3">
        <f t="shared" si="0"/>
        <v>21</v>
      </c>
    </row>
    <row r="24" spans="1:2" x14ac:dyDescent="0.35">
      <c r="A24" s="3">
        <f t="shared" si="0"/>
        <v>22</v>
      </c>
    </row>
    <row r="25" spans="1:2" x14ac:dyDescent="0.35">
      <c r="A25" s="3">
        <f t="shared" si="0"/>
        <v>23</v>
      </c>
    </row>
    <row r="26" spans="1:2" x14ac:dyDescent="0.35">
      <c r="A26" s="3">
        <f t="shared" si="0"/>
        <v>24</v>
      </c>
    </row>
    <row r="27" spans="1:2" x14ac:dyDescent="0.35">
      <c r="A27" s="3">
        <f t="shared" si="0"/>
        <v>25</v>
      </c>
    </row>
    <row r="28" spans="1:2" x14ac:dyDescent="0.35">
      <c r="A28" s="3">
        <f t="shared" si="0"/>
        <v>26</v>
      </c>
    </row>
    <row r="29" spans="1:2" x14ac:dyDescent="0.35">
      <c r="A29" s="3">
        <f t="shared" si="0"/>
        <v>27</v>
      </c>
    </row>
    <row r="30" spans="1:2" x14ac:dyDescent="0.35">
      <c r="A30" s="3">
        <f t="shared" si="0"/>
        <v>28</v>
      </c>
    </row>
    <row r="31" spans="1:2" x14ac:dyDescent="0.35">
      <c r="A31" s="3">
        <f t="shared" si="0"/>
        <v>29</v>
      </c>
    </row>
    <row r="32" spans="1:2" x14ac:dyDescent="0.35">
      <c r="A32" s="3">
        <f t="shared" si="0"/>
        <v>30</v>
      </c>
    </row>
    <row r="33" spans="1:1" x14ac:dyDescent="0.35">
      <c r="A33" s="3">
        <f t="shared" si="0"/>
        <v>31</v>
      </c>
    </row>
    <row r="34" spans="1:1" x14ac:dyDescent="0.35">
      <c r="A34" s="3">
        <f t="shared" si="0"/>
        <v>32</v>
      </c>
    </row>
    <row r="35" spans="1:1" x14ac:dyDescent="0.35">
      <c r="A35" s="3">
        <f t="shared" si="0"/>
        <v>33</v>
      </c>
    </row>
    <row r="36" spans="1:1" x14ac:dyDescent="0.35">
      <c r="A36" s="3">
        <f t="shared" si="0"/>
        <v>34</v>
      </c>
    </row>
    <row r="37" spans="1:1" x14ac:dyDescent="0.35">
      <c r="A37" s="3">
        <f t="shared" si="0"/>
        <v>35</v>
      </c>
    </row>
    <row r="38" spans="1:1" x14ac:dyDescent="0.35">
      <c r="A38" s="3">
        <f t="shared" si="0"/>
        <v>36</v>
      </c>
    </row>
    <row r="39" spans="1:1" x14ac:dyDescent="0.35">
      <c r="A39" s="3">
        <f t="shared" si="0"/>
        <v>37</v>
      </c>
    </row>
    <row r="40" spans="1:1" x14ac:dyDescent="0.35">
      <c r="A40" s="3">
        <f t="shared" si="0"/>
        <v>38</v>
      </c>
    </row>
    <row r="41" spans="1:1" x14ac:dyDescent="0.35">
      <c r="A41" s="3">
        <f t="shared" si="0"/>
        <v>39</v>
      </c>
    </row>
    <row r="42" spans="1:1" x14ac:dyDescent="0.35">
      <c r="A42" s="3">
        <f t="shared" si="0"/>
        <v>40</v>
      </c>
    </row>
    <row r="43" spans="1:1" x14ac:dyDescent="0.35">
      <c r="A43" s="3">
        <f t="shared" si="0"/>
        <v>41</v>
      </c>
    </row>
    <row r="44" spans="1:1" x14ac:dyDescent="0.35">
      <c r="A44" s="3">
        <f t="shared" si="0"/>
        <v>42</v>
      </c>
    </row>
    <row r="45" spans="1:1" x14ac:dyDescent="0.35">
      <c r="A45" s="3">
        <f t="shared" si="0"/>
        <v>43</v>
      </c>
    </row>
    <row r="46" spans="1:1" x14ac:dyDescent="0.35">
      <c r="A46" s="3">
        <f t="shared" si="0"/>
        <v>44</v>
      </c>
    </row>
    <row r="47" spans="1:1" x14ac:dyDescent="0.35">
      <c r="A47" s="3">
        <f t="shared" si="0"/>
        <v>45</v>
      </c>
    </row>
    <row r="48" spans="1:1" x14ac:dyDescent="0.35">
      <c r="A48" s="3">
        <f t="shared" si="0"/>
        <v>46</v>
      </c>
    </row>
    <row r="49" spans="1:1" x14ac:dyDescent="0.35">
      <c r="A49" s="3">
        <f t="shared" si="0"/>
        <v>47</v>
      </c>
    </row>
    <row r="50" spans="1:1" x14ac:dyDescent="0.35">
      <c r="A50" s="3">
        <f t="shared" si="0"/>
        <v>48</v>
      </c>
    </row>
    <row r="51" spans="1:1" x14ac:dyDescent="0.35">
      <c r="A51" s="3">
        <f t="shared" si="0"/>
        <v>49</v>
      </c>
    </row>
    <row r="52" spans="1:1" x14ac:dyDescent="0.35">
      <c r="A52" s="3">
        <f t="shared" si="0"/>
        <v>50</v>
      </c>
    </row>
    <row r="53" spans="1:1" x14ac:dyDescent="0.35">
      <c r="A53" s="3">
        <f t="shared" si="0"/>
        <v>51</v>
      </c>
    </row>
    <row r="54" spans="1:1" x14ac:dyDescent="0.35">
      <c r="A54" s="3">
        <f t="shared" si="0"/>
        <v>52</v>
      </c>
    </row>
    <row r="55" spans="1:1" x14ac:dyDescent="0.35">
      <c r="A55" s="3">
        <f t="shared" si="0"/>
        <v>53</v>
      </c>
    </row>
    <row r="56" spans="1:1" x14ac:dyDescent="0.35">
      <c r="A56" s="3">
        <f t="shared" si="0"/>
        <v>54</v>
      </c>
    </row>
    <row r="57" spans="1:1" x14ac:dyDescent="0.35">
      <c r="A57" s="3">
        <f t="shared" si="0"/>
        <v>55</v>
      </c>
    </row>
    <row r="58" spans="1:1" x14ac:dyDescent="0.35">
      <c r="A58" s="3">
        <f t="shared" si="0"/>
        <v>56</v>
      </c>
    </row>
    <row r="59" spans="1:1" x14ac:dyDescent="0.35">
      <c r="A59" s="3">
        <f t="shared" si="0"/>
        <v>57</v>
      </c>
    </row>
    <row r="60" spans="1:1" x14ac:dyDescent="0.35">
      <c r="A60" s="3">
        <f t="shared" si="0"/>
        <v>58</v>
      </c>
    </row>
    <row r="61" spans="1:1" x14ac:dyDescent="0.35">
      <c r="A61" s="3">
        <f t="shared" si="0"/>
        <v>59</v>
      </c>
    </row>
    <row r="62" spans="1:1" x14ac:dyDescent="0.35">
      <c r="A62" s="3">
        <f t="shared" si="0"/>
        <v>60</v>
      </c>
    </row>
    <row r="63" spans="1:1" x14ac:dyDescent="0.35">
      <c r="A63" s="3">
        <f t="shared" si="0"/>
        <v>61</v>
      </c>
    </row>
    <row r="64" spans="1:1" x14ac:dyDescent="0.35">
      <c r="A64" s="3">
        <f t="shared" si="0"/>
        <v>62</v>
      </c>
    </row>
    <row r="65" spans="1:1" x14ac:dyDescent="0.35">
      <c r="A65" s="3">
        <f t="shared" si="0"/>
        <v>63</v>
      </c>
    </row>
    <row r="66" spans="1:1" x14ac:dyDescent="0.35">
      <c r="A66" s="3">
        <f t="shared" si="0"/>
        <v>64</v>
      </c>
    </row>
    <row r="67" spans="1:1" x14ac:dyDescent="0.35">
      <c r="A67" s="3">
        <f t="shared" si="0"/>
        <v>65</v>
      </c>
    </row>
    <row r="68" spans="1:1" x14ac:dyDescent="0.35">
      <c r="A68" s="3">
        <f t="shared" si="0"/>
        <v>66</v>
      </c>
    </row>
    <row r="69" spans="1:1" x14ac:dyDescent="0.35">
      <c r="A69" s="3">
        <f t="shared" si="0"/>
        <v>67</v>
      </c>
    </row>
    <row r="70" spans="1:1" x14ac:dyDescent="0.35">
      <c r="A70" s="3">
        <f t="shared" si="0"/>
        <v>68</v>
      </c>
    </row>
    <row r="71" spans="1:1" x14ac:dyDescent="0.35">
      <c r="A71" s="3">
        <f t="shared" si="0"/>
        <v>69</v>
      </c>
    </row>
    <row r="72" spans="1:1" x14ac:dyDescent="0.35">
      <c r="A72" s="3">
        <f t="shared" si="0"/>
        <v>70</v>
      </c>
    </row>
    <row r="73" spans="1:1" x14ac:dyDescent="0.35">
      <c r="A73" s="3">
        <f t="shared" si="0"/>
        <v>71</v>
      </c>
    </row>
    <row r="74" spans="1:1" x14ac:dyDescent="0.35">
      <c r="A74" s="3">
        <f t="shared" si="0"/>
        <v>72</v>
      </c>
    </row>
    <row r="75" spans="1:1" x14ac:dyDescent="0.35">
      <c r="A75" s="3">
        <f t="shared" si="0"/>
        <v>73</v>
      </c>
    </row>
    <row r="76" spans="1:1" x14ac:dyDescent="0.35">
      <c r="A76" s="3">
        <f t="shared" si="0"/>
        <v>74</v>
      </c>
    </row>
    <row r="77" spans="1:1" x14ac:dyDescent="0.35">
      <c r="A77" s="3">
        <f t="shared" si="0"/>
        <v>75</v>
      </c>
    </row>
    <row r="78" spans="1:1" x14ac:dyDescent="0.35">
      <c r="A78" s="3">
        <f t="shared" si="0"/>
        <v>76</v>
      </c>
    </row>
    <row r="79" spans="1:1" x14ac:dyDescent="0.35">
      <c r="A79" s="3">
        <f t="shared" si="0"/>
        <v>77</v>
      </c>
    </row>
    <row r="80" spans="1:1" x14ac:dyDescent="0.35">
      <c r="A80" s="3">
        <f t="shared" ref="A80:A143" si="1">A79+1</f>
        <v>78</v>
      </c>
    </row>
    <row r="81" spans="1:1" x14ac:dyDescent="0.35">
      <c r="A81" s="3">
        <f t="shared" si="1"/>
        <v>79</v>
      </c>
    </row>
    <row r="82" spans="1:1" x14ac:dyDescent="0.35">
      <c r="A82" s="3">
        <f t="shared" si="1"/>
        <v>80</v>
      </c>
    </row>
    <row r="83" spans="1:1" x14ac:dyDescent="0.35">
      <c r="A83" s="3">
        <f t="shared" si="1"/>
        <v>81</v>
      </c>
    </row>
    <row r="84" spans="1:1" x14ac:dyDescent="0.35">
      <c r="A84" s="3">
        <f t="shared" si="1"/>
        <v>82</v>
      </c>
    </row>
    <row r="85" spans="1:1" x14ac:dyDescent="0.35">
      <c r="A85" s="3">
        <f t="shared" si="1"/>
        <v>83</v>
      </c>
    </row>
    <row r="86" spans="1:1" x14ac:dyDescent="0.35">
      <c r="A86" s="3">
        <f t="shared" si="1"/>
        <v>84</v>
      </c>
    </row>
    <row r="87" spans="1:1" x14ac:dyDescent="0.35">
      <c r="A87" s="3">
        <f t="shared" si="1"/>
        <v>85</v>
      </c>
    </row>
    <row r="88" spans="1:1" x14ac:dyDescent="0.35">
      <c r="A88" s="3">
        <f t="shared" si="1"/>
        <v>86</v>
      </c>
    </row>
    <row r="89" spans="1:1" x14ac:dyDescent="0.35">
      <c r="A89" s="3">
        <f t="shared" si="1"/>
        <v>87</v>
      </c>
    </row>
    <row r="90" spans="1:1" x14ac:dyDescent="0.35">
      <c r="A90" s="3">
        <f t="shared" si="1"/>
        <v>88</v>
      </c>
    </row>
    <row r="91" spans="1:1" x14ac:dyDescent="0.35">
      <c r="A91" s="3">
        <f t="shared" si="1"/>
        <v>89</v>
      </c>
    </row>
    <row r="92" spans="1:1" x14ac:dyDescent="0.35">
      <c r="A92" s="3">
        <f t="shared" si="1"/>
        <v>90</v>
      </c>
    </row>
    <row r="93" spans="1:1" x14ac:dyDescent="0.35">
      <c r="A93" s="3">
        <f t="shared" si="1"/>
        <v>91</v>
      </c>
    </row>
    <row r="94" spans="1:1" x14ac:dyDescent="0.35">
      <c r="A94" s="3">
        <f t="shared" si="1"/>
        <v>92</v>
      </c>
    </row>
    <row r="95" spans="1:1" x14ac:dyDescent="0.35">
      <c r="A95" s="3">
        <f t="shared" si="1"/>
        <v>93</v>
      </c>
    </row>
    <row r="96" spans="1:1" x14ac:dyDescent="0.35">
      <c r="A96" s="3">
        <f t="shared" si="1"/>
        <v>94</v>
      </c>
    </row>
    <row r="97" spans="1:1" x14ac:dyDescent="0.35">
      <c r="A97" s="3">
        <f t="shared" si="1"/>
        <v>95</v>
      </c>
    </row>
    <row r="98" spans="1:1" x14ac:dyDescent="0.35">
      <c r="A98" s="3">
        <f t="shared" si="1"/>
        <v>96</v>
      </c>
    </row>
    <row r="99" spans="1:1" x14ac:dyDescent="0.35">
      <c r="A99" s="3">
        <f t="shared" si="1"/>
        <v>97</v>
      </c>
    </row>
    <row r="100" spans="1:1" x14ac:dyDescent="0.35">
      <c r="A100" s="3">
        <f t="shared" si="1"/>
        <v>98</v>
      </c>
    </row>
    <row r="101" spans="1:1" x14ac:dyDescent="0.35">
      <c r="A101" s="3">
        <f t="shared" si="1"/>
        <v>99</v>
      </c>
    </row>
    <row r="102" spans="1:1" x14ac:dyDescent="0.35">
      <c r="A102" s="3">
        <f t="shared" si="1"/>
        <v>100</v>
      </c>
    </row>
    <row r="103" spans="1:1" x14ac:dyDescent="0.35">
      <c r="A103" s="3">
        <f t="shared" si="1"/>
        <v>101</v>
      </c>
    </row>
    <row r="104" spans="1:1" x14ac:dyDescent="0.35">
      <c r="A104" s="3">
        <f t="shared" si="1"/>
        <v>102</v>
      </c>
    </row>
    <row r="105" spans="1:1" x14ac:dyDescent="0.35">
      <c r="A105" s="3">
        <f t="shared" si="1"/>
        <v>103</v>
      </c>
    </row>
    <row r="106" spans="1:1" x14ac:dyDescent="0.35">
      <c r="A106" s="3">
        <f t="shared" si="1"/>
        <v>104</v>
      </c>
    </row>
    <row r="107" spans="1:1" x14ac:dyDescent="0.35">
      <c r="A107" s="3">
        <f t="shared" si="1"/>
        <v>105</v>
      </c>
    </row>
    <row r="108" spans="1:1" x14ac:dyDescent="0.35">
      <c r="A108" s="3">
        <f t="shared" si="1"/>
        <v>106</v>
      </c>
    </row>
    <row r="109" spans="1:1" x14ac:dyDescent="0.35">
      <c r="A109" s="3">
        <f t="shared" si="1"/>
        <v>107</v>
      </c>
    </row>
    <row r="110" spans="1:1" x14ac:dyDescent="0.35">
      <c r="A110" s="3">
        <f t="shared" si="1"/>
        <v>108</v>
      </c>
    </row>
    <row r="111" spans="1:1" x14ac:dyDescent="0.35">
      <c r="A111" s="3">
        <f t="shared" si="1"/>
        <v>109</v>
      </c>
    </row>
    <row r="112" spans="1:1" x14ac:dyDescent="0.35">
      <c r="A112" s="3">
        <f t="shared" si="1"/>
        <v>110</v>
      </c>
    </row>
    <row r="113" spans="1:1" x14ac:dyDescent="0.35">
      <c r="A113" s="3">
        <f t="shared" si="1"/>
        <v>111</v>
      </c>
    </row>
    <row r="114" spans="1:1" x14ac:dyDescent="0.35">
      <c r="A114" s="3">
        <f t="shared" si="1"/>
        <v>112</v>
      </c>
    </row>
    <row r="115" spans="1:1" x14ac:dyDescent="0.35">
      <c r="A115" s="3">
        <f t="shared" si="1"/>
        <v>113</v>
      </c>
    </row>
    <row r="116" spans="1:1" x14ac:dyDescent="0.35">
      <c r="A116" s="3">
        <f t="shared" si="1"/>
        <v>114</v>
      </c>
    </row>
    <row r="117" spans="1:1" x14ac:dyDescent="0.35">
      <c r="A117" s="3">
        <f t="shared" si="1"/>
        <v>115</v>
      </c>
    </row>
    <row r="118" spans="1:1" x14ac:dyDescent="0.35">
      <c r="A118" s="3">
        <f t="shared" si="1"/>
        <v>116</v>
      </c>
    </row>
    <row r="119" spans="1:1" x14ac:dyDescent="0.35">
      <c r="A119" s="3">
        <f t="shared" si="1"/>
        <v>117</v>
      </c>
    </row>
    <row r="120" spans="1:1" x14ac:dyDescent="0.35">
      <c r="A120" s="3">
        <f t="shared" si="1"/>
        <v>118</v>
      </c>
    </row>
    <row r="121" spans="1:1" x14ac:dyDescent="0.35">
      <c r="A121" s="3">
        <f t="shared" si="1"/>
        <v>119</v>
      </c>
    </row>
    <row r="122" spans="1:1" x14ac:dyDescent="0.35">
      <c r="A122" s="3">
        <f t="shared" si="1"/>
        <v>120</v>
      </c>
    </row>
    <row r="123" spans="1:1" x14ac:dyDescent="0.35">
      <c r="A123" s="3">
        <f t="shared" si="1"/>
        <v>121</v>
      </c>
    </row>
    <row r="124" spans="1:1" x14ac:dyDescent="0.35">
      <c r="A124" s="3">
        <f t="shared" si="1"/>
        <v>122</v>
      </c>
    </row>
    <row r="125" spans="1:1" x14ac:dyDescent="0.35">
      <c r="A125" s="3">
        <f t="shared" si="1"/>
        <v>123</v>
      </c>
    </row>
    <row r="126" spans="1:1" x14ac:dyDescent="0.35">
      <c r="A126" s="3">
        <f t="shared" si="1"/>
        <v>124</v>
      </c>
    </row>
    <row r="127" spans="1:1" x14ac:dyDescent="0.35">
      <c r="A127" s="3">
        <f t="shared" si="1"/>
        <v>125</v>
      </c>
    </row>
    <row r="128" spans="1:1" x14ac:dyDescent="0.35">
      <c r="A128" s="3">
        <f t="shared" si="1"/>
        <v>126</v>
      </c>
    </row>
    <row r="129" spans="1:1" x14ac:dyDescent="0.35">
      <c r="A129" s="3">
        <f t="shared" si="1"/>
        <v>127</v>
      </c>
    </row>
    <row r="130" spans="1:1" x14ac:dyDescent="0.35">
      <c r="A130" s="3">
        <f t="shared" si="1"/>
        <v>128</v>
      </c>
    </row>
    <row r="131" spans="1:1" x14ac:dyDescent="0.35">
      <c r="A131" s="3">
        <f t="shared" si="1"/>
        <v>129</v>
      </c>
    </row>
    <row r="132" spans="1:1" x14ac:dyDescent="0.35">
      <c r="A132" s="3">
        <f t="shared" si="1"/>
        <v>130</v>
      </c>
    </row>
    <row r="133" spans="1:1" x14ac:dyDescent="0.35">
      <c r="A133" s="3">
        <f t="shared" si="1"/>
        <v>131</v>
      </c>
    </row>
    <row r="134" spans="1:1" x14ac:dyDescent="0.35">
      <c r="A134" s="3">
        <f t="shared" si="1"/>
        <v>132</v>
      </c>
    </row>
    <row r="135" spans="1:1" x14ac:dyDescent="0.35">
      <c r="A135" s="3">
        <f t="shared" si="1"/>
        <v>133</v>
      </c>
    </row>
    <row r="136" spans="1:1" x14ac:dyDescent="0.35">
      <c r="A136" s="3">
        <f t="shared" si="1"/>
        <v>134</v>
      </c>
    </row>
    <row r="137" spans="1:1" x14ac:dyDescent="0.35">
      <c r="A137" s="3">
        <f t="shared" si="1"/>
        <v>135</v>
      </c>
    </row>
    <row r="138" spans="1:1" x14ac:dyDescent="0.35">
      <c r="A138" s="3">
        <f t="shared" si="1"/>
        <v>136</v>
      </c>
    </row>
    <row r="139" spans="1:1" x14ac:dyDescent="0.35">
      <c r="A139" s="3">
        <f t="shared" si="1"/>
        <v>137</v>
      </c>
    </row>
    <row r="140" spans="1:1" x14ac:dyDescent="0.35">
      <c r="A140" s="3">
        <f t="shared" si="1"/>
        <v>138</v>
      </c>
    </row>
    <row r="141" spans="1:1" x14ac:dyDescent="0.35">
      <c r="A141" s="3">
        <f t="shared" si="1"/>
        <v>139</v>
      </c>
    </row>
    <row r="142" spans="1:1" x14ac:dyDescent="0.35">
      <c r="A142" s="3">
        <f t="shared" si="1"/>
        <v>140</v>
      </c>
    </row>
    <row r="143" spans="1:1" x14ac:dyDescent="0.35">
      <c r="A143" s="3">
        <f t="shared" si="1"/>
        <v>141</v>
      </c>
    </row>
    <row r="144" spans="1:1" x14ac:dyDescent="0.35">
      <c r="A144" s="3">
        <f t="shared" ref="A144:A207" si="2">A143+1</f>
        <v>142</v>
      </c>
    </row>
    <row r="145" spans="1:1" x14ac:dyDescent="0.35">
      <c r="A145" s="3">
        <f t="shared" si="2"/>
        <v>143</v>
      </c>
    </row>
    <row r="146" spans="1:1" x14ac:dyDescent="0.35">
      <c r="A146" s="3">
        <f t="shared" si="2"/>
        <v>144</v>
      </c>
    </row>
    <row r="147" spans="1:1" x14ac:dyDescent="0.35">
      <c r="A147" s="3">
        <f t="shared" si="2"/>
        <v>145</v>
      </c>
    </row>
    <row r="148" spans="1:1" x14ac:dyDescent="0.35">
      <c r="A148" s="3">
        <f t="shared" si="2"/>
        <v>146</v>
      </c>
    </row>
    <row r="149" spans="1:1" x14ac:dyDescent="0.35">
      <c r="A149" s="3">
        <f t="shared" si="2"/>
        <v>147</v>
      </c>
    </row>
    <row r="150" spans="1:1" x14ac:dyDescent="0.35">
      <c r="A150" s="3">
        <f t="shared" si="2"/>
        <v>148</v>
      </c>
    </row>
    <row r="151" spans="1:1" x14ac:dyDescent="0.35">
      <c r="A151" s="3">
        <f t="shared" si="2"/>
        <v>149</v>
      </c>
    </row>
    <row r="152" spans="1:1" x14ac:dyDescent="0.35">
      <c r="A152" s="3">
        <f t="shared" si="2"/>
        <v>150</v>
      </c>
    </row>
    <row r="153" spans="1:1" x14ac:dyDescent="0.35">
      <c r="A153" s="3">
        <f t="shared" si="2"/>
        <v>151</v>
      </c>
    </row>
    <row r="154" spans="1:1" x14ac:dyDescent="0.35">
      <c r="A154" s="3">
        <f t="shared" si="2"/>
        <v>152</v>
      </c>
    </row>
    <row r="155" spans="1:1" x14ac:dyDescent="0.35">
      <c r="A155" s="3">
        <f t="shared" si="2"/>
        <v>153</v>
      </c>
    </row>
    <row r="156" spans="1:1" x14ac:dyDescent="0.35">
      <c r="A156" s="3">
        <f t="shared" si="2"/>
        <v>154</v>
      </c>
    </row>
    <row r="157" spans="1:1" x14ac:dyDescent="0.35">
      <c r="A157" s="3">
        <f t="shared" si="2"/>
        <v>155</v>
      </c>
    </row>
    <row r="158" spans="1:1" x14ac:dyDescent="0.35">
      <c r="A158" s="3">
        <f t="shared" si="2"/>
        <v>156</v>
      </c>
    </row>
    <row r="159" spans="1:1" x14ac:dyDescent="0.35">
      <c r="A159" s="3">
        <f t="shared" si="2"/>
        <v>157</v>
      </c>
    </row>
    <row r="160" spans="1:1" x14ac:dyDescent="0.35">
      <c r="A160" s="3">
        <f t="shared" si="2"/>
        <v>158</v>
      </c>
    </row>
    <row r="161" spans="1:1" x14ac:dyDescent="0.35">
      <c r="A161" s="3">
        <f t="shared" si="2"/>
        <v>159</v>
      </c>
    </row>
    <row r="162" spans="1:1" x14ac:dyDescent="0.35">
      <c r="A162" s="3">
        <f t="shared" si="2"/>
        <v>160</v>
      </c>
    </row>
    <row r="163" spans="1:1" x14ac:dyDescent="0.35">
      <c r="A163" s="3">
        <f t="shared" si="2"/>
        <v>161</v>
      </c>
    </row>
    <row r="164" spans="1:1" x14ac:dyDescent="0.35">
      <c r="A164" s="3">
        <f t="shared" si="2"/>
        <v>162</v>
      </c>
    </row>
    <row r="165" spans="1:1" x14ac:dyDescent="0.35">
      <c r="A165" s="3">
        <f t="shared" si="2"/>
        <v>163</v>
      </c>
    </row>
    <row r="166" spans="1:1" x14ac:dyDescent="0.35">
      <c r="A166" s="3">
        <f t="shared" si="2"/>
        <v>164</v>
      </c>
    </row>
    <row r="167" spans="1:1" x14ac:dyDescent="0.35">
      <c r="A167" s="3">
        <f t="shared" si="2"/>
        <v>165</v>
      </c>
    </row>
    <row r="168" spans="1:1" x14ac:dyDescent="0.35">
      <c r="A168" s="3">
        <f t="shared" si="2"/>
        <v>166</v>
      </c>
    </row>
    <row r="169" spans="1:1" x14ac:dyDescent="0.35">
      <c r="A169" s="3">
        <f t="shared" si="2"/>
        <v>167</v>
      </c>
    </row>
    <row r="170" spans="1:1" x14ac:dyDescent="0.35">
      <c r="A170" s="3">
        <f t="shared" si="2"/>
        <v>168</v>
      </c>
    </row>
    <row r="171" spans="1:1" x14ac:dyDescent="0.35">
      <c r="A171" s="3">
        <f t="shared" si="2"/>
        <v>169</v>
      </c>
    </row>
    <row r="172" spans="1:1" x14ac:dyDescent="0.35">
      <c r="A172" s="3">
        <f t="shared" si="2"/>
        <v>170</v>
      </c>
    </row>
    <row r="173" spans="1:1" x14ac:dyDescent="0.35">
      <c r="A173" s="3">
        <f t="shared" si="2"/>
        <v>171</v>
      </c>
    </row>
    <row r="174" spans="1:1" x14ac:dyDescent="0.35">
      <c r="A174" s="3">
        <f t="shared" si="2"/>
        <v>172</v>
      </c>
    </row>
    <row r="175" spans="1:1" x14ac:dyDescent="0.35">
      <c r="A175" s="3">
        <f t="shared" si="2"/>
        <v>173</v>
      </c>
    </row>
    <row r="176" spans="1:1" x14ac:dyDescent="0.35">
      <c r="A176" s="3">
        <f t="shared" si="2"/>
        <v>174</v>
      </c>
    </row>
    <row r="177" spans="1:1" x14ac:dyDescent="0.35">
      <c r="A177" s="3">
        <f t="shared" si="2"/>
        <v>175</v>
      </c>
    </row>
    <row r="178" spans="1:1" x14ac:dyDescent="0.35">
      <c r="A178" s="3">
        <f t="shared" si="2"/>
        <v>176</v>
      </c>
    </row>
    <row r="179" spans="1:1" x14ac:dyDescent="0.35">
      <c r="A179" s="3">
        <f t="shared" si="2"/>
        <v>177</v>
      </c>
    </row>
    <row r="180" spans="1:1" x14ac:dyDescent="0.35">
      <c r="A180" s="3">
        <f t="shared" si="2"/>
        <v>178</v>
      </c>
    </row>
    <row r="181" spans="1:1" x14ac:dyDescent="0.35">
      <c r="A181" s="3">
        <f t="shared" si="2"/>
        <v>179</v>
      </c>
    </row>
    <row r="182" spans="1:1" x14ac:dyDescent="0.35">
      <c r="A182" s="3">
        <f t="shared" si="2"/>
        <v>180</v>
      </c>
    </row>
    <row r="183" spans="1:1" x14ac:dyDescent="0.35">
      <c r="A183" s="3">
        <f t="shared" si="2"/>
        <v>181</v>
      </c>
    </row>
    <row r="184" spans="1:1" x14ac:dyDescent="0.35">
      <c r="A184" s="3">
        <f t="shared" si="2"/>
        <v>182</v>
      </c>
    </row>
    <row r="185" spans="1:1" x14ac:dyDescent="0.35">
      <c r="A185" s="3">
        <f t="shared" si="2"/>
        <v>183</v>
      </c>
    </row>
    <row r="186" spans="1:1" x14ac:dyDescent="0.35">
      <c r="A186" s="3">
        <f t="shared" si="2"/>
        <v>184</v>
      </c>
    </row>
    <row r="187" spans="1:1" x14ac:dyDescent="0.35">
      <c r="A187" s="3">
        <f t="shared" si="2"/>
        <v>185</v>
      </c>
    </row>
    <row r="188" spans="1:1" x14ac:dyDescent="0.35">
      <c r="A188" s="3">
        <f t="shared" si="2"/>
        <v>186</v>
      </c>
    </row>
    <row r="189" spans="1:1" x14ac:dyDescent="0.35">
      <c r="A189" s="3">
        <f t="shared" si="2"/>
        <v>187</v>
      </c>
    </row>
    <row r="190" spans="1:1" x14ac:dyDescent="0.35">
      <c r="A190" s="3">
        <f t="shared" si="2"/>
        <v>188</v>
      </c>
    </row>
    <row r="191" spans="1:1" x14ac:dyDescent="0.35">
      <c r="A191" s="3">
        <f t="shared" si="2"/>
        <v>189</v>
      </c>
    </row>
    <row r="192" spans="1:1" x14ac:dyDescent="0.35">
      <c r="A192" s="3">
        <f t="shared" si="2"/>
        <v>190</v>
      </c>
    </row>
    <row r="193" spans="1:1" x14ac:dyDescent="0.35">
      <c r="A193" s="3">
        <f t="shared" si="2"/>
        <v>191</v>
      </c>
    </row>
    <row r="194" spans="1:1" x14ac:dyDescent="0.35">
      <c r="A194" s="3">
        <f t="shared" si="2"/>
        <v>192</v>
      </c>
    </row>
    <row r="195" spans="1:1" x14ac:dyDescent="0.35">
      <c r="A195" s="3">
        <f t="shared" si="2"/>
        <v>193</v>
      </c>
    </row>
    <row r="196" spans="1:1" x14ac:dyDescent="0.35">
      <c r="A196" s="3">
        <f t="shared" si="2"/>
        <v>194</v>
      </c>
    </row>
    <row r="197" spans="1:1" x14ac:dyDescent="0.35">
      <c r="A197" s="3">
        <f t="shared" si="2"/>
        <v>195</v>
      </c>
    </row>
    <row r="198" spans="1:1" x14ac:dyDescent="0.35">
      <c r="A198" s="3">
        <f t="shared" si="2"/>
        <v>196</v>
      </c>
    </row>
    <row r="199" spans="1:1" x14ac:dyDescent="0.35">
      <c r="A199" s="3">
        <f t="shared" si="2"/>
        <v>197</v>
      </c>
    </row>
    <row r="200" spans="1:1" x14ac:dyDescent="0.35">
      <c r="A200" s="3">
        <f t="shared" si="2"/>
        <v>198</v>
      </c>
    </row>
    <row r="201" spans="1:1" x14ac:dyDescent="0.35">
      <c r="A201" s="3">
        <f t="shared" si="2"/>
        <v>199</v>
      </c>
    </row>
    <row r="202" spans="1:1" x14ac:dyDescent="0.35">
      <c r="A202" s="3">
        <f t="shared" si="2"/>
        <v>200</v>
      </c>
    </row>
    <row r="203" spans="1:1" x14ac:dyDescent="0.35">
      <c r="A203" s="3">
        <f t="shared" si="2"/>
        <v>201</v>
      </c>
    </row>
    <row r="204" spans="1:1" x14ac:dyDescent="0.35">
      <c r="A204" s="3">
        <f t="shared" si="2"/>
        <v>202</v>
      </c>
    </row>
    <row r="205" spans="1:1" x14ac:dyDescent="0.35">
      <c r="A205" s="3">
        <f t="shared" si="2"/>
        <v>203</v>
      </c>
    </row>
    <row r="206" spans="1:1" x14ac:dyDescent="0.35">
      <c r="A206" s="3">
        <f t="shared" si="2"/>
        <v>204</v>
      </c>
    </row>
    <row r="207" spans="1:1" x14ac:dyDescent="0.35">
      <c r="A207" s="3">
        <f t="shared" si="2"/>
        <v>205</v>
      </c>
    </row>
    <row r="208" spans="1:1" x14ac:dyDescent="0.35">
      <c r="A208" s="3">
        <f t="shared" ref="A208:A271" si="3">A207+1</f>
        <v>206</v>
      </c>
    </row>
    <row r="209" spans="1:1" x14ac:dyDescent="0.35">
      <c r="A209" s="3">
        <f t="shared" si="3"/>
        <v>207</v>
      </c>
    </row>
    <row r="210" spans="1:1" x14ac:dyDescent="0.35">
      <c r="A210" s="3">
        <f t="shared" si="3"/>
        <v>208</v>
      </c>
    </row>
    <row r="211" spans="1:1" x14ac:dyDescent="0.35">
      <c r="A211" s="3">
        <f t="shared" si="3"/>
        <v>209</v>
      </c>
    </row>
    <row r="212" spans="1:1" x14ac:dyDescent="0.35">
      <c r="A212" s="3">
        <f t="shared" si="3"/>
        <v>210</v>
      </c>
    </row>
    <row r="213" spans="1:1" x14ac:dyDescent="0.35">
      <c r="A213" s="3">
        <f t="shared" si="3"/>
        <v>211</v>
      </c>
    </row>
    <row r="214" spans="1:1" x14ac:dyDescent="0.35">
      <c r="A214" s="3">
        <f t="shared" si="3"/>
        <v>212</v>
      </c>
    </row>
    <row r="215" spans="1:1" x14ac:dyDescent="0.35">
      <c r="A215" s="3">
        <f t="shared" si="3"/>
        <v>213</v>
      </c>
    </row>
    <row r="216" spans="1:1" x14ac:dyDescent="0.35">
      <c r="A216" s="3">
        <f t="shared" si="3"/>
        <v>214</v>
      </c>
    </row>
    <row r="217" spans="1:1" x14ac:dyDescent="0.35">
      <c r="A217" s="3">
        <f t="shared" si="3"/>
        <v>215</v>
      </c>
    </row>
    <row r="218" spans="1:1" x14ac:dyDescent="0.35">
      <c r="A218" s="3">
        <f t="shared" si="3"/>
        <v>216</v>
      </c>
    </row>
    <row r="219" spans="1:1" x14ac:dyDescent="0.35">
      <c r="A219" s="3">
        <f t="shared" si="3"/>
        <v>217</v>
      </c>
    </row>
    <row r="220" spans="1:1" x14ac:dyDescent="0.35">
      <c r="A220" s="3">
        <f t="shared" si="3"/>
        <v>218</v>
      </c>
    </row>
    <row r="221" spans="1:1" x14ac:dyDescent="0.35">
      <c r="A221" s="3">
        <f t="shared" si="3"/>
        <v>219</v>
      </c>
    </row>
    <row r="222" spans="1:1" x14ac:dyDescent="0.35">
      <c r="A222" s="3">
        <f t="shared" si="3"/>
        <v>220</v>
      </c>
    </row>
    <row r="223" spans="1:1" x14ac:dyDescent="0.35">
      <c r="A223" s="3">
        <f t="shared" si="3"/>
        <v>221</v>
      </c>
    </row>
    <row r="224" spans="1:1" x14ac:dyDescent="0.35">
      <c r="A224" s="3">
        <f t="shared" si="3"/>
        <v>222</v>
      </c>
    </row>
    <row r="225" spans="1:1" x14ac:dyDescent="0.35">
      <c r="A225" s="3">
        <f t="shared" si="3"/>
        <v>223</v>
      </c>
    </row>
    <row r="226" spans="1:1" x14ac:dyDescent="0.35">
      <c r="A226" s="3">
        <f t="shared" si="3"/>
        <v>224</v>
      </c>
    </row>
    <row r="227" spans="1:1" x14ac:dyDescent="0.35">
      <c r="A227" s="3">
        <f t="shared" si="3"/>
        <v>225</v>
      </c>
    </row>
    <row r="228" spans="1:1" x14ac:dyDescent="0.35">
      <c r="A228" s="3">
        <f t="shared" si="3"/>
        <v>226</v>
      </c>
    </row>
    <row r="229" spans="1:1" x14ac:dyDescent="0.35">
      <c r="A229" s="3">
        <f t="shared" si="3"/>
        <v>227</v>
      </c>
    </row>
    <row r="230" spans="1:1" x14ac:dyDescent="0.35">
      <c r="A230" s="3">
        <f t="shared" si="3"/>
        <v>228</v>
      </c>
    </row>
    <row r="231" spans="1:1" x14ac:dyDescent="0.35">
      <c r="A231" s="3">
        <f t="shared" si="3"/>
        <v>229</v>
      </c>
    </row>
    <row r="232" spans="1:1" x14ac:dyDescent="0.35">
      <c r="A232" s="3">
        <f t="shared" si="3"/>
        <v>230</v>
      </c>
    </row>
    <row r="233" spans="1:1" x14ac:dyDescent="0.35">
      <c r="A233" s="3">
        <f t="shared" si="3"/>
        <v>231</v>
      </c>
    </row>
    <row r="234" spans="1:1" x14ac:dyDescent="0.35">
      <c r="A234" s="3">
        <f t="shared" si="3"/>
        <v>232</v>
      </c>
    </row>
    <row r="235" spans="1:1" x14ac:dyDescent="0.35">
      <c r="A235" s="3">
        <f t="shared" si="3"/>
        <v>233</v>
      </c>
    </row>
    <row r="236" spans="1:1" x14ac:dyDescent="0.35">
      <c r="A236" s="3">
        <f t="shared" si="3"/>
        <v>234</v>
      </c>
    </row>
    <row r="237" spans="1:1" x14ac:dyDescent="0.35">
      <c r="A237" s="3">
        <f t="shared" si="3"/>
        <v>235</v>
      </c>
    </row>
    <row r="238" spans="1:1" x14ac:dyDescent="0.35">
      <c r="A238" s="3">
        <f t="shared" si="3"/>
        <v>236</v>
      </c>
    </row>
    <row r="239" spans="1:1" x14ac:dyDescent="0.35">
      <c r="A239" s="3">
        <f t="shared" si="3"/>
        <v>237</v>
      </c>
    </row>
    <row r="240" spans="1:1" x14ac:dyDescent="0.35">
      <c r="A240" s="3">
        <f t="shared" si="3"/>
        <v>238</v>
      </c>
    </row>
    <row r="241" spans="1:1" x14ac:dyDescent="0.35">
      <c r="A241" s="3">
        <f t="shared" si="3"/>
        <v>239</v>
      </c>
    </row>
    <row r="242" spans="1:1" x14ac:dyDescent="0.35">
      <c r="A242" s="3">
        <f t="shared" si="3"/>
        <v>240</v>
      </c>
    </row>
    <row r="243" spans="1:1" x14ac:dyDescent="0.35">
      <c r="A243" s="3">
        <f t="shared" si="3"/>
        <v>241</v>
      </c>
    </row>
    <row r="244" spans="1:1" x14ac:dyDescent="0.35">
      <c r="A244" s="3">
        <f t="shared" si="3"/>
        <v>242</v>
      </c>
    </row>
    <row r="245" spans="1:1" x14ac:dyDescent="0.35">
      <c r="A245" s="3">
        <f t="shared" si="3"/>
        <v>243</v>
      </c>
    </row>
    <row r="246" spans="1:1" x14ac:dyDescent="0.35">
      <c r="A246" s="3">
        <f t="shared" si="3"/>
        <v>244</v>
      </c>
    </row>
    <row r="247" spans="1:1" x14ac:dyDescent="0.35">
      <c r="A247" s="3">
        <f t="shared" si="3"/>
        <v>245</v>
      </c>
    </row>
    <row r="248" spans="1:1" x14ac:dyDescent="0.35">
      <c r="A248" s="3">
        <f t="shared" si="3"/>
        <v>246</v>
      </c>
    </row>
    <row r="249" spans="1:1" x14ac:dyDescent="0.35">
      <c r="A249" s="3">
        <f t="shared" si="3"/>
        <v>247</v>
      </c>
    </row>
    <row r="250" spans="1:1" x14ac:dyDescent="0.35">
      <c r="A250" s="3">
        <f t="shared" si="3"/>
        <v>248</v>
      </c>
    </row>
    <row r="251" spans="1:1" x14ac:dyDescent="0.35">
      <c r="A251" s="3">
        <f t="shared" si="3"/>
        <v>249</v>
      </c>
    </row>
    <row r="252" spans="1:1" x14ac:dyDescent="0.35">
      <c r="A252" s="3">
        <f t="shared" si="3"/>
        <v>250</v>
      </c>
    </row>
    <row r="253" spans="1:1" x14ac:dyDescent="0.35">
      <c r="A253" s="3">
        <f t="shared" si="3"/>
        <v>251</v>
      </c>
    </row>
    <row r="254" spans="1:1" x14ac:dyDescent="0.35">
      <c r="A254" s="3">
        <f t="shared" si="3"/>
        <v>252</v>
      </c>
    </row>
    <row r="255" spans="1:1" x14ac:dyDescent="0.35">
      <c r="A255" s="3">
        <f t="shared" si="3"/>
        <v>253</v>
      </c>
    </row>
    <row r="256" spans="1:1" x14ac:dyDescent="0.35">
      <c r="A256" s="3">
        <f t="shared" si="3"/>
        <v>254</v>
      </c>
    </row>
    <row r="257" spans="1:1" x14ac:dyDescent="0.35">
      <c r="A257" s="3">
        <f t="shared" si="3"/>
        <v>255</v>
      </c>
    </row>
    <row r="258" spans="1:1" x14ac:dyDescent="0.35">
      <c r="A258" s="3">
        <f t="shared" si="3"/>
        <v>256</v>
      </c>
    </row>
    <row r="259" spans="1:1" x14ac:dyDescent="0.35">
      <c r="A259" s="3">
        <f t="shared" si="3"/>
        <v>257</v>
      </c>
    </row>
    <row r="260" spans="1:1" x14ac:dyDescent="0.35">
      <c r="A260" s="3">
        <f t="shared" si="3"/>
        <v>258</v>
      </c>
    </row>
    <row r="261" spans="1:1" x14ac:dyDescent="0.35">
      <c r="A261" s="3">
        <f t="shared" si="3"/>
        <v>259</v>
      </c>
    </row>
    <row r="262" spans="1:1" x14ac:dyDescent="0.35">
      <c r="A262" s="3">
        <f t="shared" si="3"/>
        <v>260</v>
      </c>
    </row>
    <row r="263" spans="1:1" x14ac:dyDescent="0.35">
      <c r="A263" s="3">
        <f t="shared" si="3"/>
        <v>261</v>
      </c>
    </row>
    <row r="264" spans="1:1" x14ac:dyDescent="0.35">
      <c r="A264" s="3">
        <f t="shared" si="3"/>
        <v>262</v>
      </c>
    </row>
    <row r="265" spans="1:1" x14ac:dyDescent="0.35">
      <c r="A265" s="3">
        <f t="shared" si="3"/>
        <v>263</v>
      </c>
    </row>
    <row r="266" spans="1:1" x14ac:dyDescent="0.35">
      <c r="A266" s="3">
        <f t="shared" si="3"/>
        <v>264</v>
      </c>
    </row>
    <row r="267" spans="1:1" x14ac:dyDescent="0.35">
      <c r="A267" s="3">
        <f t="shared" si="3"/>
        <v>265</v>
      </c>
    </row>
    <row r="268" spans="1:1" x14ac:dyDescent="0.35">
      <c r="A268" s="3">
        <f t="shared" si="3"/>
        <v>266</v>
      </c>
    </row>
    <row r="269" spans="1:1" x14ac:dyDescent="0.35">
      <c r="A269" s="3">
        <f t="shared" si="3"/>
        <v>267</v>
      </c>
    </row>
    <row r="270" spans="1:1" x14ac:dyDescent="0.35">
      <c r="A270" s="3">
        <f t="shared" si="3"/>
        <v>268</v>
      </c>
    </row>
    <row r="271" spans="1:1" x14ac:dyDescent="0.35">
      <c r="A271" s="3">
        <f t="shared" si="3"/>
        <v>269</v>
      </c>
    </row>
    <row r="272" spans="1:1" x14ac:dyDescent="0.35">
      <c r="A272" s="3">
        <f t="shared" ref="A272:A335" si="4">A271+1</f>
        <v>270</v>
      </c>
    </row>
    <row r="273" spans="1:1" x14ac:dyDescent="0.35">
      <c r="A273" s="3">
        <f t="shared" si="4"/>
        <v>271</v>
      </c>
    </row>
    <row r="274" spans="1:1" x14ac:dyDescent="0.35">
      <c r="A274" s="3">
        <f t="shared" si="4"/>
        <v>272</v>
      </c>
    </row>
    <row r="275" spans="1:1" x14ac:dyDescent="0.35">
      <c r="A275" s="3">
        <f t="shared" si="4"/>
        <v>273</v>
      </c>
    </row>
    <row r="276" spans="1:1" x14ac:dyDescent="0.35">
      <c r="A276" s="3">
        <f t="shared" si="4"/>
        <v>274</v>
      </c>
    </row>
    <row r="277" spans="1:1" x14ac:dyDescent="0.35">
      <c r="A277" s="3">
        <f t="shared" si="4"/>
        <v>275</v>
      </c>
    </row>
    <row r="278" spans="1:1" x14ac:dyDescent="0.35">
      <c r="A278" s="3">
        <f t="shared" si="4"/>
        <v>276</v>
      </c>
    </row>
    <row r="279" spans="1:1" x14ac:dyDescent="0.35">
      <c r="A279" s="3">
        <f t="shared" si="4"/>
        <v>277</v>
      </c>
    </row>
    <row r="280" spans="1:1" x14ac:dyDescent="0.35">
      <c r="A280" s="3">
        <f t="shared" si="4"/>
        <v>278</v>
      </c>
    </row>
    <row r="281" spans="1:1" x14ac:dyDescent="0.35">
      <c r="A281" s="3">
        <f t="shared" si="4"/>
        <v>279</v>
      </c>
    </row>
    <row r="282" spans="1:1" x14ac:dyDescent="0.35">
      <c r="A282" s="3">
        <f t="shared" si="4"/>
        <v>280</v>
      </c>
    </row>
    <row r="283" spans="1:1" x14ac:dyDescent="0.35">
      <c r="A283" s="3">
        <f t="shared" si="4"/>
        <v>281</v>
      </c>
    </row>
    <row r="284" spans="1:1" x14ac:dyDescent="0.35">
      <c r="A284" s="3">
        <f t="shared" si="4"/>
        <v>282</v>
      </c>
    </row>
    <row r="285" spans="1:1" x14ac:dyDescent="0.35">
      <c r="A285" s="3">
        <f t="shared" si="4"/>
        <v>283</v>
      </c>
    </row>
    <row r="286" spans="1:1" x14ac:dyDescent="0.35">
      <c r="A286" s="3">
        <f t="shared" si="4"/>
        <v>284</v>
      </c>
    </row>
    <row r="287" spans="1:1" x14ac:dyDescent="0.35">
      <c r="A287" s="3">
        <f t="shared" si="4"/>
        <v>285</v>
      </c>
    </row>
    <row r="288" spans="1:1" x14ac:dyDescent="0.35">
      <c r="A288" s="3">
        <f t="shared" si="4"/>
        <v>286</v>
      </c>
    </row>
    <row r="289" spans="1:1" x14ac:dyDescent="0.35">
      <c r="A289" s="3">
        <f t="shared" si="4"/>
        <v>287</v>
      </c>
    </row>
    <row r="290" spans="1:1" x14ac:dyDescent="0.35">
      <c r="A290" s="3">
        <f t="shared" si="4"/>
        <v>288</v>
      </c>
    </row>
    <row r="291" spans="1:1" x14ac:dyDescent="0.35">
      <c r="A291" s="3">
        <f t="shared" si="4"/>
        <v>289</v>
      </c>
    </row>
    <row r="292" spans="1:1" x14ac:dyDescent="0.35">
      <c r="A292" s="3">
        <f t="shared" si="4"/>
        <v>290</v>
      </c>
    </row>
    <row r="293" spans="1:1" x14ac:dyDescent="0.35">
      <c r="A293" s="3">
        <f t="shared" si="4"/>
        <v>291</v>
      </c>
    </row>
    <row r="294" spans="1:1" x14ac:dyDescent="0.35">
      <c r="A294" s="3">
        <f t="shared" si="4"/>
        <v>292</v>
      </c>
    </row>
    <row r="295" spans="1:1" x14ac:dyDescent="0.35">
      <c r="A295" s="3">
        <f t="shared" si="4"/>
        <v>293</v>
      </c>
    </row>
    <row r="296" spans="1:1" x14ac:dyDescent="0.35">
      <c r="A296" s="3">
        <f t="shared" si="4"/>
        <v>294</v>
      </c>
    </row>
    <row r="297" spans="1:1" x14ac:dyDescent="0.35">
      <c r="A297" s="3">
        <f t="shared" si="4"/>
        <v>295</v>
      </c>
    </row>
    <row r="298" spans="1:1" x14ac:dyDescent="0.35">
      <c r="A298" s="3">
        <f t="shared" si="4"/>
        <v>296</v>
      </c>
    </row>
    <row r="299" spans="1:1" x14ac:dyDescent="0.35">
      <c r="A299" s="3">
        <f t="shared" si="4"/>
        <v>297</v>
      </c>
    </row>
    <row r="300" spans="1:1" x14ac:dyDescent="0.35">
      <c r="A300" s="3">
        <f t="shared" si="4"/>
        <v>298</v>
      </c>
    </row>
    <row r="301" spans="1:1" x14ac:dyDescent="0.35">
      <c r="A301" s="3">
        <f t="shared" si="4"/>
        <v>299</v>
      </c>
    </row>
    <row r="302" spans="1:1" x14ac:dyDescent="0.35">
      <c r="A302" s="3">
        <f t="shared" si="4"/>
        <v>300</v>
      </c>
    </row>
    <row r="303" spans="1:1" x14ac:dyDescent="0.35">
      <c r="A303" s="3">
        <f t="shared" si="4"/>
        <v>301</v>
      </c>
    </row>
    <row r="304" spans="1:1" x14ac:dyDescent="0.35">
      <c r="A304" s="3">
        <f t="shared" si="4"/>
        <v>302</v>
      </c>
    </row>
    <row r="305" spans="1:1" x14ac:dyDescent="0.35">
      <c r="A305" s="3">
        <f t="shared" si="4"/>
        <v>303</v>
      </c>
    </row>
    <row r="306" spans="1:1" x14ac:dyDescent="0.35">
      <c r="A306" s="3">
        <f t="shared" si="4"/>
        <v>304</v>
      </c>
    </row>
    <row r="307" spans="1:1" x14ac:dyDescent="0.35">
      <c r="A307" s="3">
        <f t="shared" si="4"/>
        <v>305</v>
      </c>
    </row>
    <row r="308" spans="1:1" x14ac:dyDescent="0.35">
      <c r="A308" s="3">
        <f t="shared" si="4"/>
        <v>306</v>
      </c>
    </row>
    <row r="309" spans="1:1" x14ac:dyDescent="0.35">
      <c r="A309" s="3">
        <f t="shared" si="4"/>
        <v>307</v>
      </c>
    </row>
    <row r="310" spans="1:1" x14ac:dyDescent="0.35">
      <c r="A310" s="3">
        <f t="shared" si="4"/>
        <v>308</v>
      </c>
    </row>
    <row r="311" spans="1:1" x14ac:dyDescent="0.35">
      <c r="A311" s="3">
        <f t="shared" si="4"/>
        <v>309</v>
      </c>
    </row>
    <row r="312" spans="1:1" x14ac:dyDescent="0.35">
      <c r="A312" s="3">
        <f t="shared" si="4"/>
        <v>310</v>
      </c>
    </row>
    <row r="313" spans="1:1" x14ac:dyDescent="0.35">
      <c r="A313" s="3">
        <f t="shared" si="4"/>
        <v>311</v>
      </c>
    </row>
    <row r="314" spans="1:1" x14ac:dyDescent="0.35">
      <c r="A314" s="3">
        <f t="shared" si="4"/>
        <v>312</v>
      </c>
    </row>
    <row r="315" spans="1:1" x14ac:dyDescent="0.35">
      <c r="A315" s="3">
        <f t="shared" si="4"/>
        <v>313</v>
      </c>
    </row>
    <row r="316" spans="1:1" x14ac:dyDescent="0.35">
      <c r="A316" s="3">
        <f t="shared" si="4"/>
        <v>314</v>
      </c>
    </row>
    <row r="317" spans="1:1" x14ac:dyDescent="0.35">
      <c r="A317" s="3">
        <f t="shared" si="4"/>
        <v>315</v>
      </c>
    </row>
    <row r="318" spans="1:1" x14ac:dyDescent="0.35">
      <c r="A318" s="3">
        <f t="shared" si="4"/>
        <v>316</v>
      </c>
    </row>
    <row r="319" spans="1:1" x14ac:dyDescent="0.35">
      <c r="A319" s="3">
        <f t="shared" si="4"/>
        <v>317</v>
      </c>
    </row>
    <row r="320" spans="1:1" x14ac:dyDescent="0.35">
      <c r="A320" s="3">
        <f t="shared" si="4"/>
        <v>318</v>
      </c>
    </row>
    <row r="321" spans="1:1" x14ac:dyDescent="0.35">
      <c r="A321" s="3">
        <f t="shared" si="4"/>
        <v>319</v>
      </c>
    </row>
    <row r="322" spans="1:1" x14ac:dyDescent="0.35">
      <c r="A322" s="3">
        <f t="shared" si="4"/>
        <v>320</v>
      </c>
    </row>
    <row r="323" spans="1:1" x14ac:dyDescent="0.35">
      <c r="A323" s="3">
        <f t="shared" si="4"/>
        <v>321</v>
      </c>
    </row>
    <row r="324" spans="1:1" x14ac:dyDescent="0.35">
      <c r="A324" s="3">
        <f t="shared" si="4"/>
        <v>322</v>
      </c>
    </row>
    <row r="325" spans="1:1" x14ac:dyDescent="0.35">
      <c r="A325" s="3">
        <f t="shared" si="4"/>
        <v>323</v>
      </c>
    </row>
    <row r="326" spans="1:1" x14ac:dyDescent="0.35">
      <c r="A326" s="3">
        <f t="shared" si="4"/>
        <v>324</v>
      </c>
    </row>
    <row r="327" spans="1:1" x14ac:dyDescent="0.35">
      <c r="A327" s="3">
        <f t="shared" si="4"/>
        <v>325</v>
      </c>
    </row>
    <row r="328" spans="1:1" x14ac:dyDescent="0.35">
      <c r="A328" s="3">
        <f t="shared" si="4"/>
        <v>326</v>
      </c>
    </row>
    <row r="329" spans="1:1" x14ac:dyDescent="0.35">
      <c r="A329" s="3">
        <f t="shared" si="4"/>
        <v>327</v>
      </c>
    </row>
    <row r="330" spans="1:1" x14ac:dyDescent="0.35">
      <c r="A330" s="3">
        <f t="shared" si="4"/>
        <v>328</v>
      </c>
    </row>
    <row r="331" spans="1:1" x14ac:dyDescent="0.35">
      <c r="A331" s="3">
        <f t="shared" si="4"/>
        <v>329</v>
      </c>
    </row>
    <row r="332" spans="1:1" x14ac:dyDescent="0.35">
      <c r="A332" s="3">
        <f t="shared" si="4"/>
        <v>330</v>
      </c>
    </row>
    <row r="333" spans="1:1" x14ac:dyDescent="0.35">
      <c r="A333" s="3">
        <f t="shared" si="4"/>
        <v>331</v>
      </c>
    </row>
    <row r="334" spans="1:1" x14ac:dyDescent="0.35">
      <c r="A334" s="3">
        <f t="shared" si="4"/>
        <v>332</v>
      </c>
    </row>
    <row r="335" spans="1:1" x14ac:dyDescent="0.35">
      <c r="A335" s="3">
        <f t="shared" si="4"/>
        <v>333</v>
      </c>
    </row>
    <row r="336" spans="1:1" x14ac:dyDescent="0.35">
      <c r="A336" s="3">
        <f t="shared" ref="A336:A399" si="5">A335+1</f>
        <v>334</v>
      </c>
    </row>
    <row r="337" spans="1:1" x14ac:dyDescent="0.35">
      <c r="A337" s="3">
        <f t="shared" si="5"/>
        <v>335</v>
      </c>
    </row>
    <row r="338" spans="1:1" x14ac:dyDescent="0.35">
      <c r="A338" s="3">
        <f t="shared" si="5"/>
        <v>336</v>
      </c>
    </row>
    <row r="339" spans="1:1" x14ac:dyDescent="0.35">
      <c r="A339" s="3">
        <f t="shared" si="5"/>
        <v>337</v>
      </c>
    </row>
    <row r="340" spans="1:1" x14ac:dyDescent="0.35">
      <c r="A340" s="3">
        <f t="shared" si="5"/>
        <v>338</v>
      </c>
    </row>
    <row r="341" spans="1:1" x14ac:dyDescent="0.35">
      <c r="A341" s="3">
        <f t="shared" si="5"/>
        <v>339</v>
      </c>
    </row>
    <row r="342" spans="1:1" x14ac:dyDescent="0.35">
      <c r="A342" s="3">
        <f t="shared" si="5"/>
        <v>340</v>
      </c>
    </row>
    <row r="343" spans="1:1" x14ac:dyDescent="0.35">
      <c r="A343" s="3">
        <f t="shared" si="5"/>
        <v>341</v>
      </c>
    </row>
    <row r="344" spans="1:1" x14ac:dyDescent="0.35">
      <c r="A344" s="3">
        <f t="shared" si="5"/>
        <v>342</v>
      </c>
    </row>
    <row r="345" spans="1:1" x14ac:dyDescent="0.35">
      <c r="A345" s="3">
        <f t="shared" si="5"/>
        <v>343</v>
      </c>
    </row>
    <row r="346" spans="1:1" x14ac:dyDescent="0.35">
      <c r="A346" s="3">
        <f t="shared" si="5"/>
        <v>344</v>
      </c>
    </row>
    <row r="347" spans="1:1" x14ac:dyDescent="0.35">
      <c r="A347" s="3">
        <f t="shared" si="5"/>
        <v>345</v>
      </c>
    </row>
    <row r="348" spans="1:1" x14ac:dyDescent="0.35">
      <c r="A348" s="3">
        <f t="shared" si="5"/>
        <v>346</v>
      </c>
    </row>
    <row r="349" spans="1:1" x14ac:dyDescent="0.35">
      <c r="A349" s="3">
        <f t="shared" si="5"/>
        <v>347</v>
      </c>
    </row>
    <row r="350" spans="1:1" x14ac:dyDescent="0.35">
      <c r="A350" s="3">
        <f t="shared" si="5"/>
        <v>348</v>
      </c>
    </row>
    <row r="351" spans="1:1" x14ac:dyDescent="0.35">
      <c r="A351" s="3">
        <f t="shared" si="5"/>
        <v>349</v>
      </c>
    </row>
    <row r="352" spans="1:1" x14ac:dyDescent="0.35">
      <c r="A352" s="3">
        <f t="shared" si="5"/>
        <v>350</v>
      </c>
    </row>
    <row r="353" spans="1:1" x14ac:dyDescent="0.35">
      <c r="A353" s="3">
        <f t="shared" si="5"/>
        <v>351</v>
      </c>
    </row>
    <row r="354" spans="1:1" x14ac:dyDescent="0.35">
      <c r="A354" s="3">
        <f t="shared" si="5"/>
        <v>352</v>
      </c>
    </row>
    <row r="355" spans="1:1" x14ac:dyDescent="0.35">
      <c r="A355" s="3">
        <f t="shared" si="5"/>
        <v>353</v>
      </c>
    </row>
    <row r="356" spans="1:1" x14ac:dyDescent="0.35">
      <c r="A356" s="3">
        <f t="shared" si="5"/>
        <v>354</v>
      </c>
    </row>
    <row r="357" spans="1:1" x14ac:dyDescent="0.35">
      <c r="A357" s="3">
        <f t="shared" si="5"/>
        <v>355</v>
      </c>
    </row>
    <row r="358" spans="1:1" x14ac:dyDescent="0.35">
      <c r="A358" s="3">
        <f t="shared" si="5"/>
        <v>356</v>
      </c>
    </row>
    <row r="359" spans="1:1" x14ac:dyDescent="0.35">
      <c r="A359" s="3">
        <f t="shared" si="5"/>
        <v>357</v>
      </c>
    </row>
    <row r="360" spans="1:1" x14ac:dyDescent="0.35">
      <c r="A360" s="3">
        <f t="shared" si="5"/>
        <v>358</v>
      </c>
    </row>
    <row r="361" spans="1:1" x14ac:dyDescent="0.35">
      <c r="A361" s="3">
        <f t="shared" si="5"/>
        <v>359</v>
      </c>
    </row>
    <row r="362" spans="1:1" x14ac:dyDescent="0.35">
      <c r="A362" s="3">
        <f t="shared" si="5"/>
        <v>360</v>
      </c>
    </row>
    <row r="363" spans="1:1" x14ac:dyDescent="0.35">
      <c r="A363" s="3">
        <f t="shared" si="5"/>
        <v>361</v>
      </c>
    </row>
    <row r="364" spans="1:1" x14ac:dyDescent="0.35">
      <c r="A364" s="3">
        <f t="shared" si="5"/>
        <v>362</v>
      </c>
    </row>
    <row r="365" spans="1:1" x14ac:dyDescent="0.35">
      <c r="A365" s="3">
        <f t="shared" si="5"/>
        <v>363</v>
      </c>
    </row>
    <row r="366" spans="1:1" x14ac:dyDescent="0.35">
      <c r="A366" s="3">
        <f t="shared" si="5"/>
        <v>364</v>
      </c>
    </row>
    <row r="367" spans="1:1" x14ac:dyDescent="0.35">
      <c r="A367" s="3">
        <f t="shared" si="5"/>
        <v>365</v>
      </c>
    </row>
    <row r="368" spans="1:1" x14ac:dyDescent="0.35">
      <c r="A368" s="3">
        <f t="shared" si="5"/>
        <v>366</v>
      </c>
    </row>
    <row r="369" spans="1:1" x14ac:dyDescent="0.35">
      <c r="A369" s="3">
        <f t="shared" si="5"/>
        <v>367</v>
      </c>
    </row>
    <row r="370" spans="1:1" x14ac:dyDescent="0.35">
      <c r="A370" s="3">
        <f t="shared" si="5"/>
        <v>368</v>
      </c>
    </row>
    <row r="371" spans="1:1" x14ac:dyDescent="0.35">
      <c r="A371" s="3">
        <f t="shared" si="5"/>
        <v>369</v>
      </c>
    </row>
    <row r="372" spans="1:1" x14ac:dyDescent="0.35">
      <c r="A372" s="3">
        <f t="shared" si="5"/>
        <v>370</v>
      </c>
    </row>
    <row r="373" spans="1:1" x14ac:dyDescent="0.35">
      <c r="A373" s="3">
        <f t="shared" si="5"/>
        <v>371</v>
      </c>
    </row>
    <row r="374" spans="1:1" x14ac:dyDescent="0.35">
      <c r="A374" s="3">
        <f t="shared" si="5"/>
        <v>372</v>
      </c>
    </row>
    <row r="375" spans="1:1" x14ac:dyDescent="0.35">
      <c r="A375" s="3">
        <f t="shared" si="5"/>
        <v>373</v>
      </c>
    </row>
    <row r="376" spans="1:1" x14ac:dyDescent="0.35">
      <c r="A376" s="3">
        <f t="shared" si="5"/>
        <v>374</v>
      </c>
    </row>
    <row r="377" spans="1:1" x14ac:dyDescent="0.35">
      <c r="A377" s="3">
        <f t="shared" si="5"/>
        <v>375</v>
      </c>
    </row>
    <row r="378" spans="1:1" x14ac:dyDescent="0.35">
      <c r="A378" s="3">
        <f t="shared" si="5"/>
        <v>376</v>
      </c>
    </row>
    <row r="379" spans="1:1" x14ac:dyDescent="0.35">
      <c r="A379" s="3">
        <f t="shared" si="5"/>
        <v>377</v>
      </c>
    </row>
    <row r="380" spans="1:1" x14ac:dyDescent="0.35">
      <c r="A380" s="3">
        <f t="shared" si="5"/>
        <v>378</v>
      </c>
    </row>
    <row r="381" spans="1:1" x14ac:dyDescent="0.35">
      <c r="A381" s="3">
        <f t="shared" si="5"/>
        <v>379</v>
      </c>
    </row>
    <row r="382" spans="1:1" x14ac:dyDescent="0.35">
      <c r="A382" s="3">
        <f t="shared" si="5"/>
        <v>380</v>
      </c>
    </row>
    <row r="383" spans="1:1" x14ac:dyDescent="0.35">
      <c r="A383" s="3">
        <f t="shared" si="5"/>
        <v>381</v>
      </c>
    </row>
    <row r="384" spans="1:1" x14ac:dyDescent="0.35">
      <c r="A384" s="3">
        <f t="shared" si="5"/>
        <v>382</v>
      </c>
    </row>
    <row r="385" spans="1:1" x14ac:dyDescent="0.35">
      <c r="A385" s="3">
        <f t="shared" si="5"/>
        <v>383</v>
      </c>
    </row>
    <row r="386" spans="1:1" x14ac:dyDescent="0.35">
      <c r="A386" s="3">
        <f t="shared" si="5"/>
        <v>384</v>
      </c>
    </row>
    <row r="387" spans="1:1" x14ac:dyDescent="0.35">
      <c r="A387" s="3">
        <f t="shared" si="5"/>
        <v>385</v>
      </c>
    </row>
    <row r="388" spans="1:1" x14ac:dyDescent="0.35">
      <c r="A388" s="3">
        <f t="shared" si="5"/>
        <v>386</v>
      </c>
    </row>
    <row r="389" spans="1:1" x14ac:dyDescent="0.35">
      <c r="A389" s="3">
        <f t="shared" si="5"/>
        <v>387</v>
      </c>
    </row>
    <row r="390" spans="1:1" x14ac:dyDescent="0.35">
      <c r="A390" s="3">
        <f t="shared" si="5"/>
        <v>388</v>
      </c>
    </row>
    <row r="391" spans="1:1" x14ac:dyDescent="0.35">
      <c r="A391" s="3">
        <f t="shared" si="5"/>
        <v>389</v>
      </c>
    </row>
    <row r="392" spans="1:1" x14ac:dyDescent="0.35">
      <c r="A392" s="3">
        <f t="shared" si="5"/>
        <v>390</v>
      </c>
    </row>
    <row r="393" spans="1:1" x14ac:dyDescent="0.35">
      <c r="A393" s="3">
        <f t="shared" si="5"/>
        <v>391</v>
      </c>
    </row>
    <row r="394" spans="1:1" x14ac:dyDescent="0.35">
      <c r="A394" s="3">
        <f t="shared" si="5"/>
        <v>392</v>
      </c>
    </row>
    <row r="395" spans="1:1" x14ac:dyDescent="0.35">
      <c r="A395" s="3">
        <f t="shared" si="5"/>
        <v>393</v>
      </c>
    </row>
    <row r="396" spans="1:1" x14ac:dyDescent="0.35">
      <c r="A396" s="3">
        <f t="shared" si="5"/>
        <v>394</v>
      </c>
    </row>
    <row r="397" spans="1:1" x14ac:dyDescent="0.35">
      <c r="A397" s="3">
        <f t="shared" si="5"/>
        <v>395</v>
      </c>
    </row>
    <row r="398" spans="1:1" x14ac:dyDescent="0.35">
      <c r="A398" s="3">
        <f t="shared" si="5"/>
        <v>396</v>
      </c>
    </row>
    <row r="399" spans="1:1" x14ac:dyDescent="0.35">
      <c r="A399" s="3">
        <f t="shared" si="5"/>
        <v>397</v>
      </c>
    </row>
    <row r="400" spans="1:1" x14ac:dyDescent="0.35">
      <c r="A400" s="3">
        <f t="shared" ref="A400:A440" si="6">A399+1</f>
        <v>398</v>
      </c>
    </row>
    <row r="401" spans="1:1" x14ac:dyDescent="0.35">
      <c r="A401" s="3">
        <f t="shared" si="6"/>
        <v>399</v>
      </c>
    </row>
    <row r="402" spans="1:1" x14ac:dyDescent="0.35">
      <c r="A402" s="3">
        <f t="shared" si="6"/>
        <v>400</v>
      </c>
    </row>
    <row r="403" spans="1:1" x14ac:dyDescent="0.35">
      <c r="A403" s="3">
        <f t="shared" si="6"/>
        <v>401</v>
      </c>
    </row>
    <row r="404" spans="1:1" x14ac:dyDescent="0.35">
      <c r="A404" s="3">
        <f t="shared" si="6"/>
        <v>402</v>
      </c>
    </row>
    <row r="405" spans="1:1" x14ac:dyDescent="0.35">
      <c r="A405" s="3">
        <f t="shared" si="6"/>
        <v>403</v>
      </c>
    </row>
    <row r="406" spans="1:1" x14ac:dyDescent="0.35">
      <c r="A406" s="3">
        <f t="shared" si="6"/>
        <v>404</v>
      </c>
    </row>
    <row r="407" spans="1:1" x14ac:dyDescent="0.35">
      <c r="A407" s="3">
        <f t="shared" si="6"/>
        <v>405</v>
      </c>
    </row>
    <row r="408" spans="1:1" x14ac:dyDescent="0.35">
      <c r="A408" s="3">
        <f t="shared" si="6"/>
        <v>406</v>
      </c>
    </row>
    <row r="409" spans="1:1" x14ac:dyDescent="0.35">
      <c r="A409" s="3">
        <f t="shared" si="6"/>
        <v>407</v>
      </c>
    </row>
    <row r="410" spans="1:1" x14ac:dyDescent="0.35">
      <c r="A410" s="3">
        <f t="shared" si="6"/>
        <v>408</v>
      </c>
    </row>
    <row r="411" spans="1:1" x14ac:dyDescent="0.35">
      <c r="A411" s="3">
        <f t="shared" si="6"/>
        <v>409</v>
      </c>
    </row>
    <row r="412" spans="1:1" x14ac:dyDescent="0.35">
      <c r="A412" s="3">
        <f t="shared" si="6"/>
        <v>410</v>
      </c>
    </row>
    <row r="413" spans="1:1" x14ac:dyDescent="0.35">
      <c r="A413" s="3">
        <f t="shared" si="6"/>
        <v>411</v>
      </c>
    </row>
    <row r="414" spans="1:1" x14ac:dyDescent="0.35">
      <c r="A414" s="3">
        <f t="shared" si="6"/>
        <v>412</v>
      </c>
    </row>
    <row r="415" spans="1:1" x14ac:dyDescent="0.35">
      <c r="A415" s="3">
        <f t="shared" si="6"/>
        <v>413</v>
      </c>
    </row>
    <row r="416" spans="1:1" x14ac:dyDescent="0.35">
      <c r="A416" s="3">
        <f t="shared" si="6"/>
        <v>414</v>
      </c>
    </row>
    <row r="417" spans="1:1" x14ac:dyDescent="0.35">
      <c r="A417" s="3">
        <f t="shared" si="6"/>
        <v>415</v>
      </c>
    </row>
    <row r="418" spans="1:1" x14ac:dyDescent="0.35">
      <c r="A418" s="3">
        <f t="shared" si="6"/>
        <v>416</v>
      </c>
    </row>
    <row r="419" spans="1:1" x14ac:dyDescent="0.35">
      <c r="A419" s="3">
        <f t="shared" si="6"/>
        <v>417</v>
      </c>
    </row>
    <row r="420" spans="1:1" x14ac:dyDescent="0.35">
      <c r="A420" s="3">
        <f t="shared" si="6"/>
        <v>418</v>
      </c>
    </row>
    <row r="421" spans="1:1" x14ac:dyDescent="0.35">
      <c r="A421" s="3">
        <f t="shared" si="6"/>
        <v>419</v>
      </c>
    </row>
    <row r="422" spans="1:1" x14ac:dyDescent="0.35">
      <c r="A422" s="3">
        <f t="shared" si="6"/>
        <v>420</v>
      </c>
    </row>
    <row r="423" spans="1:1" x14ac:dyDescent="0.35">
      <c r="A423" s="3">
        <f t="shared" si="6"/>
        <v>421</v>
      </c>
    </row>
    <row r="424" spans="1:1" x14ac:dyDescent="0.35">
      <c r="A424" s="3">
        <f t="shared" si="6"/>
        <v>422</v>
      </c>
    </row>
    <row r="425" spans="1:1" x14ac:dyDescent="0.35">
      <c r="A425" s="3">
        <f t="shared" si="6"/>
        <v>423</v>
      </c>
    </row>
    <row r="426" spans="1:1" x14ac:dyDescent="0.35">
      <c r="A426" s="3">
        <f t="shared" si="6"/>
        <v>424</v>
      </c>
    </row>
    <row r="427" spans="1:1" x14ac:dyDescent="0.35">
      <c r="A427" s="3">
        <f t="shared" si="6"/>
        <v>425</v>
      </c>
    </row>
    <row r="428" spans="1:1" x14ac:dyDescent="0.35">
      <c r="A428" s="3">
        <f t="shared" si="6"/>
        <v>426</v>
      </c>
    </row>
    <row r="429" spans="1:1" x14ac:dyDescent="0.35">
      <c r="A429" s="3">
        <f t="shared" si="6"/>
        <v>427</v>
      </c>
    </row>
    <row r="430" spans="1:1" x14ac:dyDescent="0.35">
      <c r="A430" s="3">
        <f t="shared" si="6"/>
        <v>428</v>
      </c>
    </row>
    <row r="431" spans="1:1" x14ac:dyDescent="0.35">
      <c r="A431" s="3">
        <f t="shared" si="6"/>
        <v>429</v>
      </c>
    </row>
    <row r="432" spans="1:1" x14ac:dyDescent="0.35">
      <c r="A432" s="3">
        <f t="shared" si="6"/>
        <v>430</v>
      </c>
    </row>
    <row r="433" spans="1:1" x14ac:dyDescent="0.35">
      <c r="A433" s="3">
        <f t="shared" si="6"/>
        <v>431</v>
      </c>
    </row>
    <row r="434" spans="1:1" x14ac:dyDescent="0.35">
      <c r="A434" s="3">
        <f t="shared" si="6"/>
        <v>432</v>
      </c>
    </row>
    <row r="435" spans="1:1" x14ac:dyDescent="0.35">
      <c r="A435" s="3">
        <f t="shared" si="6"/>
        <v>433</v>
      </c>
    </row>
    <row r="436" spans="1:1" x14ac:dyDescent="0.35">
      <c r="A436" s="3">
        <f t="shared" si="6"/>
        <v>434</v>
      </c>
    </row>
    <row r="437" spans="1:1" x14ac:dyDescent="0.35">
      <c r="A437" s="3">
        <f t="shared" si="6"/>
        <v>435</v>
      </c>
    </row>
    <row r="438" spans="1:1" x14ac:dyDescent="0.35">
      <c r="A438" s="3">
        <f t="shared" si="6"/>
        <v>436</v>
      </c>
    </row>
    <row r="439" spans="1:1" x14ac:dyDescent="0.35">
      <c r="A439" s="3">
        <f t="shared" si="6"/>
        <v>437</v>
      </c>
    </row>
    <row r="440" spans="1:1" x14ac:dyDescent="0.35">
      <c r="A440" s="3">
        <f t="shared" si="6"/>
        <v>438</v>
      </c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abSelected="1" workbookViewId="0">
      <selection activeCell="E25" sqref="E25"/>
    </sheetView>
  </sheetViews>
  <sheetFormatPr defaultRowHeight="12.75" x14ac:dyDescent="0.25"/>
  <cols>
    <col min="1" max="1" width="5.7109375" style="86" customWidth="1"/>
    <col min="2" max="2" width="18.7109375" style="86" customWidth="1"/>
    <col min="3" max="3" width="27.7109375" style="86" bestFit="1" customWidth="1"/>
    <col min="4" max="4" width="20.42578125" style="86" bestFit="1" customWidth="1"/>
    <col min="5" max="5" width="25.140625" style="86" customWidth="1"/>
    <col min="6" max="16384" width="9.140625" style="86"/>
  </cols>
  <sheetData>
    <row r="1" spans="1:5" ht="19.5" thickBot="1" x14ac:dyDescent="0.3">
      <c r="A1" s="193" t="s">
        <v>23</v>
      </c>
      <c r="B1" s="194"/>
      <c r="C1" s="194"/>
      <c r="D1" s="195"/>
      <c r="E1" s="85"/>
    </row>
    <row r="2" spans="1:5" ht="15.75" thickBot="1" x14ac:dyDescent="0.3">
      <c r="A2" s="103" t="s">
        <v>439</v>
      </c>
      <c r="B2" s="104" t="s">
        <v>436</v>
      </c>
      <c r="C2" s="105" t="s">
        <v>437</v>
      </c>
      <c r="D2" s="106" t="s">
        <v>438</v>
      </c>
      <c r="E2" s="85"/>
    </row>
    <row r="3" spans="1:5" ht="23.25" customHeight="1" x14ac:dyDescent="0.25">
      <c r="A3" s="107">
        <v>1</v>
      </c>
      <c r="B3" s="108" t="s">
        <v>400</v>
      </c>
      <c r="C3" s="108"/>
      <c r="D3" s="109"/>
    </row>
    <row r="4" spans="1:5" ht="15" x14ac:dyDescent="0.25">
      <c r="A4" s="92">
        <v>2</v>
      </c>
      <c r="B4" s="88" t="s">
        <v>25</v>
      </c>
      <c r="C4" s="88" t="s">
        <v>484</v>
      </c>
      <c r="D4" s="93" t="s">
        <v>404</v>
      </c>
    </row>
    <row r="5" spans="1:5" ht="15" x14ac:dyDescent="0.25">
      <c r="A5" s="92">
        <v>3</v>
      </c>
      <c r="B5" s="88" t="s">
        <v>26</v>
      </c>
      <c r="C5" s="88" t="s">
        <v>483</v>
      </c>
      <c r="D5" s="93" t="s">
        <v>405</v>
      </c>
    </row>
    <row r="6" spans="1:5" ht="15" x14ac:dyDescent="0.25">
      <c r="A6" s="92">
        <v>4</v>
      </c>
      <c r="B6" s="88" t="s">
        <v>27</v>
      </c>
      <c r="C6" s="88" t="s">
        <v>406</v>
      </c>
      <c r="D6" s="94" t="s">
        <v>407</v>
      </c>
    </row>
    <row r="7" spans="1:5" ht="15" x14ac:dyDescent="0.25">
      <c r="A7" s="92">
        <v>5</v>
      </c>
      <c r="B7" s="88" t="s">
        <v>28</v>
      </c>
      <c r="C7" s="88" t="s">
        <v>408</v>
      </c>
      <c r="D7" s="94" t="s">
        <v>409</v>
      </c>
    </row>
    <row r="8" spans="1:5" ht="15" x14ac:dyDescent="0.25">
      <c r="A8" s="92">
        <v>6</v>
      </c>
      <c r="B8" s="88" t="s">
        <v>29</v>
      </c>
      <c r="C8" s="88" t="s">
        <v>410</v>
      </c>
      <c r="D8" s="94" t="s">
        <v>411</v>
      </c>
    </row>
    <row r="9" spans="1:5" ht="15" x14ac:dyDescent="0.25">
      <c r="A9" s="92">
        <v>7</v>
      </c>
      <c r="B9" s="88" t="s">
        <v>30</v>
      </c>
      <c r="C9" s="88"/>
      <c r="D9" s="94"/>
    </row>
    <row r="10" spans="1:5" ht="15" x14ac:dyDescent="0.25">
      <c r="A10" s="92">
        <v>8</v>
      </c>
      <c r="B10" s="88" t="s">
        <v>31</v>
      </c>
      <c r="C10" s="89" t="s">
        <v>542</v>
      </c>
      <c r="D10" s="119" t="s">
        <v>543</v>
      </c>
    </row>
    <row r="11" spans="1:5" ht="15" x14ac:dyDescent="0.25">
      <c r="A11" s="92">
        <v>9</v>
      </c>
      <c r="B11" s="89" t="s">
        <v>32</v>
      </c>
      <c r="C11" s="89" t="s">
        <v>576</v>
      </c>
      <c r="D11" s="119" t="s">
        <v>573</v>
      </c>
    </row>
    <row r="12" spans="1:5" ht="15" x14ac:dyDescent="0.25">
      <c r="A12" s="92">
        <v>10</v>
      </c>
      <c r="B12" s="88" t="s">
        <v>33</v>
      </c>
      <c r="C12" s="88" t="s">
        <v>412</v>
      </c>
      <c r="D12" s="94" t="s">
        <v>413</v>
      </c>
    </row>
    <row r="13" spans="1:5" ht="15" x14ac:dyDescent="0.25">
      <c r="A13" s="92">
        <v>11</v>
      </c>
      <c r="B13" s="88" t="s">
        <v>34</v>
      </c>
      <c r="C13" s="88" t="s">
        <v>414</v>
      </c>
      <c r="D13" s="94" t="s">
        <v>415</v>
      </c>
    </row>
    <row r="14" spans="1:5" ht="15" x14ac:dyDescent="0.25">
      <c r="A14" s="92">
        <v>12</v>
      </c>
      <c r="B14" s="88" t="s">
        <v>35</v>
      </c>
      <c r="C14" s="89" t="s">
        <v>548</v>
      </c>
      <c r="D14" s="119" t="s">
        <v>547</v>
      </c>
    </row>
    <row r="15" spans="1:5" ht="15" x14ac:dyDescent="0.25">
      <c r="A15" s="92">
        <v>13</v>
      </c>
      <c r="B15" s="88" t="s">
        <v>36</v>
      </c>
      <c r="C15" s="88" t="s">
        <v>434</v>
      </c>
      <c r="D15" s="94" t="s">
        <v>435</v>
      </c>
    </row>
    <row r="16" spans="1:5" ht="15" x14ac:dyDescent="0.25">
      <c r="A16" s="92">
        <v>14</v>
      </c>
      <c r="B16" s="88" t="s">
        <v>37</v>
      </c>
      <c r="C16" s="88" t="s">
        <v>416</v>
      </c>
      <c r="D16" s="94" t="s">
        <v>417</v>
      </c>
    </row>
    <row r="17" spans="1:4" ht="15" x14ac:dyDescent="0.25">
      <c r="A17" s="92">
        <v>15</v>
      </c>
      <c r="B17" s="88" t="s">
        <v>38</v>
      </c>
      <c r="C17" s="88" t="s">
        <v>418</v>
      </c>
      <c r="D17" s="94" t="s">
        <v>419</v>
      </c>
    </row>
    <row r="18" spans="1:4" ht="15" x14ac:dyDescent="0.25">
      <c r="A18" s="92">
        <v>16</v>
      </c>
      <c r="B18" s="88" t="s">
        <v>85</v>
      </c>
      <c r="C18" s="88" t="s">
        <v>420</v>
      </c>
      <c r="D18" s="94" t="s">
        <v>421</v>
      </c>
    </row>
    <row r="19" spans="1:4" ht="15" x14ac:dyDescent="0.25">
      <c r="A19" s="92">
        <v>17</v>
      </c>
      <c r="B19" s="88" t="s">
        <v>40</v>
      </c>
      <c r="C19" s="88" t="s">
        <v>422</v>
      </c>
      <c r="D19" s="94" t="s">
        <v>423</v>
      </c>
    </row>
    <row r="20" spans="1:4" ht="15" x14ac:dyDescent="0.25">
      <c r="A20" s="92">
        <v>18</v>
      </c>
      <c r="B20" s="88" t="s">
        <v>41</v>
      </c>
      <c r="C20" s="88"/>
      <c r="D20" s="94"/>
    </row>
    <row r="21" spans="1:4" ht="15" x14ac:dyDescent="0.25">
      <c r="A21" s="92">
        <v>19</v>
      </c>
      <c r="B21" s="88" t="s">
        <v>42</v>
      </c>
      <c r="C21" s="88" t="s">
        <v>424</v>
      </c>
      <c r="D21" s="94" t="s">
        <v>425</v>
      </c>
    </row>
    <row r="22" spans="1:4" ht="15" x14ac:dyDescent="0.25">
      <c r="A22" s="92">
        <v>20</v>
      </c>
      <c r="B22" s="88" t="s">
        <v>43</v>
      </c>
      <c r="C22" s="88" t="s">
        <v>426</v>
      </c>
      <c r="D22" s="94" t="s">
        <v>427</v>
      </c>
    </row>
    <row r="23" spans="1:4" ht="15" x14ac:dyDescent="0.25">
      <c r="A23" s="92">
        <v>21</v>
      </c>
      <c r="B23" s="88" t="s">
        <v>44</v>
      </c>
      <c r="C23" s="88"/>
      <c r="D23" s="94"/>
    </row>
    <row r="24" spans="1:4" ht="15" x14ac:dyDescent="0.25">
      <c r="A24" s="92">
        <v>22</v>
      </c>
      <c r="B24" s="88" t="s">
        <v>45</v>
      </c>
      <c r="C24" s="88"/>
      <c r="D24" s="94"/>
    </row>
    <row r="25" spans="1:4" ht="15" x14ac:dyDescent="0.25">
      <c r="A25" s="92">
        <v>23</v>
      </c>
      <c r="B25" s="88" t="s">
        <v>46</v>
      </c>
      <c r="C25" s="88"/>
      <c r="D25" s="94"/>
    </row>
    <row r="26" spans="1:4" ht="15" x14ac:dyDescent="0.25">
      <c r="A26" s="92">
        <v>24</v>
      </c>
      <c r="B26" s="88" t="s">
        <v>51</v>
      </c>
      <c r="C26" s="88" t="s">
        <v>428</v>
      </c>
      <c r="D26" s="94" t="s">
        <v>429</v>
      </c>
    </row>
    <row r="27" spans="1:4" ht="15" x14ac:dyDescent="0.25">
      <c r="A27" s="92">
        <v>25</v>
      </c>
      <c r="B27" s="88" t="s">
        <v>82</v>
      </c>
      <c r="C27" s="88" t="s">
        <v>430</v>
      </c>
      <c r="D27" s="94" t="s">
        <v>431</v>
      </c>
    </row>
    <row r="28" spans="1:4" ht="15" x14ac:dyDescent="0.25">
      <c r="A28" s="92">
        <v>26</v>
      </c>
      <c r="B28" s="88" t="s">
        <v>363</v>
      </c>
      <c r="C28" s="88"/>
      <c r="D28" s="94"/>
    </row>
    <row r="29" spans="1:4" ht="15" x14ac:dyDescent="0.25">
      <c r="A29" s="128">
        <v>27</v>
      </c>
      <c r="B29" s="129" t="s">
        <v>386</v>
      </c>
      <c r="C29" s="129" t="s">
        <v>432</v>
      </c>
      <c r="D29" s="130" t="s">
        <v>433</v>
      </c>
    </row>
    <row r="30" spans="1:4" ht="15" x14ac:dyDescent="0.25">
      <c r="A30" s="128">
        <v>28</v>
      </c>
      <c r="B30" s="134" t="s">
        <v>579</v>
      </c>
      <c r="C30" s="134" t="s">
        <v>574</v>
      </c>
      <c r="D30" s="135" t="s">
        <v>578</v>
      </c>
    </row>
    <row r="31" spans="1:4" ht="15.75" thickBot="1" x14ac:dyDescent="0.3">
      <c r="A31" s="96">
        <v>29</v>
      </c>
      <c r="B31" s="132" t="s">
        <v>562</v>
      </c>
      <c r="C31" s="132" t="s">
        <v>577</v>
      </c>
      <c r="D31" s="136" t="s">
        <v>580</v>
      </c>
    </row>
    <row r="32" spans="1:4" ht="15.75" thickBot="1" x14ac:dyDescent="0.3">
      <c r="A32" s="126"/>
      <c r="B32" s="127"/>
      <c r="C32" s="127"/>
      <c r="D32" s="133"/>
    </row>
    <row r="33" spans="1:4" ht="19.5" thickBot="1" x14ac:dyDescent="0.3">
      <c r="A33" s="187" t="s">
        <v>554</v>
      </c>
      <c r="B33" s="188"/>
      <c r="C33" s="188"/>
      <c r="D33" s="189"/>
    </row>
    <row r="34" spans="1:4" ht="15" x14ac:dyDescent="0.25">
      <c r="A34" s="97" t="s">
        <v>440</v>
      </c>
      <c r="B34" s="90" t="s">
        <v>436</v>
      </c>
      <c r="C34" s="91" t="s">
        <v>437</v>
      </c>
      <c r="D34" s="99" t="s">
        <v>438</v>
      </c>
    </row>
    <row r="35" spans="1:4" ht="15" x14ac:dyDescent="0.25">
      <c r="A35" s="92">
        <v>1</v>
      </c>
      <c r="B35" s="89" t="s">
        <v>555</v>
      </c>
      <c r="C35" s="89" t="s">
        <v>581</v>
      </c>
      <c r="D35" s="137" t="s">
        <v>590</v>
      </c>
    </row>
    <row r="36" spans="1:4" ht="15.75" thickBot="1" x14ac:dyDescent="0.3">
      <c r="A36" s="110"/>
      <c r="B36" s="111"/>
      <c r="C36" s="111"/>
      <c r="D36" s="112"/>
    </row>
    <row r="37" spans="1:4" ht="15.75" thickBot="1" x14ac:dyDescent="0.3">
      <c r="A37" s="184" t="s">
        <v>69</v>
      </c>
      <c r="B37" s="185"/>
      <c r="C37" s="185"/>
      <c r="D37" s="186"/>
    </row>
    <row r="38" spans="1:4" ht="15" x14ac:dyDescent="0.25">
      <c r="A38" s="97" t="s">
        <v>440</v>
      </c>
      <c r="B38" s="98" t="s">
        <v>436</v>
      </c>
      <c r="C38" s="98" t="s">
        <v>437</v>
      </c>
      <c r="D38" s="99" t="s">
        <v>438</v>
      </c>
    </row>
    <row r="39" spans="1:4" ht="15" x14ac:dyDescent="0.25">
      <c r="A39" s="92">
        <v>1</v>
      </c>
      <c r="B39" s="88" t="s">
        <v>8</v>
      </c>
      <c r="C39" s="88" t="s">
        <v>441</v>
      </c>
      <c r="D39" s="93" t="s">
        <v>442</v>
      </c>
    </row>
    <row r="40" spans="1:4" ht="15" x14ac:dyDescent="0.25">
      <c r="A40" s="92">
        <v>2</v>
      </c>
      <c r="B40" s="88" t="s">
        <v>9</v>
      </c>
      <c r="C40" s="88" t="s">
        <v>443</v>
      </c>
      <c r="D40" s="94" t="s">
        <v>446</v>
      </c>
    </row>
    <row r="41" spans="1:4" ht="15" x14ac:dyDescent="0.25">
      <c r="A41" s="92">
        <v>3</v>
      </c>
      <c r="B41" s="88" t="s">
        <v>10</v>
      </c>
      <c r="C41" s="88"/>
      <c r="D41" s="94"/>
    </row>
    <row r="42" spans="1:4" ht="15" x14ac:dyDescent="0.25">
      <c r="A42" s="92">
        <v>4</v>
      </c>
      <c r="B42" s="88" t="s">
        <v>11</v>
      </c>
      <c r="C42" s="88" t="s">
        <v>444</v>
      </c>
      <c r="D42" s="94" t="s">
        <v>445</v>
      </c>
    </row>
    <row r="43" spans="1:4" ht="15" x14ac:dyDescent="0.25">
      <c r="A43" s="92">
        <v>5</v>
      </c>
      <c r="B43" s="88" t="s">
        <v>12</v>
      </c>
      <c r="C43" s="88" t="s">
        <v>447</v>
      </c>
      <c r="D43" s="94" t="s">
        <v>448</v>
      </c>
    </row>
    <row r="44" spans="1:4" ht="15" x14ac:dyDescent="0.25">
      <c r="A44" s="92">
        <v>6</v>
      </c>
      <c r="B44" s="88" t="s">
        <v>13</v>
      </c>
      <c r="C44" s="88"/>
      <c r="D44" s="94"/>
    </row>
    <row r="45" spans="1:4" ht="15" x14ac:dyDescent="0.25">
      <c r="A45" s="92">
        <v>7</v>
      </c>
      <c r="B45" s="88" t="s">
        <v>14</v>
      </c>
      <c r="C45" s="88" t="s">
        <v>449</v>
      </c>
      <c r="D45" s="94" t="s">
        <v>450</v>
      </c>
    </row>
    <row r="46" spans="1:4" ht="15" x14ac:dyDescent="0.25">
      <c r="A46" s="92">
        <v>8</v>
      </c>
      <c r="B46" s="88" t="s">
        <v>15</v>
      </c>
      <c r="C46" s="88" t="s">
        <v>451</v>
      </c>
      <c r="D46" s="94" t="s">
        <v>452</v>
      </c>
    </row>
    <row r="47" spans="1:4" ht="15" x14ac:dyDescent="0.25">
      <c r="A47" s="92">
        <v>9</v>
      </c>
      <c r="B47" s="88" t="s">
        <v>16</v>
      </c>
      <c r="C47" s="88" t="s">
        <v>453</v>
      </c>
      <c r="D47" s="94" t="s">
        <v>454</v>
      </c>
    </row>
    <row r="48" spans="1:4" ht="15" x14ac:dyDescent="0.25">
      <c r="A48" s="92">
        <v>10</v>
      </c>
      <c r="B48" s="88" t="s">
        <v>17</v>
      </c>
      <c r="C48" s="88"/>
      <c r="D48" s="94"/>
    </row>
    <row r="49" spans="1:5" ht="30" x14ac:dyDescent="0.25">
      <c r="A49" s="92">
        <v>11</v>
      </c>
      <c r="B49" s="88" t="s">
        <v>18</v>
      </c>
      <c r="C49" s="88" t="s">
        <v>455</v>
      </c>
      <c r="D49" s="95" t="s">
        <v>482</v>
      </c>
    </row>
    <row r="50" spans="1:5" ht="15" x14ac:dyDescent="0.25">
      <c r="A50" s="92">
        <v>12</v>
      </c>
      <c r="B50" s="88" t="s">
        <v>19</v>
      </c>
      <c r="C50" s="88" t="s">
        <v>456</v>
      </c>
      <c r="D50" s="119" t="s">
        <v>615</v>
      </c>
      <c r="E50" s="86" t="s">
        <v>609</v>
      </c>
    </row>
    <row r="51" spans="1:5" ht="15" x14ac:dyDescent="0.25">
      <c r="A51" s="92">
        <v>13</v>
      </c>
      <c r="B51" s="88" t="s">
        <v>20</v>
      </c>
      <c r="C51" s="88" t="s">
        <v>457</v>
      </c>
      <c r="D51" s="94" t="s">
        <v>458</v>
      </c>
    </row>
    <row r="52" spans="1:5" ht="15" x14ac:dyDescent="0.25">
      <c r="A52" s="92">
        <v>14</v>
      </c>
      <c r="B52" s="88" t="s">
        <v>381</v>
      </c>
      <c r="C52" s="88"/>
      <c r="D52" s="94"/>
    </row>
    <row r="53" spans="1:5" ht="15" x14ac:dyDescent="0.25">
      <c r="A53" s="92">
        <v>15</v>
      </c>
      <c r="B53" s="88" t="s">
        <v>22</v>
      </c>
      <c r="C53" s="88"/>
      <c r="D53" s="94"/>
    </row>
    <row r="54" spans="1:5" ht="15" x14ac:dyDescent="0.25">
      <c r="A54" s="92">
        <v>16</v>
      </c>
      <c r="B54" s="88" t="s">
        <v>21</v>
      </c>
      <c r="C54" s="88"/>
      <c r="D54" s="94"/>
    </row>
    <row r="55" spans="1:5" ht="15" x14ac:dyDescent="0.25">
      <c r="A55" s="92">
        <v>17</v>
      </c>
      <c r="B55" s="88" t="s">
        <v>73</v>
      </c>
      <c r="C55" s="88" t="s">
        <v>459</v>
      </c>
      <c r="D55" s="94" t="s">
        <v>460</v>
      </c>
    </row>
    <row r="56" spans="1:5" ht="15" x14ac:dyDescent="0.25">
      <c r="A56" s="92">
        <v>18</v>
      </c>
      <c r="B56" s="88" t="s">
        <v>4</v>
      </c>
      <c r="C56" s="88" t="s">
        <v>461</v>
      </c>
      <c r="D56" s="94" t="s">
        <v>462</v>
      </c>
    </row>
    <row r="57" spans="1:5" ht="15" x14ac:dyDescent="0.25">
      <c r="A57" s="92">
        <v>19</v>
      </c>
      <c r="B57" s="88" t="s">
        <v>131</v>
      </c>
      <c r="C57" s="88" t="s">
        <v>463</v>
      </c>
      <c r="D57" s="94" t="s">
        <v>464</v>
      </c>
    </row>
    <row r="58" spans="1:5" ht="15" x14ac:dyDescent="0.25">
      <c r="A58" s="92">
        <v>20</v>
      </c>
      <c r="B58" s="88" t="s">
        <v>167</v>
      </c>
      <c r="C58" s="88" t="s">
        <v>465</v>
      </c>
      <c r="D58" s="94" t="s">
        <v>466</v>
      </c>
    </row>
    <row r="59" spans="1:5" ht="15" x14ac:dyDescent="0.25">
      <c r="A59" s="92">
        <v>21</v>
      </c>
      <c r="B59" s="88" t="s">
        <v>273</v>
      </c>
      <c r="C59" s="88" t="s">
        <v>467</v>
      </c>
      <c r="D59" s="94" t="s">
        <v>468</v>
      </c>
    </row>
    <row r="60" spans="1:5" ht="15" x14ac:dyDescent="0.25">
      <c r="A60" s="128">
        <v>22</v>
      </c>
      <c r="B60" s="138" t="s">
        <v>379</v>
      </c>
      <c r="C60" s="138" t="s">
        <v>469</v>
      </c>
      <c r="D60" s="139" t="s">
        <v>470</v>
      </c>
    </row>
    <row r="61" spans="1:5" ht="15" x14ac:dyDescent="0.25">
      <c r="A61" s="131">
        <v>23</v>
      </c>
      <c r="B61" s="140" t="s">
        <v>582</v>
      </c>
      <c r="C61" s="140" t="s">
        <v>582</v>
      </c>
      <c r="D61" s="141" t="s">
        <v>583</v>
      </c>
    </row>
    <row r="62" spans="1:5" ht="19.5" thickBot="1" x14ac:dyDescent="0.3">
      <c r="A62" s="190" t="s">
        <v>52</v>
      </c>
      <c r="B62" s="191"/>
      <c r="C62" s="191"/>
      <c r="D62" s="192"/>
    </row>
    <row r="63" spans="1:5" ht="15" x14ac:dyDescent="0.25">
      <c r="A63" s="97" t="s">
        <v>440</v>
      </c>
      <c r="B63" s="98" t="s">
        <v>436</v>
      </c>
      <c r="C63" s="98" t="s">
        <v>437</v>
      </c>
      <c r="D63" s="99" t="s">
        <v>438</v>
      </c>
    </row>
    <row r="64" spans="1:5" ht="15" x14ac:dyDescent="0.25">
      <c r="A64" s="92">
        <v>1</v>
      </c>
      <c r="B64" s="87" t="s">
        <v>284</v>
      </c>
      <c r="C64" s="88" t="s">
        <v>471</v>
      </c>
      <c r="D64" s="93" t="s">
        <v>472</v>
      </c>
    </row>
    <row r="65" spans="1:4" ht="15" x14ac:dyDescent="0.25">
      <c r="A65" s="92">
        <v>2</v>
      </c>
      <c r="B65" s="88" t="s">
        <v>54</v>
      </c>
      <c r="C65" s="88" t="s">
        <v>473</v>
      </c>
      <c r="D65" s="93" t="s">
        <v>474</v>
      </c>
    </row>
    <row r="66" spans="1:4" ht="15.75" thickBot="1" x14ac:dyDescent="0.3">
      <c r="A66" s="96">
        <v>3</v>
      </c>
      <c r="B66" s="100" t="s">
        <v>66</v>
      </c>
      <c r="C66" s="100"/>
      <c r="D66" s="101"/>
    </row>
    <row r="67" spans="1:4" ht="19.5" thickBot="1" x14ac:dyDescent="0.3">
      <c r="A67" s="187" t="s">
        <v>55</v>
      </c>
      <c r="B67" s="188"/>
      <c r="C67" s="188"/>
      <c r="D67" s="189"/>
    </row>
    <row r="68" spans="1:4" ht="15" x14ac:dyDescent="0.25">
      <c r="A68" s="97" t="s">
        <v>440</v>
      </c>
      <c r="B68" s="90" t="s">
        <v>436</v>
      </c>
      <c r="C68" s="91" t="s">
        <v>437</v>
      </c>
      <c r="D68" s="102" t="s">
        <v>438</v>
      </c>
    </row>
    <row r="69" spans="1:4" ht="15" x14ac:dyDescent="0.25">
      <c r="A69" s="92">
        <v>1</v>
      </c>
      <c r="B69" s="88" t="s">
        <v>56</v>
      </c>
      <c r="C69" s="88" t="s">
        <v>485</v>
      </c>
      <c r="D69" s="93" t="s">
        <v>475</v>
      </c>
    </row>
    <row r="70" spans="1:4" ht="15" x14ac:dyDescent="0.25">
      <c r="A70" s="92">
        <v>2</v>
      </c>
      <c r="B70" s="88" t="s">
        <v>59</v>
      </c>
      <c r="C70" s="88" t="s">
        <v>476</v>
      </c>
      <c r="D70" s="93" t="s">
        <v>477</v>
      </c>
    </row>
    <row r="71" spans="1:4" ht="15" x14ac:dyDescent="0.25">
      <c r="A71" s="92">
        <v>3</v>
      </c>
      <c r="B71" s="88" t="s">
        <v>57</v>
      </c>
      <c r="C71" s="88" t="s">
        <v>478</v>
      </c>
      <c r="D71" s="93" t="s">
        <v>479</v>
      </c>
    </row>
    <row r="72" spans="1:4" ht="15.75" thickBot="1" x14ac:dyDescent="0.3">
      <c r="A72" s="96">
        <v>4</v>
      </c>
      <c r="B72" s="100" t="s">
        <v>58</v>
      </c>
      <c r="C72" s="100" t="s">
        <v>480</v>
      </c>
      <c r="D72" s="101" t="s">
        <v>481</v>
      </c>
    </row>
  </sheetData>
  <mergeCells count="5">
    <mergeCell ref="A37:D37"/>
    <mergeCell ref="A67:D67"/>
    <mergeCell ref="A62:D62"/>
    <mergeCell ref="A1:D1"/>
    <mergeCell ref="A33:D33"/>
  </mergeCells>
  <printOptions horizontalCentered="1"/>
  <pageMargins left="0.45" right="0.45" top="0.75" bottom="0.75" header="0.3" footer="0.3"/>
  <pageSetup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5"/>
  <sheetViews>
    <sheetView zoomScale="85" zoomScaleNormal="85" workbookViewId="0">
      <selection activeCell="F36" sqref="F36"/>
    </sheetView>
  </sheetViews>
  <sheetFormatPr defaultRowHeight="18.75" x14ac:dyDescent="0.25"/>
  <cols>
    <col min="1" max="1" width="6.140625" style="35" customWidth="1"/>
    <col min="2" max="2" width="25.7109375" style="35" customWidth="1"/>
    <col min="3" max="3" width="15.7109375" style="35" customWidth="1"/>
    <col min="4" max="4" width="5.85546875" style="35" customWidth="1"/>
    <col min="5" max="5" width="27.7109375" style="35" customWidth="1"/>
    <col min="6" max="6" width="15.7109375" style="35" customWidth="1"/>
    <col min="7" max="7" width="6.28515625" style="35" customWidth="1"/>
    <col min="8" max="8" width="25.7109375" style="35" customWidth="1"/>
    <col min="9" max="9" width="19.7109375" style="35" customWidth="1"/>
    <col min="10" max="10" width="25.140625" style="35" customWidth="1"/>
    <col min="11" max="16384" width="9.140625" style="35"/>
  </cols>
  <sheetData>
    <row r="1" spans="1:9" x14ac:dyDescent="0.25">
      <c r="A1" s="197" t="s">
        <v>23</v>
      </c>
      <c r="B1" s="198"/>
      <c r="C1" s="33" t="s">
        <v>7</v>
      </c>
      <c r="D1" s="197" t="s">
        <v>69</v>
      </c>
      <c r="E1" s="198"/>
      <c r="F1" s="33" t="s">
        <v>7</v>
      </c>
      <c r="G1" s="197" t="s">
        <v>52</v>
      </c>
      <c r="H1" s="198"/>
      <c r="I1" s="33" t="s">
        <v>7</v>
      </c>
    </row>
    <row r="2" spans="1:9" ht="17.45" customHeight="1" x14ac:dyDescent="0.25">
      <c r="A2" s="32">
        <v>1</v>
      </c>
      <c r="B2" s="84" t="s">
        <v>400</v>
      </c>
      <c r="C2" s="32">
        <f>LAHORE!D4</f>
        <v>0</v>
      </c>
      <c r="D2" s="32">
        <v>1</v>
      </c>
      <c r="E2" s="32" t="s">
        <v>8</v>
      </c>
      <c r="F2" s="32">
        <f>FAISALABAD!D3</f>
        <v>-837</v>
      </c>
      <c r="G2" s="32">
        <v>1</v>
      </c>
      <c r="H2" s="84" t="s">
        <v>284</v>
      </c>
      <c r="I2" s="32">
        <f>GUJRANWALA!D5</f>
        <v>-581</v>
      </c>
    </row>
    <row r="3" spans="1:9" ht="17.45" customHeight="1" x14ac:dyDescent="0.25">
      <c r="A3" s="32">
        <v>2</v>
      </c>
      <c r="B3" s="32" t="s">
        <v>25</v>
      </c>
      <c r="C3" s="32">
        <f>LAHORE!D5</f>
        <v>0</v>
      </c>
      <c r="D3" s="32">
        <v>2</v>
      </c>
      <c r="E3" s="32" t="s">
        <v>9</v>
      </c>
      <c r="F3" s="32">
        <f>FAISALABAD!D4</f>
        <v>-97694</v>
      </c>
      <c r="G3" s="32">
        <v>2</v>
      </c>
      <c r="H3" s="32" t="s">
        <v>54</v>
      </c>
      <c r="I3" s="32">
        <f>GUJRANWALA!D6</f>
        <v>0</v>
      </c>
    </row>
    <row r="4" spans="1:9" ht="17.45" customHeight="1" x14ac:dyDescent="0.25">
      <c r="A4" s="32">
        <v>3</v>
      </c>
      <c r="B4" s="32" t="s">
        <v>26</v>
      </c>
      <c r="C4" s="32">
        <f>LAHORE!D6</f>
        <v>-78913</v>
      </c>
      <c r="D4" s="32">
        <v>3</v>
      </c>
      <c r="E4" s="32" t="s">
        <v>10</v>
      </c>
      <c r="F4" s="32">
        <f>FAISALABAD!D5</f>
        <v>-950</v>
      </c>
      <c r="G4" s="32">
        <v>3</v>
      </c>
      <c r="H4" s="32" t="s">
        <v>66</v>
      </c>
      <c r="I4" s="32">
        <f>GUJRANWALA!D7</f>
        <v>0</v>
      </c>
    </row>
    <row r="5" spans="1:9" ht="17.45" customHeight="1" x14ac:dyDescent="0.25">
      <c r="A5" s="32">
        <v>4</v>
      </c>
      <c r="B5" s="32" t="s">
        <v>27</v>
      </c>
      <c r="C5" s="32">
        <f>LAHORE!D7</f>
        <v>-996580</v>
      </c>
      <c r="D5" s="32">
        <v>4</v>
      </c>
      <c r="E5" s="32" t="s">
        <v>11</v>
      </c>
      <c r="F5" s="32">
        <f>FAISALABAD!D6</f>
        <v>-250865</v>
      </c>
      <c r="G5" s="32"/>
      <c r="H5" s="32"/>
      <c r="I5" s="32"/>
    </row>
    <row r="6" spans="1:9" ht="17.45" customHeight="1" x14ac:dyDescent="0.25">
      <c r="A6" s="32">
        <v>5</v>
      </c>
      <c r="B6" s="32" t="s">
        <v>28</v>
      </c>
      <c r="C6" s="32">
        <f>LAHORE!D8</f>
        <v>-3440</v>
      </c>
      <c r="D6" s="32">
        <v>5</v>
      </c>
      <c r="E6" s="32" t="s">
        <v>12</v>
      </c>
      <c r="F6" s="32">
        <f>FAISALABAD!D7</f>
        <v>2710</v>
      </c>
      <c r="G6" s="32"/>
      <c r="H6" s="33" t="s">
        <v>72</v>
      </c>
      <c r="I6" s="33">
        <f>SUM(I2:I4)</f>
        <v>-581</v>
      </c>
    </row>
    <row r="7" spans="1:9" ht="17.45" customHeight="1" x14ac:dyDescent="0.25">
      <c r="A7" s="32">
        <v>6</v>
      </c>
      <c r="B7" s="32" t="s">
        <v>29</v>
      </c>
      <c r="C7" s="32">
        <f>LAHORE!D9</f>
        <v>-630613</v>
      </c>
      <c r="D7" s="32">
        <v>6</v>
      </c>
      <c r="E7" s="32" t="s">
        <v>13</v>
      </c>
      <c r="F7" s="32">
        <f>FAISALABAD!D8</f>
        <v>0</v>
      </c>
      <c r="G7" s="32"/>
      <c r="H7" s="33"/>
      <c r="I7" s="33"/>
    </row>
    <row r="8" spans="1:9" ht="17.45" customHeight="1" x14ac:dyDescent="0.25">
      <c r="A8" s="32">
        <v>7</v>
      </c>
      <c r="B8" s="32" t="s">
        <v>30</v>
      </c>
      <c r="C8" s="32">
        <f>LAHORE!D10</f>
        <v>-57201</v>
      </c>
      <c r="D8" s="32">
        <v>7</v>
      </c>
      <c r="E8" s="32" t="s">
        <v>14</v>
      </c>
      <c r="F8" s="32">
        <f>FAISALABAD!D9</f>
        <v>-181660</v>
      </c>
      <c r="G8" s="33" t="s">
        <v>55</v>
      </c>
      <c r="H8" s="33"/>
      <c r="I8" s="33" t="s">
        <v>7</v>
      </c>
    </row>
    <row r="9" spans="1:9" ht="17.45" customHeight="1" x14ac:dyDescent="0.25">
      <c r="A9" s="32">
        <v>8</v>
      </c>
      <c r="B9" s="32" t="s">
        <v>31</v>
      </c>
      <c r="C9" s="32">
        <f>LAHORE!D11</f>
        <v>0</v>
      </c>
      <c r="D9" s="32">
        <v>8</v>
      </c>
      <c r="E9" s="32" t="s">
        <v>15</v>
      </c>
      <c r="F9" s="32">
        <f>FAISALABAD!D10</f>
        <v>-318533</v>
      </c>
      <c r="G9" s="32"/>
      <c r="H9" s="32"/>
      <c r="I9" s="32"/>
    </row>
    <row r="10" spans="1:9" ht="17.45" customHeight="1" x14ac:dyDescent="0.25">
      <c r="A10" s="32">
        <v>9</v>
      </c>
      <c r="B10" s="32" t="s">
        <v>32</v>
      </c>
      <c r="C10" s="32">
        <f>LAHORE!D12</f>
        <v>0</v>
      </c>
      <c r="D10" s="32">
        <v>9</v>
      </c>
      <c r="E10" s="32" t="s">
        <v>16</v>
      </c>
      <c r="F10" s="32">
        <f>FAISALABAD!D11</f>
        <v>-18317</v>
      </c>
      <c r="G10" s="32">
        <v>1</v>
      </c>
      <c r="H10" s="32" t="s">
        <v>56</v>
      </c>
      <c r="I10" s="32">
        <f>KARACHI!E5</f>
        <v>-26558</v>
      </c>
    </row>
    <row r="11" spans="1:9" ht="17.45" customHeight="1" x14ac:dyDescent="0.25">
      <c r="A11" s="32">
        <v>10</v>
      </c>
      <c r="B11" s="32" t="s">
        <v>33</v>
      </c>
      <c r="C11" s="32">
        <f>LAHORE!D13</f>
        <v>-363941</v>
      </c>
      <c r="D11" s="32">
        <v>10</v>
      </c>
      <c r="E11" s="32" t="s">
        <v>17</v>
      </c>
      <c r="F11" s="32">
        <f>FAISALABAD!D12</f>
        <v>19350</v>
      </c>
      <c r="G11" s="32">
        <v>2</v>
      </c>
      <c r="H11" s="32" t="s">
        <v>59</v>
      </c>
      <c r="I11" s="32">
        <f>KARACHI!E6</f>
        <v>-71675</v>
      </c>
    </row>
    <row r="12" spans="1:9" ht="17.45" customHeight="1" x14ac:dyDescent="0.25">
      <c r="A12" s="32">
        <v>11</v>
      </c>
      <c r="B12" s="32" t="s">
        <v>34</v>
      </c>
      <c r="C12" s="32">
        <f>LAHORE!D14</f>
        <v>-178957</v>
      </c>
      <c r="D12" s="32">
        <v>11</v>
      </c>
      <c r="E12" s="32" t="s">
        <v>18</v>
      </c>
      <c r="F12" s="32">
        <f>FAISALABAD!D13</f>
        <v>7450</v>
      </c>
      <c r="G12" s="32">
        <v>3</v>
      </c>
      <c r="H12" s="32" t="s">
        <v>57</v>
      </c>
      <c r="I12" s="32">
        <f>KARACHI!E7</f>
        <v>-261510</v>
      </c>
    </row>
    <row r="13" spans="1:9" ht="17.45" customHeight="1" x14ac:dyDescent="0.25">
      <c r="A13" s="32">
        <v>12</v>
      </c>
      <c r="B13" s="32" t="s">
        <v>35</v>
      </c>
      <c r="C13" s="32">
        <f>LAHORE!D15</f>
        <v>383447</v>
      </c>
      <c r="D13" s="32">
        <v>12</v>
      </c>
      <c r="E13" s="32" t="s">
        <v>19</v>
      </c>
      <c r="F13" s="32">
        <f>FAISALABAD!D14</f>
        <v>-870</v>
      </c>
      <c r="G13" s="32">
        <v>4</v>
      </c>
      <c r="H13" s="32" t="s">
        <v>58</v>
      </c>
      <c r="I13" s="32">
        <f>KARACHI!E8</f>
        <v>-1165</v>
      </c>
    </row>
    <row r="14" spans="1:9" ht="17.45" customHeight="1" x14ac:dyDescent="0.25">
      <c r="A14" s="32">
        <v>13</v>
      </c>
      <c r="B14" s="32" t="s">
        <v>36</v>
      </c>
      <c r="C14" s="32">
        <f>LAHORE!D16</f>
        <v>0</v>
      </c>
      <c r="D14" s="32">
        <v>13</v>
      </c>
      <c r="E14" s="32" t="s">
        <v>20</v>
      </c>
      <c r="F14" s="32">
        <f>FAISALABAD!D15</f>
        <v>0</v>
      </c>
      <c r="G14" s="32"/>
      <c r="H14" s="32"/>
      <c r="I14" s="32"/>
    </row>
    <row r="15" spans="1:9" ht="17.45" customHeight="1" x14ac:dyDescent="0.25">
      <c r="A15" s="32">
        <v>14</v>
      </c>
      <c r="B15" s="32" t="s">
        <v>37</v>
      </c>
      <c r="C15" s="32">
        <f>LAHORE!D17</f>
        <v>-6900</v>
      </c>
      <c r="D15" s="32">
        <v>14</v>
      </c>
      <c r="E15" s="32" t="s">
        <v>381</v>
      </c>
      <c r="F15" s="32">
        <f>FAISALABAD!D16</f>
        <v>0</v>
      </c>
      <c r="G15" s="32"/>
      <c r="H15" s="33" t="s">
        <v>72</v>
      </c>
      <c r="I15" s="33">
        <f>SUM(I10:I13)</f>
        <v>-360908</v>
      </c>
    </row>
    <row r="16" spans="1:9" ht="17.45" customHeight="1" x14ac:dyDescent="0.25">
      <c r="A16" s="32">
        <v>15</v>
      </c>
      <c r="B16" s="32" t="s">
        <v>38</v>
      </c>
      <c r="C16" s="32">
        <f>LAHORE!D18</f>
        <v>-58642</v>
      </c>
      <c r="D16" s="32">
        <v>15</v>
      </c>
      <c r="E16" s="32" t="s">
        <v>22</v>
      </c>
      <c r="F16" s="32">
        <f>FAISALABAD!D17</f>
        <v>0</v>
      </c>
      <c r="G16" s="199" t="s">
        <v>554</v>
      </c>
      <c r="H16" s="200"/>
      <c r="I16" s="33" t="s">
        <v>7</v>
      </c>
    </row>
    <row r="17" spans="1:9" ht="17.45" customHeight="1" x14ac:dyDescent="0.25">
      <c r="A17" s="32">
        <v>16</v>
      </c>
      <c r="B17" s="32" t="s">
        <v>85</v>
      </c>
      <c r="C17" s="32">
        <f>LAHORE!D19</f>
        <v>-45291</v>
      </c>
      <c r="D17" s="32">
        <v>16</v>
      </c>
      <c r="E17" s="32" t="s">
        <v>21</v>
      </c>
      <c r="F17" s="32">
        <f>FAISALABAD!D18</f>
        <v>0</v>
      </c>
      <c r="G17" s="32">
        <v>1</v>
      </c>
      <c r="H17" s="33" t="s">
        <v>555</v>
      </c>
      <c r="I17" s="32">
        <f>+OKARA!E5</f>
        <v>0</v>
      </c>
    </row>
    <row r="18" spans="1:9" ht="17.45" customHeight="1" x14ac:dyDescent="0.25">
      <c r="A18" s="32">
        <v>17</v>
      </c>
      <c r="B18" s="32" t="s">
        <v>40</v>
      </c>
      <c r="C18" s="32">
        <f>LAHORE!D20</f>
        <v>0</v>
      </c>
      <c r="D18" s="32">
        <v>17</v>
      </c>
      <c r="E18" s="32" t="s">
        <v>73</v>
      </c>
      <c r="F18" s="32">
        <f>FAISALABAD!D19</f>
        <v>-1812</v>
      </c>
      <c r="G18" s="197" t="s">
        <v>556</v>
      </c>
      <c r="H18" s="198"/>
      <c r="I18" s="36" t="s">
        <v>7</v>
      </c>
    </row>
    <row r="19" spans="1:9" ht="17.45" customHeight="1" x14ac:dyDescent="0.25">
      <c r="A19" s="32">
        <v>18</v>
      </c>
      <c r="B19" s="32" t="s">
        <v>41</v>
      </c>
      <c r="C19" s="32">
        <f>LAHORE!D21</f>
        <v>0</v>
      </c>
      <c r="D19" s="32">
        <v>18</v>
      </c>
      <c r="E19" s="32" t="s">
        <v>4</v>
      </c>
      <c r="F19" s="32">
        <f>FAISALABAD!D20</f>
        <v>4268</v>
      </c>
      <c r="G19" s="33" t="s">
        <v>69</v>
      </c>
      <c r="H19" s="33"/>
      <c r="I19" s="33">
        <f>F25</f>
        <v>-942202</v>
      </c>
    </row>
    <row r="20" spans="1:9" ht="17.45" customHeight="1" x14ac:dyDescent="0.25">
      <c r="A20" s="32">
        <v>19</v>
      </c>
      <c r="B20" s="32" t="s">
        <v>42</v>
      </c>
      <c r="C20" s="32">
        <f>LAHORE!D22</f>
        <v>-47655</v>
      </c>
      <c r="D20" s="32">
        <v>19</v>
      </c>
      <c r="E20" s="32" t="s">
        <v>131</v>
      </c>
      <c r="F20" s="32">
        <f>FAISALABAD!D21</f>
        <v>0</v>
      </c>
      <c r="G20" s="33" t="s">
        <v>23</v>
      </c>
      <c r="H20" s="33"/>
      <c r="I20" s="33">
        <f>C35</f>
        <v>-2092218</v>
      </c>
    </row>
    <row r="21" spans="1:9" ht="17.45" customHeight="1" x14ac:dyDescent="0.25">
      <c r="A21" s="32">
        <v>20</v>
      </c>
      <c r="B21" s="32" t="s">
        <v>43</v>
      </c>
      <c r="C21" s="32">
        <f>LAHORE!D23</f>
        <v>8650</v>
      </c>
      <c r="D21" s="32">
        <v>20</v>
      </c>
      <c r="E21" s="32" t="s">
        <v>167</v>
      </c>
      <c r="F21" s="32">
        <f>FAISALABAD!D22</f>
        <v>0</v>
      </c>
      <c r="G21" s="33" t="s">
        <v>71</v>
      </c>
      <c r="H21" s="33"/>
      <c r="I21" s="33">
        <f>I15</f>
        <v>-360908</v>
      </c>
    </row>
    <row r="22" spans="1:9" ht="17.45" customHeight="1" x14ac:dyDescent="0.25">
      <c r="A22" s="32">
        <v>21</v>
      </c>
      <c r="B22" s="32" t="s">
        <v>44</v>
      </c>
      <c r="C22" s="32">
        <f>LAHORE!D24</f>
        <v>0</v>
      </c>
      <c r="D22" s="32">
        <v>21</v>
      </c>
      <c r="E22" s="32" t="s">
        <v>634</v>
      </c>
      <c r="F22" s="32">
        <f>FAISALABAD!D23</f>
        <v>-98200</v>
      </c>
      <c r="G22" s="33" t="s">
        <v>70</v>
      </c>
      <c r="H22" s="33"/>
      <c r="I22" s="33">
        <f>I6</f>
        <v>-581</v>
      </c>
    </row>
    <row r="23" spans="1:9" ht="17.45" customHeight="1" x14ac:dyDescent="0.3">
      <c r="A23" s="32">
        <v>22</v>
      </c>
      <c r="B23" s="32" t="s">
        <v>45</v>
      </c>
      <c r="C23" s="32">
        <f>LAHORE!D25</f>
        <v>0</v>
      </c>
      <c r="D23" s="32">
        <v>22</v>
      </c>
      <c r="E23" s="6" t="s">
        <v>379</v>
      </c>
      <c r="F23" s="32">
        <f>FAISALABAD!D24</f>
        <v>-2334</v>
      </c>
      <c r="G23" s="201" t="s">
        <v>554</v>
      </c>
      <c r="H23" s="202"/>
      <c r="I23" s="33">
        <f>I17</f>
        <v>0</v>
      </c>
    </row>
    <row r="24" spans="1:9" ht="17.45" customHeight="1" x14ac:dyDescent="0.25">
      <c r="A24" s="32">
        <v>23</v>
      </c>
      <c r="B24" s="32" t="s">
        <v>46</v>
      </c>
      <c r="C24" s="32">
        <f>LAHORE!D26</f>
        <v>68885</v>
      </c>
      <c r="D24" s="32">
        <v>23</v>
      </c>
      <c r="E24" s="32" t="s">
        <v>582</v>
      </c>
      <c r="F24" s="32">
        <f>FAISALABAD!D25</f>
        <v>-3908</v>
      </c>
      <c r="G24" s="33"/>
      <c r="H24" s="33"/>
      <c r="I24" s="34"/>
    </row>
    <row r="25" spans="1:9" ht="17.45" customHeight="1" x14ac:dyDescent="0.25">
      <c r="A25" s="32">
        <v>24</v>
      </c>
      <c r="B25" s="32" t="s">
        <v>51</v>
      </c>
      <c r="C25" s="32">
        <f>LAHORE!D27</f>
        <v>0</v>
      </c>
      <c r="E25" s="33" t="s">
        <v>72</v>
      </c>
      <c r="F25" s="33">
        <f>SUM(F2:F24)</f>
        <v>-942202</v>
      </c>
      <c r="G25" s="33"/>
      <c r="H25" s="33"/>
      <c r="I25" s="34">
        <f>SUM(I19:I24)</f>
        <v>-3395909</v>
      </c>
    </row>
    <row r="26" spans="1:9" ht="17.45" customHeight="1" x14ac:dyDescent="0.25">
      <c r="A26" s="32">
        <v>25</v>
      </c>
      <c r="B26" s="32" t="s">
        <v>82</v>
      </c>
      <c r="C26" s="32">
        <f>LAHORE!D28</f>
        <v>14588</v>
      </c>
    </row>
    <row r="27" spans="1:9" ht="17.45" customHeight="1" x14ac:dyDescent="0.3">
      <c r="A27" s="32">
        <v>26</v>
      </c>
      <c r="B27" s="122" t="s">
        <v>362</v>
      </c>
      <c r="C27" s="32">
        <f>+LAHORE!D29</f>
        <v>0</v>
      </c>
    </row>
    <row r="28" spans="1:9" ht="17.45" customHeight="1" x14ac:dyDescent="0.25">
      <c r="A28" s="32">
        <v>27</v>
      </c>
      <c r="B28" s="32" t="s">
        <v>386</v>
      </c>
      <c r="C28" s="32">
        <f>+LAHORE!D30</f>
        <v>0</v>
      </c>
    </row>
    <row r="29" spans="1:9" ht="17.45" customHeight="1" x14ac:dyDescent="0.25">
      <c r="A29" s="118">
        <v>28</v>
      </c>
      <c r="B29" s="32" t="s">
        <v>538</v>
      </c>
      <c r="C29" s="32">
        <f>+LAHORE!D31</f>
        <v>6150</v>
      </c>
    </row>
    <row r="30" spans="1:9" ht="17.45" customHeight="1" x14ac:dyDescent="0.25">
      <c r="A30" s="32">
        <v>29</v>
      </c>
      <c r="B30" s="32" t="s">
        <v>562</v>
      </c>
      <c r="C30" s="32">
        <f>+LAHORE!D32</f>
        <v>0</v>
      </c>
    </row>
    <row r="31" spans="1:9" ht="17.45" customHeight="1" x14ac:dyDescent="0.25">
      <c r="A31" s="32">
        <v>30</v>
      </c>
      <c r="B31" s="32" t="s">
        <v>574</v>
      </c>
      <c r="C31" s="32">
        <f>+LAHORE!D33</f>
        <v>-48662</v>
      </c>
    </row>
    <row r="32" spans="1:9" ht="17.45" customHeight="1" x14ac:dyDescent="0.25">
      <c r="A32" s="32">
        <v>31</v>
      </c>
      <c r="B32" s="32" t="s">
        <v>611</v>
      </c>
      <c r="C32" s="32">
        <f>+LAHORE!D34</f>
        <v>-1383</v>
      </c>
    </row>
    <row r="33" spans="1:3" ht="17.45" customHeight="1" x14ac:dyDescent="0.25">
      <c r="A33" s="32">
        <v>32</v>
      </c>
      <c r="B33" s="32" t="s">
        <v>616</v>
      </c>
      <c r="C33" s="32">
        <f>+LAHORE!D35</f>
        <v>-55760</v>
      </c>
    </row>
    <row r="34" spans="1:3" ht="17.45" customHeight="1" x14ac:dyDescent="0.25">
      <c r="A34" s="32">
        <v>33</v>
      </c>
      <c r="B34" s="32" t="s">
        <v>627</v>
      </c>
      <c r="C34" s="32">
        <f>+LAHORE!D36</f>
        <v>0</v>
      </c>
    </row>
    <row r="35" spans="1:3" ht="17.45" customHeight="1" x14ac:dyDescent="0.25">
      <c r="A35" s="196" t="s">
        <v>72</v>
      </c>
      <c r="B35" s="196"/>
      <c r="C35" s="33">
        <f>SUM(C2:C34)</f>
        <v>-2092218</v>
      </c>
    </row>
  </sheetData>
  <mergeCells count="7">
    <mergeCell ref="A35:B35"/>
    <mergeCell ref="A1:B1"/>
    <mergeCell ref="D1:E1"/>
    <mergeCell ref="G1:H1"/>
    <mergeCell ref="G16:H16"/>
    <mergeCell ref="G23:H23"/>
    <mergeCell ref="G18:H18"/>
  </mergeCells>
  <hyperlinks>
    <hyperlink ref="B27" location="'GILANI SHOPER'!A1" display="GILANI SHOPPER"/>
  </hyperlinks>
  <printOptions horizontalCentered="1"/>
  <pageMargins left="0.7" right="0.7" top="0.5" bottom="0.5" header="0.3" footer="0.3"/>
  <pageSetup paperSize="9" scale="80" orientation="landscape" r:id="rId1"/>
  <headerFooter>
    <oddHeader>&amp;L&amp;D&amp;C&amp;T</oddHeader>
  </headerFooter>
  <ignoredErrors>
    <ignoredError sqref="I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74</vt:i4>
      </vt:variant>
      <vt:variant>
        <vt:lpstr>Named Ranges</vt:lpstr>
      </vt:variant>
      <vt:variant>
        <vt:i4>1</vt:i4>
      </vt:variant>
    </vt:vector>
  </HeadingPairs>
  <TitlesOfParts>
    <vt:vector size="75" baseType="lpstr">
      <vt:lpstr>SUMMARY</vt:lpstr>
      <vt:lpstr>KARACHI</vt:lpstr>
      <vt:lpstr>LAHORE</vt:lpstr>
      <vt:lpstr>FAISALABAD</vt:lpstr>
      <vt:lpstr>GUJRANWALA</vt:lpstr>
      <vt:lpstr>OKARA</vt:lpstr>
      <vt:lpstr>shop salary</vt:lpstr>
      <vt:lpstr>Bank AC no</vt:lpstr>
      <vt:lpstr>Print Shop</vt:lpstr>
      <vt:lpstr>Print Shop 2</vt:lpstr>
      <vt:lpstr>Dinesty Shabir</vt:lpstr>
      <vt:lpstr>Gulsha</vt:lpstr>
      <vt:lpstr>Pasha</vt:lpstr>
      <vt:lpstr>Ajam Fabrics</vt:lpstr>
      <vt:lpstr>Asim</vt:lpstr>
      <vt:lpstr>Qasim Trader</vt:lpstr>
      <vt:lpstr>Bubbar  Arts</vt:lpstr>
      <vt:lpstr>Cresent</vt:lpstr>
      <vt:lpstr>Sarwat Shawl</vt:lpstr>
      <vt:lpstr>Amanat Cloth</vt:lpstr>
      <vt:lpstr>Zuhaib Arts</vt:lpstr>
      <vt:lpstr>Riaz Arts</vt:lpstr>
      <vt:lpstr>Sehar Arts</vt:lpstr>
      <vt:lpstr>Rimsha Zari</vt:lpstr>
      <vt:lpstr>Agha  Brother</vt:lpstr>
      <vt:lpstr>Wasim Shali Mar Bazar</vt:lpstr>
      <vt:lpstr>Hajweri</vt:lpstr>
      <vt:lpstr>Qaisar Prime</vt:lpstr>
      <vt:lpstr>Qaisar Indain</vt:lpstr>
      <vt:lpstr>Bilal Silk</vt:lpstr>
      <vt:lpstr>Athar</vt:lpstr>
      <vt:lpstr>Gul Ahmed</vt:lpstr>
      <vt:lpstr>Mohsin PCL</vt:lpstr>
      <vt:lpstr>Brother Embroidery</vt:lpstr>
      <vt:lpstr>White GOLD</vt:lpstr>
      <vt:lpstr>GILANI SHOPER</vt:lpstr>
      <vt:lpstr>Sajjad Brother</vt:lpstr>
      <vt:lpstr>FASHION WEAR</vt:lpstr>
      <vt:lpstr>SELECT GARMENT</vt:lpstr>
      <vt:lpstr>WAQAS</vt:lpstr>
      <vt:lpstr>AFAQ</vt:lpstr>
      <vt:lpstr>SULTAN</vt:lpstr>
      <vt:lpstr>NATIONAL</vt:lpstr>
      <vt:lpstr>YOUSAF FABRICS</vt:lpstr>
      <vt:lpstr>MALIK IQBAL</vt:lpstr>
      <vt:lpstr>NORANI FABRICS</vt:lpstr>
      <vt:lpstr>SITARA SHOWROOM</vt:lpstr>
      <vt:lpstr>Bashir Adrese</vt:lpstr>
      <vt:lpstr>FIRDOUS HOUSERY</vt:lpstr>
      <vt:lpstr>SHAHID</vt:lpstr>
      <vt:lpstr>GULZAR AFZAL</vt:lpstr>
      <vt:lpstr>RAZA FABRICS</vt:lpstr>
      <vt:lpstr>SIDAY SHEIKH</vt:lpstr>
      <vt:lpstr>SHAHZAD CHAWLA</vt:lpstr>
      <vt:lpstr>MS FABRICS</vt:lpstr>
      <vt:lpstr>AFTAB TEXTILE</vt:lpstr>
      <vt:lpstr>NASIR BADSHAH</vt:lpstr>
      <vt:lpstr>GULFISHA FABRICS</vt:lpstr>
      <vt:lpstr>NOOR ARTS</vt:lpstr>
      <vt:lpstr>FINE STAR BEDSHEET</vt:lpstr>
      <vt:lpstr>AREENO HOUSRY</vt:lpstr>
      <vt:lpstr>Atif Hilal Textile</vt:lpstr>
      <vt:lpstr>kasif shahzad</vt:lpstr>
      <vt:lpstr>Afsar Tawel</vt:lpstr>
      <vt:lpstr>BADSHAH FABRICS</vt:lpstr>
      <vt:lpstr>RAFAQAT TEX</vt:lpstr>
      <vt:lpstr>Ghulam Rasool and Company </vt:lpstr>
      <vt:lpstr>Kohinoor Gujranwala</vt:lpstr>
      <vt:lpstr>Maskeen Lunghi</vt:lpstr>
      <vt:lpstr>Rana Arts </vt:lpstr>
      <vt:lpstr>Art Line</vt:lpstr>
      <vt:lpstr>Shahid Tawaqal</vt:lpstr>
      <vt:lpstr>Ashfaq Burka</vt:lpstr>
      <vt:lpstr>ART &amp; STYLE</vt:lpstr>
      <vt:lpstr>'Ashfaq Burka'!Print_Area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Qasim Ali Rizvi</dc:creator>
  <cp:lastModifiedBy>Sojharo</cp:lastModifiedBy>
  <cp:lastPrinted>2012-12-21T03:12:53Z</cp:lastPrinted>
  <dcterms:created xsi:type="dcterms:W3CDTF">2011-11-08T14:40:13Z</dcterms:created>
  <dcterms:modified xsi:type="dcterms:W3CDTF">2013-03-17T14:00:57Z</dcterms:modified>
</cp:coreProperties>
</file>