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20" yWindow="960" windowWidth="11880" windowHeight="4590"/>
  </bookViews>
  <sheets>
    <sheet name="Báo giờ kỳ I" sheetId="9" r:id="rId1"/>
  </sheets>
  <definedNames>
    <definedName name="_xlnm._FilterDatabase" localSheetId="0" hidden="1">'Báo giờ kỳ I'!$J$1:$J$223</definedName>
    <definedName name="doan">OR(RIGHT(#REF!,2)="DC",RIGHT(#REF!,1)="D")</definedName>
    <definedName name="gd">(IF(#REF!&lt;=40,#REF!,IF(#REF!&lt;=50,#REF!*1.1,IF(#REF!&lt;=60,#REF!*1.2,#REF!*1.3)))+#REF!*0.75)</definedName>
    <definedName name="gdll">IF(#REF!&lt;=40,#REF!*0.5,IF(#REF!&lt;=55,#REF!*0.75,#REF!*#REF!*0.5))</definedName>
    <definedName name="gdn">IF(#REF!&lt;=35,#REF!,IF(#REF!&lt;=45,#REF!*1.1,IF(#REF!&lt;=55,#REF!*1.2,#REF!*1.3)))</definedName>
    <definedName name="gdtl">IF(#REF!&lt;=32,#REF!*0.5,IF(#REF!&lt;=40,#REF!*0.75,#REF!*#REF!*0.5))</definedName>
    <definedName name="_xlnm.Print_Titles" localSheetId="0">'Báo giờ kỳ I'!#REF!</definedName>
    <definedName name="th">IF(#REF!&lt;=20,INT(#REF!/34)*20,IF(#REF!&lt;=25,INT(#REF!/34)*22,INT(#REF!/34)*24))</definedName>
    <definedName name="thkt">IF(#REF!&lt;=30,INT(#REF!/34)*20,IF(#REF!&lt;=35,INT(#REF!/34)*22,INT(#REF!/34)*24))</definedName>
  </definedNames>
  <calcPr calcId="162913"/>
</workbook>
</file>

<file path=xl/calcChain.xml><?xml version="1.0" encoding="utf-8"?>
<calcChain xmlns="http://schemas.openxmlformats.org/spreadsheetml/2006/main">
  <c r="J117" i="9" l="1"/>
  <c r="J116" i="9"/>
  <c r="J115" i="9"/>
  <c r="J114" i="9"/>
  <c r="J113" i="9"/>
  <c r="J112" i="9"/>
  <c r="J111" i="9"/>
  <c r="J110" i="9"/>
  <c r="J109" i="9"/>
  <c r="J108" i="9"/>
  <c r="J107" i="9"/>
  <c r="J106" i="9"/>
  <c r="G77" i="9" l="1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O111" i="9" s="1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83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149" i="9"/>
  <c r="M166" i="9"/>
  <c r="M167" i="9"/>
  <c r="M168" i="9"/>
  <c r="I166" i="9"/>
  <c r="J166" i="9"/>
  <c r="I167" i="9"/>
  <c r="J167" i="9"/>
  <c r="I168" i="9"/>
  <c r="J168" i="9"/>
  <c r="M23" i="9"/>
  <c r="M25" i="9"/>
  <c r="M26" i="9"/>
  <c r="M27" i="9"/>
  <c r="M28" i="9"/>
  <c r="M29" i="9"/>
  <c r="M30" i="9"/>
  <c r="M31" i="9"/>
  <c r="M32" i="9"/>
  <c r="M33" i="9"/>
  <c r="M34" i="9"/>
  <c r="M95" i="9"/>
  <c r="M137" i="9"/>
  <c r="M138" i="9"/>
  <c r="M139" i="9"/>
  <c r="M140" i="9"/>
  <c r="M141" i="9"/>
  <c r="M142" i="9"/>
  <c r="I95" i="9"/>
  <c r="J95" i="9"/>
  <c r="I34" i="9"/>
  <c r="J34" i="9"/>
  <c r="I27" i="9"/>
  <c r="J27" i="9"/>
  <c r="I25" i="9"/>
  <c r="J25" i="9"/>
  <c r="I23" i="9"/>
  <c r="J23" i="9"/>
  <c r="I112" i="9"/>
  <c r="I89" i="9"/>
  <c r="I97" i="9"/>
  <c r="I118" i="9"/>
  <c r="I136" i="9"/>
  <c r="I126" i="9"/>
  <c r="I128" i="9"/>
  <c r="I124" i="9"/>
  <c r="I107" i="9"/>
  <c r="I113" i="9"/>
  <c r="I90" i="9"/>
  <c r="I98" i="9"/>
  <c r="I119" i="9"/>
  <c r="I137" i="9"/>
  <c r="I127" i="9"/>
  <c r="I129" i="9"/>
  <c r="I125" i="9"/>
  <c r="I108" i="9"/>
  <c r="I114" i="9"/>
  <c r="I94" i="9"/>
  <c r="I99" i="9"/>
  <c r="I120" i="9"/>
  <c r="I138" i="9"/>
  <c r="I109" i="9"/>
  <c r="I115" i="9"/>
  <c r="I96" i="9"/>
  <c r="I100" i="9"/>
  <c r="I121" i="9"/>
  <c r="I139" i="9"/>
  <c r="I130" i="9"/>
  <c r="I103" i="9"/>
  <c r="I110" i="9"/>
  <c r="I116" i="9"/>
  <c r="I101" i="9"/>
  <c r="I122" i="9"/>
  <c r="I140" i="9"/>
  <c r="I111" i="9"/>
  <c r="I117" i="9"/>
  <c r="I91" i="9"/>
  <c r="I102" i="9"/>
  <c r="I123" i="9"/>
  <c r="I141" i="9"/>
  <c r="I131" i="9"/>
  <c r="I133" i="9"/>
  <c r="I104" i="9"/>
  <c r="I92" i="9"/>
  <c r="I132" i="9"/>
  <c r="I134" i="9"/>
  <c r="I105" i="9"/>
  <c r="I93" i="9"/>
  <c r="I142" i="9"/>
  <c r="I135" i="9"/>
  <c r="I19" i="9"/>
  <c r="I31" i="9"/>
  <c r="I29" i="9"/>
  <c r="I28" i="9"/>
  <c r="I18" i="9"/>
  <c r="I36" i="9"/>
  <c r="I39" i="9"/>
  <c r="I20" i="9"/>
  <c r="I32" i="9"/>
  <c r="I26" i="9"/>
  <c r="I33" i="9"/>
  <c r="I22" i="9"/>
  <c r="I24" i="9"/>
  <c r="I21" i="9"/>
  <c r="I35" i="9"/>
  <c r="I30" i="9"/>
  <c r="I61" i="9"/>
  <c r="I51" i="9"/>
  <c r="I14" i="9"/>
  <c r="I37" i="9"/>
  <c r="I65" i="9"/>
  <c r="I63" i="9"/>
  <c r="I17" i="9"/>
  <c r="I15" i="9"/>
  <c r="I42" i="9"/>
  <c r="I40" i="9"/>
  <c r="I44" i="9"/>
  <c r="I43" i="9"/>
  <c r="I41" i="9"/>
  <c r="I66" i="9"/>
  <c r="I46" i="9"/>
  <c r="I55" i="9"/>
  <c r="I62" i="9"/>
  <c r="I60" i="9"/>
  <c r="I52" i="9"/>
  <c r="I48" i="9"/>
  <c r="I57" i="9"/>
  <c r="I67" i="9"/>
  <c r="I47" i="9"/>
  <c r="I56" i="9"/>
  <c r="I45" i="9"/>
  <c r="I53" i="9"/>
  <c r="I49" i="9"/>
  <c r="I58" i="9"/>
  <c r="I64" i="9"/>
  <c r="I16" i="9"/>
  <c r="I54" i="9"/>
  <c r="I50" i="9"/>
  <c r="I59" i="9"/>
  <c r="I71" i="9"/>
  <c r="I77" i="9"/>
  <c r="I75" i="9"/>
  <c r="I68" i="9"/>
  <c r="I69" i="9"/>
  <c r="I76" i="9"/>
  <c r="I73" i="9"/>
  <c r="I72" i="9"/>
  <c r="I74" i="9"/>
  <c r="I70" i="9"/>
  <c r="I38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I182" i="9"/>
  <c r="J182" i="9"/>
  <c r="I183" i="9"/>
  <c r="J183" i="9"/>
  <c r="I184" i="9"/>
  <c r="J184" i="9"/>
  <c r="I178" i="9"/>
  <c r="J178" i="9"/>
  <c r="I179" i="9"/>
  <c r="J179" i="9"/>
  <c r="I180" i="9"/>
  <c r="J180" i="9"/>
  <c r="I174" i="9"/>
  <c r="J174" i="9"/>
  <c r="I175" i="9"/>
  <c r="J175" i="9"/>
  <c r="I176" i="9"/>
  <c r="J176" i="9"/>
  <c r="I170" i="9"/>
  <c r="J170" i="9"/>
  <c r="I171" i="9"/>
  <c r="J171" i="9"/>
  <c r="I172" i="9"/>
  <c r="J172" i="9"/>
  <c r="I157" i="9"/>
  <c r="I158" i="9"/>
  <c r="I159" i="9"/>
  <c r="I160" i="9"/>
  <c r="I161" i="9"/>
  <c r="I162" i="9"/>
  <c r="I163" i="9"/>
  <c r="I164" i="9"/>
  <c r="I165" i="9"/>
  <c r="I169" i="9"/>
  <c r="I173" i="9"/>
  <c r="I177" i="9"/>
  <c r="I181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156" i="9"/>
  <c r="I155" i="9"/>
  <c r="I154" i="9"/>
  <c r="I153" i="9"/>
  <c r="I152" i="9"/>
  <c r="I151" i="9"/>
  <c r="I150" i="9"/>
  <c r="I149" i="9"/>
  <c r="J204" i="9"/>
  <c r="J205" i="9"/>
  <c r="J201" i="9"/>
  <c r="J202" i="9"/>
  <c r="J198" i="9"/>
  <c r="J199" i="9"/>
  <c r="J195" i="9"/>
  <c r="J196" i="9"/>
  <c r="J191" i="9"/>
  <c r="J192" i="9"/>
  <c r="J207" i="9"/>
  <c r="J208" i="9"/>
  <c r="M122" i="9"/>
  <c r="J43" i="9"/>
  <c r="J41" i="9"/>
  <c r="J66" i="9"/>
  <c r="J46" i="9"/>
  <c r="J55" i="9"/>
  <c r="J62" i="9"/>
  <c r="J60" i="9"/>
  <c r="J52" i="9"/>
  <c r="J48" i="9"/>
  <c r="J57" i="9"/>
  <c r="J67" i="9"/>
  <c r="J47" i="9"/>
  <c r="J56" i="9"/>
  <c r="M110" i="9"/>
  <c r="M149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1" i="9"/>
  <c r="M120" i="9"/>
  <c r="M119" i="9"/>
  <c r="M118" i="9"/>
  <c r="M117" i="9"/>
  <c r="M116" i="9"/>
  <c r="M115" i="9"/>
  <c r="M114" i="9"/>
  <c r="M113" i="9"/>
  <c r="M112" i="9"/>
  <c r="M111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4" i="9"/>
  <c r="M93" i="9"/>
  <c r="M92" i="9"/>
  <c r="M91" i="9"/>
  <c r="M90" i="9"/>
  <c r="M89" i="9"/>
  <c r="M88" i="9"/>
  <c r="M87" i="9"/>
  <c r="M86" i="9"/>
  <c r="M85" i="9"/>
  <c r="M84" i="9"/>
  <c r="M83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24" i="9"/>
  <c r="M22" i="9"/>
  <c r="M21" i="9"/>
  <c r="M20" i="9"/>
  <c r="M19" i="9"/>
  <c r="M18" i="9"/>
  <c r="M17" i="9"/>
  <c r="M16" i="9"/>
  <c r="M15" i="9"/>
  <c r="M14" i="9"/>
  <c r="J14" i="9"/>
  <c r="J58" i="9"/>
  <c r="J139" i="9"/>
  <c r="J130" i="9"/>
  <c r="J103" i="9"/>
  <c r="J92" i="9"/>
  <c r="J132" i="9"/>
  <c r="J121" i="9"/>
  <c r="J137" i="9"/>
  <c r="J135" i="9"/>
  <c r="J127" i="9"/>
  <c r="J39" i="9"/>
  <c r="J51" i="9"/>
  <c r="J76" i="9"/>
  <c r="J69" i="9"/>
  <c r="J77" i="9"/>
  <c r="J75" i="9"/>
  <c r="J37" i="9"/>
  <c r="J40" i="9"/>
  <c r="J44" i="9"/>
  <c r="J54" i="9"/>
  <c r="J68" i="9"/>
  <c r="J64" i="9"/>
  <c r="J73" i="9"/>
  <c r="J49" i="9"/>
  <c r="J36" i="9"/>
  <c r="J50" i="9"/>
  <c r="J30" i="9"/>
  <c r="J35" i="9"/>
  <c r="J28" i="9"/>
  <c r="J53" i="9"/>
  <c r="J72" i="9"/>
  <c r="J65" i="9"/>
  <c r="J59" i="9"/>
  <c r="J61" i="9"/>
  <c r="J18" i="9"/>
  <c r="J63" i="9"/>
  <c r="J20" i="9"/>
  <c r="J32" i="9"/>
  <c r="J26" i="9"/>
  <c r="J33" i="9"/>
  <c r="J22" i="9"/>
  <c r="J24" i="9"/>
  <c r="J21" i="9"/>
  <c r="J16" i="9"/>
  <c r="J71" i="9"/>
  <c r="J74" i="9"/>
  <c r="J17" i="9"/>
  <c r="J15" i="9"/>
  <c r="J42" i="9"/>
  <c r="J70" i="9"/>
  <c r="J38" i="9"/>
  <c r="J19" i="9"/>
  <c r="J31" i="9"/>
  <c r="J29" i="9"/>
  <c r="J45" i="9"/>
  <c r="J96" i="9"/>
  <c r="J98" i="9"/>
  <c r="J203" i="9"/>
  <c r="J154" i="9"/>
  <c r="J177" i="9"/>
  <c r="J173" i="9"/>
  <c r="J200" i="9"/>
  <c r="J185" i="9"/>
  <c r="J150" i="9"/>
  <c r="J149" i="9"/>
  <c r="J158" i="9"/>
  <c r="J161" i="9"/>
  <c r="J153" i="9"/>
  <c r="J181" i="9"/>
  <c r="J197" i="9"/>
  <c r="J159" i="9"/>
  <c r="J188" i="9"/>
  <c r="J152" i="9"/>
  <c r="J165" i="9"/>
  <c r="J157" i="9"/>
  <c r="J164" i="9"/>
  <c r="J186" i="9"/>
  <c r="J155" i="9"/>
  <c r="J163" i="9"/>
  <c r="J162" i="9"/>
  <c r="J206" i="9"/>
  <c r="J190" i="9"/>
  <c r="J160" i="9"/>
  <c r="J100" i="9"/>
  <c r="J102" i="9"/>
  <c r="J123" i="9"/>
  <c r="J93" i="9"/>
  <c r="J134" i="9"/>
  <c r="J105" i="9"/>
  <c r="J169" i="9"/>
  <c r="J194" i="9"/>
  <c r="J187" i="9"/>
  <c r="J189" i="9"/>
  <c r="J156" i="9"/>
  <c r="J151" i="9"/>
  <c r="J193" i="9"/>
  <c r="J118" i="9"/>
  <c r="J136" i="9"/>
  <c r="J126" i="9"/>
  <c r="J128" i="9"/>
  <c r="J138" i="9"/>
  <c r="J85" i="9"/>
  <c r="J124" i="9"/>
  <c r="J133" i="9"/>
  <c r="J104" i="9"/>
  <c r="J97" i="9"/>
  <c r="J83" i="9"/>
  <c r="J94" i="9"/>
  <c r="J99" i="9"/>
  <c r="J88" i="9"/>
  <c r="J120" i="9"/>
  <c r="J142" i="9"/>
  <c r="J119" i="9"/>
  <c r="J87" i="9"/>
  <c r="J131" i="9"/>
  <c r="J89" i="9"/>
  <c r="J141" i="9"/>
  <c r="J129" i="9"/>
  <c r="J125" i="9"/>
  <c r="J84" i="9"/>
  <c r="J101" i="9"/>
  <c r="J122" i="9"/>
  <c r="J140" i="9"/>
  <c r="J90" i="9"/>
  <c r="J91" i="9"/>
  <c r="I106" i="9"/>
  <c r="L149" i="9"/>
  <c r="J86" i="9"/>
</calcChain>
</file>

<file path=xl/sharedStrings.xml><?xml version="1.0" encoding="utf-8"?>
<sst xmlns="http://schemas.openxmlformats.org/spreadsheetml/2006/main" count="682" uniqueCount="316">
  <si>
    <t>STT</t>
  </si>
  <si>
    <t>Mã học phần</t>
  </si>
  <si>
    <t>Tên lớp học phần</t>
  </si>
  <si>
    <t>Mã ĐV QL</t>
  </si>
  <si>
    <t>Ghi chú</t>
  </si>
  <si>
    <t>Sĩ số</t>
  </si>
  <si>
    <t>Số tiết</t>
  </si>
  <si>
    <t>Số nhóm</t>
  </si>
  <si>
    <t>Số tiết học/ Nhóm</t>
  </si>
  <si>
    <t>H
D
T
H</t>
  </si>
  <si>
    <t>C</t>
  </si>
  <si>
    <t>S</t>
  </si>
  <si>
    <t>Ghi chú:</t>
  </si>
  <si>
    <t>- S: Học ca sáng; C: Học ca chiều;</t>
  </si>
  <si>
    <t>TC/HS</t>
  </si>
  <si>
    <t>BỘ LAO ĐỘNG - THƯƠNG BINH VÀ XÃ HỘI</t>
  </si>
  <si>
    <t xml:space="preserve">                   TRƯỜNG ĐẠI HỌC
       SƯ PHẠM KỸ THUẬT NAM ĐỊNH</t>
  </si>
  <si>
    <t>GTC30111T</t>
  </si>
  <si>
    <t>GTC40111T</t>
  </si>
  <si>
    <t>- Các lớp đại học liên thông học cả ngày thứ bảy, chủ nhật;</t>
  </si>
  <si>
    <t>BÁO GIỜ GIẢNG DẠY
CÁC LỚP ĐẠI HỌC, CAO ĐẲNG</t>
  </si>
  <si>
    <t>CNKH0212L</t>
  </si>
  <si>
    <t>CLTH0413L</t>
  </si>
  <si>
    <t>CSDL0513L</t>
  </si>
  <si>
    <t>HHV10412L</t>
  </si>
  <si>
    <t>VIMO0713L</t>
  </si>
  <si>
    <t>MHD10612L</t>
  </si>
  <si>
    <t>NLKT0713L</t>
  </si>
  <si>
    <t>TACM0112L</t>
  </si>
  <si>
    <t>TATI0112L</t>
  </si>
  <si>
    <t>TADT0112L</t>
  </si>
  <si>
    <t>TAKT0112L</t>
  </si>
  <si>
    <t>TAOT0112L</t>
  </si>
  <si>
    <t>TCQS0712L</t>
  </si>
  <si>
    <t>TCD10112L</t>
  </si>
  <si>
    <t>TCD20112L</t>
  </si>
  <si>
    <t>TCD30112L</t>
  </si>
  <si>
    <t>VLKC0612L</t>
  </si>
  <si>
    <t>VLK10412L</t>
  </si>
  <si>
    <t>DAOT0411D</t>
  </si>
  <si>
    <t>LT|TH|DA</t>
  </si>
  <si>
    <t>BT|TL|TN</t>
  </si>
  <si>
    <t>ATBD0412L</t>
  </si>
  <si>
    <t>CACM0412L</t>
  </si>
  <si>
    <t>NCTM0413L</t>
  </si>
  <si>
    <t>TDTK0412L</t>
  </si>
  <si>
    <t>VLK20412L</t>
  </si>
  <si>
    <t>CADD0412L</t>
  </si>
  <si>
    <t>NNLT0612L</t>
  </si>
  <si>
    <t>TDCB0611T</t>
  </si>
  <si>
    <t>TRDD0612L</t>
  </si>
  <si>
    <t>TLHC0313L</t>
  </si>
  <si>
    <t>2</t>
  </si>
  <si>
    <t>3</t>
  </si>
  <si>
    <t>Học kỳ I năm học 2021-2022</t>
  </si>
  <si>
    <t>(Kèm theo Thông báo số……./TB-ĐHSPKTNĐ ngày ….. tháng ….. năm 2021
của Hiệu trưởng Trường Đại học Sư phạm Kỹ thuật Nam Định)</t>
  </si>
  <si>
    <t>II. ĐẠI HỌC KHÓA 14</t>
  </si>
  <si>
    <t>III. ĐẠI HỌC KHÓA 15</t>
  </si>
  <si>
    <t>V. LIÊN THÔNG ĐẠI HỌC KHÓA 14</t>
  </si>
  <si>
    <t>- Các lớp tuyển sinh năm 2021 có Báo giờ bổ sung sau.</t>
  </si>
  <si>
    <t>PTUW0513T</t>
  </si>
  <si>
    <t>KTTK0512T</t>
  </si>
  <si>
    <t>TQBM0513T</t>
  </si>
  <si>
    <t>PTTK0513T</t>
  </si>
  <si>
    <t>PTPM0513T</t>
  </si>
  <si>
    <t>ANAT0612L</t>
  </si>
  <si>
    <t>TBDT0612T</t>
  </si>
  <si>
    <t>DTNC0613T</t>
  </si>
  <si>
    <t>VIDK0612T</t>
  </si>
  <si>
    <t>TTDO0412L</t>
  </si>
  <si>
    <t>CDKT0412L</t>
  </si>
  <si>
    <t>DDKT0412L</t>
  </si>
  <si>
    <t>HSTD0412T</t>
  </si>
  <si>
    <t>TRED0412T</t>
  </si>
  <si>
    <t>PDDT0412T</t>
  </si>
  <si>
    <t>KSKX0412T</t>
  </si>
  <si>
    <t>GCAL0412L</t>
  </si>
  <si>
    <t>TMRB0412L</t>
  </si>
  <si>
    <t>KTCL0412L</t>
  </si>
  <si>
    <t>THQG0413T</t>
  </si>
  <si>
    <t>DACK0411D</t>
  </si>
  <si>
    <t>HMAG0412T</t>
  </si>
  <si>
    <t>KMAY0712T</t>
  </si>
  <si>
    <t>TTCS0713T</t>
  </si>
  <si>
    <t>KTHU0712T</t>
  </si>
  <si>
    <t>BAHI0712T</t>
  </si>
  <si>
    <t>QTTC0712T</t>
  </si>
  <si>
    <t>THMX0712T</t>
  </si>
  <si>
    <t>THQT0712T</t>
  </si>
  <si>
    <t>Thực hành kế toán quản trị-1-21(ĐL14.01)</t>
  </si>
  <si>
    <t>Thực hành kế toán quản trị-1-21(ĐL14.02)</t>
  </si>
  <si>
    <t>Thực hành kế toán doanh nghiệp thương mại, dịch vụ và xây lắp-1-21(ĐL14.01)</t>
  </si>
  <si>
    <t>Quản trị tài chính-1-21(ĐL14.01)</t>
  </si>
  <si>
    <t>Bảo hiểm-1-21(ĐL14.01)</t>
  </si>
  <si>
    <t>Thực hành kế toán thuế-1-21(ĐL14.01)</t>
  </si>
  <si>
    <t>Thực hành kế toán máy-1-21(ĐL14.01)</t>
  </si>
  <si>
    <t>Thực tập cơ sở-1-21(ĐL14.01)</t>
  </si>
  <si>
    <t>Thực hành kế toán thuế-1-21(ĐL14.02)</t>
  </si>
  <si>
    <t>Thực hành kế toán máy-1-21(ĐL14.02)</t>
  </si>
  <si>
    <t>Bảo hiểm-1-21(ĐL14.02)</t>
  </si>
  <si>
    <t>Quản trị tài chính-1-21(ĐL14.02)</t>
  </si>
  <si>
    <t>Thực hành kế toán doanh nghiệp thương mại, dịch vụ và xây lắp-1-21(ĐL14.02)</t>
  </si>
  <si>
    <t>Thực hành kế toán quản trị-1-21(ĐL14.03)</t>
  </si>
  <si>
    <t>Thực hành kế toán doanh nghiệp thương mại, dịch vụ và xây lắp-1-21(ĐL14.03)</t>
  </si>
  <si>
    <t>Quản trị tài chính-1-21(ĐL14.03)</t>
  </si>
  <si>
    <t>Bảo hiểm-1-21(ĐL14.03)</t>
  </si>
  <si>
    <t>Thực hành kế toán thuế-1-21(ĐL14.03)</t>
  </si>
  <si>
    <t>Thực hành kế toán máy-1-21(ĐL14.03)</t>
  </si>
  <si>
    <t>Tổ chức quản lý sản xuất-1-21(ĐL14.01)</t>
  </si>
  <si>
    <t>Thực hành vi điều khiển-1-21(ĐL14.01)</t>
  </si>
  <si>
    <t>Thực hành điện tử nâng cao-1-21(ĐL14.01)</t>
  </si>
  <si>
    <t>Thực hành trang bị điện, điện tử công nghiệp-1-21(ĐL14.01)</t>
  </si>
  <si>
    <t>Hệ thống kiểm soát an ninh, an toàn-1-21(ĐL14.01)</t>
  </si>
  <si>
    <t>Thực hành phát triển phần mềm-1-21(ĐL14.01)</t>
  </si>
  <si>
    <t>Thực hành phát triển ứng dụng web-1-21(ĐL14.01)</t>
  </si>
  <si>
    <t>Thực hành kiểm thử và triển khai phần mềm-1-21(ĐL14.01)</t>
  </si>
  <si>
    <t>Thực hành thiết kế, quản trị và bảo trì hệ thống mạng-1-21(ĐL14.01)</t>
  </si>
  <si>
    <t>Thực hành phân tích thiết kế hệ thống thông tin-1-21(ĐL14.01)</t>
  </si>
  <si>
    <t>Thực hành hàn MIG/MAG-1-21(ĐL14.01)</t>
  </si>
  <si>
    <t>Đồ án kỹ thuật cơ khí-1-21(ĐL14.01)</t>
  </si>
  <si>
    <t>Thực hành hàn hồ quang que hàn thuốc bọc liên kết góc-1-21(ĐL14.01)</t>
  </si>
  <si>
    <t>Tính toán động cơ ô tô-1-21(ĐL14.01)</t>
  </si>
  <si>
    <t>Hệ thống treo điều khiển điện tử-1-21(ĐL14.01)</t>
  </si>
  <si>
    <t>Tay máy và Robot công nghiệp-1-21(ĐL14.01)</t>
  </si>
  <si>
    <t>Hệ thống phun dầu điện tử-1-21(ĐL14.01)</t>
  </si>
  <si>
    <t>Kiểm tra chất lượng mối hàn-1-21(ĐL14.01)</t>
  </si>
  <si>
    <t>Hệ thống kiểm soát khí xả-1-21(ĐL14.01)</t>
  </si>
  <si>
    <t>Hộp số tự động-1-21(ĐL14.01)</t>
  </si>
  <si>
    <t>Công nghệ gia công áp lực-1-21(ĐL14.01)</t>
  </si>
  <si>
    <t>Dao động kỹ thuật-1-21(ĐL14.01)</t>
  </si>
  <si>
    <t>Đồ án chuyên môn ô tô-1-21(ĐL14.01)</t>
  </si>
  <si>
    <t>Chẩn đoán trạng thái kỹ thuật ô tô-1-21(ĐL14.01)</t>
  </si>
  <si>
    <t>Toán chuyên đề 3-1-21(ĐL14.01)</t>
  </si>
  <si>
    <t>Toán chuyên đề 1-1-21(ĐL14.01)</t>
  </si>
  <si>
    <t>Thực hành phát triển phần mềm-1-21(ĐL14.02)</t>
  </si>
  <si>
    <t>Thực hành phát triển phần mềm-1-21(ĐL14.03)</t>
  </si>
  <si>
    <t>Thực hành phát triển phần mềm-1-21(ĐL14.04)</t>
  </si>
  <si>
    <t>Thực hành phân tích thiết kế hệ thống thông tin-1-21(ĐL14.02)</t>
  </si>
  <si>
    <t>Thực hành phân tích thiết kế hệ thống thông tin-1-21(ĐL14.03)</t>
  </si>
  <si>
    <t>Thực hành phân tích thiết kế hệ thống thông tin-1-21(ĐL14.04)</t>
  </si>
  <si>
    <t>Thực hành thiết kế, quản trị và bảo trì hệ thống mạng-1-21(ĐL14.02)</t>
  </si>
  <si>
    <t>Thực hành thiết kế, quản trị và bảo trì hệ thống mạng-1-21(ĐL14.03)</t>
  </si>
  <si>
    <t>Thực hành thiết kế, quản trị và bảo trì hệ thống mạng-1-21(ĐL14.04)</t>
  </si>
  <si>
    <t>Thực hành kiểm thử và triển khai phần mềm-1-21(ĐL14.02)</t>
  </si>
  <si>
    <t>Thực hành kiểm thử và triển khai phần mềm-1-21(ĐL14.03)</t>
  </si>
  <si>
    <t>Thực hành kiểm thử và triển khai phần mềm-1-21(ĐL14.04)</t>
  </si>
  <si>
    <t>1</t>
  </si>
  <si>
    <t>DTCS0612L</t>
  </si>
  <si>
    <t>CNKL0412L</t>
  </si>
  <si>
    <t>NLC20412L</t>
  </si>
  <si>
    <t>NCKL0413L</t>
  </si>
  <si>
    <t>MCKL0412L</t>
  </si>
  <si>
    <t>CCTM0413L</t>
  </si>
  <si>
    <t>TCB10413T</t>
  </si>
  <si>
    <t>LTOT0412L</t>
  </si>
  <si>
    <t>NLDC0412L</t>
  </si>
  <si>
    <t>HDDC0412L</t>
  </si>
  <si>
    <t>KCDC0413L</t>
  </si>
  <si>
    <t>CNMO0412L</t>
  </si>
  <si>
    <t>OTMT0412L</t>
  </si>
  <si>
    <t>KTDD0612L</t>
  </si>
  <si>
    <t>DLDD0612L</t>
  </si>
  <si>
    <t>TRDI0612L</t>
  </si>
  <si>
    <t>MMTI0512L</t>
  </si>
  <si>
    <t>LTNC0513L</t>
  </si>
  <si>
    <t>PTUD0513L</t>
  </si>
  <si>
    <t>PTTK0513L</t>
  </si>
  <si>
    <t>LTWS0513L</t>
  </si>
  <si>
    <t>VIXL0612L</t>
  </si>
  <si>
    <t>CCDI0613L</t>
  </si>
  <si>
    <t>KMDT0613L</t>
  </si>
  <si>
    <t>DLTB0611T</t>
  </si>
  <si>
    <t>DICB0612T</t>
  </si>
  <si>
    <t>DTXS0613T</t>
  </si>
  <si>
    <t>BHTD0612L</t>
  </si>
  <si>
    <t>CADC0412L</t>
  </si>
  <si>
    <t>MKCB0713L</t>
  </si>
  <si>
    <t>TKDN0712L</t>
  </si>
  <si>
    <t>TCDN0713L</t>
  </si>
  <si>
    <t>KTC20713L</t>
  </si>
  <si>
    <t>KTMX0713L</t>
  </si>
  <si>
    <t>THK10713T</t>
  </si>
  <si>
    <t>QTCL0713L</t>
  </si>
  <si>
    <t>NCKH0712T</t>
  </si>
  <si>
    <t>QTTN0712T</t>
  </si>
  <si>
    <t>KTQT0712L</t>
  </si>
  <si>
    <t>An toàn và bảo dưỡng công nghiệp-1-21(ĐH14.01)</t>
  </si>
  <si>
    <t>Công nghệ CAD/CAM-1-21(ĐH14.01)</t>
  </si>
  <si>
    <t>Kỹ thuật CAD/CAM-1-21(ĐH14.01)</t>
  </si>
  <si>
    <t>Vẽ và thiết kế trên máy tính-1-21(ĐH14.01)</t>
  </si>
  <si>
    <t>Công nghệ chế tạo máy-1-21(ĐH14.01)</t>
  </si>
  <si>
    <t>Công nghệ kim loại-1-21(ĐH14.01)</t>
  </si>
  <si>
    <t>Công nghệ mới cho xe ô tô-1-21(ĐH14.01)</t>
  </si>
  <si>
    <t>Hệ thống điện động cơ-1-21(ĐH14.01)</t>
  </si>
  <si>
    <t>Kết cấu động cơ đốt trong-1-21(ĐH14.01)</t>
  </si>
  <si>
    <t>Lý thuyết ô tô-1-21(ĐH14.01)</t>
  </si>
  <si>
    <t>Máy‎ cắt kim loại đại cương-1-21(ĐH14.01)</t>
  </si>
  <si>
    <t>Nguyên lý cắt gọt kim loại-1-21(ĐH14.01)</t>
  </si>
  <si>
    <t>Nguyên lý - chi tiết máy-1-21(ĐH14.01)</t>
  </si>
  <si>
    <t>Nguyên lý - chi tiết máy 2-1-21(ĐH14.01)</t>
  </si>
  <si>
    <t>Nguyên lý động cơ đốt trong-1-21(ĐH14.01)</t>
  </si>
  <si>
    <t>Động cơ ô tô và môi trường-1-21(ĐH14.01)</t>
  </si>
  <si>
    <t>Thực hành tiện cơ bản 1-1-21(ĐH14.01)</t>
  </si>
  <si>
    <t>Truyền động thủy lực và khí nén-1-21(ĐH14.01)</t>
  </si>
  <si>
    <t>Vật liệu kỹ thuật 2-1-21(ĐH14.01)</t>
  </si>
  <si>
    <t>Lập trình Java nâng cao-1-21(ĐH14.01)</t>
  </si>
  <si>
    <t>Lập trình Web-1-21(ĐH14.01)</t>
  </si>
  <si>
    <t>Mạng máy tính-1-21(ĐH14.01)</t>
  </si>
  <si>
    <t>Phân tích thiết kế hệ thống thông tin-1-21(ĐH14.01)</t>
  </si>
  <si>
    <t>Phát triển ứng dụng trên thiết bị di động-1-21(ĐH14.01)</t>
  </si>
  <si>
    <t>Bảo vệ hệ thống điện-1-21(ĐH14.01)</t>
  </si>
  <si>
    <t>Cung cấp điện-1-21(ĐH14.01)</t>
  </si>
  <si>
    <t>Thực hành điện cơ bản-1-21(ĐH14.01)</t>
  </si>
  <si>
    <t>Đo lường điện và thiết bị đo-1-21(ĐH14.01)</t>
  </si>
  <si>
    <t>Thực hành đo lường điện và thiết bị đo-1-21(ĐH14.01)</t>
  </si>
  <si>
    <t>Điện tử công suất-1-21(ĐH14.01)</t>
  </si>
  <si>
    <t>Kỹ thuật mạch điện tử-1-21(ĐH14.01)</t>
  </si>
  <si>
    <t>Kỹ thuật điện tử-1-21(ĐH14.01)</t>
  </si>
  <si>
    <t>Ngôn ngữ lập trình-1-21(ĐH14.01)</t>
  </si>
  <si>
    <t>Truyền động điện-1-21(ĐH14.01)</t>
  </si>
  <si>
    <t>Vi xử lý-1-21(ĐH14.01)</t>
  </si>
  <si>
    <t>Kế toán tài chính 2-1-21(ĐH14.01)</t>
  </si>
  <si>
    <t>Kế toán doanh nghiệp thương mại, dịch vụ và xây lắp-1-21(ĐH14.01)</t>
  </si>
  <si>
    <t>Kinh tế quốc tế-1-21(ĐH14.01)</t>
  </si>
  <si>
    <t>Marketing căn bản-1-21(ĐH14.01)</t>
  </si>
  <si>
    <t>Nghiên cứu khách hàng-1-21(ĐH14.01)</t>
  </si>
  <si>
    <t>Quản trị chiến lược-1-21(ĐH14.01)</t>
  </si>
  <si>
    <t>Quản trị tác nghiệp-1-21(ĐH14.01)</t>
  </si>
  <si>
    <t>Tài chính doanh nghiệp-1-21(ĐH14.01)</t>
  </si>
  <si>
    <t>Thực hành kế toán tài chính 1-1-21(ĐH14.01)</t>
  </si>
  <si>
    <t>Thống kê doanh nghiệp-1-21(ĐH14.01)</t>
  </si>
  <si>
    <t>Điện tử công suất-1-21(ĐH14.02)</t>
  </si>
  <si>
    <t>Thực hành đo lường điện và thiết bị đo-1-21(ĐH14.02)</t>
  </si>
  <si>
    <t>Thực hành đo lường điện và thiết bị đo-1-21(ĐH14.03)</t>
  </si>
  <si>
    <t>Thực hành điện cơ bản-1-21(ĐH14.02)</t>
  </si>
  <si>
    <t>Thực hành điện cơ bản-1-21(ĐH14.03)</t>
  </si>
  <si>
    <t>Cung cấp điện-1-21(ĐH14.02)</t>
  </si>
  <si>
    <t>Vật liệu kỹ thuật 2-1-21(ĐH14.02)</t>
  </si>
  <si>
    <t>Nguyên lý động cơ đốt trong-1-21(ĐH14.02)</t>
  </si>
  <si>
    <t>Nguyên lý - chi tiết máy 2-1-21(ĐH14.02)</t>
  </si>
  <si>
    <t>Lý thuyết ô tô-1-21(ĐH14.02)</t>
  </si>
  <si>
    <t>Kết cấu động cơ đốt trong-1-21(ĐH14.02)</t>
  </si>
  <si>
    <t>Hệ thống điện động cơ-1-21(ĐH14.02)</t>
  </si>
  <si>
    <t>Công nghệ kim loại-1-21(ĐH14.02)</t>
  </si>
  <si>
    <t>THCM0212L</t>
  </si>
  <si>
    <t>TACK0112L</t>
  </si>
  <si>
    <t>Giáo dục thể chất 3-1-21(ĐH15.01)</t>
  </si>
  <si>
    <t>Giáo dục thể chất 4-1-21(ĐH15.01)</t>
  </si>
  <si>
    <t>Tiếng anh kỹ thuật cơ khí-1-21(ĐH15.01)</t>
  </si>
  <si>
    <t>Tiếng anh chế tạo máy-1-21(ĐH15.01)</t>
  </si>
  <si>
    <t>Tiếng anh điện-1-21(ĐH15.01)</t>
  </si>
  <si>
    <t>Tiếng anh Kinh tế-1-21(ĐH15.01)</t>
  </si>
  <si>
    <t>Tiếng anh ô tô-1-21(ĐH15.01)</t>
  </si>
  <si>
    <t>Tiếng anh Công nghệ thông tin-1-21(ĐH15.01)</t>
  </si>
  <si>
    <t>Toán chuyên đề 1-1-21(ĐH15.01)</t>
  </si>
  <si>
    <t>Toán chuyên đề 2-1-21(ĐH15.01)</t>
  </si>
  <si>
    <t>Toán chuyên đề 3-1-21(ĐH15.01)</t>
  </si>
  <si>
    <t>Chủ nghĩa xã hội khoa học-1-21(ĐH15.01)</t>
  </si>
  <si>
    <t>Tâm lý học-1-21(ĐH15.01)</t>
  </si>
  <si>
    <t>Cơ lý thuyết-1-21(ĐH15.01)</t>
  </si>
  <si>
    <t>Hình họa - Vẽ kỹ thuật 1-1-21(ĐH15.01)</t>
  </si>
  <si>
    <t>Vật liệu kỹ thuật 1-1-21(ĐH15.01)</t>
  </si>
  <si>
    <t>Cơ sở dữ liệu quan hệ-1-21(ĐH15.01)</t>
  </si>
  <si>
    <t>Mạch điện 1-1-21(ĐH15.01)</t>
  </si>
  <si>
    <t>Vật liệu điện - Khí cụ điện-1-21(ĐH15.01)</t>
  </si>
  <si>
    <t>Nguyên lý kế toán-1-21(ĐH15.01)</t>
  </si>
  <si>
    <t>Tổ chức quản lý sản xuất-1-21(ĐH15.01)</t>
  </si>
  <si>
    <t>Kinh tế học vi mô-1-21(ĐH15.01)</t>
  </si>
  <si>
    <t>Tổ chức quản lý sản xuất-1-21(ĐH15.02)</t>
  </si>
  <si>
    <t>Mạch điện 1-1-21(ĐH15.02)</t>
  </si>
  <si>
    <t>Vật liệu kỹ thuật 1-1-21(ĐH15.02)</t>
  </si>
  <si>
    <t>Hình họa - Vẽ kỹ thuật 1-1-21(ĐH15.02)</t>
  </si>
  <si>
    <t>Cơ lý thuyết-1-21(ĐH15.02)</t>
  </si>
  <si>
    <t>Tâm lý học-1-21(ĐH15.02)</t>
  </si>
  <si>
    <t>Chủ nghĩa xã hội khoa học-1-21(ĐH15.02)</t>
  </si>
  <si>
    <t>Toán chuyên đề 3-1-21(ĐH15.02)</t>
  </si>
  <si>
    <t>Toán chuyên đề 1-1-21(ĐH15.02)</t>
  </si>
  <si>
    <t>Tiếng anh ô tô-1-21(ĐH15.02)</t>
  </si>
  <si>
    <t>Tiếng anh điện-1-21(ĐH15.02)</t>
  </si>
  <si>
    <t>Giáo dục thể chất 3-1-21(ĐH15.02)</t>
  </si>
  <si>
    <t>Giáo dục thể chất 4-1-21(ĐH15.02)</t>
  </si>
  <si>
    <t>Giáo dục thể chất 3-1-21(ĐH15.03)</t>
  </si>
  <si>
    <t>Giáo dục thể chất 4-1-21(ĐH15.03)</t>
  </si>
  <si>
    <t>Toán chuyên đề 1-1-21(ĐH15.03)</t>
  </si>
  <si>
    <t>Chủ nghĩa xã hội khoa học-1-21(ĐH15.03)</t>
  </si>
  <si>
    <t>Tâm lý học-1-21(ĐH15.03)</t>
  </si>
  <si>
    <t>Tổ chức quản lý sản xuất-1-21(ĐH15.03)</t>
  </si>
  <si>
    <t>Tổ chức quản lý sản xuất-1-21(ĐH15.04)</t>
  </si>
  <si>
    <t>Tâm lý học-1-21(ĐH15.04)</t>
  </si>
  <si>
    <t>Tư tưởng Hồ Chí Minh-1-21(ĐH15.04)</t>
  </si>
  <si>
    <t>Chủ nghĩa xã hội khoa học-1-21(ĐH15.04)</t>
  </si>
  <si>
    <t>Toán chuyên đề 1-1-21(ĐH15.04)</t>
  </si>
  <si>
    <t>Toán chuyên đề 1-1-21(ĐH15.05)</t>
  </si>
  <si>
    <t>Chủ nghĩa xã hội khoa học-1-21(ĐH15.05)</t>
  </si>
  <si>
    <t>Tư tưởng Hồ Chí Minh-1-21(ĐH15.05)</t>
  </si>
  <si>
    <t>Tâm lý học-1-21(ĐH15.05)</t>
  </si>
  <si>
    <t>Tổ chức quản lý sản xuất-1-21(ĐH15.05)</t>
  </si>
  <si>
    <t>Tổ chức quản lý sản xuất-1-21(ĐH15.06)</t>
  </si>
  <si>
    <t>Tâm lý học-1-21(ĐH15.06)</t>
  </si>
  <si>
    <t>Chủ nghĩa xã hội khoa học-1-21(ĐH15.06)</t>
  </si>
  <si>
    <t>Toán chuyên đề 1-1-21(ĐH15.06)</t>
  </si>
  <si>
    <t>Tư tưởng Hồ Chí Minh-1-21(ĐH15.06)</t>
  </si>
  <si>
    <t>Tư tưởng Hồ Chí Minh-1-21(ĐH15.03)</t>
  </si>
  <si>
    <t>Tư tưởng Hồ Chí Minh-1-21(ĐH15.02)</t>
  </si>
  <si>
    <t>Tư tưởng Hồ Chí Minh-1-21(ĐH15.01)</t>
  </si>
  <si>
    <t>Vật liệu điện - Khí cụ điện-1-21(ĐH15.02)</t>
  </si>
  <si>
    <t>Thực hành phát triển ứng dụng web-1-21(ĐL14.02)</t>
  </si>
  <si>
    <t>Thực hành phát triển ứng dụng web-1-21(ĐL14.03)</t>
  </si>
  <si>
    <t>Thực hành phát triển ứng dụng web-1-21(ĐL14.04)</t>
  </si>
  <si>
    <t>Thực hành điện tử cơ bản - xung số-1-21(ĐH14.01)</t>
  </si>
  <si>
    <t>Thực hành điện tử cơ bản - xung số-1-21(ĐH14.02)</t>
  </si>
  <si>
    <t>Thực hành điện tử cơ bản - xung số-1-21(ĐH14.03)</t>
  </si>
  <si>
    <t>KT. HIỆU TRƯỞNG</t>
  </si>
  <si>
    <t>PHÓ HIỆU TRƯỞNG</t>
  </si>
  <si>
    <t>Trần Xuân Thảnh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</si>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</sst>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2"/>
      <name val="Times New Roman"/>
      <family val="1"/>
    </font>
    <font>
      <i/>
      <sz val="13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sz val="12"/>
      <color theme="1"/>
      <name val="Times New Roman"/>
      <family val="2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0" fontId="12" fillId="0" borderId="0"/>
    <xf numFmtId="0" fontId="1" fillId="0" borderId="0"/>
  </cellStyleXfs>
  <cellXfs count="68">
    <xf numFmtId="0" fontId="0" fillId="0" borderId="0" xfId="0"/>
    <xf numFmtId="0" fontId="2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2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horizontal="center" vertical="top"/>
    </xf>
    <xf numFmtId="0" fontId="3" fillId="0" borderId="0" xfId="2" applyFont="1" applyFill="1" applyAlignment="1">
      <alignment horizontal="left" vertical="top"/>
    </xf>
    <xf numFmtId="0" fontId="4" fillId="0" borderId="0" xfId="2" applyFont="1" applyFill="1" applyAlignment="1">
      <alignment horizontal="center"/>
    </xf>
    <xf numFmtId="49" fontId="6" fillId="0" borderId="0" xfId="2" applyNumberFormat="1" applyFont="1" applyFill="1"/>
    <xf numFmtId="0" fontId="4" fillId="0" borderId="0" xfId="2" applyFont="1" applyFill="1" applyAlignment="1">
      <alignment vertical="center"/>
    </xf>
    <xf numFmtId="0" fontId="10" fillId="0" borderId="1" xfId="2" applyNumberFormat="1" applyFont="1" applyFill="1" applyBorder="1" applyAlignment="1" applyProtection="1">
      <alignment horizontal="left" vertical="center" wrapText="1"/>
    </xf>
    <xf numFmtId="0" fontId="6" fillId="0" borderId="0" xfId="2" applyFont="1" applyFill="1"/>
    <xf numFmtId="0" fontId="8" fillId="0" borderId="1" xfId="2" applyNumberFormat="1" applyFont="1" applyFill="1" applyBorder="1" applyAlignment="1" applyProtection="1">
      <alignment horizontal="center" vertical="center" wrapText="1"/>
    </xf>
    <xf numFmtId="0" fontId="3" fillId="0" borderId="2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3" xfId="2" applyNumberFormat="1" applyFont="1" applyFill="1" applyBorder="1" applyAlignment="1" applyProtection="1">
      <alignment horizontal="center" vertical="center" wrapText="1"/>
    </xf>
    <xf numFmtId="0" fontId="10" fillId="0" borderId="4" xfId="2" applyNumberFormat="1" applyFont="1" applyFill="1" applyBorder="1" applyAlignment="1" applyProtection="1">
      <alignment horizontal="left" vertical="center" wrapText="1"/>
    </xf>
    <xf numFmtId="0" fontId="3" fillId="0" borderId="4" xfId="2" applyNumberFormat="1" applyFont="1" applyFill="1" applyBorder="1" applyAlignment="1" applyProtection="1">
      <alignment horizontal="center" vertical="center" wrapText="1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3" fillId="0" borderId="0" xfId="2" applyFont="1" applyFill="1"/>
    <xf numFmtId="0" fontId="10" fillId="0" borderId="0" xfId="2" applyFont="1" applyFill="1" applyAlignment="1">
      <alignment horizontal="center" vertical="center"/>
    </xf>
    <xf numFmtId="0" fontId="3" fillId="0" borderId="0" xfId="2" applyNumberFormat="1" applyFont="1" applyFill="1" applyBorder="1" applyAlignment="1" applyProtection="1"/>
    <xf numFmtId="0" fontId="3" fillId="0" borderId="0" xfId="2" applyNumberFormat="1" applyFont="1" applyFill="1" applyBorder="1" applyAlignment="1" applyProtection="1">
      <alignment horizontal="left"/>
    </xf>
    <xf numFmtId="0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2" applyNumberFormat="1" applyFont="1" applyFill="1" applyBorder="1" applyAlignment="1" applyProtection="1">
      <alignment horizontal="center"/>
    </xf>
    <xf numFmtId="0" fontId="3" fillId="0" borderId="5" xfId="2" applyNumberFormat="1" applyFont="1" applyFill="1" applyBorder="1" applyAlignment="1" applyProtection="1"/>
    <xf numFmtId="0" fontId="3" fillId="0" borderId="5" xfId="2" applyNumberFormat="1" applyFont="1" applyFill="1" applyBorder="1" applyAlignment="1" applyProtection="1">
      <alignment horizontal="left"/>
    </xf>
    <xf numFmtId="0" fontId="3" fillId="0" borderId="5" xfId="2" applyNumberFormat="1" applyFont="1" applyFill="1" applyBorder="1" applyAlignment="1" applyProtection="1">
      <alignment horizontal="center" vertical="center"/>
    </xf>
    <xf numFmtId="0" fontId="3" fillId="0" borderId="5" xfId="2" applyNumberFormat="1" applyFont="1" applyFill="1" applyBorder="1" applyAlignment="1" applyProtection="1">
      <alignment horizontal="center"/>
    </xf>
    <xf numFmtId="0" fontId="11" fillId="0" borderId="0" xfId="2" applyFont="1" applyFill="1" applyAlignment="1">
      <alignment vertical="center"/>
    </xf>
    <xf numFmtId="0" fontId="9" fillId="0" borderId="0" xfId="0" quotePrefix="1" applyNumberFormat="1" applyFont="1" applyFill="1" applyBorder="1" applyAlignment="1" applyProtection="1">
      <alignment horizontal="left" vertical="center"/>
    </xf>
    <xf numFmtId="0" fontId="7" fillId="0" borderId="0" xfId="0" quotePrefix="1" applyNumberFormat="1" applyFont="1" applyFill="1" applyBorder="1" applyAlignment="1" applyProtection="1">
      <alignment horizontal="left"/>
    </xf>
    <xf numFmtId="0" fontId="11" fillId="0" borderId="0" xfId="0" applyFont="1" applyFill="1"/>
    <xf numFmtId="0" fontId="3" fillId="0" borderId="0" xfId="0" quotePrefix="1" applyFont="1" applyFill="1"/>
    <xf numFmtId="0" fontId="6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center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10" fillId="2" borderId="1" xfId="2" applyNumberFormat="1" applyFont="1" applyFill="1" applyBorder="1" applyAlignment="1" applyProtection="1">
      <alignment horizontal="left" vertical="center" wrapText="1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3" xfId="2" applyNumberFormat="1" applyFont="1" applyFill="1" applyBorder="1" applyAlignment="1" applyProtection="1">
      <alignment horizontal="center" vertical="center" wrapText="1"/>
    </xf>
    <xf numFmtId="0" fontId="13" fillId="2" borderId="2" xfId="2" applyNumberFormat="1" applyFont="1" applyFill="1" applyBorder="1" applyAlignment="1" applyProtection="1">
      <alignment horizontal="center" vertical="center" wrapText="1"/>
    </xf>
    <xf numFmtId="0" fontId="14" fillId="2" borderId="1" xfId="2" applyNumberFormat="1" applyFont="1" applyFill="1" applyBorder="1" applyAlignment="1" applyProtection="1">
      <alignment horizontal="left" vertical="center" wrapText="1"/>
    </xf>
    <xf numFmtId="0" fontId="13" fillId="2" borderId="1" xfId="2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2" borderId="3" xfId="2" applyNumberFormat="1" applyFont="1" applyFill="1" applyBorder="1" applyAlignment="1" applyProtection="1">
      <alignment horizontal="center" vertical="center" wrapText="1"/>
    </xf>
    <xf numFmtId="49" fontId="6" fillId="0" borderId="0" xfId="2" quotePrefix="1" applyNumberFormat="1" applyFont="1" applyFill="1"/>
    <xf numFmtId="0" fontId="8" fillId="0" borderId="10" xfId="2" applyNumberFormat="1" applyFont="1" applyFill="1" applyBorder="1" applyAlignment="1" applyProtection="1">
      <alignment horizontal="center" vertical="center" wrapText="1"/>
    </xf>
    <xf numFmtId="0" fontId="8" fillId="0" borderId="11" xfId="2" applyNumberFormat="1" applyFont="1" applyFill="1" applyBorder="1" applyAlignment="1" applyProtection="1">
      <alignment horizontal="center" vertical="center" wrapText="1"/>
    </xf>
    <xf numFmtId="0" fontId="8" fillId="0" borderId="8" xfId="2" applyNumberFormat="1" applyFont="1" applyFill="1" applyBorder="1" applyAlignment="1" applyProtection="1">
      <alignment horizontal="center" vertical="center" wrapText="1"/>
    </xf>
    <xf numFmtId="0" fontId="8" fillId="0" borderId="9" xfId="2" applyNumberFormat="1" applyFont="1" applyFill="1" applyBorder="1" applyAlignment="1" applyProtection="1">
      <alignment horizontal="center" vertical="center" wrapText="1"/>
    </xf>
    <xf numFmtId="0" fontId="2" fillId="0" borderId="0" xfId="2" applyFont="1" applyFill="1" applyAlignment="1">
      <alignment horizontal="center" vertical="center"/>
    </xf>
    <xf numFmtId="0" fontId="8" fillId="0" borderId="12" xfId="2" applyNumberFormat="1" applyFont="1" applyFill="1" applyBorder="1" applyAlignment="1" applyProtection="1">
      <alignment horizontal="center" vertical="center" wrapText="1"/>
    </xf>
    <xf numFmtId="0" fontId="8" fillId="0" borderId="13" xfId="2" applyNumberFormat="1" applyFont="1" applyFill="1" applyBorder="1" applyAlignment="1" applyProtection="1">
      <alignment horizontal="center" vertical="center" wrapText="1"/>
    </xf>
    <xf numFmtId="0" fontId="8" fillId="0" borderId="6" xfId="2" applyNumberFormat="1" applyFont="1" applyFill="1" applyBorder="1" applyAlignment="1" applyProtection="1">
      <alignment horizontal="center" vertical="center" wrapText="1"/>
    </xf>
    <xf numFmtId="0" fontId="8" fillId="0" borderId="7" xfId="2" applyNumberFormat="1" applyFont="1" applyFill="1" applyBorder="1" applyAlignment="1" applyProtection="1">
      <alignment horizontal="center" vertical="center" wrapText="1"/>
    </xf>
    <xf numFmtId="0" fontId="6" fillId="0" borderId="0" xfId="2" applyFont="1" applyFill="1" applyAlignment="1">
      <alignment horizontal="left" vertical="center"/>
    </xf>
    <xf numFmtId="0" fontId="2" fillId="0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/>
    </xf>
    <xf numFmtId="0" fontId="4" fillId="0" borderId="0" xfId="2" applyFont="1" applyFill="1" applyAlignment="1">
      <alignment horizontal="center" wrapText="1"/>
    </xf>
    <xf numFmtId="0" fontId="4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horizontal="center" vertical="center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</xdr:row>
      <xdr:rowOff>9525</xdr:rowOff>
    </xdr:from>
    <xdr:to>
      <xdr:col>2</xdr:col>
      <xdr:colOff>1019175</xdr:colOff>
      <xdr:row>2</xdr:row>
      <xdr:rowOff>11113</xdr:rowOff>
    </xdr:to>
    <xdr:cxnSp macro="">
      <xdr:nvCxnSpPr>
        <xdr:cNvPr id="2" name="Straight Connector 1"/>
        <xdr:cNvCxnSpPr/>
      </xdr:nvCxnSpPr>
      <xdr:spPr>
        <a:xfrm>
          <a:off x="752475" y="619125"/>
          <a:ext cx="13430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tabSelected="1" topLeftCell="A142" zoomScale="160" zoomScaleNormal="160" workbookViewId="0">
      <selection activeCell="C152" activeCellId="1" sqref="C152 C152"/>
    </sheetView>
  </sheetViews>
  <sheetFormatPr defaultRowHeight="15.75" x14ac:dyDescent="0.25"/>
  <cols>
    <col min="1" max="1" width="4.85546875" style="12" customWidth="1"/>
    <col min="2" max="2" width="11.28515625" style="12" customWidth="1"/>
    <col min="3" max="3" width="43.85546875" style="12" customWidth="1"/>
    <col min="4" max="4" width="4.28515625" style="22" customWidth="1"/>
    <col min="5" max="5" width="5.42578125" style="2" customWidth="1"/>
    <col min="6" max="6" width="5.42578125" style="3" customWidth="1"/>
    <col min="7" max="7" width="6.140625" style="22" customWidth="1"/>
    <col min="8" max="8" width="6.85546875" style="22" customWidth="1"/>
    <col min="9" max="9" width="3.28515625" style="22" customWidth="1"/>
    <col min="10" max="10" width="4.7109375" style="22" customWidth="1"/>
    <col min="11" max="11" width="5.140625" style="12" customWidth="1"/>
    <col min="12" max="12" width="0" style="12" hidden="1" customWidth="1"/>
    <col min="13" max="13" width="5.42578125" style="12" hidden="1" customWidth="1"/>
    <col min="14" max="14" width="9.140625" style="9"/>
    <col min="15" max="16384" width="9.140625" style="12"/>
  </cols>
  <sheetData>
    <row r="1" spans="1:13" x14ac:dyDescent="0.25">
      <c r="A1" s="61" t="s">
        <v>15</v>
      </c>
      <c r="B1" s="61"/>
      <c r="C1" s="61"/>
    </row>
    <row r="2" spans="1:13" ht="32.25" customHeight="1" x14ac:dyDescent="0.25">
      <c r="A2" s="62" t="s">
        <v>16</v>
      </c>
      <c r="B2" s="63"/>
      <c r="C2" s="63"/>
      <c r="D2" s="63"/>
      <c r="G2" s="3"/>
      <c r="H2" s="4"/>
      <c r="I2" s="4"/>
      <c r="J2" s="2"/>
      <c r="K2" s="23"/>
    </row>
    <row r="3" spans="1:13" ht="13.5" customHeight="1" x14ac:dyDescent="0.25">
      <c r="A3" s="5"/>
      <c r="B3" s="6"/>
      <c r="C3" s="1"/>
      <c r="D3" s="7"/>
      <c r="G3" s="3"/>
      <c r="H3" s="4"/>
      <c r="I3" s="4"/>
      <c r="J3" s="2"/>
      <c r="K3" s="23"/>
    </row>
    <row r="4" spans="1:13" ht="37.5" customHeight="1" x14ac:dyDescent="0.3">
      <c r="A4" s="64" t="s">
        <v>20</v>
      </c>
      <c r="B4" s="65"/>
      <c r="C4" s="65"/>
      <c r="D4" s="65"/>
      <c r="E4" s="65"/>
      <c r="F4" s="65"/>
      <c r="G4" s="65"/>
      <c r="H4" s="65"/>
      <c r="I4" s="65"/>
      <c r="J4" s="65"/>
      <c r="K4" s="65"/>
    </row>
    <row r="5" spans="1:13" ht="18.75" x14ac:dyDescent="0.3">
      <c r="A5" s="65" t="s">
        <v>54</v>
      </c>
      <c r="B5" s="65"/>
      <c r="C5" s="65"/>
      <c r="D5" s="65"/>
      <c r="E5" s="65"/>
      <c r="F5" s="65"/>
      <c r="G5" s="65"/>
      <c r="H5" s="65"/>
      <c r="I5" s="65"/>
      <c r="J5" s="65"/>
      <c r="K5" s="65"/>
    </row>
    <row r="6" spans="1:13" ht="42" customHeight="1" x14ac:dyDescent="0.25">
      <c r="A6" s="66" t="s">
        <v>55</v>
      </c>
      <c r="B6" s="67"/>
      <c r="C6" s="67"/>
      <c r="D6" s="67"/>
      <c r="E6" s="67"/>
      <c r="F6" s="67"/>
      <c r="G6" s="67"/>
      <c r="H6" s="67"/>
      <c r="I6" s="67"/>
      <c r="J6" s="67"/>
      <c r="K6" s="67"/>
    </row>
    <row r="7" spans="1:13" ht="5.25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3" ht="9" customHeight="1" thickBot="1" x14ac:dyDescent="0.3">
      <c r="A8" s="24"/>
      <c r="B8" s="24"/>
      <c r="C8" s="25"/>
      <c r="D8" s="24"/>
      <c r="E8" s="26"/>
      <c r="F8" s="27"/>
      <c r="G8" s="24"/>
      <c r="H8" s="24"/>
      <c r="I8" s="24"/>
      <c r="J8" s="24"/>
      <c r="K8" s="26"/>
    </row>
    <row r="9" spans="1:13" ht="14.1" customHeight="1" x14ac:dyDescent="0.25">
      <c r="A9" s="28"/>
      <c r="B9" s="28"/>
      <c r="C9" s="29"/>
      <c r="D9" s="28"/>
      <c r="E9" s="30"/>
      <c r="F9" s="31"/>
      <c r="G9" s="28"/>
      <c r="H9" s="28"/>
      <c r="I9" s="28"/>
      <c r="J9" s="28"/>
      <c r="K9" s="30"/>
    </row>
    <row r="10" spans="1:13" ht="18.75" x14ac:dyDescent="0.25">
      <c r="A10" s="10" t="s">
        <v>56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3" ht="9" customHeight="1" thickBot="1" x14ac:dyDescent="0.3">
      <c r="A11" s="24"/>
      <c r="B11" s="24"/>
      <c r="C11" s="25"/>
      <c r="D11" s="24"/>
      <c r="E11" s="26"/>
      <c r="F11" s="27"/>
      <c r="G11" s="24"/>
      <c r="H11" s="24"/>
      <c r="I11" s="24"/>
      <c r="J11" s="24"/>
      <c r="K11" s="26"/>
    </row>
    <row r="12" spans="1:13" ht="21" customHeight="1" x14ac:dyDescent="0.25">
      <c r="A12" s="52" t="s">
        <v>0</v>
      </c>
      <c r="B12" s="54" t="s">
        <v>1</v>
      </c>
      <c r="C12" s="54" t="s">
        <v>2</v>
      </c>
      <c r="D12" s="54" t="s">
        <v>14</v>
      </c>
      <c r="E12" s="59" t="s">
        <v>40</v>
      </c>
      <c r="F12" s="60"/>
      <c r="G12" s="59" t="s">
        <v>41</v>
      </c>
      <c r="H12" s="60"/>
      <c r="I12" s="54" t="s">
        <v>9</v>
      </c>
      <c r="J12" s="54" t="s">
        <v>3</v>
      </c>
      <c r="K12" s="57" t="s">
        <v>4</v>
      </c>
    </row>
    <row r="13" spans="1:13" ht="57.95" customHeight="1" x14ac:dyDescent="0.25">
      <c r="A13" s="53"/>
      <c r="B13" s="55"/>
      <c r="C13" s="55"/>
      <c r="D13" s="55"/>
      <c r="E13" s="13" t="s">
        <v>5</v>
      </c>
      <c r="F13" s="13" t="s">
        <v>6</v>
      </c>
      <c r="G13" s="13" t="s">
        <v>7</v>
      </c>
      <c r="H13" s="13" t="s">
        <v>8</v>
      </c>
      <c r="I13" s="55"/>
      <c r="J13" s="55"/>
      <c r="K13" s="58"/>
    </row>
    <row r="14" spans="1:13" ht="18.95" customHeight="1" x14ac:dyDescent="0.25">
      <c r="A14" s="14">
        <v>2</v>
      </c>
      <c r="B14" s="11" t="s">
        <v>42</v>
      </c>
      <c r="C14" s="11" t="s">
        <v>186</v>
      </c>
      <c r="D14" s="15" t="s">
        <v>52</v>
      </c>
      <c r="E14" s="15">
        <v>4</v>
      </c>
      <c r="F14" s="16">
        <v>29</v>
      </c>
      <c r="G14" s="15">
        <f t="shared" ref="G14:G75" si="0">IF(AND(H14&gt;0,E14&lt;=50),1,IF(AND(H14&gt;0,E14&gt;40),2,""))</f>
        <v>1</v>
      </c>
      <c r="H14" s="16">
        <v>2</v>
      </c>
      <c r="I14" s="16">
        <f t="shared" ref="I14:I43" si="1">IF(OR(LEN(B14)=7,LEN(B14)=8),"",IF(OR(RIGHT(B14,1)="l",IF(RIGHT(B14,1)="c",MID(B14,8,1))="l"),D14*2,""))</f>
        <v>4</v>
      </c>
      <c r="J14" s="17" t="str">
        <f t="shared" ref="J14:J43" si="2">IF(LEN(B14)=8,MID(B14,2,2),IF(LEN(B14)=7,LEFT(B14,2),IF(RIGHT(B14,1)="c",MID(B14,4,2),MID(B14,5,2))))</f>
        <v>04</v>
      </c>
      <c r="K14" s="18" t="s">
        <v>11</v>
      </c>
      <c r="M14" s="12" t="str">
        <f t="shared" ref="M14:M72" si="3">RIGHT(C14,2)</f>
        <v>1)</v>
      </c>
    </row>
    <row r="15" spans="1:13" ht="18.95" customHeight="1" x14ac:dyDescent="0.25">
      <c r="A15" s="14">
        <v>3</v>
      </c>
      <c r="B15" s="11" t="s">
        <v>43</v>
      </c>
      <c r="C15" s="11" t="s">
        <v>187</v>
      </c>
      <c r="D15" s="15" t="s">
        <v>52</v>
      </c>
      <c r="E15" s="15">
        <v>4</v>
      </c>
      <c r="F15" s="16">
        <v>15</v>
      </c>
      <c r="G15" s="15">
        <f t="shared" si="0"/>
        <v>1</v>
      </c>
      <c r="H15" s="16">
        <v>30</v>
      </c>
      <c r="I15" s="16">
        <f t="shared" si="1"/>
        <v>4</v>
      </c>
      <c r="J15" s="17" t="str">
        <f t="shared" si="2"/>
        <v>04</v>
      </c>
      <c r="K15" s="18" t="s">
        <v>11</v>
      </c>
      <c r="M15" s="12" t="str">
        <f t="shared" si="3"/>
        <v>1)</v>
      </c>
    </row>
    <row r="16" spans="1:13" ht="18.95" customHeight="1" x14ac:dyDescent="0.25">
      <c r="A16" s="14">
        <v>4</v>
      </c>
      <c r="B16" s="11" t="s">
        <v>175</v>
      </c>
      <c r="C16" s="11" t="s">
        <v>188</v>
      </c>
      <c r="D16" s="15" t="s">
        <v>52</v>
      </c>
      <c r="E16" s="15">
        <v>40</v>
      </c>
      <c r="F16" s="15">
        <v>30</v>
      </c>
      <c r="G16" s="15" t="str">
        <f t="shared" si="0"/>
        <v/>
      </c>
      <c r="H16" s="15"/>
      <c r="I16" s="16">
        <f t="shared" si="1"/>
        <v>4</v>
      </c>
      <c r="J16" s="17" t="str">
        <f t="shared" si="2"/>
        <v>04</v>
      </c>
      <c r="K16" s="18" t="s">
        <v>11</v>
      </c>
      <c r="M16" s="12" t="str">
        <f t="shared" si="3"/>
        <v>1)</v>
      </c>
    </row>
    <row r="17" spans="1:13" ht="18.95" customHeight="1" x14ac:dyDescent="0.25">
      <c r="A17" s="14">
        <v>5</v>
      </c>
      <c r="B17" s="11" t="s">
        <v>47</v>
      </c>
      <c r="C17" s="11" t="s">
        <v>189</v>
      </c>
      <c r="D17" s="15" t="s">
        <v>52</v>
      </c>
      <c r="E17" s="15">
        <v>4</v>
      </c>
      <c r="F17" s="16">
        <v>28</v>
      </c>
      <c r="G17" s="15">
        <f t="shared" si="0"/>
        <v>1</v>
      </c>
      <c r="H17" s="16">
        <v>4</v>
      </c>
      <c r="I17" s="16">
        <f t="shared" si="1"/>
        <v>4</v>
      </c>
      <c r="J17" s="17" t="str">
        <f t="shared" si="2"/>
        <v>04</v>
      </c>
      <c r="K17" s="18" t="s">
        <v>11</v>
      </c>
      <c r="M17" s="12" t="str">
        <f t="shared" si="3"/>
        <v>1)</v>
      </c>
    </row>
    <row r="18" spans="1:13" ht="18.95" customHeight="1" x14ac:dyDescent="0.25">
      <c r="A18" s="14">
        <v>6</v>
      </c>
      <c r="B18" s="11" t="s">
        <v>152</v>
      </c>
      <c r="C18" s="11" t="s">
        <v>190</v>
      </c>
      <c r="D18" s="15" t="s">
        <v>53</v>
      </c>
      <c r="E18" s="15">
        <v>16</v>
      </c>
      <c r="F18" s="16">
        <v>45</v>
      </c>
      <c r="G18" s="15" t="str">
        <f t="shared" si="0"/>
        <v/>
      </c>
      <c r="H18" s="16"/>
      <c r="I18" s="16">
        <f t="shared" si="1"/>
        <v>6</v>
      </c>
      <c r="J18" s="17" t="str">
        <f t="shared" si="2"/>
        <v>04</v>
      </c>
      <c r="K18" s="18" t="s">
        <v>11</v>
      </c>
      <c r="M18" s="12" t="str">
        <f t="shared" si="3"/>
        <v>1)</v>
      </c>
    </row>
    <row r="19" spans="1:13" ht="18.95" customHeight="1" x14ac:dyDescent="0.25">
      <c r="A19" s="14">
        <v>7</v>
      </c>
      <c r="B19" s="11" t="s">
        <v>148</v>
      </c>
      <c r="C19" s="11" t="s">
        <v>191</v>
      </c>
      <c r="D19" s="15" t="s">
        <v>52</v>
      </c>
      <c r="E19" s="15">
        <v>43</v>
      </c>
      <c r="F19" s="16">
        <v>30</v>
      </c>
      <c r="G19" s="15" t="str">
        <f t="shared" si="0"/>
        <v/>
      </c>
      <c r="H19" s="16"/>
      <c r="I19" s="16">
        <f t="shared" si="1"/>
        <v>4</v>
      </c>
      <c r="J19" s="17" t="str">
        <f t="shared" si="2"/>
        <v>04</v>
      </c>
      <c r="K19" s="18" t="s">
        <v>11</v>
      </c>
      <c r="M19" s="12" t="str">
        <f t="shared" si="3"/>
        <v>1)</v>
      </c>
    </row>
    <row r="20" spans="1:13" ht="18.95" customHeight="1" x14ac:dyDescent="0.25">
      <c r="A20" s="14">
        <v>8</v>
      </c>
      <c r="B20" s="11" t="s">
        <v>148</v>
      </c>
      <c r="C20" s="11" t="s">
        <v>243</v>
      </c>
      <c r="D20" s="15" t="s">
        <v>52</v>
      </c>
      <c r="E20" s="15">
        <v>43</v>
      </c>
      <c r="F20" s="15">
        <v>30</v>
      </c>
      <c r="G20" s="15" t="str">
        <f t="shared" si="0"/>
        <v/>
      </c>
      <c r="H20" s="16"/>
      <c r="I20" s="16">
        <f t="shared" si="1"/>
        <v>4</v>
      </c>
      <c r="J20" s="17" t="str">
        <f t="shared" si="2"/>
        <v>04</v>
      </c>
      <c r="K20" s="18" t="s">
        <v>11</v>
      </c>
      <c r="M20" s="12" t="str">
        <f t="shared" si="3"/>
        <v>2)</v>
      </c>
    </row>
    <row r="21" spans="1:13" ht="18.95" customHeight="1" x14ac:dyDescent="0.25">
      <c r="A21" s="14">
        <v>9</v>
      </c>
      <c r="B21" s="11" t="s">
        <v>158</v>
      </c>
      <c r="C21" s="11" t="s">
        <v>192</v>
      </c>
      <c r="D21" s="15" t="s">
        <v>52</v>
      </c>
      <c r="E21" s="15">
        <v>35</v>
      </c>
      <c r="F21" s="15">
        <v>30</v>
      </c>
      <c r="G21" s="15" t="str">
        <f t="shared" si="0"/>
        <v/>
      </c>
      <c r="H21" s="15"/>
      <c r="I21" s="16">
        <f t="shared" si="1"/>
        <v>4</v>
      </c>
      <c r="J21" s="17" t="str">
        <f t="shared" si="2"/>
        <v>04</v>
      </c>
      <c r="K21" s="18" t="s">
        <v>11</v>
      </c>
      <c r="M21" s="12" t="str">
        <f t="shared" si="3"/>
        <v>1)</v>
      </c>
    </row>
    <row r="22" spans="1:13" ht="18.95" customHeight="1" x14ac:dyDescent="0.25">
      <c r="A22" s="14">
        <v>10</v>
      </c>
      <c r="B22" s="11" t="s">
        <v>156</v>
      </c>
      <c r="C22" s="11" t="s">
        <v>193</v>
      </c>
      <c r="D22" s="15" t="s">
        <v>52</v>
      </c>
      <c r="E22" s="15">
        <v>35</v>
      </c>
      <c r="F22" s="15">
        <v>30</v>
      </c>
      <c r="G22" s="15" t="str">
        <f t="shared" si="0"/>
        <v/>
      </c>
      <c r="H22" s="15"/>
      <c r="I22" s="16">
        <f t="shared" si="1"/>
        <v>4</v>
      </c>
      <c r="J22" s="17" t="str">
        <f t="shared" si="2"/>
        <v>04</v>
      </c>
      <c r="K22" s="18" t="s">
        <v>11</v>
      </c>
      <c r="M22" s="12" t="str">
        <f t="shared" si="3"/>
        <v>1)</v>
      </c>
    </row>
    <row r="23" spans="1:13" ht="18.95" customHeight="1" x14ac:dyDescent="0.25">
      <c r="A23" s="14">
        <v>11</v>
      </c>
      <c r="B23" s="11" t="s">
        <v>156</v>
      </c>
      <c r="C23" s="11" t="s">
        <v>242</v>
      </c>
      <c r="D23" s="15" t="s">
        <v>52</v>
      </c>
      <c r="E23" s="15">
        <v>35</v>
      </c>
      <c r="F23" s="15">
        <v>30</v>
      </c>
      <c r="G23" s="15" t="str">
        <f t="shared" si="0"/>
        <v/>
      </c>
      <c r="H23" s="15"/>
      <c r="I23" s="16">
        <f t="shared" si="1"/>
        <v>4</v>
      </c>
      <c r="J23" s="17" t="str">
        <f t="shared" si="2"/>
        <v>04</v>
      </c>
      <c r="K23" s="18" t="s">
        <v>11</v>
      </c>
      <c r="M23" s="12" t="str">
        <f t="shared" si="3"/>
        <v>2)</v>
      </c>
    </row>
    <row r="24" spans="1:13" ht="18.95" customHeight="1" x14ac:dyDescent="0.25">
      <c r="A24" s="14">
        <v>12</v>
      </c>
      <c r="B24" s="11" t="s">
        <v>157</v>
      </c>
      <c r="C24" s="11" t="s">
        <v>194</v>
      </c>
      <c r="D24" s="15" t="s">
        <v>53</v>
      </c>
      <c r="E24" s="15">
        <v>35</v>
      </c>
      <c r="F24" s="15">
        <v>45</v>
      </c>
      <c r="G24" s="15" t="str">
        <f t="shared" si="0"/>
        <v/>
      </c>
      <c r="H24" s="15"/>
      <c r="I24" s="16">
        <f t="shared" si="1"/>
        <v>6</v>
      </c>
      <c r="J24" s="17" t="str">
        <f t="shared" si="2"/>
        <v>04</v>
      </c>
      <c r="K24" s="18" t="s">
        <v>11</v>
      </c>
      <c r="M24" s="12" t="str">
        <f t="shared" si="3"/>
        <v>1)</v>
      </c>
    </row>
    <row r="25" spans="1:13" ht="18.95" customHeight="1" x14ac:dyDescent="0.25">
      <c r="A25" s="14">
        <v>13</v>
      </c>
      <c r="B25" s="11" t="s">
        <v>157</v>
      </c>
      <c r="C25" s="11" t="s">
        <v>241</v>
      </c>
      <c r="D25" s="15" t="s">
        <v>53</v>
      </c>
      <c r="E25" s="15">
        <v>35</v>
      </c>
      <c r="F25" s="15">
        <v>45</v>
      </c>
      <c r="G25" s="15" t="str">
        <f t="shared" si="0"/>
        <v/>
      </c>
      <c r="H25" s="15"/>
      <c r="I25" s="16">
        <f t="shared" si="1"/>
        <v>6</v>
      </c>
      <c r="J25" s="17" t="str">
        <f t="shared" si="2"/>
        <v>04</v>
      </c>
      <c r="K25" s="18" t="s">
        <v>11</v>
      </c>
      <c r="M25" s="12" t="str">
        <f t="shared" si="3"/>
        <v>2)</v>
      </c>
    </row>
    <row r="26" spans="1:13" ht="18.95" customHeight="1" x14ac:dyDescent="0.25">
      <c r="A26" s="14">
        <v>14</v>
      </c>
      <c r="B26" s="11" t="s">
        <v>154</v>
      </c>
      <c r="C26" s="11" t="s">
        <v>195</v>
      </c>
      <c r="D26" s="15" t="s">
        <v>52</v>
      </c>
      <c r="E26" s="15">
        <v>35</v>
      </c>
      <c r="F26" s="15">
        <v>30</v>
      </c>
      <c r="G26" s="15" t="str">
        <f t="shared" si="0"/>
        <v/>
      </c>
      <c r="H26" s="16"/>
      <c r="I26" s="16">
        <f t="shared" si="1"/>
        <v>4</v>
      </c>
      <c r="J26" s="17" t="str">
        <f t="shared" si="2"/>
        <v>04</v>
      </c>
      <c r="K26" s="18" t="s">
        <v>11</v>
      </c>
      <c r="M26" s="12" t="str">
        <f t="shared" si="3"/>
        <v>1)</v>
      </c>
    </row>
    <row r="27" spans="1:13" ht="18.95" customHeight="1" x14ac:dyDescent="0.25">
      <c r="A27" s="14">
        <v>15</v>
      </c>
      <c r="B27" s="11" t="s">
        <v>154</v>
      </c>
      <c r="C27" s="11" t="s">
        <v>240</v>
      </c>
      <c r="D27" s="15" t="s">
        <v>52</v>
      </c>
      <c r="E27" s="15">
        <v>35</v>
      </c>
      <c r="F27" s="15">
        <v>30</v>
      </c>
      <c r="G27" s="15" t="str">
        <f t="shared" si="0"/>
        <v/>
      </c>
      <c r="H27" s="16"/>
      <c r="I27" s="16">
        <f t="shared" si="1"/>
        <v>4</v>
      </c>
      <c r="J27" s="17" t="str">
        <f t="shared" si="2"/>
        <v>04</v>
      </c>
      <c r="K27" s="18" t="s">
        <v>11</v>
      </c>
      <c r="M27" s="12" t="str">
        <f t="shared" si="3"/>
        <v>2)</v>
      </c>
    </row>
    <row r="28" spans="1:13" ht="18.95" customHeight="1" x14ac:dyDescent="0.25">
      <c r="A28" s="14">
        <v>16</v>
      </c>
      <c r="B28" s="11" t="s">
        <v>151</v>
      </c>
      <c r="C28" s="11" t="s">
        <v>196</v>
      </c>
      <c r="D28" s="15" t="s">
        <v>52</v>
      </c>
      <c r="E28" s="15">
        <v>16</v>
      </c>
      <c r="F28" s="16">
        <v>30</v>
      </c>
      <c r="G28" s="15" t="str">
        <f t="shared" si="0"/>
        <v/>
      </c>
      <c r="H28" s="16"/>
      <c r="I28" s="16">
        <f t="shared" si="1"/>
        <v>4</v>
      </c>
      <c r="J28" s="17" t="str">
        <f t="shared" si="2"/>
        <v>04</v>
      </c>
      <c r="K28" s="18" t="s">
        <v>11</v>
      </c>
      <c r="M28" s="12" t="str">
        <f t="shared" si="3"/>
        <v>1)</v>
      </c>
    </row>
    <row r="29" spans="1:13" ht="18.95" customHeight="1" x14ac:dyDescent="0.25">
      <c r="A29" s="14">
        <v>17</v>
      </c>
      <c r="B29" s="11" t="s">
        <v>150</v>
      </c>
      <c r="C29" s="11" t="s">
        <v>197</v>
      </c>
      <c r="D29" s="15" t="s">
        <v>53</v>
      </c>
      <c r="E29" s="15">
        <v>16</v>
      </c>
      <c r="F29" s="16">
        <v>45</v>
      </c>
      <c r="G29" s="15" t="str">
        <f t="shared" si="0"/>
        <v/>
      </c>
      <c r="H29" s="16"/>
      <c r="I29" s="16">
        <f t="shared" si="1"/>
        <v>6</v>
      </c>
      <c r="J29" s="17" t="str">
        <f t="shared" si="2"/>
        <v>04</v>
      </c>
      <c r="K29" s="18" t="s">
        <v>11</v>
      </c>
      <c r="M29" s="12" t="str">
        <f t="shared" si="3"/>
        <v>1)</v>
      </c>
    </row>
    <row r="30" spans="1:13" ht="18.95" customHeight="1" x14ac:dyDescent="0.25">
      <c r="A30" s="14">
        <v>18</v>
      </c>
      <c r="B30" s="11" t="s">
        <v>44</v>
      </c>
      <c r="C30" s="11" t="s">
        <v>198</v>
      </c>
      <c r="D30" s="15" t="s">
        <v>53</v>
      </c>
      <c r="E30" s="15">
        <v>4</v>
      </c>
      <c r="F30" s="15">
        <v>40</v>
      </c>
      <c r="G30" s="15">
        <f t="shared" si="0"/>
        <v>1</v>
      </c>
      <c r="H30" s="16">
        <v>10</v>
      </c>
      <c r="I30" s="16">
        <f t="shared" si="1"/>
        <v>6</v>
      </c>
      <c r="J30" s="17" t="str">
        <f t="shared" si="2"/>
        <v>04</v>
      </c>
      <c r="K30" s="18" t="s">
        <v>11</v>
      </c>
      <c r="M30" s="12" t="str">
        <f t="shared" si="3"/>
        <v>1)</v>
      </c>
    </row>
    <row r="31" spans="1:13" ht="18.95" customHeight="1" x14ac:dyDescent="0.25">
      <c r="A31" s="14">
        <v>19</v>
      </c>
      <c r="B31" s="11" t="s">
        <v>149</v>
      </c>
      <c r="C31" s="11" t="s">
        <v>199</v>
      </c>
      <c r="D31" s="15" t="s">
        <v>52</v>
      </c>
      <c r="E31" s="15">
        <v>43</v>
      </c>
      <c r="F31" s="16">
        <v>30</v>
      </c>
      <c r="G31" s="15" t="str">
        <f t="shared" si="0"/>
        <v/>
      </c>
      <c r="H31" s="16"/>
      <c r="I31" s="16">
        <f t="shared" si="1"/>
        <v>4</v>
      </c>
      <c r="J31" s="17" t="str">
        <f t="shared" si="2"/>
        <v>04</v>
      </c>
      <c r="K31" s="18" t="s">
        <v>11</v>
      </c>
      <c r="M31" s="12" t="str">
        <f t="shared" si="3"/>
        <v>1)</v>
      </c>
    </row>
    <row r="32" spans="1:13" ht="18.95" customHeight="1" x14ac:dyDescent="0.25">
      <c r="A32" s="14">
        <v>20</v>
      </c>
      <c r="B32" s="11" t="s">
        <v>149</v>
      </c>
      <c r="C32" s="11" t="s">
        <v>239</v>
      </c>
      <c r="D32" s="15" t="s">
        <v>52</v>
      </c>
      <c r="E32" s="15">
        <v>43</v>
      </c>
      <c r="F32" s="15">
        <v>30</v>
      </c>
      <c r="G32" s="15" t="str">
        <f t="shared" si="0"/>
        <v/>
      </c>
      <c r="H32" s="16"/>
      <c r="I32" s="16">
        <f t="shared" si="1"/>
        <v>4</v>
      </c>
      <c r="J32" s="17" t="str">
        <f t="shared" si="2"/>
        <v>04</v>
      </c>
      <c r="K32" s="18" t="s">
        <v>11</v>
      </c>
      <c r="M32" s="12" t="str">
        <f t="shared" si="3"/>
        <v>2)</v>
      </c>
    </row>
    <row r="33" spans="1:13" ht="18.95" customHeight="1" x14ac:dyDescent="0.25">
      <c r="A33" s="14">
        <v>21</v>
      </c>
      <c r="B33" s="11" t="s">
        <v>155</v>
      </c>
      <c r="C33" s="11" t="s">
        <v>200</v>
      </c>
      <c r="D33" s="15" t="s">
        <v>52</v>
      </c>
      <c r="E33" s="15">
        <v>35</v>
      </c>
      <c r="F33" s="15">
        <v>30</v>
      </c>
      <c r="G33" s="15" t="str">
        <f t="shared" si="0"/>
        <v/>
      </c>
      <c r="H33" s="16"/>
      <c r="I33" s="16">
        <f t="shared" si="1"/>
        <v>4</v>
      </c>
      <c r="J33" s="17" t="str">
        <f t="shared" si="2"/>
        <v>04</v>
      </c>
      <c r="K33" s="18" t="s">
        <v>11</v>
      </c>
      <c r="M33" s="12" t="str">
        <f t="shared" si="3"/>
        <v>1)</v>
      </c>
    </row>
    <row r="34" spans="1:13" ht="18.95" customHeight="1" x14ac:dyDescent="0.25">
      <c r="A34" s="14">
        <v>22</v>
      </c>
      <c r="B34" s="11" t="s">
        <v>155</v>
      </c>
      <c r="C34" s="11" t="s">
        <v>238</v>
      </c>
      <c r="D34" s="15" t="s">
        <v>52</v>
      </c>
      <c r="E34" s="15">
        <v>35</v>
      </c>
      <c r="F34" s="15">
        <v>30</v>
      </c>
      <c r="G34" s="15" t="str">
        <f t="shared" si="0"/>
        <v/>
      </c>
      <c r="H34" s="16"/>
      <c r="I34" s="16">
        <f t="shared" si="1"/>
        <v>4</v>
      </c>
      <c r="J34" s="17" t="str">
        <f t="shared" si="2"/>
        <v>04</v>
      </c>
      <c r="K34" s="18" t="s">
        <v>11</v>
      </c>
      <c r="M34" s="12" t="str">
        <f t="shared" si="3"/>
        <v>2)</v>
      </c>
    </row>
    <row r="35" spans="1:13" ht="18.95" customHeight="1" x14ac:dyDescent="0.25">
      <c r="A35" s="14">
        <v>23</v>
      </c>
      <c r="B35" s="11" t="s">
        <v>159</v>
      </c>
      <c r="C35" s="11" t="s">
        <v>201</v>
      </c>
      <c r="D35" s="15" t="s">
        <v>52</v>
      </c>
      <c r="E35" s="15">
        <v>35</v>
      </c>
      <c r="F35" s="15">
        <v>30</v>
      </c>
      <c r="G35" s="15" t="str">
        <f t="shared" si="0"/>
        <v/>
      </c>
      <c r="H35" s="16"/>
      <c r="I35" s="16">
        <f t="shared" si="1"/>
        <v>4</v>
      </c>
      <c r="J35" s="17" t="str">
        <f t="shared" si="2"/>
        <v>04</v>
      </c>
      <c r="K35" s="18" t="s">
        <v>11</v>
      </c>
      <c r="M35" s="12" t="str">
        <f t="shared" si="3"/>
        <v>1)</v>
      </c>
    </row>
    <row r="36" spans="1:13" ht="18.95" customHeight="1" x14ac:dyDescent="0.25">
      <c r="A36" s="14">
        <v>24</v>
      </c>
      <c r="B36" s="11" t="s">
        <v>153</v>
      </c>
      <c r="C36" s="11" t="s">
        <v>202</v>
      </c>
      <c r="D36" s="15" t="s">
        <v>53</v>
      </c>
      <c r="E36" s="15">
        <v>16</v>
      </c>
      <c r="F36" s="15">
        <v>102</v>
      </c>
      <c r="G36" s="15" t="str">
        <f t="shared" si="0"/>
        <v/>
      </c>
      <c r="H36" s="15"/>
      <c r="I36" s="16" t="str">
        <f t="shared" si="1"/>
        <v/>
      </c>
      <c r="J36" s="17" t="str">
        <f t="shared" si="2"/>
        <v>04</v>
      </c>
      <c r="K36" s="18" t="s">
        <v>11</v>
      </c>
      <c r="M36" s="12" t="str">
        <f t="shared" si="3"/>
        <v>1)</v>
      </c>
    </row>
    <row r="37" spans="1:13" ht="18.95" customHeight="1" x14ac:dyDescent="0.25">
      <c r="A37" s="14">
        <v>25</v>
      </c>
      <c r="B37" s="11" t="s">
        <v>45</v>
      </c>
      <c r="C37" s="11" t="s">
        <v>203</v>
      </c>
      <c r="D37" s="15" t="s">
        <v>52</v>
      </c>
      <c r="E37" s="15">
        <v>4</v>
      </c>
      <c r="F37" s="15">
        <v>28</v>
      </c>
      <c r="G37" s="15">
        <f t="shared" si="0"/>
        <v>1</v>
      </c>
      <c r="H37" s="16">
        <v>4</v>
      </c>
      <c r="I37" s="16">
        <f t="shared" si="1"/>
        <v>4</v>
      </c>
      <c r="J37" s="17" t="str">
        <f t="shared" si="2"/>
        <v>04</v>
      </c>
      <c r="K37" s="18" t="s">
        <v>11</v>
      </c>
      <c r="M37" s="12" t="str">
        <f t="shared" si="3"/>
        <v>1)</v>
      </c>
    </row>
    <row r="38" spans="1:13" ht="18.95" customHeight="1" x14ac:dyDescent="0.25">
      <c r="A38" s="14">
        <v>26</v>
      </c>
      <c r="B38" s="11" t="s">
        <v>46</v>
      </c>
      <c r="C38" s="11" t="s">
        <v>204</v>
      </c>
      <c r="D38" s="15" t="s">
        <v>52</v>
      </c>
      <c r="E38" s="15">
        <v>43</v>
      </c>
      <c r="F38" s="16">
        <v>30</v>
      </c>
      <c r="G38" s="15" t="str">
        <f t="shared" si="0"/>
        <v/>
      </c>
      <c r="H38" s="16"/>
      <c r="I38" s="16">
        <f t="shared" si="1"/>
        <v>4</v>
      </c>
      <c r="J38" s="17" t="str">
        <f t="shared" si="2"/>
        <v>04</v>
      </c>
      <c r="K38" s="18" t="s">
        <v>11</v>
      </c>
      <c r="M38" s="12" t="str">
        <f t="shared" si="3"/>
        <v>1)</v>
      </c>
    </row>
    <row r="39" spans="1:13" ht="18.95" customHeight="1" x14ac:dyDescent="0.25">
      <c r="A39" s="14">
        <v>27</v>
      </c>
      <c r="B39" s="11" t="s">
        <v>46</v>
      </c>
      <c r="C39" s="11" t="s">
        <v>237</v>
      </c>
      <c r="D39" s="15" t="s">
        <v>52</v>
      </c>
      <c r="E39" s="15">
        <v>43</v>
      </c>
      <c r="F39" s="16">
        <v>30</v>
      </c>
      <c r="G39" s="15" t="str">
        <f t="shared" si="0"/>
        <v/>
      </c>
      <c r="H39" s="16"/>
      <c r="I39" s="16">
        <f t="shared" si="1"/>
        <v>4</v>
      </c>
      <c r="J39" s="17" t="str">
        <f t="shared" si="2"/>
        <v>04</v>
      </c>
      <c r="K39" s="18" t="s">
        <v>11</v>
      </c>
      <c r="M39" s="12" t="str">
        <f t="shared" si="3"/>
        <v>2)</v>
      </c>
    </row>
    <row r="40" spans="1:13" ht="18.95" customHeight="1" x14ac:dyDescent="0.25">
      <c r="A40" s="39">
        <v>28</v>
      </c>
      <c r="B40" s="40" t="s">
        <v>164</v>
      </c>
      <c r="C40" s="40" t="s">
        <v>205</v>
      </c>
      <c r="D40" s="41" t="s">
        <v>53</v>
      </c>
      <c r="E40" s="41">
        <v>26</v>
      </c>
      <c r="F40" s="42">
        <v>45</v>
      </c>
      <c r="G40" s="41" t="str">
        <f t="shared" si="0"/>
        <v/>
      </c>
      <c r="H40" s="42"/>
      <c r="I40" s="42">
        <f t="shared" si="1"/>
        <v>6</v>
      </c>
      <c r="J40" s="43" t="str">
        <f t="shared" si="2"/>
        <v>05</v>
      </c>
      <c r="K40" s="44" t="s">
        <v>11</v>
      </c>
      <c r="M40" s="12" t="str">
        <f t="shared" si="3"/>
        <v>1)</v>
      </c>
    </row>
    <row r="41" spans="1:13" ht="18.95" customHeight="1" x14ac:dyDescent="0.25">
      <c r="A41" s="39">
        <v>29</v>
      </c>
      <c r="B41" s="40" t="s">
        <v>167</v>
      </c>
      <c r="C41" s="40" t="s">
        <v>206</v>
      </c>
      <c r="D41" s="41" t="s">
        <v>53</v>
      </c>
      <c r="E41" s="41">
        <v>26</v>
      </c>
      <c r="F41" s="42">
        <v>45</v>
      </c>
      <c r="G41" s="41" t="str">
        <f t="shared" si="0"/>
        <v/>
      </c>
      <c r="H41" s="42"/>
      <c r="I41" s="42">
        <f t="shared" si="1"/>
        <v>6</v>
      </c>
      <c r="J41" s="43" t="str">
        <f t="shared" si="2"/>
        <v>05</v>
      </c>
      <c r="K41" s="44" t="s">
        <v>11</v>
      </c>
      <c r="M41" s="12" t="str">
        <f t="shared" si="3"/>
        <v>1)</v>
      </c>
    </row>
    <row r="42" spans="1:13" ht="18.95" customHeight="1" x14ac:dyDescent="0.25">
      <c r="A42" s="45">
        <v>30</v>
      </c>
      <c r="B42" s="46" t="s">
        <v>163</v>
      </c>
      <c r="C42" s="46" t="s">
        <v>207</v>
      </c>
      <c r="D42" s="47" t="s">
        <v>52</v>
      </c>
      <c r="E42" s="47">
        <v>26</v>
      </c>
      <c r="F42" s="48">
        <v>30</v>
      </c>
      <c r="G42" s="47" t="str">
        <f t="shared" si="0"/>
        <v/>
      </c>
      <c r="H42" s="48"/>
      <c r="I42" s="48">
        <f t="shared" si="1"/>
        <v>4</v>
      </c>
      <c r="J42" s="49" t="str">
        <f t="shared" si="2"/>
        <v>05</v>
      </c>
      <c r="K42" s="50" t="s">
        <v>11</v>
      </c>
      <c r="M42" s="12" t="str">
        <f t="shared" si="3"/>
        <v>1)</v>
      </c>
    </row>
    <row r="43" spans="1:13" ht="18.95" customHeight="1" x14ac:dyDescent="0.25">
      <c r="A43" s="45">
        <v>32</v>
      </c>
      <c r="B43" s="46" t="s">
        <v>166</v>
      </c>
      <c r="C43" s="46" t="s">
        <v>208</v>
      </c>
      <c r="D43" s="47" t="s">
        <v>53</v>
      </c>
      <c r="E43" s="47">
        <v>26</v>
      </c>
      <c r="F43" s="48">
        <v>45</v>
      </c>
      <c r="G43" s="47" t="str">
        <f t="shared" si="0"/>
        <v/>
      </c>
      <c r="H43" s="48"/>
      <c r="I43" s="48">
        <f t="shared" si="1"/>
        <v>6</v>
      </c>
      <c r="J43" s="49" t="str">
        <f t="shared" si="2"/>
        <v>05</v>
      </c>
      <c r="K43" s="50" t="s">
        <v>11</v>
      </c>
      <c r="M43" s="12" t="str">
        <f t="shared" si="3"/>
        <v>1)</v>
      </c>
    </row>
    <row r="44" spans="1:13" ht="18.95" customHeight="1" x14ac:dyDescent="0.25">
      <c r="A44" s="39">
        <v>33</v>
      </c>
      <c r="B44" s="40" t="s">
        <v>165</v>
      </c>
      <c r="C44" s="40" t="s">
        <v>209</v>
      </c>
      <c r="D44" s="41" t="s">
        <v>53</v>
      </c>
      <c r="E44" s="41">
        <v>26</v>
      </c>
      <c r="F44" s="42">
        <v>45</v>
      </c>
      <c r="G44" s="41" t="str">
        <f t="shared" si="0"/>
        <v/>
      </c>
      <c r="H44" s="42"/>
      <c r="I44" s="42">
        <f t="shared" ref="I44:I77" si="4">IF(OR(LEN(B44)=7,LEN(B44)=8),"",IF(OR(RIGHT(B44,1)="l",IF(RIGHT(B44,1)="c",MID(B44,8,1))="l"),D44*2,""))</f>
        <v>6</v>
      </c>
      <c r="J44" s="43" t="str">
        <f t="shared" ref="J44:J77" si="5">IF(LEN(B44)=8,MID(B44,2,2),IF(LEN(B44)=7,LEFT(B44,2),IF(RIGHT(B44,1)="c",MID(B44,4,2),MID(B44,5,2))))</f>
        <v>05</v>
      </c>
      <c r="K44" s="44" t="s">
        <v>11</v>
      </c>
      <c r="M44" s="12" t="str">
        <f t="shared" si="3"/>
        <v>1)</v>
      </c>
    </row>
    <row r="45" spans="1:13" ht="18.95" customHeight="1" x14ac:dyDescent="0.25">
      <c r="A45" s="14">
        <v>34</v>
      </c>
      <c r="B45" s="11" t="s">
        <v>174</v>
      </c>
      <c r="C45" s="11" t="s">
        <v>210</v>
      </c>
      <c r="D45" s="15" t="s">
        <v>52</v>
      </c>
      <c r="E45" s="15">
        <v>1</v>
      </c>
      <c r="F45" s="16">
        <v>30</v>
      </c>
      <c r="G45" s="15" t="str">
        <f t="shared" si="0"/>
        <v/>
      </c>
      <c r="H45" s="16"/>
      <c r="I45" s="16">
        <f t="shared" si="4"/>
        <v>4</v>
      </c>
      <c r="J45" s="17" t="str">
        <f t="shared" si="5"/>
        <v>06</v>
      </c>
      <c r="K45" s="18" t="s">
        <v>11</v>
      </c>
      <c r="M45" s="12" t="str">
        <f t="shared" si="3"/>
        <v>1)</v>
      </c>
    </row>
    <row r="46" spans="1:13" ht="18.95" customHeight="1" x14ac:dyDescent="0.25">
      <c r="A46" s="14">
        <v>35</v>
      </c>
      <c r="B46" s="11" t="s">
        <v>169</v>
      </c>
      <c r="C46" s="11" t="s">
        <v>211</v>
      </c>
      <c r="D46" s="15" t="s">
        <v>53</v>
      </c>
      <c r="E46" s="15">
        <v>33</v>
      </c>
      <c r="F46" s="16">
        <v>45</v>
      </c>
      <c r="G46" s="15" t="str">
        <f t="shared" si="0"/>
        <v/>
      </c>
      <c r="H46" s="16"/>
      <c r="I46" s="16">
        <f t="shared" si="4"/>
        <v>6</v>
      </c>
      <c r="J46" s="17" t="str">
        <f t="shared" si="5"/>
        <v>06</v>
      </c>
      <c r="K46" s="18" t="s">
        <v>11</v>
      </c>
      <c r="M46" s="12" t="str">
        <f t="shared" si="3"/>
        <v>1)</v>
      </c>
    </row>
    <row r="47" spans="1:13" ht="18.95" customHeight="1" x14ac:dyDescent="0.25">
      <c r="A47" s="14">
        <v>36</v>
      </c>
      <c r="B47" s="11" t="s">
        <v>169</v>
      </c>
      <c r="C47" s="11" t="s">
        <v>236</v>
      </c>
      <c r="D47" s="15" t="s">
        <v>53</v>
      </c>
      <c r="E47" s="15">
        <v>34</v>
      </c>
      <c r="F47" s="16">
        <v>45</v>
      </c>
      <c r="G47" s="15" t="str">
        <f t="shared" si="0"/>
        <v/>
      </c>
      <c r="H47" s="16"/>
      <c r="I47" s="16">
        <f t="shared" si="4"/>
        <v>6</v>
      </c>
      <c r="J47" s="17" t="str">
        <f t="shared" si="5"/>
        <v>06</v>
      </c>
      <c r="K47" s="18" t="s">
        <v>11</v>
      </c>
      <c r="M47" s="12" t="str">
        <f t="shared" si="3"/>
        <v>2)</v>
      </c>
    </row>
    <row r="48" spans="1:13" ht="18.95" customHeight="1" x14ac:dyDescent="0.25">
      <c r="A48" s="14">
        <v>37</v>
      </c>
      <c r="B48" s="11" t="s">
        <v>172</v>
      </c>
      <c r="C48" s="11" t="s">
        <v>212</v>
      </c>
      <c r="D48" s="15" t="s">
        <v>52</v>
      </c>
      <c r="E48" s="15">
        <v>22</v>
      </c>
      <c r="F48" s="16">
        <v>68</v>
      </c>
      <c r="G48" s="15" t="str">
        <f t="shared" si="0"/>
        <v/>
      </c>
      <c r="H48" s="16"/>
      <c r="I48" s="16" t="str">
        <f t="shared" si="4"/>
        <v/>
      </c>
      <c r="J48" s="17" t="str">
        <f t="shared" si="5"/>
        <v>06</v>
      </c>
      <c r="K48" s="18" t="s">
        <v>11</v>
      </c>
      <c r="M48" s="12" t="str">
        <f t="shared" si="3"/>
        <v>1)</v>
      </c>
    </row>
    <row r="49" spans="1:13" ht="18.95" customHeight="1" x14ac:dyDescent="0.25">
      <c r="A49" s="14">
        <v>38</v>
      </c>
      <c r="B49" s="11" t="s">
        <v>172</v>
      </c>
      <c r="C49" s="11" t="s">
        <v>234</v>
      </c>
      <c r="D49" s="15" t="s">
        <v>52</v>
      </c>
      <c r="E49" s="15">
        <v>22</v>
      </c>
      <c r="F49" s="15">
        <v>68</v>
      </c>
      <c r="G49" s="15" t="str">
        <f t="shared" si="0"/>
        <v/>
      </c>
      <c r="H49" s="16"/>
      <c r="I49" s="16" t="str">
        <f t="shared" si="4"/>
        <v/>
      </c>
      <c r="J49" s="17" t="str">
        <f t="shared" si="5"/>
        <v>06</v>
      </c>
      <c r="K49" s="18" t="s">
        <v>11</v>
      </c>
      <c r="M49" s="12" t="str">
        <f t="shared" si="3"/>
        <v>2)</v>
      </c>
    </row>
    <row r="50" spans="1:13" ht="18.95" customHeight="1" x14ac:dyDescent="0.25">
      <c r="A50" s="14">
        <v>39</v>
      </c>
      <c r="B50" s="11" t="s">
        <v>172</v>
      </c>
      <c r="C50" s="11" t="s">
        <v>235</v>
      </c>
      <c r="D50" s="15" t="s">
        <v>52</v>
      </c>
      <c r="E50" s="15">
        <v>23</v>
      </c>
      <c r="F50" s="15">
        <v>68</v>
      </c>
      <c r="G50" s="15" t="str">
        <f t="shared" si="0"/>
        <v/>
      </c>
      <c r="H50" s="15"/>
      <c r="I50" s="16" t="str">
        <f t="shared" si="4"/>
        <v/>
      </c>
      <c r="J50" s="17" t="str">
        <f t="shared" si="5"/>
        <v>06</v>
      </c>
      <c r="K50" s="18" t="s">
        <v>10</v>
      </c>
      <c r="M50" s="12" t="str">
        <f t="shared" si="3"/>
        <v>3)</v>
      </c>
    </row>
    <row r="51" spans="1:13" ht="18.95" customHeight="1" x14ac:dyDescent="0.25">
      <c r="A51" s="14">
        <v>40</v>
      </c>
      <c r="B51" s="11" t="s">
        <v>161</v>
      </c>
      <c r="C51" s="11" t="s">
        <v>213</v>
      </c>
      <c r="D51" s="15" t="s">
        <v>52</v>
      </c>
      <c r="E51" s="15">
        <v>4</v>
      </c>
      <c r="F51" s="16">
        <v>28</v>
      </c>
      <c r="G51" s="15">
        <f t="shared" si="0"/>
        <v>1</v>
      </c>
      <c r="H51" s="16">
        <v>4</v>
      </c>
      <c r="I51" s="16">
        <f t="shared" si="4"/>
        <v>4</v>
      </c>
      <c r="J51" s="17" t="str">
        <f t="shared" si="5"/>
        <v>06</v>
      </c>
      <c r="K51" s="18" t="s">
        <v>11</v>
      </c>
      <c r="M51" s="12" t="str">
        <f t="shared" si="3"/>
        <v>1)</v>
      </c>
    </row>
    <row r="52" spans="1:13" ht="18.95" customHeight="1" x14ac:dyDescent="0.25">
      <c r="A52" s="14">
        <v>41</v>
      </c>
      <c r="B52" s="11" t="s">
        <v>171</v>
      </c>
      <c r="C52" s="11" t="s">
        <v>214</v>
      </c>
      <c r="D52" s="15" t="s">
        <v>146</v>
      </c>
      <c r="E52" s="15">
        <v>22</v>
      </c>
      <c r="F52" s="16">
        <v>34</v>
      </c>
      <c r="G52" s="15" t="str">
        <f t="shared" si="0"/>
        <v/>
      </c>
      <c r="H52" s="16"/>
      <c r="I52" s="16" t="str">
        <f t="shared" si="4"/>
        <v/>
      </c>
      <c r="J52" s="17" t="str">
        <f t="shared" si="5"/>
        <v>06</v>
      </c>
      <c r="K52" s="18" t="s">
        <v>11</v>
      </c>
      <c r="M52" s="12" t="str">
        <f t="shared" si="3"/>
        <v>1)</v>
      </c>
    </row>
    <row r="53" spans="1:13" ht="18.95" customHeight="1" x14ac:dyDescent="0.25">
      <c r="A53" s="14">
        <v>42</v>
      </c>
      <c r="B53" s="11" t="s">
        <v>171</v>
      </c>
      <c r="C53" s="11" t="s">
        <v>232</v>
      </c>
      <c r="D53" s="15" t="s">
        <v>146</v>
      </c>
      <c r="E53" s="15">
        <v>22</v>
      </c>
      <c r="F53" s="15">
        <v>34</v>
      </c>
      <c r="G53" s="15" t="str">
        <f t="shared" si="0"/>
        <v/>
      </c>
      <c r="H53" s="16"/>
      <c r="I53" s="16" t="str">
        <f t="shared" si="4"/>
        <v/>
      </c>
      <c r="J53" s="17" t="str">
        <f t="shared" si="5"/>
        <v>06</v>
      </c>
      <c r="K53" s="18" t="s">
        <v>11</v>
      </c>
      <c r="M53" s="12" t="str">
        <f t="shared" si="3"/>
        <v>2)</v>
      </c>
    </row>
    <row r="54" spans="1:13" ht="18.95" customHeight="1" x14ac:dyDescent="0.25">
      <c r="A54" s="14">
        <v>43</v>
      </c>
      <c r="B54" s="11" t="s">
        <v>171</v>
      </c>
      <c r="C54" s="11" t="s">
        <v>233</v>
      </c>
      <c r="D54" s="15" t="s">
        <v>146</v>
      </c>
      <c r="E54" s="15">
        <v>23</v>
      </c>
      <c r="F54" s="15">
        <v>34</v>
      </c>
      <c r="G54" s="15" t="str">
        <f t="shared" si="0"/>
        <v/>
      </c>
      <c r="H54" s="16"/>
      <c r="I54" s="16" t="str">
        <f t="shared" si="4"/>
        <v/>
      </c>
      <c r="J54" s="17" t="str">
        <f t="shared" si="5"/>
        <v>06</v>
      </c>
      <c r="K54" s="18" t="s">
        <v>10</v>
      </c>
      <c r="M54" s="12" t="str">
        <f t="shared" si="3"/>
        <v>3)</v>
      </c>
    </row>
    <row r="55" spans="1:13" ht="18.95" customHeight="1" x14ac:dyDescent="0.25">
      <c r="A55" s="14">
        <v>44</v>
      </c>
      <c r="B55" s="11" t="s">
        <v>147</v>
      </c>
      <c r="C55" s="11" t="s">
        <v>215</v>
      </c>
      <c r="D55" s="15" t="s">
        <v>52</v>
      </c>
      <c r="E55" s="15">
        <v>33</v>
      </c>
      <c r="F55" s="16">
        <v>30</v>
      </c>
      <c r="G55" s="15" t="str">
        <f t="shared" si="0"/>
        <v/>
      </c>
      <c r="H55" s="16"/>
      <c r="I55" s="16">
        <f t="shared" si="4"/>
        <v>4</v>
      </c>
      <c r="J55" s="17" t="str">
        <f t="shared" si="5"/>
        <v>06</v>
      </c>
      <c r="K55" s="18" t="s">
        <v>11</v>
      </c>
      <c r="M55" s="12" t="str">
        <f t="shared" si="3"/>
        <v>1)</v>
      </c>
    </row>
    <row r="56" spans="1:13" ht="18.95" customHeight="1" x14ac:dyDescent="0.25">
      <c r="A56" s="14">
        <v>45</v>
      </c>
      <c r="B56" s="11" t="s">
        <v>147</v>
      </c>
      <c r="C56" s="11" t="s">
        <v>231</v>
      </c>
      <c r="D56" s="15" t="s">
        <v>52</v>
      </c>
      <c r="E56" s="15">
        <v>34</v>
      </c>
      <c r="F56" s="16">
        <v>30</v>
      </c>
      <c r="G56" s="15" t="str">
        <f t="shared" si="0"/>
        <v/>
      </c>
      <c r="H56" s="16"/>
      <c r="I56" s="16">
        <f t="shared" si="4"/>
        <v>4</v>
      </c>
      <c r="J56" s="17" t="str">
        <f t="shared" si="5"/>
        <v>06</v>
      </c>
      <c r="K56" s="18" t="s">
        <v>11</v>
      </c>
      <c r="M56" s="12" t="str">
        <f t="shared" si="3"/>
        <v>2)</v>
      </c>
    </row>
    <row r="57" spans="1:13" ht="18.95" customHeight="1" x14ac:dyDescent="0.25">
      <c r="A57" s="14">
        <v>46</v>
      </c>
      <c r="B57" s="11" t="s">
        <v>173</v>
      </c>
      <c r="C57" s="11" t="s">
        <v>309</v>
      </c>
      <c r="D57" s="15" t="s">
        <v>53</v>
      </c>
      <c r="E57" s="15">
        <v>22</v>
      </c>
      <c r="F57" s="16">
        <v>102</v>
      </c>
      <c r="G57" s="15" t="str">
        <f t="shared" si="0"/>
        <v/>
      </c>
      <c r="H57" s="16"/>
      <c r="I57" s="16" t="str">
        <f t="shared" si="4"/>
        <v/>
      </c>
      <c r="J57" s="17" t="str">
        <f t="shared" si="5"/>
        <v>06</v>
      </c>
      <c r="K57" s="18" t="s">
        <v>11</v>
      </c>
      <c r="M57" s="12" t="str">
        <f t="shared" si="3"/>
        <v>1)</v>
      </c>
    </row>
    <row r="58" spans="1:13" ht="18.95" customHeight="1" x14ac:dyDescent="0.25">
      <c r="A58" s="14">
        <v>47</v>
      </c>
      <c r="B58" s="11" t="s">
        <v>173</v>
      </c>
      <c r="C58" s="11" t="s">
        <v>310</v>
      </c>
      <c r="D58" s="15" t="s">
        <v>53</v>
      </c>
      <c r="E58" s="15">
        <v>22</v>
      </c>
      <c r="F58" s="16">
        <v>102</v>
      </c>
      <c r="G58" s="15" t="str">
        <f t="shared" si="0"/>
        <v/>
      </c>
      <c r="H58" s="16"/>
      <c r="I58" s="16" t="str">
        <f t="shared" si="4"/>
        <v/>
      </c>
      <c r="J58" s="17" t="str">
        <f t="shared" si="5"/>
        <v>06</v>
      </c>
      <c r="K58" s="18" t="s">
        <v>11</v>
      </c>
      <c r="M58" s="12" t="str">
        <f t="shared" si="3"/>
        <v>2)</v>
      </c>
    </row>
    <row r="59" spans="1:13" ht="18.95" customHeight="1" x14ac:dyDescent="0.25">
      <c r="A59" s="14">
        <v>48</v>
      </c>
      <c r="B59" s="11" t="s">
        <v>173</v>
      </c>
      <c r="C59" s="11" t="s">
        <v>311</v>
      </c>
      <c r="D59" s="15" t="s">
        <v>53</v>
      </c>
      <c r="E59" s="15">
        <v>23</v>
      </c>
      <c r="F59" s="15">
        <v>102</v>
      </c>
      <c r="G59" s="15" t="str">
        <f t="shared" si="0"/>
        <v/>
      </c>
      <c r="H59" s="16"/>
      <c r="I59" s="16" t="str">
        <f t="shared" si="4"/>
        <v/>
      </c>
      <c r="J59" s="17" t="str">
        <f t="shared" si="5"/>
        <v>06</v>
      </c>
      <c r="K59" s="18" t="s">
        <v>10</v>
      </c>
      <c r="M59" s="12" t="str">
        <f t="shared" si="3"/>
        <v>3)</v>
      </c>
    </row>
    <row r="60" spans="1:13" ht="18.95" customHeight="1" x14ac:dyDescent="0.25">
      <c r="A60" s="14">
        <v>49</v>
      </c>
      <c r="B60" s="11" t="s">
        <v>170</v>
      </c>
      <c r="C60" s="11" t="s">
        <v>216</v>
      </c>
      <c r="D60" s="15" t="s">
        <v>53</v>
      </c>
      <c r="E60" s="15">
        <v>26</v>
      </c>
      <c r="F60" s="16">
        <v>45</v>
      </c>
      <c r="G60" s="15" t="str">
        <f t="shared" si="0"/>
        <v/>
      </c>
      <c r="H60" s="16"/>
      <c r="I60" s="16">
        <f t="shared" si="4"/>
        <v>6</v>
      </c>
      <c r="J60" s="17" t="str">
        <f t="shared" si="5"/>
        <v>06</v>
      </c>
      <c r="K60" s="18" t="s">
        <v>11</v>
      </c>
      <c r="M60" s="12" t="str">
        <f t="shared" si="3"/>
        <v>1)</v>
      </c>
    </row>
    <row r="61" spans="1:13" ht="18.95" customHeight="1" x14ac:dyDescent="0.25">
      <c r="A61" s="14">
        <v>50</v>
      </c>
      <c r="B61" s="11" t="s">
        <v>160</v>
      </c>
      <c r="C61" s="11" t="s">
        <v>217</v>
      </c>
      <c r="D61" s="15" t="s">
        <v>52</v>
      </c>
      <c r="E61" s="15">
        <v>4</v>
      </c>
      <c r="F61" s="15">
        <v>30</v>
      </c>
      <c r="G61" s="15" t="str">
        <f t="shared" si="0"/>
        <v/>
      </c>
      <c r="H61" s="16"/>
      <c r="I61" s="16">
        <f t="shared" si="4"/>
        <v>4</v>
      </c>
      <c r="J61" s="17" t="str">
        <f t="shared" si="5"/>
        <v>06</v>
      </c>
      <c r="K61" s="18" t="s">
        <v>11</v>
      </c>
      <c r="M61" s="12" t="str">
        <f t="shared" si="3"/>
        <v>1)</v>
      </c>
    </row>
    <row r="62" spans="1:13" ht="18.95" customHeight="1" x14ac:dyDescent="0.25">
      <c r="A62" s="14">
        <v>51</v>
      </c>
      <c r="B62" s="11" t="s">
        <v>48</v>
      </c>
      <c r="C62" s="11" t="s">
        <v>218</v>
      </c>
      <c r="D62" s="15" t="s">
        <v>52</v>
      </c>
      <c r="E62" s="15">
        <v>26</v>
      </c>
      <c r="F62" s="16">
        <v>30</v>
      </c>
      <c r="G62" s="15" t="str">
        <f t="shared" si="0"/>
        <v/>
      </c>
      <c r="H62" s="16"/>
      <c r="I62" s="16">
        <f t="shared" si="4"/>
        <v>4</v>
      </c>
      <c r="J62" s="17" t="str">
        <f t="shared" si="5"/>
        <v>06</v>
      </c>
      <c r="K62" s="18" t="s">
        <v>11</v>
      </c>
      <c r="M62" s="12" t="str">
        <f t="shared" si="3"/>
        <v>1)</v>
      </c>
    </row>
    <row r="63" spans="1:13" ht="18.95" customHeight="1" x14ac:dyDescent="0.25">
      <c r="A63" s="14">
        <v>52</v>
      </c>
      <c r="B63" s="11" t="s">
        <v>49</v>
      </c>
      <c r="C63" s="11" t="s">
        <v>212</v>
      </c>
      <c r="D63" s="15" t="s">
        <v>146</v>
      </c>
      <c r="E63" s="15">
        <v>4</v>
      </c>
      <c r="F63" s="16">
        <v>34</v>
      </c>
      <c r="G63" s="15" t="str">
        <f t="shared" si="0"/>
        <v/>
      </c>
      <c r="H63" s="16"/>
      <c r="I63" s="16" t="str">
        <f t="shared" si="4"/>
        <v/>
      </c>
      <c r="J63" s="17" t="str">
        <f t="shared" si="5"/>
        <v>06</v>
      </c>
      <c r="K63" s="18" t="s">
        <v>11</v>
      </c>
      <c r="M63" s="12" t="str">
        <f t="shared" si="3"/>
        <v>1)</v>
      </c>
    </row>
    <row r="64" spans="1:13" ht="18.95" customHeight="1" x14ac:dyDescent="0.25">
      <c r="A64" s="14">
        <v>53</v>
      </c>
      <c r="B64" s="11" t="s">
        <v>50</v>
      </c>
      <c r="C64" s="11" t="s">
        <v>219</v>
      </c>
      <c r="D64" s="15" t="s">
        <v>52</v>
      </c>
      <c r="E64" s="15">
        <v>41</v>
      </c>
      <c r="F64" s="15">
        <v>30</v>
      </c>
      <c r="G64" s="15" t="str">
        <f t="shared" si="0"/>
        <v/>
      </c>
      <c r="H64" s="16"/>
      <c r="I64" s="16">
        <f t="shared" si="4"/>
        <v>4</v>
      </c>
      <c r="J64" s="17" t="str">
        <f t="shared" si="5"/>
        <v>06</v>
      </c>
      <c r="K64" s="18" t="s">
        <v>11</v>
      </c>
      <c r="M64" s="12" t="str">
        <f t="shared" si="3"/>
        <v>1)</v>
      </c>
    </row>
    <row r="65" spans="1:13" ht="18.95" customHeight="1" x14ac:dyDescent="0.25">
      <c r="A65" s="14">
        <v>54</v>
      </c>
      <c r="B65" s="11" t="s">
        <v>162</v>
      </c>
      <c r="C65" s="11" t="s">
        <v>219</v>
      </c>
      <c r="D65" s="15" t="s">
        <v>52</v>
      </c>
      <c r="E65" s="15">
        <v>4</v>
      </c>
      <c r="F65" s="15">
        <v>20</v>
      </c>
      <c r="G65" s="15">
        <f t="shared" si="0"/>
        <v>1</v>
      </c>
      <c r="H65" s="16">
        <v>10</v>
      </c>
      <c r="I65" s="16">
        <f t="shared" si="4"/>
        <v>4</v>
      </c>
      <c r="J65" s="17" t="str">
        <f t="shared" si="5"/>
        <v>06</v>
      </c>
      <c r="K65" s="18" t="s">
        <v>11</v>
      </c>
      <c r="M65" s="12" t="str">
        <f t="shared" si="3"/>
        <v>1)</v>
      </c>
    </row>
    <row r="66" spans="1:13" ht="18.95" customHeight="1" x14ac:dyDescent="0.25">
      <c r="A66" s="14">
        <v>55</v>
      </c>
      <c r="B66" s="11" t="s">
        <v>168</v>
      </c>
      <c r="C66" s="11" t="s">
        <v>220</v>
      </c>
      <c r="D66" s="15" t="s">
        <v>52</v>
      </c>
      <c r="E66" s="15">
        <v>33</v>
      </c>
      <c r="F66" s="16">
        <v>30</v>
      </c>
      <c r="G66" s="15" t="str">
        <f t="shared" si="0"/>
        <v/>
      </c>
      <c r="H66" s="16"/>
      <c r="I66" s="16">
        <f t="shared" si="4"/>
        <v>4</v>
      </c>
      <c r="J66" s="17" t="str">
        <f t="shared" si="5"/>
        <v>06</v>
      </c>
      <c r="K66" s="18" t="s">
        <v>11</v>
      </c>
      <c r="M66" s="12" t="str">
        <f t="shared" si="3"/>
        <v>1)</v>
      </c>
    </row>
    <row r="67" spans="1:13" ht="18.95" customHeight="1" x14ac:dyDescent="0.25">
      <c r="A67" s="14">
        <v>56</v>
      </c>
      <c r="B67" s="11" t="s">
        <v>168</v>
      </c>
      <c r="C67" s="11" t="s">
        <v>220</v>
      </c>
      <c r="D67" s="15" t="s">
        <v>52</v>
      </c>
      <c r="E67" s="15">
        <v>34</v>
      </c>
      <c r="F67" s="16">
        <v>30</v>
      </c>
      <c r="G67" s="15" t="str">
        <f t="shared" si="0"/>
        <v/>
      </c>
      <c r="H67" s="16"/>
      <c r="I67" s="16">
        <f t="shared" si="4"/>
        <v>4</v>
      </c>
      <c r="J67" s="17" t="str">
        <f t="shared" si="5"/>
        <v>06</v>
      </c>
      <c r="K67" s="18" t="s">
        <v>11</v>
      </c>
      <c r="M67" s="12" t="str">
        <f t="shared" si="3"/>
        <v>1)</v>
      </c>
    </row>
    <row r="68" spans="1:13" ht="18.95" customHeight="1" x14ac:dyDescent="0.25">
      <c r="A68" s="14">
        <v>57</v>
      </c>
      <c r="B68" s="11" t="s">
        <v>179</v>
      </c>
      <c r="C68" s="11" t="s">
        <v>221</v>
      </c>
      <c r="D68" s="15" t="s">
        <v>53</v>
      </c>
      <c r="E68" s="15">
        <v>10</v>
      </c>
      <c r="F68" s="16">
        <v>45</v>
      </c>
      <c r="G68" s="15" t="str">
        <f t="shared" si="0"/>
        <v/>
      </c>
      <c r="H68" s="16"/>
      <c r="I68" s="16">
        <f t="shared" si="4"/>
        <v>6</v>
      </c>
      <c r="J68" s="17" t="str">
        <f t="shared" si="5"/>
        <v>07</v>
      </c>
      <c r="K68" s="18" t="s">
        <v>11</v>
      </c>
      <c r="M68" s="12" t="str">
        <f t="shared" si="3"/>
        <v>1)</v>
      </c>
    </row>
    <row r="69" spans="1:13" ht="18.95" customHeight="1" x14ac:dyDescent="0.25">
      <c r="A69" s="14">
        <v>58</v>
      </c>
      <c r="B69" s="11" t="s">
        <v>180</v>
      </c>
      <c r="C69" s="11" t="s">
        <v>222</v>
      </c>
      <c r="D69" s="15" t="s">
        <v>53</v>
      </c>
      <c r="E69" s="15">
        <v>10</v>
      </c>
      <c r="F69" s="16">
        <v>45</v>
      </c>
      <c r="G69" s="15" t="str">
        <f t="shared" si="0"/>
        <v/>
      </c>
      <c r="H69" s="16"/>
      <c r="I69" s="16">
        <f t="shared" si="4"/>
        <v>6</v>
      </c>
      <c r="J69" s="17" t="str">
        <f t="shared" si="5"/>
        <v>07</v>
      </c>
      <c r="K69" s="18" t="s">
        <v>11</v>
      </c>
      <c r="M69" s="12" t="str">
        <f t="shared" si="3"/>
        <v>1)</v>
      </c>
    </row>
    <row r="70" spans="1:13" ht="18.95" customHeight="1" x14ac:dyDescent="0.25">
      <c r="A70" s="14">
        <v>59</v>
      </c>
      <c r="B70" s="11" t="s">
        <v>185</v>
      </c>
      <c r="C70" s="11" t="s">
        <v>223</v>
      </c>
      <c r="D70" s="15" t="s">
        <v>52</v>
      </c>
      <c r="E70" s="15">
        <v>3</v>
      </c>
      <c r="F70" s="16">
        <v>30</v>
      </c>
      <c r="G70" s="15" t="str">
        <f t="shared" si="0"/>
        <v/>
      </c>
      <c r="H70" s="16"/>
      <c r="I70" s="16">
        <f t="shared" si="4"/>
        <v>4</v>
      </c>
      <c r="J70" s="17" t="str">
        <f t="shared" si="5"/>
        <v>07</v>
      </c>
      <c r="K70" s="18" t="s">
        <v>11</v>
      </c>
      <c r="M70" s="12" t="str">
        <f t="shared" si="3"/>
        <v>1)</v>
      </c>
    </row>
    <row r="71" spans="1:13" ht="18.95" customHeight="1" x14ac:dyDescent="0.25">
      <c r="A71" s="14">
        <v>60</v>
      </c>
      <c r="B71" s="11" t="s">
        <v>176</v>
      </c>
      <c r="C71" s="11" t="s">
        <v>224</v>
      </c>
      <c r="D71" s="15" t="s">
        <v>53</v>
      </c>
      <c r="E71" s="15">
        <v>13</v>
      </c>
      <c r="F71" s="15">
        <v>45</v>
      </c>
      <c r="G71" s="15" t="str">
        <f t="shared" si="0"/>
        <v/>
      </c>
      <c r="H71" s="16"/>
      <c r="I71" s="16">
        <f t="shared" si="4"/>
        <v>6</v>
      </c>
      <c r="J71" s="17" t="str">
        <f t="shared" si="5"/>
        <v>07</v>
      </c>
      <c r="K71" s="18" t="s">
        <v>11</v>
      </c>
      <c r="M71" s="12" t="str">
        <f t="shared" si="3"/>
        <v>1)</v>
      </c>
    </row>
    <row r="72" spans="1:13" ht="18.95" customHeight="1" x14ac:dyDescent="0.25">
      <c r="A72" s="14">
        <v>61</v>
      </c>
      <c r="B72" s="11" t="s">
        <v>183</v>
      </c>
      <c r="C72" s="11" t="s">
        <v>225</v>
      </c>
      <c r="D72" s="15" t="s">
        <v>52</v>
      </c>
      <c r="E72" s="15">
        <v>3</v>
      </c>
      <c r="F72" s="15">
        <v>68</v>
      </c>
      <c r="G72" s="15" t="str">
        <f t="shared" si="0"/>
        <v/>
      </c>
      <c r="H72" s="16"/>
      <c r="I72" s="16" t="str">
        <f t="shared" si="4"/>
        <v/>
      </c>
      <c r="J72" s="17" t="str">
        <f t="shared" si="5"/>
        <v>07</v>
      </c>
      <c r="K72" s="18" t="s">
        <v>11</v>
      </c>
      <c r="M72" s="12" t="str">
        <f t="shared" si="3"/>
        <v>1)</v>
      </c>
    </row>
    <row r="73" spans="1:13" ht="18.95" customHeight="1" x14ac:dyDescent="0.25">
      <c r="A73" s="14">
        <v>62</v>
      </c>
      <c r="B73" s="11" t="s">
        <v>182</v>
      </c>
      <c r="C73" s="11" t="s">
        <v>226</v>
      </c>
      <c r="D73" s="15" t="s">
        <v>53</v>
      </c>
      <c r="E73" s="15">
        <v>3</v>
      </c>
      <c r="F73" s="15">
        <v>45</v>
      </c>
      <c r="G73" s="15" t="str">
        <f t="shared" si="0"/>
        <v/>
      </c>
      <c r="H73" s="16"/>
      <c r="I73" s="16">
        <f t="shared" si="4"/>
        <v>6</v>
      </c>
      <c r="J73" s="17" t="str">
        <f t="shared" si="5"/>
        <v>07</v>
      </c>
      <c r="K73" s="18" t="s">
        <v>11</v>
      </c>
      <c r="M73" s="12" t="str">
        <f>RIGHT(C73,2)</f>
        <v>1)</v>
      </c>
    </row>
    <row r="74" spans="1:13" ht="18.95" customHeight="1" x14ac:dyDescent="0.25">
      <c r="A74" s="14">
        <v>63</v>
      </c>
      <c r="B74" s="11" t="s">
        <v>184</v>
      </c>
      <c r="C74" s="11" t="s">
        <v>227</v>
      </c>
      <c r="D74" s="15" t="s">
        <v>52</v>
      </c>
      <c r="E74" s="15">
        <v>3</v>
      </c>
      <c r="F74" s="16">
        <v>68</v>
      </c>
      <c r="G74" s="15" t="str">
        <f t="shared" si="0"/>
        <v/>
      </c>
      <c r="H74" s="16"/>
      <c r="I74" s="16" t="str">
        <f t="shared" si="4"/>
        <v/>
      </c>
      <c r="J74" s="17" t="str">
        <f t="shared" si="5"/>
        <v>07</v>
      </c>
      <c r="K74" s="18" t="s">
        <v>11</v>
      </c>
      <c r="M74" s="12" t="str">
        <f>RIGHT(C74,2)</f>
        <v>1)</v>
      </c>
    </row>
    <row r="75" spans="1:13" ht="18.95" customHeight="1" x14ac:dyDescent="0.25">
      <c r="A75" s="14">
        <v>64</v>
      </c>
      <c r="B75" s="11" t="s">
        <v>178</v>
      </c>
      <c r="C75" s="11" t="s">
        <v>228</v>
      </c>
      <c r="D75" s="15" t="s">
        <v>53</v>
      </c>
      <c r="E75" s="15">
        <v>13</v>
      </c>
      <c r="F75" s="15">
        <v>45</v>
      </c>
      <c r="G75" s="15" t="str">
        <f t="shared" si="0"/>
        <v/>
      </c>
      <c r="H75" s="16"/>
      <c r="I75" s="16">
        <f t="shared" si="4"/>
        <v>6</v>
      </c>
      <c r="J75" s="17" t="str">
        <f t="shared" si="5"/>
        <v>07</v>
      </c>
      <c r="K75" s="18" t="s">
        <v>11</v>
      </c>
      <c r="M75" s="12" t="str">
        <f>RIGHT(C75,2)</f>
        <v>1)</v>
      </c>
    </row>
    <row r="76" spans="1:13" ht="18.95" customHeight="1" x14ac:dyDescent="0.25">
      <c r="A76" s="14">
        <v>65</v>
      </c>
      <c r="B76" s="11" t="s">
        <v>181</v>
      </c>
      <c r="C76" s="11" t="s">
        <v>229</v>
      </c>
      <c r="D76" s="15" t="s">
        <v>53</v>
      </c>
      <c r="E76" s="15">
        <v>10</v>
      </c>
      <c r="F76" s="16">
        <v>102</v>
      </c>
      <c r="G76" s="15" t="str">
        <f>IF(AND(H76&gt;0,E76&lt;=50),1,IF(AND(H76&gt;0,E76&gt;40),2,""))</f>
        <v/>
      </c>
      <c r="H76" s="16"/>
      <c r="I76" s="16" t="str">
        <f t="shared" si="4"/>
        <v/>
      </c>
      <c r="J76" s="17" t="str">
        <f t="shared" si="5"/>
        <v>07</v>
      </c>
      <c r="K76" s="18" t="s">
        <v>11</v>
      </c>
      <c r="M76" s="12" t="str">
        <f>RIGHT(C76,2)</f>
        <v>1)</v>
      </c>
    </row>
    <row r="77" spans="1:13" ht="18.95" customHeight="1" thickBot="1" x14ac:dyDescent="0.3">
      <c r="A77" s="14">
        <v>66</v>
      </c>
      <c r="B77" s="11" t="s">
        <v>177</v>
      </c>
      <c r="C77" s="11" t="s">
        <v>230</v>
      </c>
      <c r="D77" s="15" t="s">
        <v>52</v>
      </c>
      <c r="E77" s="15">
        <v>13</v>
      </c>
      <c r="F77" s="15">
        <v>30</v>
      </c>
      <c r="G77" s="15" t="str">
        <f>IF(AND(H77&gt;0,E77&lt;=50),1,IF(AND(H77&gt;0,E77&gt;40),2,""))</f>
        <v/>
      </c>
      <c r="H77" s="16"/>
      <c r="I77" s="16">
        <f t="shared" si="4"/>
        <v>4</v>
      </c>
      <c r="J77" s="17" t="str">
        <f t="shared" si="5"/>
        <v>07</v>
      </c>
      <c r="K77" s="18" t="s">
        <v>11</v>
      </c>
      <c r="M77" s="12" t="str">
        <f>RIGHT(C77,2)</f>
        <v>1)</v>
      </c>
    </row>
    <row r="78" spans="1:13" ht="14.1" customHeight="1" x14ac:dyDescent="0.25">
      <c r="A78" s="28"/>
      <c r="B78" s="28"/>
      <c r="C78" s="29"/>
      <c r="D78" s="28"/>
      <c r="E78" s="30"/>
      <c r="F78" s="31"/>
      <c r="G78" s="28"/>
      <c r="H78" s="28"/>
      <c r="I78" s="28"/>
      <c r="J78" s="28"/>
      <c r="K78" s="30"/>
    </row>
    <row r="79" spans="1:13" ht="18.75" x14ac:dyDescent="0.25">
      <c r="A79" s="10" t="s">
        <v>57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3" ht="9" customHeight="1" thickBot="1" x14ac:dyDescent="0.3">
      <c r="A80" s="24"/>
      <c r="B80" s="24"/>
      <c r="C80" s="25"/>
      <c r="D80" s="24"/>
      <c r="E80" s="26"/>
      <c r="F80" s="27"/>
      <c r="G80" s="24"/>
      <c r="H80" s="24"/>
      <c r="I80" s="24"/>
      <c r="J80" s="24"/>
      <c r="K80" s="26"/>
    </row>
    <row r="81" spans="1:13" ht="18.95" customHeight="1" x14ac:dyDescent="0.25">
      <c r="A81" s="52" t="s">
        <v>0</v>
      </c>
      <c r="B81" s="54" t="s">
        <v>1</v>
      </c>
      <c r="C81" s="54" t="s">
        <v>2</v>
      </c>
      <c r="D81" s="54" t="s">
        <v>14</v>
      </c>
      <c r="E81" s="59" t="s">
        <v>40</v>
      </c>
      <c r="F81" s="60"/>
      <c r="G81" s="59" t="s">
        <v>41</v>
      </c>
      <c r="H81" s="60"/>
      <c r="I81" s="54" t="s">
        <v>9</v>
      </c>
      <c r="J81" s="54" t="s">
        <v>3</v>
      </c>
      <c r="K81" s="57" t="s">
        <v>4</v>
      </c>
    </row>
    <row r="82" spans="1:13" ht="57.95" customHeight="1" x14ac:dyDescent="0.25">
      <c r="A82" s="53"/>
      <c r="B82" s="55"/>
      <c r="C82" s="55"/>
      <c r="D82" s="55"/>
      <c r="E82" s="13" t="s">
        <v>5</v>
      </c>
      <c r="F82" s="13" t="s">
        <v>6</v>
      </c>
      <c r="G82" s="13" t="s">
        <v>7</v>
      </c>
      <c r="H82" s="13" t="s">
        <v>8</v>
      </c>
      <c r="I82" s="55"/>
      <c r="J82" s="55"/>
      <c r="K82" s="58"/>
    </row>
    <row r="83" spans="1:13" ht="18" customHeight="1" x14ac:dyDescent="0.25">
      <c r="A83" s="14">
        <v>1</v>
      </c>
      <c r="B83" s="11" t="s">
        <v>17</v>
      </c>
      <c r="C83" s="11" t="s">
        <v>246</v>
      </c>
      <c r="D83" s="15" t="s">
        <v>146</v>
      </c>
      <c r="E83" s="15">
        <v>53</v>
      </c>
      <c r="F83" s="15">
        <v>34</v>
      </c>
      <c r="G83" s="15" t="str">
        <f>IF(AND(H83&gt;0,E83&lt;=50),1,IF(AND(H83&gt;0,E83&gt;40),2,""))</f>
        <v/>
      </c>
      <c r="H83" s="16"/>
      <c r="I83" s="16">
        <v>0</v>
      </c>
      <c r="J83" s="17" t="str">
        <f t="shared" ref="J83:J105" si="6">IF(LEN(B83)=8,MID(B83,2,2),IF(LEN(B83)=7,LEFT(B83,2),IF(RIGHT(B83,1)="c",MID(B83,4,2),MID(B83,5,2))))</f>
        <v>01</v>
      </c>
      <c r="K83" s="18" t="s">
        <v>10</v>
      </c>
      <c r="M83" s="12" t="str">
        <f t="shared" ref="M83:M117" si="7">RIGHT(C83,2)</f>
        <v>1)</v>
      </c>
    </row>
    <row r="84" spans="1:13" ht="18" customHeight="1" x14ac:dyDescent="0.25">
      <c r="A84" s="14">
        <v>2</v>
      </c>
      <c r="B84" s="11" t="s">
        <v>17</v>
      </c>
      <c r="C84" s="11" t="s">
        <v>279</v>
      </c>
      <c r="D84" s="15" t="s">
        <v>146</v>
      </c>
      <c r="E84" s="15">
        <v>53</v>
      </c>
      <c r="F84" s="15">
        <v>34</v>
      </c>
      <c r="G84" s="15" t="str">
        <f t="shared" ref="G84:G142" si="8">IF(AND(H84&gt;0,E84&lt;=50),1,IF(AND(H84&gt;0,E84&gt;40),2,""))</f>
        <v/>
      </c>
      <c r="H84" s="16"/>
      <c r="I84" s="16">
        <v>0</v>
      </c>
      <c r="J84" s="17" t="str">
        <f t="shared" si="6"/>
        <v>01</v>
      </c>
      <c r="K84" s="18" t="s">
        <v>10</v>
      </c>
      <c r="M84" s="12" t="str">
        <f t="shared" si="7"/>
        <v>2)</v>
      </c>
    </row>
    <row r="85" spans="1:13" ht="18" customHeight="1" x14ac:dyDescent="0.25">
      <c r="A85" s="14">
        <v>3</v>
      </c>
      <c r="B85" s="11" t="s">
        <v>17</v>
      </c>
      <c r="C85" s="11" t="s">
        <v>281</v>
      </c>
      <c r="D85" s="15" t="s">
        <v>146</v>
      </c>
      <c r="E85" s="15">
        <v>53</v>
      </c>
      <c r="F85" s="15">
        <v>34</v>
      </c>
      <c r="G85" s="15" t="str">
        <f t="shared" si="8"/>
        <v/>
      </c>
      <c r="H85" s="16"/>
      <c r="I85" s="16">
        <v>0</v>
      </c>
      <c r="J85" s="17" t="str">
        <f t="shared" si="6"/>
        <v>01</v>
      </c>
      <c r="K85" s="18" t="s">
        <v>10</v>
      </c>
      <c r="M85" s="12" t="str">
        <f t="shared" si="7"/>
        <v>3)</v>
      </c>
    </row>
    <row r="86" spans="1:13" ht="18" customHeight="1" x14ac:dyDescent="0.25">
      <c r="A86" s="14">
        <v>4</v>
      </c>
      <c r="B86" s="11" t="s">
        <v>18</v>
      </c>
      <c r="C86" s="11" t="s">
        <v>247</v>
      </c>
      <c r="D86" s="15" t="s">
        <v>146</v>
      </c>
      <c r="E86" s="15">
        <v>53</v>
      </c>
      <c r="F86" s="15">
        <v>34</v>
      </c>
      <c r="G86" s="15" t="str">
        <f t="shared" si="8"/>
        <v/>
      </c>
      <c r="H86" s="16"/>
      <c r="I86" s="16">
        <v>0</v>
      </c>
      <c r="J86" s="17" t="str">
        <f t="shared" si="6"/>
        <v>01</v>
      </c>
      <c r="K86" s="18" t="s">
        <v>10</v>
      </c>
      <c r="M86" s="12" t="str">
        <f t="shared" si="7"/>
        <v>1)</v>
      </c>
    </row>
    <row r="87" spans="1:13" ht="18" customHeight="1" x14ac:dyDescent="0.25">
      <c r="A87" s="14">
        <v>5</v>
      </c>
      <c r="B87" s="11" t="s">
        <v>18</v>
      </c>
      <c r="C87" s="11" t="s">
        <v>280</v>
      </c>
      <c r="D87" s="15" t="s">
        <v>146</v>
      </c>
      <c r="E87" s="15">
        <v>53</v>
      </c>
      <c r="F87" s="15">
        <v>34</v>
      </c>
      <c r="G87" s="15" t="str">
        <f t="shared" si="8"/>
        <v/>
      </c>
      <c r="H87" s="16"/>
      <c r="I87" s="16">
        <v>0</v>
      </c>
      <c r="J87" s="17" t="str">
        <f t="shared" si="6"/>
        <v>01</v>
      </c>
      <c r="K87" s="18" t="s">
        <v>10</v>
      </c>
      <c r="M87" s="12" t="str">
        <f t="shared" si="7"/>
        <v>2)</v>
      </c>
    </row>
    <row r="88" spans="1:13" ht="18" customHeight="1" x14ac:dyDescent="0.25">
      <c r="A88" s="14">
        <v>6</v>
      </c>
      <c r="B88" s="11" t="s">
        <v>18</v>
      </c>
      <c r="C88" s="11" t="s">
        <v>282</v>
      </c>
      <c r="D88" s="15" t="s">
        <v>146</v>
      </c>
      <c r="E88" s="15">
        <v>54</v>
      </c>
      <c r="F88" s="15">
        <v>34</v>
      </c>
      <c r="G88" s="15" t="str">
        <f t="shared" si="8"/>
        <v/>
      </c>
      <c r="H88" s="16"/>
      <c r="I88" s="16">
        <v>0</v>
      </c>
      <c r="J88" s="17" t="str">
        <f t="shared" si="6"/>
        <v>01</v>
      </c>
      <c r="K88" s="18" t="s">
        <v>10</v>
      </c>
      <c r="M88" s="12" t="str">
        <f t="shared" si="7"/>
        <v>3)</v>
      </c>
    </row>
    <row r="89" spans="1:13" ht="18" customHeight="1" x14ac:dyDescent="0.25">
      <c r="A89" s="14">
        <v>7</v>
      </c>
      <c r="B89" s="11" t="s">
        <v>245</v>
      </c>
      <c r="C89" s="11" t="s">
        <v>248</v>
      </c>
      <c r="D89" s="15" t="s">
        <v>52</v>
      </c>
      <c r="E89" s="15">
        <v>14</v>
      </c>
      <c r="F89" s="15">
        <v>30</v>
      </c>
      <c r="G89" s="15" t="str">
        <f t="shared" si="8"/>
        <v/>
      </c>
      <c r="H89" s="16"/>
      <c r="I89" s="16">
        <f t="shared" ref="I89:I114" si="9">IF(OR(LEN(B89)=7,LEN(B89)=8),"",IF(AND(VALUE(D89)&gt;0,F89&gt;0),D89*2,""))</f>
        <v>4</v>
      </c>
      <c r="J89" s="17" t="str">
        <f t="shared" si="6"/>
        <v>01</v>
      </c>
      <c r="K89" s="18" t="s">
        <v>11</v>
      </c>
      <c r="M89" s="12" t="str">
        <f t="shared" si="7"/>
        <v>1)</v>
      </c>
    </row>
    <row r="90" spans="1:13" ht="18" customHeight="1" x14ac:dyDescent="0.25">
      <c r="A90" s="14">
        <v>8</v>
      </c>
      <c r="B90" s="11" t="s">
        <v>28</v>
      </c>
      <c r="C90" s="11" t="s">
        <v>249</v>
      </c>
      <c r="D90" s="15" t="s">
        <v>52</v>
      </c>
      <c r="E90" s="15">
        <v>25</v>
      </c>
      <c r="F90" s="15">
        <v>30</v>
      </c>
      <c r="G90" s="15" t="str">
        <f t="shared" si="8"/>
        <v/>
      </c>
      <c r="H90" s="16"/>
      <c r="I90" s="16">
        <f t="shared" si="9"/>
        <v>4</v>
      </c>
      <c r="J90" s="17" t="str">
        <f t="shared" si="6"/>
        <v>01</v>
      </c>
      <c r="K90" s="18" t="s">
        <v>11</v>
      </c>
      <c r="M90" s="12" t="str">
        <f t="shared" si="7"/>
        <v>1)</v>
      </c>
    </row>
    <row r="91" spans="1:13" ht="18" customHeight="1" x14ac:dyDescent="0.25">
      <c r="A91" s="14">
        <v>9</v>
      </c>
      <c r="B91" s="11" t="s">
        <v>30</v>
      </c>
      <c r="C91" s="11" t="s">
        <v>250</v>
      </c>
      <c r="D91" s="15" t="s">
        <v>52</v>
      </c>
      <c r="E91" s="15">
        <v>59</v>
      </c>
      <c r="F91" s="15">
        <v>30</v>
      </c>
      <c r="G91" s="15" t="str">
        <f t="shared" si="8"/>
        <v/>
      </c>
      <c r="H91" s="16"/>
      <c r="I91" s="16">
        <f t="shared" si="9"/>
        <v>4</v>
      </c>
      <c r="J91" s="17" t="str">
        <f t="shared" si="6"/>
        <v>01</v>
      </c>
      <c r="K91" s="18" t="s">
        <v>11</v>
      </c>
      <c r="M91" s="12" t="str">
        <f t="shared" si="7"/>
        <v>1)</v>
      </c>
    </row>
    <row r="92" spans="1:13" ht="18" customHeight="1" x14ac:dyDescent="0.25">
      <c r="A92" s="14">
        <v>10</v>
      </c>
      <c r="B92" s="11" t="s">
        <v>30</v>
      </c>
      <c r="C92" s="11" t="s">
        <v>278</v>
      </c>
      <c r="D92" s="15" t="s">
        <v>52</v>
      </c>
      <c r="E92" s="15">
        <v>59</v>
      </c>
      <c r="F92" s="16">
        <v>30</v>
      </c>
      <c r="G92" s="15" t="str">
        <f t="shared" si="8"/>
        <v/>
      </c>
      <c r="H92" s="16"/>
      <c r="I92" s="16">
        <f t="shared" si="9"/>
        <v>4</v>
      </c>
      <c r="J92" s="17" t="str">
        <f t="shared" si="6"/>
        <v>01</v>
      </c>
      <c r="K92" s="18" t="s">
        <v>11</v>
      </c>
      <c r="M92" s="12" t="str">
        <f t="shared" si="7"/>
        <v>2)</v>
      </c>
    </row>
    <row r="93" spans="1:13" ht="18" customHeight="1" x14ac:dyDescent="0.25">
      <c r="A93" s="14">
        <v>11</v>
      </c>
      <c r="B93" s="11" t="s">
        <v>31</v>
      </c>
      <c r="C93" s="11" t="s">
        <v>251</v>
      </c>
      <c r="D93" s="15" t="s">
        <v>52</v>
      </c>
      <c r="E93" s="15">
        <v>30</v>
      </c>
      <c r="F93" s="15">
        <v>30</v>
      </c>
      <c r="G93" s="15" t="str">
        <f t="shared" si="8"/>
        <v/>
      </c>
      <c r="H93" s="16"/>
      <c r="I93" s="16">
        <f t="shared" si="9"/>
        <v>4</v>
      </c>
      <c r="J93" s="17" t="str">
        <f t="shared" si="6"/>
        <v>01</v>
      </c>
      <c r="K93" s="18" t="s">
        <v>11</v>
      </c>
      <c r="M93" s="12" t="str">
        <f t="shared" si="7"/>
        <v>1)</v>
      </c>
    </row>
    <row r="94" spans="1:13" ht="18" customHeight="1" x14ac:dyDescent="0.25">
      <c r="A94" s="14">
        <v>12</v>
      </c>
      <c r="B94" s="11" t="s">
        <v>32</v>
      </c>
      <c r="C94" s="11" t="s">
        <v>252</v>
      </c>
      <c r="D94" s="15" t="s">
        <v>52</v>
      </c>
      <c r="E94" s="15">
        <v>38</v>
      </c>
      <c r="F94" s="16">
        <v>30</v>
      </c>
      <c r="G94" s="15" t="str">
        <f t="shared" si="8"/>
        <v/>
      </c>
      <c r="H94" s="16"/>
      <c r="I94" s="16">
        <f t="shared" si="9"/>
        <v>4</v>
      </c>
      <c r="J94" s="17" t="str">
        <f t="shared" si="6"/>
        <v>01</v>
      </c>
      <c r="K94" s="18" t="s">
        <v>11</v>
      </c>
      <c r="M94" s="12" t="str">
        <f t="shared" si="7"/>
        <v>1)</v>
      </c>
    </row>
    <row r="95" spans="1:13" ht="18" customHeight="1" x14ac:dyDescent="0.25">
      <c r="A95" s="14">
        <v>13</v>
      </c>
      <c r="B95" s="11" t="s">
        <v>32</v>
      </c>
      <c r="C95" s="11" t="s">
        <v>277</v>
      </c>
      <c r="D95" s="15" t="s">
        <v>52</v>
      </c>
      <c r="E95" s="15">
        <v>39</v>
      </c>
      <c r="F95" s="16">
        <v>30</v>
      </c>
      <c r="G95" s="15" t="str">
        <f t="shared" si="8"/>
        <v/>
      </c>
      <c r="H95" s="16"/>
      <c r="I95" s="16">
        <f t="shared" si="9"/>
        <v>4</v>
      </c>
      <c r="J95" s="17" t="str">
        <f t="shared" si="6"/>
        <v>01</v>
      </c>
      <c r="K95" s="18" t="s">
        <v>11</v>
      </c>
      <c r="M95" s="12" t="str">
        <f t="shared" si="7"/>
        <v>2)</v>
      </c>
    </row>
    <row r="96" spans="1:13" ht="18" customHeight="1" x14ac:dyDescent="0.25">
      <c r="A96" s="14">
        <v>14</v>
      </c>
      <c r="B96" s="11" t="s">
        <v>29</v>
      </c>
      <c r="C96" s="11" t="s">
        <v>253</v>
      </c>
      <c r="D96" s="15" t="s">
        <v>52</v>
      </c>
      <c r="E96" s="15">
        <v>55</v>
      </c>
      <c r="F96" s="15">
        <v>30</v>
      </c>
      <c r="G96" s="15" t="str">
        <f t="shared" si="8"/>
        <v/>
      </c>
      <c r="H96" s="16"/>
      <c r="I96" s="16">
        <f t="shared" si="9"/>
        <v>4</v>
      </c>
      <c r="J96" s="17" t="str">
        <f t="shared" si="6"/>
        <v>01</v>
      </c>
      <c r="K96" s="18" t="s">
        <v>11</v>
      </c>
      <c r="M96" s="12" t="str">
        <f t="shared" si="7"/>
        <v>1)</v>
      </c>
    </row>
    <row r="97" spans="1:15" ht="18" customHeight="1" x14ac:dyDescent="0.25">
      <c r="A97" s="14">
        <v>15</v>
      </c>
      <c r="B97" s="11" t="s">
        <v>34</v>
      </c>
      <c r="C97" s="11" t="s">
        <v>254</v>
      </c>
      <c r="D97" s="15" t="s">
        <v>52</v>
      </c>
      <c r="E97" s="15">
        <v>42</v>
      </c>
      <c r="F97" s="15">
        <v>30</v>
      </c>
      <c r="G97" s="15" t="str">
        <f t="shared" si="8"/>
        <v/>
      </c>
      <c r="H97" s="16"/>
      <c r="I97" s="16">
        <f t="shared" si="9"/>
        <v>4</v>
      </c>
      <c r="J97" s="17" t="str">
        <f t="shared" si="6"/>
        <v>01</v>
      </c>
      <c r="K97" s="18" t="s">
        <v>11</v>
      </c>
      <c r="M97" s="12" t="str">
        <f t="shared" si="7"/>
        <v>1)</v>
      </c>
    </row>
    <row r="98" spans="1:15" ht="18" customHeight="1" x14ac:dyDescent="0.25">
      <c r="A98" s="14">
        <v>16</v>
      </c>
      <c r="B98" s="11" t="s">
        <v>34</v>
      </c>
      <c r="C98" s="11" t="s">
        <v>276</v>
      </c>
      <c r="D98" s="15" t="s">
        <v>52</v>
      </c>
      <c r="E98" s="15">
        <v>43</v>
      </c>
      <c r="F98" s="15">
        <v>30</v>
      </c>
      <c r="G98" s="15" t="str">
        <f t="shared" si="8"/>
        <v/>
      </c>
      <c r="H98" s="16"/>
      <c r="I98" s="16">
        <f t="shared" si="9"/>
        <v>4</v>
      </c>
      <c r="J98" s="17" t="str">
        <f t="shared" si="6"/>
        <v>01</v>
      </c>
      <c r="K98" s="18" t="s">
        <v>11</v>
      </c>
      <c r="M98" s="12" t="str">
        <f t="shared" si="7"/>
        <v>2)</v>
      </c>
    </row>
    <row r="99" spans="1:15" ht="18" customHeight="1" x14ac:dyDescent="0.25">
      <c r="A99" s="14">
        <v>17</v>
      </c>
      <c r="B99" s="11" t="s">
        <v>34</v>
      </c>
      <c r="C99" s="11" t="s">
        <v>283</v>
      </c>
      <c r="D99" s="15" t="s">
        <v>52</v>
      </c>
      <c r="E99" s="15">
        <v>58</v>
      </c>
      <c r="F99" s="16">
        <v>30</v>
      </c>
      <c r="G99" s="15" t="str">
        <f t="shared" si="8"/>
        <v/>
      </c>
      <c r="H99" s="16"/>
      <c r="I99" s="16">
        <f t="shared" si="9"/>
        <v>4</v>
      </c>
      <c r="J99" s="17" t="str">
        <f t="shared" si="6"/>
        <v>01</v>
      </c>
      <c r="K99" s="18" t="s">
        <v>11</v>
      </c>
      <c r="M99" s="12" t="str">
        <f t="shared" si="7"/>
        <v>3)</v>
      </c>
    </row>
    <row r="100" spans="1:15" ht="18" customHeight="1" x14ac:dyDescent="0.25">
      <c r="A100" s="14">
        <v>18</v>
      </c>
      <c r="B100" s="11" t="s">
        <v>34</v>
      </c>
      <c r="C100" s="11" t="s">
        <v>291</v>
      </c>
      <c r="D100" s="15" t="s">
        <v>52</v>
      </c>
      <c r="E100" s="15">
        <v>58</v>
      </c>
      <c r="F100" s="15">
        <v>30</v>
      </c>
      <c r="G100" s="15" t="str">
        <f t="shared" si="8"/>
        <v/>
      </c>
      <c r="H100" s="16"/>
      <c r="I100" s="16">
        <f t="shared" si="9"/>
        <v>4</v>
      </c>
      <c r="J100" s="17" t="str">
        <f t="shared" si="6"/>
        <v>01</v>
      </c>
      <c r="K100" s="18" t="s">
        <v>11</v>
      </c>
      <c r="M100" s="12" t="str">
        <f t="shared" si="7"/>
        <v>4)</v>
      </c>
    </row>
    <row r="101" spans="1:15" ht="18" customHeight="1" x14ac:dyDescent="0.25">
      <c r="A101" s="14">
        <v>19</v>
      </c>
      <c r="B101" s="11" t="s">
        <v>34</v>
      </c>
      <c r="C101" s="11" t="s">
        <v>292</v>
      </c>
      <c r="D101" s="15" t="s">
        <v>52</v>
      </c>
      <c r="E101" s="15">
        <v>59</v>
      </c>
      <c r="F101" s="15">
        <v>30</v>
      </c>
      <c r="G101" s="15" t="str">
        <f t="shared" si="8"/>
        <v/>
      </c>
      <c r="H101" s="16"/>
      <c r="I101" s="16">
        <f t="shared" si="9"/>
        <v>4</v>
      </c>
      <c r="J101" s="17" t="str">
        <f t="shared" si="6"/>
        <v>01</v>
      </c>
      <c r="K101" s="18" t="s">
        <v>11</v>
      </c>
      <c r="M101" s="12" t="str">
        <f t="shared" si="7"/>
        <v>5)</v>
      </c>
    </row>
    <row r="102" spans="1:15" ht="18" customHeight="1" x14ac:dyDescent="0.25">
      <c r="A102" s="14">
        <v>20</v>
      </c>
      <c r="B102" s="11" t="s">
        <v>34</v>
      </c>
      <c r="C102" s="11" t="s">
        <v>300</v>
      </c>
      <c r="D102" s="15" t="s">
        <v>52</v>
      </c>
      <c r="E102" s="15">
        <v>59</v>
      </c>
      <c r="F102" s="15">
        <v>30</v>
      </c>
      <c r="G102" s="15" t="str">
        <f t="shared" si="8"/>
        <v/>
      </c>
      <c r="H102" s="16"/>
      <c r="I102" s="16">
        <f t="shared" si="9"/>
        <v>4</v>
      </c>
      <c r="J102" s="17" t="str">
        <f t="shared" si="6"/>
        <v>01</v>
      </c>
      <c r="K102" s="18" t="s">
        <v>11</v>
      </c>
      <c r="M102" s="12" t="str">
        <f t="shared" si="7"/>
        <v>6)</v>
      </c>
    </row>
    <row r="103" spans="1:15" ht="18" customHeight="1" x14ac:dyDescent="0.25">
      <c r="A103" s="14">
        <v>21</v>
      </c>
      <c r="B103" s="11" t="s">
        <v>35</v>
      </c>
      <c r="C103" s="11" t="s">
        <v>255</v>
      </c>
      <c r="D103" s="15" t="s">
        <v>52</v>
      </c>
      <c r="E103" s="15">
        <v>55</v>
      </c>
      <c r="F103" s="16">
        <v>30</v>
      </c>
      <c r="G103" s="15" t="str">
        <f t="shared" si="8"/>
        <v/>
      </c>
      <c r="H103" s="16"/>
      <c r="I103" s="16">
        <f t="shared" si="9"/>
        <v>4</v>
      </c>
      <c r="J103" s="17" t="str">
        <f t="shared" si="6"/>
        <v>01</v>
      </c>
      <c r="K103" s="18" t="s">
        <v>11</v>
      </c>
      <c r="M103" s="12" t="str">
        <f t="shared" si="7"/>
        <v>1)</v>
      </c>
    </row>
    <row r="104" spans="1:15" ht="18" customHeight="1" x14ac:dyDescent="0.25">
      <c r="A104" s="14">
        <v>22</v>
      </c>
      <c r="B104" s="11" t="s">
        <v>36</v>
      </c>
      <c r="C104" s="11" t="s">
        <v>256</v>
      </c>
      <c r="D104" s="15" t="s">
        <v>52</v>
      </c>
      <c r="E104" s="15">
        <v>59</v>
      </c>
      <c r="F104" s="16">
        <v>30</v>
      </c>
      <c r="G104" s="15" t="str">
        <f t="shared" si="8"/>
        <v/>
      </c>
      <c r="H104" s="16"/>
      <c r="I104" s="16">
        <f t="shared" si="9"/>
        <v>4</v>
      </c>
      <c r="J104" s="17" t="str">
        <f t="shared" si="6"/>
        <v>01</v>
      </c>
      <c r="K104" s="18" t="s">
        <v>11</v>
      </c>
      <c r="M104" s="12" t="str">
        <f t="shared" si="7"/>
        <v>1)</v>
      </c>
    </row>
    <row r="105" spans="1:15" ht="18" customHeight="1" x14ac:dyDescent="0.25">
      <c r="A105" s="14">
        <v>23</v>
      </c>
      <c r="B105" s="11" t="s">
        <v>36</v>
      </c>
      <c r="C105" s="11" t="s">
        <v>275</v>
      </c>
      <c r="D105" s="15" t="s">
        <v>52</v>
      </c>
      <c r="E105" s="15">
        <v>59</v>
      </c>
      <c r="F105" s="16">
        <v>30</v>
      </c>
      <c r="G105" s="15" t="str">
        <f t="shared" si="8"/>
        <v/>
      </c>
      <c r="H105" s="16"/>
      <c r="I105" s="16">
        <f t="shared" si="9"/>
        <v>4</v>
      </c>
      <c r="J105" s="17" t="str">
        <f t="shared" si="6"/>
        <v>01</v>
      </c>
      <c r="K105" s="18" t="s">
        <v>11</v>
      </c>
      <c r="M105" s="12" t="str">
        <f t="shared" si="7"/>
        <v>2)</v>
      </c>
    </row>
    <row r="106" spans="1:15" ht="18" customHeight="1" x14ac:dyDescent="0.25">
      <c r="A106" s="14">
        <v>24</v>
      </c>
      <c r="B106" s="11" t="s">
        <v>21</v>
      </c>
      <c r="C106" s="11" t="s">
        <v>257</v>
      </c>
      <c r="D106" s="15" t="s">
        <v>52</v>
      </c>
      <c r="E106" s="15">
        <v>42</v>
      </c>
      <c r="F106" s="15">
        <v>22</v>
      </c>
      <c r="G106" s="15">
        <f t="shared" si="8"/>
        <v>1</v>
      </c>
      <c r="H106" s="16">
        <v>16</v>
      </c>
      <c r="I106" s="16">
        <f t="shared" si="9"/>
        <v>4</v>
      </c>
      <c r="J106" s="17" t="str">
        <f>MID(N106,1,2)</f>
        <v>01</v>
      </c>
      <c r="K106" s="18" t="s">
        <v>11</v>
      </c>
      <c r="M106" s="12" t="str">
        <f t="shared" si="7"/>
        <v>1)</v>
      </c>
      <c r="N106" s="51" t="s">
        <v>315</v>
      </c>
    </row>
    <row r="107" spans="1:15" ht="18" customHeight="1" x14ac:dyDescent="0.25">
      <c r="A107" s="14">
        <v>25</v>
      </c>
      <c r="B107" s="11" t="s">
        <v>21</v>
      </c>
      <c r="C107" s="11" t="s">
        <v>274</v>
      </c>
      <c r="D107" s="15" t="s">
        <v>52</v>
      </c>
      <c r="E107" s="15">
        <v>43</v>
      </c>
      <c r="F107" s="15">
        <v>22</v>
      </c>
      <c r="G107" s="15">
        <f t="shared" si="8"/>
        <v>1</v>
      </c>
      <c r="H107" s="16">
        <v>16</v>
      </c>
      <c r="I107" s="16">
        <f t="shared" si="9"/>
        <v>4</v>
      </c>
      <c r="J107" s="17" t="str">
        <f t="shared" ref="J107:J117" si="10">MID(N107,1,2)</f>
        <v>01</v>
      </c>
      <c r="K107" s="18" t="s">
        <v>11</v>
      </c>
      <c r="M107" s="12" t="str">
        <f t="shared" si="7"/>
        <v>2)</v>
      </c>
      <c r="N107" s="51" t="s">
        <v>315</v>
      </c>
    </row>
    <row r="108" spans="1:15" ht="18" customHeight="1" x14ac:dyDescent="0.25">
      <c r="A108" s="14">
        <v>26</v>
      </c>
      <c r="B108" s="11" t="s">
        <v>21</v>
      </c>
      <c r="C108" s="11" t="s">
        <v>284</v>
      </c>
      <c r="D108" s="15" t="s">
        <v>52</v>
      </c>
      <c r="E108" s="15">
        <v>58</v>
      </c>
      <c r="F108" s="15">
        <v>22</v>
      </c>
      <c r="G108" s="15">
        <f t="shared" si="8"/>
        <v>2</v>
      </c>
      <c r="H108" s="15">
        <v>16</v>
      </c>
      <c r="I108" s="16">
        <f t="shared" si="9"/>
        <v>4</v>
      </c>
      <c r="J108" s="17" t="str">
        <f t="shared" si="10"/>
        <v>01</v>
      </c>
      <c r="K108" s="18" t="s">
        <v>11</v>
      </c>
      <c r="M108" s="12" t="str">
        <f t="shared" si="7"/>
        <v>3)</v>
      </c>
      <c r="N108" s="51" t="s">
        <v>315</v>
      </c>
    </row>
    <row r="109" spans="1:15" ht="18" customHeight="1" x14ac:dyDescent="0.25">
      <c r="A109" s="14">
        <v>27</v>
      </c>
      <c r="B109" s="11" t="s">
        <v>21</v>
      </c>
      <c r="C109" s="11" t="s">
        <v>290</v>
      </c>
      <c r="D109" s="15" t="s">
        <v>52</v>
      </c>
      <c r="E109" s="15">
        <v>58</v>
      </c>
      <c r="F109" s="15">
        <v>22</v>
      </c>
      <c r="G109" s="15">
        <f t="shared" si="8"/>
        <v>2</v>
      </c>
      <c r="H109" s="16">
        <v>16</v>
      </c>
      <c r="I109" s="16">
        <f t="shared" si="9"/>
        <v>4</v>
      </c>
      <c r="J109" s="17" t="str">
        <f t="shared" si="10"/>
        <v>01</v>
      </c>
      <c r="K109" s="18" t="s">
        <v>11</v>
      </c>
      <c r="M109" s="12" t="str">
        <f t="shared" si="7"/>
        <v>4)</v>
      </c>
      <c r="N109" s="51" t="s">
        <v>315</v>
      </c>
    </row>
    <row r="110" spans="1:15" ht="18" customHeight="1" x14ac:dyDescent="0.25">
      <c r="A110" s="14">
        <v>28</v>
      </c>
      <c r="B110" s="11" t="s">
        <v>21</v>
      </c>
      <c r="C110" s="11" t="s">
        <v>293</v>
      </c>
      <c r="D110" s="15" t="s">
        <v>52</v>
      </c>
      <c r="E110" s="15">
        <v>59</v>
      </c>
      <c r="F110" s="15">
        <v>22</v>
      </c>
      <c r="G110" s="15">
        <f t="shared" si="8"/>
        <v>2</v>
      </c>
      <c r="H110" s="16">
        <v>16</v>
      </c>
      <c r="I110" s="16">
        <f t="shared" si="9"/>
        <v>4</v>
      </c>
      <c r="J110" s="17" t="str">
        <f t="shared" si="10"/>
        <v>01</v>
      </c>
      <c r="K110" s="18" t="s">
        <v>11</v>
      </c>
      <c r="M110" s="12" t="str">
        <f t="shared" si="7"/>
        <v>5)</v>
      </c>
      <c r="N110" s="51" t="s">
        <v>315</v>
      </c>
    </row>
    <row r="111" spans="1:15" ht="18" customHeight="1" x14ac:dyDescent="0.25">
      <c r="A111" s="14">
        <v>29</v>
      </c>
      <c r="B111" s="11" t="s">
        <v>21</v>
      </c>
      <c r="C111" s="11" t="s">
        <v>299</v>
      </c>
      <c r="D111" s="15" t="s">
        <v>52</v>
      </c>
      <c r="E111" s="15">
        <v>59</v>
      </c>
      <c r="F111" s="15">
        <v>22</v>
      </c>
      <c r="G111" s="15">
        <f t="shared" si="8"/>
        <v>2</v>
      </c>
      <c r="H111" s="16">
        <v>16</v>
      </c>
      <c r="I111" s="16">
        <f t="shared" si="9"/>
        <v>4</v>
      </c>
      <c r="J111" s="17" t="str">
        <f t="shared" si="10"/>
        <v>01</v>
      </c>
      <c r="K111" s="18" t="s">
        <v>11</v>
      </c>
      <c r="M111" s="12" t="str">
        <f t="shared" si="7"/>
        <v>6)</v>
      </c>
      <c r="N111" s="51" t="s">
        <v>315</v>
      </c>
      <c r="O111" s="17" t="str">
        <f t="shared" ref="O111" si="11">IF(LEN(G111)=8,MID(G111,2,2),IF(LEN(G111)=7,LEFT(G111,2),IF(RIGHT(G111,1)="c",MID(G111,4,2),MID(G111,5,2))))</f>
        <v/>
      </c>
    </row>
    <row r="112" spans="1:15" ht="18" customHeight="1" x14ac:dyDescent="0.25">
      <c r="A112" s="14">
        <v>30</v>
      </c>
      <c r="B112" s="11" t="s">
        <v>244</v>
      </c>
      <c r="C112" s="11" t="s">
        <v>304</v>
      </c>
      <c r="D112" s="15" t="s">
        <v>52</v>
      </c>
      <c r="E112" s="15">
        <v>42</v>
      </c>
      <c r="F112" s="15">
        <v>22</v>
      </c>
      <c r="G112" s="15">
        <f t="shared" si="8"/>
        <v>1</v>
      </c>
      <c r="H112" s="16">
        <v>16</v>
      </c>
      <c r="I112" s="16">
        <f t="shared" si="9"/>
        <v>4</v>
      </c>
      <c r="J112" s="17" t="str">
        <f t="shared" si="10"/>
        <v>01</v>
      </c>
      <c r="K112" s="18" t="s">
        <v>11</v>
      </c>
      <c r="M112" s="12" t="str">
        <f t="shared" si="7"/>
        <v>1)</v>
      </c>
      <c r="N112" s="51" t="s">
        <v>315</v>
      </c>
    </row>
    <row r="113" spans="1:14" ht="18" customHeight="1" x14ac:dyDescent="0.25">
      <c r="A113" s="14">
        <v>31</v>
      </c>
      <c r="B113" s="11" t="s">
        <v>244</v>
      </c>
      <c r="C113" s="11" t="s">
        <v>303</v>
      </c>
      <c r="D113" s="15" t="s">
        <v>52</v>
      </c>
      <c r="E113" s="15">
        <v>43</v>
      </c>
      <c r="F113" s="15">
        <v>22</v>
      </c>
      <c r="G113" s="15">
        <f t="shared" si="8"/>
        <v>1</v>
      </c>
      <c r="H113" s="16">
        <v>16</v>
      </c>
      <c r="I113" s="16">
        <f t="shared" si="9"/>
        <v>4</v>
      </c>
      <c r="J113" s="17" t="str">
        <f t="shared" si="10"/>
        <v>01</v>
      </c>
      <c r="K113" s="18" t="s">
        <v>11</v>
      </c>
      <c r="M113" s="12" t="str">
        <f t="shared" si="7"/>
        <v>2)</v>
      </c>
      <c r="N113" s="51" t="s">
        <v>315</v>
      </c>
    </row>
    <row r="114" spans="1:14" ht="18" customHeight="1" x14ac:dyDescent="0.25">
      <c r="A114" s="14">
        <v>32</v>
      </c>
      <c r="B114" s="11" t="s">
        <v>244</v>
      </c>
      <c r="C114" s="11" t="s">
        <v>302</v>
      </c>
      <c r="D114" s="15" t="s">
        <v>52</v>
      </c>
      <c r="E114" s="15">
        <v>58</v>
      </c>
      <c r="F114" s="16">
        <v>22</v>
      </c>
      <c r="G114" s="15">
        <f t="shared" si="8"/>
        <v>2</v>
      </c>
      <c r="H114" s="16">
        <v>16</v>
      </c>
      <c r="I114" s="16">
        <f t="shared" si="9"/>
        <v>4</v>
      </c>
      <c r="J114" s="17" t="str">
        <f t="shared" si="10"/>
        <v>01</v>
      </c>
      <c r="K114" s="18" t="s">
        <v>11</v>
      </c>
      <c r="M114" s="12" t="str">
        <f t="shared" si="7"/>
        <v>3)</v>
      </c>
      <c r="N114" s="51" t="s">
        <v>315</v>
      </c>
    </row>
    <row r="115" spans="1:14" ht="18" customHeight="1" x14ac:dyDescent="0.25">
      <c r="A115" s="14">
        <v>33</v>
      </c>
      <c r="B115" s="11" t="s">
        <v>244</v>
      </c>
      <c r="C115" s="11" t="s">
        <v>289</v>
      </c>
      <c r="D115" s="15" t="s">
        <v>52</v>
      </c>
      <c r="E115" s="15">
        <v>58</v>
      </c>
      <c r="F115" s="15">
        <v>22</v>
      </c>
      <c r="G115" s="15">
        <f t="shared" si="8"/>
        <v>2</v>
      </c>
      <c r="H115" s="16">
        <v>16</v>
      </c>
      <c r="I115" s="16">
        <f t="shared" ref="I115:I142" si="12">IF(OR(LEN(B115)=7,LEN(B115)=8),"",IF(AND(VALUE(D115)&gt;0,F115&gt;0),D115*2,""))</f>
        <v>4</v>
      </c>
      <c r="J115" s="17" t="str">
        <f t="shared" si="10"/>
        <v>01</v>
      </c>
      <c r="K115" s="18" t="s">
        <v>11</v>
      </c>
      <c r="M115" s="12" t="str">
        <f t="shared" si="7"/>
        <v>4)</v>
      </c>
      <c r="N115" s="51" t="s">
        <v>315</v>
      </c>
    </row>
    <row r="116" spans="1:14" ht="18" customHeight="1" x14ac:dyDescent="0.25">
      <c r="A116" s="14">
        <v>34</v>
      </c>
      <c r="B116" s="11" t="s">
        <v>244</v>
      </c>
      <c r="C116" s="11" t="s">
        <v>294</v>
      </c>
      <c r="D116" s="15" t="s">
        <v>52</v>
      </c>
      <c r="E116" s="15">
        <v>59</v>
      </c>
      <c r="F116" s="15">
        <v>22</v>
      </c>
      <c r="G116" s="15">
        <f t="shared" si="8"/>
        <v>2</v>
      </c>
      <c r="H116" s="16">
        <v>16</v>
      </c>
      <c r="I116" s="16">
        <f t="shared" si="12"/>
        <v>4</v>
      </c>
      <c r="J116" s="17" t="str">
        <f t="shared" si="10"/>
        <v>01</v>
      </c>
      <c r="K116" s="18" t="s">
        <v>11</v>
      </c>
      <c r="M116" s="12" t="str">
        <f t="shared" si="7"/>
        <v>5)</v>
      </c>
      <c r="N116" s="51" t="s">
        <v>315</v>
      </c>
    </row>
    <row r="117" spans="1:14" ht="18" customHeight="1" x14ac:dyDescent="0.25">
      <c r="A117" s="14">
        <v>35</v>
      </c>
      <c r="B117" s="11" t="s">
        <v>244</v>
      </c>
      <c r="C117" s="11" t="s">
        <v>301</v>
      </c>
      <c r="D117" s="15" t="s">
        <v>52</v>
      </c>
      <c r="E117" s="15">
        <v>59</v>
      </c>
      <c r="F117" s="15">
        <v>22</v>
      </c>
      <c r="G117" s="15">
        <f t="shared" si="8"/>
        <v>2</v>
      </c>
      <c r="H117" s="15">
        <v>16</v>
      </c>
      <c r="I117" s="16">
        <f t="shared" si="12"/>
        <v>4</v>
      </c>
      <c r="J117" s="17" t="str">
        <f t="shared" si="10"/>
        <v>01</v>
      </c>
      <c r="K117" s="18" t="s">
        <v>11</v>
      </c>
      <c r="M117" s="12" t="str">
        <f t="shared" si="7"/>
        <v>6)</v>
      </c>
      <c r="N117" s="51" t="s">
        <v>315</v>
      </c>
    </row>
    <row r="118" spans="1:14" ht="18" customHeight="1" x14ac:dyDescent="0.25">
      <c r="A118" s="14">
        <v>36</v>
      </c>
      <c r="B118" s="11" t="s">
        <v>51</v>
      </c>
      <c r="C118" s="11" t="s">
        <v>258</v>
      </c>
      <c r="D118" s="15" t="s">
        <v>53</v>
      </c>
      <c r="E118" s="15">
        <v>42</v>
      </c>
      <c r="F118" s="15">
        <v>45</v>
      </c>
      <c r="G118" s="15" t="str">
        <f t="shared" si="8"/>
        <v/>
      </c>
      <c r="H118" s="16"/>
      <c r="I118" s="16">
        <f t="shared" si="12"/>
        <v>6</v>
      </c>
      <c r="J118" s="17" t="str">
        <f t="shared" ref="J118:J142" si="13">IF(LEN(B118)=8,MID(B118,2,2),IF(LEN(B118)=7,LEFT(B118,2),IF(RIGHT(B118,1)="c",MID(B118,4,2),MID(B118,5,2))))</f>
        <v>03</v>
      </c>
      <c r="K118" s="18" t="s">
        <v>11</v>
      </c>
      <c r="M118" s="12" t="str">
        <f t="shared" ref="M118:M142" si="14">RIGHT(C118,2)</f>
        <v>1)</v>
      </c>
    </row>
    <row r="119" spans="1:14" ht="18" customHeight="1" x14ac:dyDescent="0.25">
      <c r="A119" s="14">
        <v>37</v>
      </c>
      <c r="B119" s="11" t="s">
        <v>51</v>
      </c>
      <c r="C119" s="11" t="s">
        <v>273</v>
      </c>
      <c r="D119" s="15" t="s">
        <v>53</v>
      </c>
      <c r="E119" s="15">
        <v>43</v>
      </c>
      <c r="F119" s="15">
        <v>45</v>
      </c>
      <c r="G119" s="15" t="str">
        <f t="shared" si="8"/>
        <v/>
      </c>
      <c r="H119" s="16"/>
      <c r="I119" s="16">
        <f t="shared" si="12"/>
        <v>6</v>
      </c>
      <c r="J119" s="17" t="str">
        <f t="shared" si="13"/>
        <v>03</v>
      </c>
      <c r="K119" s="18" t="s">
        <v>11</v>
      </c>
      <c r="M119" s="12" t="str">
        <f t="shared" si="14"/>
        <v>2)</v>
      </c>
    </row>
    <row r="120" spans="1:14" ht="18" customHeight="1" x14ac:dyDescent="0.25">
      <c r="A120" s="14">
        <v>38</v>
      </c>
      <c r="B120" s="11" t="s">
        <v>51</v>
      </c>
      <c r="C120" s="11" t="s">
        <v>285</v>
      </c>
      <c r="D120" s="15" t="s">
        <v>53</v>
      </c>
      <c r="E120" s="15">
        <v>58</v>
      </c>
      <c r="F120" s="16">
        <v>45</v>
      </c>
      <c r="G120" s="15" t="str">
        <f t="shared" si="8"/>
        <v/>
      </c>
      <c r="H120" s="16"/>
      <c r="I120" s="16">
        <f t="shared" si="12"/>
        <v>6</v>
      </c>
      <c r="J120" s="17" t="str">
        <f t="shared" si="13"/>
        <v>03</v>
      </c>
      <c r="K120" s="18" t="s">
        <v>11</v>
      </c>
      <c r="M120" s="12" t="str">
        <f t="shared" si="14"/>
        <v>3)</v>
      </c>
    </row>
    <row r="121" spans="1:14" ht="18" customHeight="1" x14ac:dyDescent="0.25">
      <c r="A121" s="14">
        <v>39</v>
      </c>
      <c r="B121" s="11" t="s">
        <v>51</v>
      </c>
      <c r="C121" s="11" t="s">
        <v>288</v>
      </c>
      <c r="D121" s="15" t="s">
        <v>53</v>
      </c>
      <c r="E121" s="15">
        <v>58</v>
      </c>
      <c r="F121" s="15">
        <v>45</v>
      </c>
      <c r="G121" s="15" t="str">
        <f t="shared" si="8"/>
        <v/>
      </c>
      <c r="H121" s="16"/>
      <c r="I121" s="16">
        <f t="shared" si="12"/>
        <v>6</v>
      </c>
      <c r="J121" s="17" t="str">
        <f t="shared" si="13"/>
        <v>03</v>
      </c>
      <c r="K121" s="18" t="s">
        <v>11</v>
      </c>
      <c r="M121" s="12" t="str">
        <f t="shared" si="14"/>
        <v>4)</v>
      </c>
    </row>
    <row r="122" spans="1:14" ht="18" customHeight="1" x14ac:dyDescent="0.25">
      <c r="A122" s="14">
        <v>40</v>
      </c>
      <c r="B122" s="11" t="s">
        <v>51</v>
      </c>
      <c r="C122" s="11" t="s">
        <v>295</v>
      </c>
      <c r="D122" s="15" t="s">
        <v>53</v>
      </c>
      <c r="E122" s="15">
        <v>59</v>
      </c>
      <c r="F122" s="15">
        <v>45</v>
      </c>
      <c r="G122" s="15" t="str">
        <f t="shared" si="8"/>
        <v/>
      </c>
      <c r="H122" s="16"/>
      <c r="I122" s="16">
        <f t="shared" si="12"/>
        <v>6</v>
      </c>
      <c r="J122" s="17" t="str">
        <f t="shared" si="13"/>
        <v>03</v>
      </c>
      <c r="K122" s="18" t="s">
        <v>11</v>
      </c>
      <c r="M122" s="12" t="str">
        <f t="shared" si="14"/>
        <v>5)</v>
      </c>
    </row>
    <row r="123" spans="1:14" ht="18" customHeight="1" x14ac:dyDescent="0.25">
      <c r="A123" s="14">
        <v>41</v>
      </c>
      <c r="B123" s="11" t="s">
        <v>51</v>
      </c>
      <c r="C123" s="11" t="s">
        <v>298</v>
      </c>
      <c r="D123" s="15" t="s">
        <v>53</v>
      </c>
      <c r="E123" s="15">
        <v>59</v>
      </c>
      <c r="F123" s="16">
        <v>45</v>
      </c>
      <c r="G123" s="15" t="str">
        <f t="shared" si="8"/>
        <v/>
      </c>
      <c r="H123" s="16"/>
      <c r="I123" s="16">
        <f t="shared" si="12"/>
        <v>6</v>
      </c>
      <c r="J123" s="17" t="str">
        <f t="shared" si="13"/>
        <v>03</v>
      </c>
      <c r="K123" s="18" t="s">
        <v>11</v>
      </c>
      <c r="M123" s="12" t="str">
        <f t="shared" si="14"/>
        <v>6)</v>
      </c>
    </row>
    <row r="124" spans="1:14" ht="18" customHeight="1" x14ac:dyDescent="0.25">
      <c r="A124" s="14">
        <v>42</v>
      </c>
      <c r="B124" s="11" t="s">
        <v>22</v>
      </c>
      <c r="C124" s="11" t="s">
        <v>259</v>
      </c>
      <c r="D124" s="15" t="s">
        <v>53</v>
      </c>
      <c r="E124" s="15">
        <v>58</v>
      </c>
      <c r="F124" s="15">
        <v>45</v>
      </c>
      <c r="G124" s="15" t="str">
        <f t="shared" si="8"/>
        <v/>
      </c>
      <c r="H124" s="16"/>
      <c r="I124" s="16">
        <f t="shared" si="12"/>
        <v>6</v>
      </c>
      <c r="J124" s="17" t="str">
        <f t="shared" si="13"/>
        <v>04</v>
      </c>
      <c r="K124" s="18" t="s">
        <v>11</v>
      </c>
      <c r="M124" s="12" t="str">
        <f t="shared" si="14"/>
        <v>1)</v>
      </c>
    </row>
    <row r="125" spans="1:14" ht="18" customHeight="1" x14ac:dyDescent="0.25">
      <c r="A125" s="14">
        <v>43</v>
      </c>
      <c r="B125" s="11" t="s">
        <v>22</v>
      </c>
      <c r="C125" s="11" t="s">
        <v>272</v>
      </c>
      <c r="D125" s="15" t="s">
        <v>53</v>
      </c>
      <c r="E125" s="15">
        <v>58</v>
      </c>
      <c r="F125" s="15">
        <v>45</v>
      </c>
      <c r="G125" s="15" t="str">
        <f t="shared" si="8"/>
        <v/>
      </c>
      <c r="H125" s="16"/>
      <c r="I125" s="16">
        <f t="shared" si="12"/>
        <v>6</v>
      </c>
      <c r="J125" s="17" t="str">
        <f t="shared" si="13"/>
        <v>04</v>
      </c>
      <c r="K125" s="18" t="s">
        <v>11</v>
      </c>
      <c r="M125" s="12" t="str">
        <f t="shared" si="14"/>
        <v>2)</v>
      </c>
    </row>
    <row r="126" spans="1:14" ht="18" customHeight="1" x14ac:dyDescent="0.25">
      <c r="A126" s="14">
        <v>44</v>
      </c>
      <c r="B126" s="11" t="s">
        <v>24</v>
      </c>
      <c r="C126" s="11" t="s">
        <v>260</v>
      </c>
      <c r="D126" s="15" t="s">
        <v>52</v>
      </c>
      <c r="E126" s="15">
        <v>58</v>
      </c>
      <c r="F126" s="15">
        <v>30</v>
      </c>
      <c r="G126" s="15" t="str">
        <f t="shared" si="8"/>
        <v/>
      </c>
      <c r="H126" s="16"/>
      <c r="I126" s="16">
        <f t="shared" si="12"/>
        <v>4</v>
      </c>
      <c r="J126" s="17" t="str">
        <f t="shared" si="13"/>
        <v>04</v>
      </c>
      <c r="K126" s="18" t="s">
        <v>11</v>
      </c>
      <c r="M126" s="12" t="str">
        <f t="shared" si="14"/>
        <v>1)</v>
      </c>
    </row>
    <row r="127" spans="1:14" ht="18" customHeight="1" x14ac:dyDescent="0.25">
      <c r="A127" s="14">
        <v>45</v>
      </c>
      <c r="B127" s="11" t="s">
        <v>24</v>
      </c>
      <c r="C127" s="11" t="s">
        <v>271</v>
      </c>
      <c r="D127" s="15" t="s">
        <v>52</v>
      </c>
      <c r="E127" s="15">
        <v>58</v>
      </c>
      <c r="F127" s="15">
        <v>30</v>
      </c>
      <c r="G127" s="15" t="str">
        <f t="shared" si="8"/>
        <v/>
      </c>
      <c r="H127" s="16"/>
      <c r="I127" s="16">
        <f t="shared" si="12"/>
        <v>4</v>
      </c>
      <c r="J127" s="17" t="str">
        <f t="shared" si="13"/>
        <v>04</v>
      </c>
      <c r="K127" s="18" t="s">
        <v>11</v>
      </c>
      <c r="M127" s="12" t="str">
        <f t="shared" si="14"/>
        <v>2)</v>
      </c>
    </row>
    <row r="128" spans="1:14" ht="18" customHeight="1" x14ac:dyDescent="0.25">
      <c r="A128" s="14">
        <v>46</v>
      </c>
      <c r="B128" s="11" t="s">
        <v>38</v>
      </c>
      <c r="C128" s="11" t="s">
        <v>261</v>
      </c>
      <c r="D128" s="15" t="s">
        <v>52</v>
      </c>
      <c r="E128" s="15">
        <v>58</v>
      </c>
      <c r="F128" s="15">
        <v>30</v>
      </c>
      <c r="G128" s="15" t="str">
        <f t="shared" si="8"/>
        <v/>
      </c>
      <c r="H128" s="16"/>
      <c r="I128" s="16">
        <f t="shared" si="12"/>
        <v>4</v>
      </c>
      <c r="J128" s="17" t="str">
        <f t="shared" si="13"/>
        <v>04</v>
      </c>
      <c r="K128" s="18" t="s">
        <v>11</v>
      </c>
      <c r="M128" s="12" t="str">
        <f t="shared" si="14"/>
        <v>1)</v>
      </c>
    </row>
    <row r="129" spans="1:13" ht="18" customHeight="1" x14ac:dyDescent="0.25">
      <c r="A129" s="14">
        <v>47</v>
      </c>
      <c r="B129" s="11" t="s">
        <v>38</v>
      </c>
      <c r="C129" s="11" t="s">
        <v>270</v>
      </c>
      <c r="D129" s="15" t="s">
        <v>52</v>
      </c>
      <c r="E129" s="15">
        <v>58</v>
      </c>
      <c r="F129" s="15">
        <v>30</v>
      </c>
      <c r="G129" s="15" t="str">
        <f t="shared" si="8"/>
        <v/>
      </c>
      <c r="H129" s="16"/>
      <c r="I129" s="16">
        <f t="shared" si="12"/>
        <v>4</v>
      </c>
      <c r="J129" s="17" t="str">
        <f t="shared" si="13"/>
        <v>04</v>
      </c>
      <c r="K129" s="18" t="s">
        <v>11</v>
      </c>
      <c r="M129" s="12" t="str">
        <f t="shared" si="14"/>
        <v>2)</v>
      </c>
    </row>
    <row r="130" spans="1:13" ht="18" customHeight="1" x14ac:dyDescent="0.25">
      <c r="A130" s="45">
        <v>48</v>
      </c>
      <c r="B130" s="46" t="s">
        <v>23</v>
      </c>
      <c r="C130" s="46" t="s">
        <v>262</v>
      </c>
      <c r="D130" s="47" t="s">
        <v>53</v>
      </c>
      <c r="E130" s="47">
        <v>55</v>
      </c>
      <c r="F130" s="48">
        <v>45</v>
      </c>
      <c r="G130" s="47" t="str">
        <f t="shared" si="8"/>
        <v/>
      </c>
      <c r="H130" s="48"/>
      <c r="I130" s="48">
        <f t="shared" si="12"/>
        <v>6</v>
      </c>
      <c r="J130" s="49" t="str">
        <f t="shared" si="13"/>
        <v>05</v>
      </c>
      <c r="K130" s="50" t="s">
        <v>11</v>
      </c>
      <c r="M130" s="12" t="str">
        <f t="shared" si="14"/>
        <v>1)</v>
      </c>
    </row>
    <row r="131" spans="1:13" ht="18" customHeight="1" x14ac:dyDescent="0.25">
      <c r="A131" s="14">
        <v>49</v>
      </c>
      <c r="B131" s="11" t="s">
        <v>26</v>
      </c>
      <c r="C131" s="11" t="s">
        <v>263</v>
      </c>
      <c r="D131" s="15" t="s">
        <v>52</v>
      </c>
      <c r="E131" s="15">
        <v>59</v>
      </c>
      <c r="F131" s="16">
        <v>30</v>
      </c>
      <c r="G131" s="15" t="str">
        <f t="shared" si="8"/>
        <v/>
      </c>
      <c r="H131" s="16"/>
      <c r="I131" s="16">
        <f t="shared" si="12"/>
        <v>4</v>
      </c>
      <c r="J131" s="17" t="str">
        <f t="shared" si="13"/>
        <v>06</v>
      </c>
      <c r="K131" s="18" t="s">
        <v>11</v>
      </c>
      <c r="M131" s="12" t="str">
        <f t="shared" si="14"/>
        <v>1)</v>
      </c>
    </row>
    <row r="132" spans="1:13" ht="18" customHeight="1" x14ac:dyDescent="0.25">
      <c r="A132" s="14">
        <v>50</v>
      </c>
      <c r="B132" s="11" t="s">
        <v>26</v>
      </c>
      <c r="C132" s="11" t="s">
        <v>269</v>
      </c>
      <c r="D132" s="15" t="s">
        <v>52</v>
      </c>
      <c r="E132" s="15">
        <v>59</v>
      </c>
      <c r="F132" s="16">
        <v>30</v>
      </c>
      <c r="G132" s="15" t="str">
        <f t="shared" si="8"/>
        <v/>
      </c>
      <c r="H132" s="16"/>
      <c r="I132" s="16">
        <f t="shared" si="12"/>
        <v>4</v>
      </c>
      <c r="J132" s="17" t="str">
        <f t="shared" si="13"/>
        <v>06</v>
      </c>
      <c r="K132" s="18" t="s">
        <v>11</v>
      </c>
      <c r="M132" s="12" t="str">
        <f t="shared" si="14"/>
        <v>2)</v>
      </c>
    </row>
    <row r="133" spans="1:13" ht="18" customHeight="1" x14ac:dyDescent="0.25">
      <c r="A133" s="14">
        <v>51</v>
      </c>
      <c r="B133" s="11" t="s">
        <v>37</v>
      </c>
      <c r="C133" s="11" t="s">
        <v>264</v>
      </c>
      <c r="D133" s="15" t="s">
        <v>52</v>
      </c>
      <c r="E133" s="15">
        <v>59</v>
      </c>
      <c r="F133" s="16">
        <v>30</v>
      </c>
      <c r="G133" s="15" t="str">
        <f t="shared" si="8"/>
        <v/>
      </c>
      <c r="H133" s="16"/>
      <c r="I133" s="16">
        <f t="shared" si="12"/>
        <v>4</v>
      </c>
      <c r="J133" s="17" t="str">
        <f t="shared" si="13"/>
        <v>06</v>
      </c>
      <c r="K133" s="18" t="s">
        <v>11</v>
      </c>
      <c r="M133" s="12" t="str">
        <f t="shared" si="14"/>
        <v>1)</v>
      </c>
    </row>
    <row r="134" spans="1:13" ht="18" customHeight="1" x14ac:dyDescent="0.25">
      <c r="A134" s="14">
        <v>52</v>
      </c>
      <c r="B134" s="11" t="s">
        <v>37</v>
      </c>
      <c r="C134" s="11" t="s">
        <v>305</v>
      </c>
      <c r="D134" s="15" t="s">
        <v>52</v>
      </c>
      <c r="E134" s="15">
        <v>59</v>
      </c>
      <c r="F134" s="16">
        <v>30</v>
      </c>
      <c r="G134" s="15" t="str">
        <f t="shared" si="8"/>
        <v/>
      </c>
      <c r="H134" s="16"/>
      <c r="I134" s="16">
        <f t="shared" si="12"/>
        <v>4</v>
      </c>
      <c r="J134" s="17" t="str">
        <f t="shared" si="13"/>
        <v>06</v>
      </c>
      <c r="K134" s="18" t="s">
        <v>11</v>
      </c>
      <c r="M134" s="12" t="str">
        <f t="shared" si="14"/>
        <v>2)</v>
      </c>
    </row>
    <row r="135" spans="1:13" ht="18" customHeight="1" x14ac:dyDescent="0.25">
      <c r="A135" s="14">
        <v>53</v>
      </c>
      <c r="B135" s="11" t="s">
        <v>27</v>
      </c>
      <c r="C135" s="11" t="s">
        <v>265</v>
      </c>
      <c r="D135" s="15" t="s">
        <v>53</v>
      </c>
      <c r="E135" s="15">
        <v>30</v>
      </c>
      <c r="F135" s="15">
        <v>45</v>
      </c>
      <c r="G135" s="15" t="str">
        <f t="shared" si="8"/>
        <v/>
      </c>
      <c r="H135" s="16"/>
      <c r="I135" s="16">
        <f t="shared" si="12"/>
        <v>6</v>
      </c>
      <c r="J135" s="17" t="str">
        <f t="shared" si="13"/>
        <v>07</v>
      </c>
      <c r="K135" s="18" t="s">
        <v>11</v>
      </c>
      <c r="M135" s="12" t="str">
        <f t="shared" si="14"/>
        <v>1)</v>
      </c>
    </row>
    <row r="136" spans="1:13" ht="18" customHeight="1" x14ac:dyDescent="0.25">
      <c r="A136" s="14">
        <v>54</v>
      </c>
      <c r="B136" s="11" t="s">
        <v>33</v>
      </c>
      <c r="C136" s="11" t="s">
        <v>266</v>
      </c>
      <c r="D136" s="15" t="s">
        <v>52</v>
      </c>
      <c r="E136" s="15">
        <v>42</v>
      </c>
      <c r="F136" s="15">
        <v>30</v>
      </c>
      <c r="G136" s="15" t="str">
        <f t="shared" si="8"/>
        <v/>
      </c>
      <c r="H136" s="16"/>
      <c r="I136" s="16">
        <f t="shared" si="12"/>
        <v>4</v>
      </c>
      <c r="J136" s="17" t="str">
        <f t="shared" si="13"/>
        <v>07</v>
      </c>
      <c r="K136" s="18" t="s">
        <v>11</v>
      </c>
      <c r="M136" s="12" t="str">
        <f t="shared" si="14"/>
        <v>1)</v>
      </c>
    </row>
    <row r="137" spans="1:13" ht="18" customHeight="1" x14ac:dyDescent="0.25">
      <c r="A137" s="14">
        <v>55</v>
      </c>
      <c r="B137" s="19" t="s">
        <v>33</v>
      </c>
      <c r="C137" s="19" t="s">
        <v>268</v>
      </c>
      <c r="D137" s="20" t="s">
        <v>52</v>
      </c>
      <c r="E137" s="15">
        <v>43</v>
      </c>
      <c r="F137" s="20">
        <v>30</v>
      </c>
      <c r="G137" s="15" t="str">
        <f t="shared" si="8"/>
        <v/>
      </c>
      <c r="H137" s="21"/>
      <c r="I137" s="16">
        <f t="shared" si="12"/>
        <v>4</v>
      </c>
      <c r="J137" s="17" t="str">
        <f t="shared" si="13"/>
        <v>07</v>
      </c>
      <c r="K137" s="18" t="s">
        <v>11</v>
      </c>
      <c r="M137" s="12" t="str">
        <f t="shared" si="14"/>
        <v>2)</v>
      </c>
    </row>
    <row r="138" spans="1:13" ht="18" customHeight="1" x14ac:dyDescent="0.25">
      <c r="A138" s="14">
        <v>56</v>
      </c>
      <c r="B138" s="19" t="s">
        <v>33</v>
      </c>
      <c r="C138" s="19" t="s">
        <v>286</v>
      </c>
      <c r="D138" s="20" t="s">
        <v>52</v>
      </c>
      <c r="E138" s="15">
        <v>58</v>
      </c>
      <c r="F138" s="20">
        <v>30</v>
      </c>
      <c r="G138" s="15" t="str">
        <f t="shared" si="8"/>
        <v/>
      </c>
      <c r="H138" s="21"/>
      <c r="I138" s="16">
        <f t="shared" si="12"/>
        <v>4</v>
      </c>
      <c r="J138" s="17" t="str">
        <f t="shared" si="13"/>
        <v>07</v>
      </c>
      <c r="K138" s="18" t="s">
        <v>11</v>
      </c>
      <c r="M138" s="12" t="str">
        <f t="shared" si="14"/>
        <v>3)</v>
      </c>
    </row>
    <row r="139" spans="1:13" ht="18" customHeight="1" x14ac:dyDescent="0.25">
      <c r="A139" s="14">
        <v>57</v>
      </c>
      <c r="B139" s="19" t="s">
        <v>33</v>
      </c>
      <c r="C139" s="19" t="s">
        <v>287</v>
      </c>
      <c r="D139" s="20" t="s">
        <v>52</v>
      </c>
      <c r="E139" s="15">
        <v>58</v>
      </c>
      <c r="F139" s="21">
        <v>30</v>
      </c>
      <c r="G139" s="15" t="str">
        <f t="shared" si="8"/>
        <v/>
      </c>
      <c r="H139" s="21"/>
      <c r="I139" s="16">
        <f t="shared" si="12"/>
        <v>4</v>
      </c>
      <c r="J139" s="17" t="str">
        <f t="shared" si="13"/>
        <v>07</v>
      </c>
      <c r="K139" s="18" t="s">
        <v>11</v>
      </c>
      <c r="M139" s="12" t="str">
        <f t="shared" si="14"/>
        <v>4)</v>
      </c>
    </row>
    <row r="140" spans="1:13" ht="18" customHeight="1" x14ac:dyDescent="0.25">
      <c r="A140" s="14">
        <v>58</v>
      </c>
      <c r="B140" s="19" t="s">
        <v>33</v>
      </c>
      <c r="C140" s="19" t="s">
        <v>296</v>
      </c>
      <c r="D140" s="20" t="s">
        <v>52</v>
      </c>
      <c r="E140" s="15">
        <v>59</v>
      </c>
      <c r="F140" s="20">
        <v>30</v>
      </c>
      <c r="G140" s="15" t="str">
        <f t="shared" si="8"/>
        <v/>
      </c>
      <c r="H140" s="21"/>
      <c r="I140" s="16">
        <f t="shared" si="12"/>
        <v>4</v>
      </c>
      <c r="J140" s="17" t="str">
        <f t="shared" si="13"/>
        <v>07</v>
      </c>
      <c r="K140" s="18" t="s">
        <v>11</v>
      </c>
      <c r="M140" s="12" t="str">
        <f t="shared" si="14"/>
        <v>5)</v>
      </c>
    </row>
    <row r="141" spans="1:13" ht="18" customHeight="1" x14ac:dyDescent="0.25">
      <c r="A141" s="14">
        <v>59</v>
      </c>
      <c r="B141" s="19" t="s">
        <v>33</v>
      </c>
      <c r="C141" s="19" t="s">
        <v>297</v>
      </c>
      <c r="D141" s="20" t="s">
        <v>52</v>
      </c>
      <c r="E141" s="15">
        <v>59</v>
      </c>
      <c r="F141" s="21">
        <v>30</v>
      </c>
      <c r="G141" s="15" t="str">
        <f t="shared" si="8"/>
        <v/>
      </c>
      <c r="H141" s="21"/>
      <c r="I141" s="16">
        <f t="shared" si="12"/>
        <v>4</v>
      </c>
      <c r="J141" s="17" t="str">
        <f t="shared" si="13"/>
        <v>07</v>
      </c>
      <c r="K141" s="18" t="s">
        <v>11</v>
      </c>
      <c r="M141" s="12" t="str">
        <f t="shared" si="14"/>
        <v>6)</v>
      </c>
    </row>
    <row r="142" spans="1:13" ht="18" customHeight="1" thickBot="1" x14ac:dyDescent="0.3">
      <c r="A142" s="14">
        <v>60</v>
      </c>
      <c r="B142" s="19" t="s">
        <v>25</v>
      </c>
      <c r="C142" s="19" t="s">
        <v>267</v>
      </c>
      <c r="D142" s="20" t="s">
        <v>53</v>
      </c>
      <c r="E142" s="20">
        <v>30</v>
      </c>
      <c r="F142" s="20">
        <v>45</v>
      </c>
      <c r="G142" s="15" t="str">
        <f t="shared" si="8"/>
        <v/>
      </c>
      <c r="H142" s="21"/>
      <c r="I142" s="16">
        <f t="shared" si="12"/>
        <v>6</v>
      </c>
      <c r="J142" s="17" t="str">
        <f t="shared" si="13"/>
        <v>07</v>
      </c>
      <c r="K142" s="18" t="s">
        <v>11</v>
      </c>
      <c r="M142" s="12" t="str">
        <f t="shared" si="14"/>
        <v>1)</v>
      </c>
    </row>
    <row r="143" spans="1:13" ht="14.1" customHeight="1" thickBot="1" x14ac:dyDescent="0.3">
      <c r="A143" s="28"/>
      <c r="B143" s="28"/>
      <c r="C143" s="29"/>
      <c r="D143" s="28"/>
      <c r="E143" s="30"/>
      <c r="F143" s="31"/>
      <c r="G143" s="28"/>
      <c r="H143" s="28"/>
      <c r="I143" s="28"/>
      <c r="J143" s="28"/>
      <c r="K143" s="30"/>
    </row>
    <row r="144" spans="1:13" ht="14.1" customHeight="1" x14ac:dyDescent="0.25">
      <c r="A144" s="28"/>
      <c r="B144" s="28"/>
      <c r="C144" s="29"/>
      <c r="D144" s="28"/>
      <c r="E144" s="30"/>
      <c r="F144" s="31"/>
      <c r="G144" s="28"/>
      <c r="H144" s="28"/>
      <c r="I144" s="28"/>
      <c r="J144" s="28"/>
      <c r="K144" s="30"/>
    </row>
    <row r="145" spans="1:13" ht="18.75" x14ac:dyDescent="0.25">
      <c r="A145" s="10" t="s">
        <v>58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3" ht="9" customHeight="1" thickBot="1" x14ac:dyDescent="0.3">
      <c r="A146" s="24"/>
      <c r="B146" s="24"/>
      <c r="C146" s="25"/>
      <c r="D146" s="24"/>
      <c r="E146" s="26"/>
      <c r="F146" s="27"/>
      <c r="G146" s="24"/>
      <c r="H146" s="24"/>
      <c r="I146" s="24"/>
      <c r="J146" s="24"/>
      <c r="K146" s="26"/>
    </row>
    <row r="147" spans="1:13" ht="18.95" customHeight="1" x14ac:dyDescent="0.25">
      <c r="A147" s="52" t="s">
        <v>0</v>
      </c>
      <c r="B147" s="54" t="s">
        <v>1</v>
      </c>
      <c r="C147" s="54" t="s">
        <v>2</v>
      </c>
      <c r="D147" s="54" t="s">
        <v>14</v>
      </c>
      <c r="E147" s="59" t="s">
        <v>40</v>
      </c>
      <c r="F147" s="60"/>
      <c r="G147" s="59" t="s">
        <v>41</v>
      </c>
      <c r="H147" s="60"/>
      <c r="I147" s="54" t="s">
        <v>9</v>
      </c>
      <c r="J147" s="54" t="s">
        <v>3</v>
      </c>
      <c r="K147" s="57" t="s">
        <v>4</v>
      </c>
    </row>
    <row r="148" spans="1:13" ht="57.95" customHeight="1" x14ac:dyDescent="0.25">
      <c r="A148" s="53"/>
      <c r="B148" s="55"/>
      <c r="C148" s="55"/>
      <c r="D148" s="55"/>
      <c r="E148" s="13" t="s">
        <v>5</v>
      </c>
      <c r="F148" s="13" t="s">
        <v>6</v>
      </c>
      <c r="G148" s="13" t="s">
        <v>7</v>
      </c>
      <c r="H148" s="13" t="s">
        <v>8</v>
      </c>
      <c r="I148" s="55"/>
      <c r="J148" s="55"/>
      <c r="K148" s="58"/>
    </row>
    <row r="149" spans="1:13" ht="18" customHeight="1" x14ac:dyDescent="0.25">
      <c r="A149" s="14">
        <v>1</v>
      </c>
      <c r="B149" s="11" t="s">
        <v>34</v>
      </c>
      <c r="C149" s="11" t="s">
        <v>133</v>
      </c>
      <c r="D149" s="15">
        <v>2</v>
      </c>
      <c r="E149" s="15">
        <v>28</v>
      </c>
      <c r="F149" s="16">
        <v>30</v>
      </c>
      <c r="G149" s="15" t="str">
        <f>IF(AND(H149&gt;0,E149&lt;=50),1,IF(AND(H149&gt;0,E149&gt;40),2,""))</f>
        <v/>
      </c>
      <c r="H149" s="16"/>
      <c r="I149" s="16">
        <f t="shared" ref="I149:I208" si="15">IF(OR(LEN(B149)=7,LEN(B149)=8),"",IF(OR(RIGHT(B149,1)="l",IF(RIGHT(B149,1)="c",MID(B149,8,1))="l"),D149*2,""))</f>
        <v>4</v>
      </c>
      <c r="J149" s="17" t="str">
        <f t="shared" ref="J149:J180" si="16">IF(LEN(B149)=8,MID(B149,2,2),IF(LEN(B149)=7,LEFT(B149,2),IF(RIGHT(B149,1)="c",MID(B149,4,2),MID(B149,5,2))))</f>
        <v>01</v>
      </c>
      <c r="K149" s="18"/>
      <c r="L149" s="12" t="str">
        <f>RIGHT(C149,2)</f>
        <v>1)</v>
      </c>
      <c r="M149" s="12" t="str">
        <f t="shared" ref="M149:M208" si="17">RIGHT(C149,2)</f>
        <v>1)</v>
      </c>
    </row>
    <row r="150" spans="1:13" ht="18" customHeight="1" x14ac:dyDescent="0.25">
      <c r="A150" s="14">
        <v>2</v>
      </c>
      <c r="B150" s="11" t="s">
        <v>36</v>
      </c>
      <c r="C150" s="11" t="s">
        <v>132</v>
      </c>
      <c r="D150" s="15">
        <v>2</v>
      </c>
      <c r="E150" s="15">
        <v>28</v>
      </c>
      <c r="F150" s="16">
        <v>30</v>
      </c>
      <c r="G150" s="15" t="str">
        <f t="shared" ref="G150:G208" si="18">IF(AND(H150&gt;0,E150&lt;=50),1,IF(AND(H150&gt;0,E150&gt;40),2,""))</f>
        <v/>
      </c>
      <c r="H150" s="16"/>
      <c r="I150" s="16">
        <f t="shared" si="15"/>
        <v>4</v>
      </c>
      <c r="J150" s="17" t="str">
        <f t="shared" si="16"/>
        <v>01</v>
      </c>
      <c r="K150" s="18"/>
      <c r="M150" s="12" t="str">
        <f t="shared" si="17"/>
        <v>1)</v>
      </c>
    </row>
    <row r="151" spans="1:13" ht="18" customHeight="1" x14ac:dyDescent="0.25">
      <c r="A151" s="14">
        <v>3</v>
      </c>
      <c r="B151" s="11" t="s">
        <v>80</v>
      </c>
      <c r="C151" s="11" t="s">
        <v>119</v>
      </c>
      <c r="D151" s="15">
        <v>1</v>
      </c>
      <c r="E151" s="15">
        <v>8</v>
      </c>
      <c r="F151" s="16">
        <v>48</v>
      </c>
      <c r="G151" s="15" t="str">
        <f t="shared" si="18"/>
        <v/>
      </c>
      <c r="H151" s="16"/>
      <c r="I151" s="16" t="str">
        <f t="shared" si="15"/>
        <v/>
      </c>
      <c r="J151" s="17" t="str">
        <f t="shared" si="16"/>
        <v>04</v>
      </c>
      <c r="K151" s="18"/>
      <c r="M151" s="12" t="str">
        <f t="shared" si="17"/>
        <v>1)</v>
      </c>
    </row>
    <row r="152" spans="1:13" ht="18" customHeight="1" x14ac:dyDescent="0.25">
      <c r="A152" s="14">
        <v>4</v>
      </c>
      <c r="B152" s="11" t="s">
        <v>76</v>
      </c>
      <c r="C152" s="11" t="s">
        <v>128</v>
      </c>
      <c r="D152" s="15">
        <v>2</v>
      </c>
      <c r="E152" s="15">
        <v>8</v>
      </c>
      <c r="F152" s="15">
        <v>30</v>
      </c>
      <c r="G152" s="15" t="str">
        <f t="shared" si="18"/>
        <v/>
      </c>
      <c r="H152" s="16"/>
      <c r="I152" s="16">
        <f t="shared" si="15"/>
        <v>4</v>
      </c>
      <c r="J152" s="17" t="str">
        <f t="shared" si="16"/>
        <v>04</v>
      </c>
      <c r="K152" s="18"/>
      <c r="M152" s="12" t="str">
        <f t="shared" si="17"/>
        <v>1)</v>
      </c>
    </row>
    <row r="153" spans="1:13" ht="18" customHeight="1" x14ac:dyDescent="0.25">
      <c r="A153" s="14">
        <v>5</v>
      </c>
      <c r="B153" s="11" t="s">
        <v>78</v>
      </c>
      <c r="C153" s="11" t="s">
        <v>125</v>
      </c>
      <c r="D153" s="15">
        <v>2</v>
      </c>
      <c r="E153" s="15">
        <v>8</v>
      </c>
      <c r="F153" s="15">
        <v>30</v>
      </c>
      <c r="G153" s="15" t="str">
        <f t="shared" si="18"/>
        <v/>
      </c>
      <c r="H153" s="16"/>
      <c r="I153" s="16">
        <f t="shared" si="15"/>
        <v>4</v>
      </c>
      <c r="J153" s="17" t="str">
        <f t="shared" si="16"/>
        <v>04</v>
      </c>
      <c r="K153" s="18"/>
      <c r="M153" s="12" t="str">
        <f t="shared" si="17"/>
        <v>1)</v>
      </c>
    </row>
    <row r="154" spans="1:13" ht="18" customHeight="1" x14ac:dyDescent="0.25">
      <c r="A154" s="14">
        <v>6</v>
      </c>
      <c r="B154" s="11" t="s">
        <v>77</v>
      </c>
      <c r="C154" s="11" t="s">
        <v>123</v>
      </c>
      <c r="D154" s="15">
        <v>2</v>
      </c>
      <c r="E154" s="15">
        <v>8</v>
      </c>
      <c r="F154" s="15">
        <v>30</v>
      </c>
      <c r="G154" s="15" t="str">
        <f t="shared" si="18"/>
        <v/>
      </c>
      <c r="H154" s="16"/>
      <c r="I154" s="16">
        <f t="shared" si="15"/>
        <v>4</v>
      </c>
      <c r="J154" s="17" t="str">
        <f t="shared" si="16"/>
        <v>04</v>
      </c>
      <c r="K154" s="18"/>
      <c r="M154" s="12" t="str">
        <f t="shared" si="17"/>
        <v>1)</v>
      </c>
    </row>
    <row r="155" spans="1:13" ht="18" customHeight="1" x14ac:dyDescent="0.25">
      <c r="A155" s="14">
        <v>7</v>
      </c>
      <c r="B155" s="11" t="s">
        <v>81</v>
      </c>
      <c r="C155" s="11" t="s">
        <v>118</v>
      </c>
      <c r="D155" s="15">
        <v>2</v>
      </c>
      <c r="E155" s="15">
        <v>8</v>
      </c>
      <c r="F155" s="15">
        <v>68</v>
      </c>
      <c r="G155" s="15" t="str">
        <f t="shared" si="18"/>
        <v/>
      </c>
      <c r="H155" s="16"/>
      <c r="I155" s="16" t="str">
        <f t="shared" si="15"/>
        <v/>
      </c>
      <c r="J155" s="17" t="str">
        <f t="shared" si="16"/>
        <v>04</v>
      </c>
      <c r="K155" s="18"/>
      <c r="M155" s="12" t="str">
        <f t="shared" si="17"/>
        <v>1)</v>
      </c>
    </row>
    <row r="156" spans="1:13" ht="30.95" customHeight="1" x14ac:dyDescent="0.25">
      <c r="A156" s="14">
        <v>8</v>
      </c>
      <c r="B156" s="11" t="s">
        <v>79</v>
      </c>
      <c r="C156" s="11" t="s">
        <v>120</v>
      </c>
      <c r="D156" s="15">
        <v>3</v>
      </c>
      <c r="E156" s="15">
        <v>8</v>
      </c>
      <c r="F156" s="16">
        <v>68</v>
      </c>
      <c r="G156" s="15" t="str">
        <f t="shared" si="18"/>
        <v/>
      </c>
      <c r="H156" s="16"/>
      <c r="I156" s="16" t="str">
        <f t="shared" si="15"/>
        <v/>
      </c>
      <c r="J156" s="17" t="str">
        <f t="shared" si="16"/>
        <v>04</v>
      </c>
      <c r="K156" s="18"/>
      <c r="M156" s="12" t="str">
        <f t="shared" si="17"/>
        <v>1)</v>
      </c>
    </row>
    <row r="157" spans="1:13" ht="18" customHeight="1" x14ac:dyDescent="0.25">
      <c r="A157" s="14">
        <v>9</v>
      </c>
      <c r="B157" s="11" t="s">
        <v>39</v>
      </c>
      <c r="C157" s="11" t="s">
        <v>130</v>
      </c>
      <c r="D157" s="15">
        <v>1</v>
      </c>
      <c r="E157" s="15">
        <v>13</v>
      </c>
      <c r="F157" s="15">
        <v>48</v>
      </c>
      <c r="G157" s="15" t="str">
        <f t="shared" si="18"/>
        <v/>
      </c>
      <c r="H157" s="16"/>
      <c r="I157" s="16" t="str">
        <f t="shared" si="15"/>
        <v/>
      </c>
      <c r="J157" s="17" t="str">
        <f t="shared" si="16"/>
        <v>04</v>
      </c>
      <c r="K157" s="18"/>
      <c r="M157" s="12" t="str">
        <f t="shared" si="17"/>
        <v>1)</v>
      </c>
    </row>
    <row r="158" spans="1:13" ht="18" customHeight="1" x14ac:dyDescent="0.25">
      <c r="A158" s="14">
        <v>10</v>
      </c>
      <c r="B158" s="11" t="s">
        <v>70</v>
      </c>
      <c r="C158" s="11" t="s">
        <v>131</v>
      </c>
      <c r="D158" s="15">
        <v>2</v>
      </c>
      <c r="E158" s="15">
        <v>13</v>
      </c>
      <c r="F158" s="16">
        <v>30</v>
      </c>
      <c r="G158" s="15" t="str">
        <f t="shared" si="18"/>
        <v/>
      </c>
      <c r="H158" s="16"/>
      <c r="I158" s="16">
        <f t="shared" si="15"/>
        <v>4</v>
      </c>
      <c r="J158" s="17" t="str">
        <f t="shared" si="16"/>
        <v>04</v>
      </c>
      <c r="K158" s="18"/>
      <c r="M158" s="12" t="str">
        <f t="shared" si="17"/>
        <v>1)</v>
      </c>
    </row>
    <row r="159" spans="1:13" ht="18" customHeight="1" x14ac:dyDescent="0.25">
      <c r="A159" s="14">
        <v>11</v>
      </c>
      <c r="B159" s="11" t="s">
        <v>72</v>
      </c>
      <c r="C159" s="11" t="s">
        <v>127</v>
      </c>
      <c r="D159" s="15">
        <v>2</v>
      </c>
      <c r="E159" s="15">
        <v>13</v>
      </c>
      <c r="F159" s="16">
        <v>68</v>
      </c>
      <c r="G159" s="15" t="str">
        <f t="shared" si="18"/>
        <v/>
      </c>
      <c r="H159" s="16"/>
      <c r="I159" s="16" t="str">
        <f t="shared" si="15"/>
        <v/>
      </c>
      <c r="J159" s="17" t="str">
        <f t="shared" si="16"/>
        <v>04</v>
      </c>
      <c r="K159" s="18"/>
      <c r="M159" s="12" t="str">
        <f t="shared" si="17"/>
        <v>1)</v>
      </c>
    </row>
    <row r="160" spans="1:13" ht="18" customHeight="1" x14ac:dyDescent="0.25">
      <c r="A160" s="14">
        <v>12</v>
      </c>
      <c r="B160" s="11" t="s">
        <v>75</v>
      </c>
      <c r="C160" s="11" t="s">
        <v>126</v>
      </c>
      <c r="D160" s="15">
        <v>2</v>
      </c>
      <c r="E160" s="15">
        <v>13</v>
      </c>
      <c r="F160" s="15">
        <v>68</v>
      </c>
      <c r="G160" s="15" t="str">
        <f t="shared" si="18"/>
        <v/>
      </c>
      <c r="H160" s="16"/>
      <c r="I160" s="16" t="str">
        <f t="shared" si="15"/>
        <v/>
      </c>
      <c r="J160" s="17" t="str">
        <f t="shared" si="16"/>
        <v>04</v>
      </c>
      <c r="K160" s="18"/>
      <c r="M160" s="12" t="str">
        <f t="shared" si="17"/>
        <v>1)</v>
      </c>
    </row>
    <row r="161" spans="1:13" ht="18" customHeight="1" x14ac:dyDescent="0.25">
      <c r="A161" s="14">
        <v>13</v>
      </c>
      <c r="B161" s="11" t="s">
        <v>74</v>
      </c>
      <c r="C161" s="11" t="s">
        <v>124</v>
      </c>
      <c r="D161" s="15">
        <v>2</v>
      </c>
      <c r="E161" s="15">
        <v>13</v>
      </c>
      <c r="F161" s="15">
        <v>68</v>
      </c>
      <c r="G161" s="15" t="str">
        <f t="shared" si="18"/>
        <v/>
      </c>
      <c r="H161" s="16"/>
      <c r="I161" s="16" t="str">
        <f t="shared" si="15"/>
        <v/>
      </c>
      <c r="J161" s="17" t="str">
        <f t="shared" si="16"/>
        <v>04</v>
      </c>
      <c r="K161" s="18"/>
      <c r="M161" s="12" t="str">
        <f t="shared" si="17"/>
        <v>1)</v>
      </c>
    </row>
    <row r="162" spans="1:13" ht="18" customHeight="1" x14ac:dyDescent="0.25">
      <c r="A162" s="14">
        <v>14</v>
      </c>
      <c r="B162" s="11" t="s">
        <v>73</v>
      </c>
      <c r="C162" s="11" t="s">
        <v>122</v>
      </c>
      <c r="D162" s="15">
        <v>2</v>
      </c>
      <c r="E162" s="15">
        <v>13</v>
      </c>
      <c r="F162" s="15">
        <v>68</v>
      </c>
      <c r="G162" s="15" t="str">
        <f t="shared" si="18"/>
        <v/>
      </c>
      <c r="H162" s="16"/>
      <c r="I162" s="16" t="str">
        <f t="shared" si="15"/>
        <v/>
      </c>
      <c r="J162" s="17" t="str">
        <f t="shared" si="16"/>
        <v>04</v>
      </c>
      <c r="K162" s="18"/>
      <c r="M162" s="12" t="str">
        <f t="shared" si="17"/>
        <v>1)</v>
      </c>
    </row>
    <row r="163" spans="1:13" ht="18" customHeight="1" x14ac:dyDescent="0.25">
      <c r="A163" s="14">
        <v>15</v>
      </c>
      <c r="B163" s="11" t="s">
        <v>69</v>
      </c>
      <c r="C163" s="11" t="s">
        <v>121</v>
      </c>
      <c r="D163" s="15">
        <v>2</v>
      </c>
      <c r="E163" s="15">
        <v>13</v>
      </c>
      <c r="F163" s="15">
        <v>30</v>
      </c>
      <c r="G163" s="15" t="str">
        <f t="shared" si="18"/>
        <v/>
      </c>
      <c r="H163" s="16"/>
      <c r="I163" s="16">
        <f t="shared" si="15"/>
        <v>4</v>
      </c>
      <c r="J163" s="17" t="str">
        <f t="shared" si="16"/>
        <v>04</v>
      </c>
      <c r="K163" s="18"/>
      <c r="M163" s="12" t="str">
        <f t="shared" si="17"/>
        <v>1)</v>
      </c>
    </row>
    <row r="164" spans="1:13" ht="18" customHeight="1" x14ac:dyDescent="0.25">
      <c r="A164" s="14">
        <v>16</v>
      </c>
      <c r="B164" s="11" t="s">
        <v>71</v>
      </c>
      <c r="C164" s="11" t="s">
        <v>129</v>
      </c>
      <c r="D164" s="15">
        <v>2</v>
      </c>
      <c r="E164" s="15">
        <v>21</v>
      </c>
      <c r="F164" s="16">
        <v>30</v>
      </c>
      <c r="G164" s="15" t="str">
        <f t="shared" si="18"/>
        <v/>
      </c>
      <c r="H164" s="16"/>
      <c r="I164" s="16">
        <f t="shared" si="15"/>
        <v>4</v>
      </c>
      <c r="J164" s="17" t="str">
        <f t="shared" si="16"/>
        <v>04</v>
      </c>
      <c r="K164" s="18"/>
      <c r="M164" s="12" t="str">
        <f t="shared" si="17"/>
        <v>1)</v>
      </c>
    </row>
    <row r="165" spans="1:13" ht="18" customHeight="1" x14ac:dyDescent="0.25">
      <c r="A165" s="39">
        <v>17</v>
      </c>
      <c r="B165" s="40" t="s">
        <v>60</v>
      </c>
      <c r="C165" s="40" t="s">
        <v>114</v>
      </c>
      <c r="D165" s="41">
        <v>3</v>
      </c>
      <c r="E165" s="41">
        <v>23</v>
      </c>
      <c r="F165" s="41">
        <v>102</v>
      </c>
      <c r="G165" s="41" t="str">
        <f t="shared" si="18"/>
        <v/>
      </c>
      <c r="H165" s="42"/>
      <c r="I165" s="42" t="str">
        <f t="shared" si="15"/>
        <v/>
      </c>
      <c r="J165" s="43" t="str">
        <f t="shared" si="16"/>
        <v>05</v>
      </c>
      <c r="K165" s="18"/>
      <c r="M165" s="12" t="str">
        <f t="shared" si="17"/>
        <v>1)</v>
      </c>
    </row>
    <row r="166" spans="1:13" ht="18" customHeight="1" x14ac:dyDescent="0.25">
      <c r="A166" s="39">
        <v>18</v>
      </c>
      <c r="B166" s="40" t="s">
        <v>60</v>
      </c>
      <c r="C166" s="40" t="s">
        <v>306</v>
      </c>
      <c r="D166" s="41">
        <v>3</v>
      </c>
      <c r="E166" s="41">
        <v>24</v>
      </c>
      <c r="F166" s="41">
        <v>102</v>
      </c>
      <c r="G166" s="41" t="str">
        <f t="shared" si="18"/>
        <v/>
      </c>
      <c r="H166" s="42"/>
      <c r="I166" s="42" t="str">
        <f>IF(OR(LEN(B166)=7,LEN(B166)=8),"",IF(OR(RIGHT(B166,1)="l",IF(RIGHT(B166,1)="c",MID(B166,8,1))="l"),D166*2,""))</f>
        <v/>
      </c>
      <c r="J166" s="43" t="str">
        <f t="shared" si="16"/>
        <v>05</v>
      </c>
      <c r="K166" s="18"/>
      <c r="M166" s="12" t="str">
        <f t="shared" si="17"/>
        <v>2)</v>
      </c>
    </row>
    <row r="167" spans="1:13" ht="18" customHeight="1" x14ac:dyDescent="0.25">
      <c r="A167" s="39">
        <v>19</v>
      </c>
      <c r="B167" s="40" t="s">
        <v>60</v>
      </c>
      <c r="C167" s="40" t="s">
        <v>307</v>
      </c>
      <c r="D167" s="41">
        <v>3</v>
      </c>
      <c r="E167" s="41">
        <v>24</v>
      </c>
      <c r="F167" s="41">
        <v>102</v>
      </c>
      <c r="G167" s="41" t="str">
        <f t="shared" si="18"/>
        <v/>
      </c>
      <c r="H167" s="42"/>
      <c r="I167" s="42" t="str">
        <f>IF(OR(LEN(B167)=7,LEN(B167)=8),"",IF(OR(RIGHT(B167,1)="l",IF(RIGHT(B167,1)="c",MID(B167,8,1))="l"),D167*2,""))</f>
        <v/>
      </c>
      <c r="J167" s="43" t="str">
        <f t="shared" si="16"/>
        <v>05</v>
      </c>
      <c r="K167" s="18"/>
      <c r="M167" s="12" t="str">
        <f t="shared" si="17"/>
        <v>3)</v>
      </c>
    </row>
    <row r="168" spans="1:13" ht="18" customHeight="1" x14ac:dyDescent="0.25">
      <c r="A168" s="39">
        <v>20</v>
      </c>
      <c r="B168" s="40" t="s">
        <v>60</v>
      </c>
      <c r="C168" s="40" t="s">
        <v>308</v>
      </c>
      <c r="D168" s="41">
        <v>3</v>
      </c>
      <c r="E168" s="41">
        <v>24</v>
      </c>
      <c r="F168" s="41">
        <v>102</v>
      </c>
      <c r="G168" s="41" t="str">
        <f t="shared" si="18"/>
        <v/>
      </c>
      <c r="H168" s="42"/>
      <c r="I168" s="42" t="str">
        <f>IF(OR(LEN(B168)=7,LEN(B168)=8),"",IF(OR(RIGHT(B168,1)="l",IF(RIGHT(B168,1)="c",MID(B168,8,1))="l"),D168*2,""))</f>
        <v/>
      </c>
      <c r="J168" s="43" t="str">
        <f t="shared" si="16"/>
        <v>05</v>
      </c>
      <c r="K168" s="18"/>
      <c r="M168" s="12" t="str">
        <f t="shared" si="17"/>
        <v>4)</v>
      </c>
    </row>
    <row r="169" spans="1:13" ht="30.95" customHeight="1" x14ac:dyDescent="0.25">
      <c r="A169" s="45">
        <v>21</v>
      </c>
      <c r="B169" s="46" t="s">
        <v>61</v>
      </c>
      <c r="C169" s="46" t="s">
        <v>115</v>
      </c>
      <c r="D169" s="47">
        <v>2</v>
      </c>
      <c r="E169" s="47">
        <v>23</v>
      </c>
      <c r="F169" s="47">
        <v>68</v>
      </c>
      <c r="G169" s="47" t="str">
        <f t="shared" si="18"/>
        <v/>
      </c>
      <c r="H169" s="48"/>
      <c r="I169" s="48" t="str">
        <f t="shared" si="15"/>
        <v/>
      </c>
      <c r="J169" s="49" t="str">
        <f t="shared" si="16"/>
        <v>05</v>
      </c>
      <c r="K169" s="18"/>
      <c r="M169" s="12" t="str">
        <f t="shared" si="17"/>
        <v>1)</v>
      </c>
    </row>
    <row r="170" spans="1:13" ht="30.95" customHeight="1" x14ac:dyDescent="0.25">
      <c r="A170" s="45">
        <v>22</v>
      </c>
      <c r="B170" s="46" t="s">
        <v>61</v>
      </c>
      <c r="C170" s="46" t="s">
        <v>143</v>
      </c>
      <c r="D170" s="47">
        <v>2</v>
      </c>
      <c r="E170" s="47">
        <v>24</v>
      </c>
      <c r="F170" s="47">
        <v>68</v>
      </c>
      <c r="G170" s="47" t="str">
        <f t="shared" si="18"/>
        <v/>
      </c>
      <c r="H170" s="48"/>
      <c r="I170" s="48" t="str">
        <f>IF(OR(LEN(B170)=7,LEN(B170)=8),"",IF(OR(RIGHT(B170,1)="l",IF(RIGHT(B170,1)="c",MID(B170,8,1))="l"),D170*2,""))</f>
        <v/>
      </c>
      <c r="J170" s="49" t="str">
        <f t="shared" si="16"/>
        <v>05</v>
      </c>
      <c r="K170" s="18"/>
      <c r="M170" s="12" t="str">
        <f t="shared" si="17"/>
        <v>2)</v>
      </c>
    </row>
    <row r="171" spans="1:13" ht="30.95" customHeight="1" x14ac:dyDescent="0.25">
      <c r="A171" s="45">
        <v>23</v>
      </c>
      <c r="B171" s="46" t="s">
        <v>61</v>
      </c>
      <c r="C171" s="46" t="s">
        <v>144</v>
      </c>
      <c r="D171" s="47">
        <v>2</v>
      </c>
      <c r="E171" s="47">
        <v>24</v>
      </c>
      <c r="F171" s="47">
        <v>68</v>
      </c>
      <c r="G171" s="47" t="str">
        <f t="shared" si="18"/>
        <v/>
      </c>
      <c r="H171" s="48"/>
      <c r="I171" s="48" t="str">
        <f>IF(OR(LEN(B171)=7,LEN(B171)=8),"",IF(OR(RIGHT(B171,1)="l",IF(RIGHT(B171,1)="c",MID(B171,8,1))="l"),D171*2,""))</f>
        <v/>
      </c>
      <c r="J171" s="49" t="str">
        <f t="shared" si="16"/>
        <v>05</v>
      </c>
      <c r="K171" s="18"/>
      <c r="M171" s="12" t="str">
        <f t="shared" si="17"/>
        <v>3)</v>
      </c>
    </row>
    <row r="172" spans="1:13" ht="30.95" customHeight="1" x14ac:dyDescent="0.25">
      <c r="A172" s="45">
        <v>24</v>
      </c>
      <c r="B172" s="46" t="s">
        <v>61</v>
      </c>
      <c r="C172" s="46" t="s">
        <v>145</v>
      </c>
      <c r="D172" s="47">
        <v>2</v>
      </c>
      <c r="E172" s="47">
        <v>24</v>
      </c>
      <c r="F172" s="47">
        <v>68</v>
      </c>
      <c r="G172" s="47" t="str">
        <f t="shared" si="18"/>
        <v/>
      </c>
      <c r="H172" s="48"/>
      <c r="I172" s="48" t="str">
        <f>IF(OR(LEN(B172)=7,LEN(B172)=8),"",IF(OR(RIGHT(B172,1)="l",IF(RIGHT(B172,1)="c",MID(B172,8,1))="l"),D172*2,""))</f>
        <v/>
      </c>
      <c r="J172" s="49" t="str">
        <f t="shared" si="16"/>
        <v>05</v>
      </c>
      <c r="K172" s="18"/>
      <c r="M172" s="12" t="str">
        <f t="shared" si="17"/>
        <v>4)</v>
      </c>
    </row>
    <row r="173" spans="1:13" ht="30.95" customHeight="1" x14ac:dyDescent="0.25">
      <c r="A173" s="45">
        <v>25</v>
      </c>
      <c r="B173" s="46" t="s">
        <v>62</v>
      </c>
      <c r="C173" s="46" t="s">
        <v>116</v>
      </c>
      <c r="D173" s="47">
        <v>3</v>
      </c>
      <c r="E173" s="47">
        <v>23</v>
      </c>
      <c r="F173" s="48">
        <v>102</v>
      </c>
      <c r="G173" s="47" t="str">
        <f t="shared" si="18"/>
        <v/>
      </c>
      <c r="H173" s="48"/>
      <c r="I173" s="48" t="str">
        <f t="shared" si="15"/>
        <v/>
      </c>
      <c r="J173" s="49" t="str">
        <f t="shared" si="16"/>
        <v>05</v>
      </c>
      <c r="K173" s="18"/>
      <c r="M173" s="12" t="str">
        <f t="shared" si="17"/>
        <v>1)</v>
      </c>
    </row>
    <row r="174" spans="1:13" ht="30.95" customHeight="1" x14ac:dyDescent="0.25">
      <c r="A174" s="45">
        <v>26</v>
      </c>
      <c r="B174" s="46" t="s">
        <v>62</v>
      </c>
      <c r="C174" s="46" t="s">
        <v>140</v>
      </c>
      <c r="D174" s="47">
        <v>3</v>
      </c>
      <c r="E174" s="47">
        <v>24</v>
      </c>
      <c r="F174" s="48">
        <v>102</v>
      </c>
      <c r="G174" s="47" t="str">
        <f t="shared" si="18"/>
        <v/>
      </c>
      <c r="H174" s="48"/>
      <c r="I174" s="48" t="str">
        <f>IF(OR(LEN(B174)=7,LEN(B174)=8),"",IF(OR(RIGHT(B174,1)="l",IF(RIGHT(B174,1)="c",MID(B174,8,1))="l"),D174*2,""))</f>
        <v/>
      </c>
      <c r="J174" s="49" t="str">
        <f t="shared" si="16"/>
        <v>05</v>
      </c>
      <c r="K174" s="18"/>
      <c r="M174" s="12" t="str">
        <f t="shared" si="17"/>
        <v>2)</v>
      </c>
    </row>
    <row r="175" spans="1:13" ht="30.95" customHeight="1" x14ac:dyDescent="0.25">
      <c r="A175" s="45">
        <v>27</v>
      </c>
      <c r="B175" s="46" t="s">
        <v>62</v>
      </c>
      <c r="C175" s="46" t="s">
        <v>141</v>
      </c>
      <c r="D175" s="47">
        <v>3</v>
      </c>
      <c r="E175" s="47">
        <v>24</v>
      </c>
      <c r="F175" s="48">
        <v>102</v>
      </c>
      <c r="G175" s="47" t="str">
        <f t="shared" si="18"/>
        <v/>
      </c>
      <c r="H175" s="48"/>
      <c r="I175" s="48" t="str">
        <f>IF(OR(LEN(B175)=7,LEN(B175)=8),"",IF(OR(RIGHT(B175,1)="l",IF(RIGHT(B175,1)="c",MID(B175,8,1))="l"),D175*2,""))</f>
        <v/>
      </c>
      <c r="J175" s="49" t="str">
        <f t="shared" si="16"/>
        <v>05</v>
      </c>
      <c r="K175" s="18"/>
      <c r="M175" s="12" t="str">
        <f t="shared" si="17"/>
        <v>3)</v>
      </c>
    </row>
    <row r="176" spans="1:13" ht="30.95" customHeight="1" x14ac:dyDescent="0.25">
      <c r="A176" s="45">
        <v>28</v>
      </c>
      <c r="B176" s="46" t="s">
        <v>62</v>
      </c>
      <c r="C176" s="46" t="s">
        <v>142</v>
      </c>
      <c r="D176" s="47">
        <v>3</v>
      </c>
      <c r="E176" s="47">
        <v>24</v>
      </c>
      <c r="F176" s="48">
        <v>102</v>
      </c>
      <c r="G176" s="47" t="str">
        <f t="shared" si="18"/>
        <v/>
      </c>
      <c r="H176" s="48"/>
      <c r="I176" s="48" t="str">
        <f>IF(OR(LEN(B176)=7,LEN(B176)=8),"",IF(OR(RIGHT(B176,1)="l",IF(RIGHT(B176,1)="c",MID(B176,8,1))="l"),D176*2,""))</f>
        <v/>
      </c>
      <c r="J176" s="49" t="str">
        <f t="shared" si="16"/>
        <v>05</v>
      </c>
      <c r="K176" s="18"/>
      <c r="M176" s="12" t="str">
        <f t="shared" si="17"/>
        <v>4)</v>
      </c>
    </row>
    <row r="177" spans="1:13" ht="30.95" customHeight="1" x14ac:dyDescent="0.25">
      <c r="A177" s="45">
        <v>29</v>
      </c>
      <c r="B177" s="46" t="s">
        <v>63</v>
      </c>
      <c r="C177" s="46" t="s">
        <v>117</v>
      </c>
      <c r="D177" s="47">
        <v>3</v>
      </c>
      <c r="E177" s="47">
        <v>23</v>
      </c>
      <c r="F177" s="48">
        <v>102</v>
      </c>
      <c r="G177" s="47" t="str">
        <f t="shared" si="18"/>
        <v/>
      </c>
      <c r="H177" s="48"/>
      <c r="I177" s="48" t="str">
        <f t="shared" si="15"/>
        <v/>
      </c>
      <c r="J177" s="49" t="str">
        <f t="shared" si="16"/>
        <v>05</v>
      </c>
      <c r="K177" s="18"/>
      <c r="M177" s="12" t="str">
        <f t="shared" si="17"/>
        <v>1)</v>
      </c>
    </row>
    <row r="178" spans="1:13" ht="30.95" customHeight="1" x14ac:dyDescent="0.25">
      <c r="A178" s="45">
        <v>30</v>
      </c>
      <c r="B178" s="46" t="s">
        <v>63</v>
      </c>
      <c r="C178" s="46" t="s">
        <v>137</v>
      </c>
      <c r="D178" s="47">
        <v>3</v>
      </c>
      <c r="E178" s="47">
        <v>24</v>
      </c>
      <c r="F178" s="48">
        <v>102</v>
      </c>
      <c r="G178" s="47" t="str">
        <f t="shared" si="18"/>
        <v/>
      </c>
      <c r="H178" s="48"/>
      <c r="I178" s="48" t="str">
        <f>IF(OR(LEN(B178)=7,LEN(B178)=8),"",IF(OR(RIGHT(B178,1)="l",IF(RIGHT(B178,1)="c",MID(B178,8,1))="l"),D178*2,""))</f>
        <v/>
      </c>
      <c r="J178" s="49" t="str">
        <f t="shared" si="16"/>
        <v>05</v>
      </c>
      <c r="K178" s="18"/>
      <c r="M178" s="12" t="str">
        <f t="shared" si="17"/>
        <v>2)</v>
      </c>
    </row>
    <row r="179" spans="1:13" ht="30.95" customHeight="1" x14ac:dyDescent="0.25">
      <c r="A179" s="45">
        <v>31</v>
      </c>
      <c r="B179" s="46" t="s">
        <v>63</v>
      </c>
      <c r="C179" s="46" t="s">
        <v>138</v>
      </c>
      <c r="D179" s="47">
        <v>3</v>
      </c>
      <c r="E179" s="47">
        <v>24</v>
      </c>
      <c r="F179" s="48">
        <v>102</v>
      </c>
      <c r="G179" s="47" t="str">
        <f t="shared" si="18"/>
        <v/>
      </c>
      <c r="H179" s="48"/>
      <c r="I179" s="48" t="str">
        <f>IF(OR(LEN(B179)=7,LEN(B179)=8),"",IF(OR(RIGHT(B179,1)="l",IF(RIGHT(B179,1)="c",MID(B179,8,1))="l"),D179*2,""))</f>
        <v/>
      </c>
      <c r="J179" s="49" t="str">
        <f t="shared" si="16"/>
        <v>05</v>
      </c>
      <c r="K179" s="18"/>
      <c r="M179" s="12" t="str">
        <f t="shared" si="17"/>
        <v>3)</v>
      </c>
    </row>
    <row r="180" spans="1:13" ht="30.95" customHeight="1" x14ac:dyDescent="0.25">
      <c r="A180" s="45">
        <v>32</v>
      </c>
      <c r="B180" s="46" t="s">
        <v>63</v>
      </c>
      <c r="C180" s="46" t="s">
        <v>139</v>
      </c>
      <c r="D180" s="47">
        <v>3</v>
      </c>
      <c r="E180" s="47">
        <v>24</v>
      </c>
      <c r="F180" s="48">
        <v>102</v>
      </c>
      <c r="G180" s="47" t="str">
        <f t="shared" si="18"/>
        <v/>
      </c>
      <c r="H180" s="48"/>
      <c r="I180" s="48" t="str">
        <f>IF(OR(LEN(B180)=7,LEN(B180)=8),"",IF(OR(RIGHT(B180,1)="l",IF(RIGHT(B180,1)="c",MID(B180,8,1))="l"),D180*2,""))</f>
        <v/>
      </c>
      <c r="J180" s="49" t="str">
        <f t="shared" si="16"/>
        <v>05</v>
      </c>
      <c r="K180" s="18"/>
      <c r="M180" s="12" t="str">
        <f t="shared" si="17"/>
        <v>4)</v>
      </c>
    </row>
    <row r="181" spans="1:13" ht="18" customHeight="1" x14ac:dyDescent="0.25">
      <c r="A181" s="39">
        <v>33</v>
      </c>
      <c r="B181" s="40" t="s">
        <v>64</v>
      </c>
      <c r="C181" s="40" t="s">
        <v>113</v>
      </c>
      <c r="D181" s="41">
        <v>3</v>
      </c>
      <c r="E181" s="41">
        <v>23</v>
      </c>
      <c r="F181" s="42">
        <v>102</v>
      </c>
      <c r="G181" s="41" t="str">
        <f t="shared" si="18"/>
        <v/>
      </c>
      <c r="H181" s="42"/>
      <c r="I181" s="42" t="str">
        <f t="shared" si="15"/>
        <v/>
      </c>
      <c r="J181" s="43" t="str">
        <f t="shared" ref="J181:J208" si="19">IF(LEN(B181)=8,MID(B181,2,2),IF(LEN(B181)=7,LEFT(B181,2),IF(RIGHT(B181,1)="c",MID(B181,4,2),MID(B181,5,2))))</f>
        <v>05</v>
      </c>
      <c r="K181" s="18"/>
      <c r="M181" s="12" t="str">
        <f t="shared" si="17"/>
        <v>1)</v>
      </c>
    </row>
    <row r="182" spans="1:13" ht="18" customHeight="1" x14ac:dyDescent="0.25">
      <c r="A182" s="39">
        <v>34</v>
      </c>
      <c r="B182" s="40" t="s">
        <v>64</v>
      </c>
      <c r="C182" s="40" t="s">
        <v>134</v>
      </c>
      <c r="D182" s="41">
        <v>3</v>
      </c>
      <c r="E182" s="41">
        <v>24</v>
      </c>
      <c r="F182" s="42">
        <v>102</v>
      </c>
      <c r="G182" s="41" t="str">
        <f t="shared" si="18"/>
        <v/>
      </c>
      <c r="H182" s="42"/>
      <c r="I182" s="42" t="str">
        <f>IF(OR(LEN(B182)=7,LEN(B182)=8),"",IF(OR(RIGHT(B182,1)="l",IF(RIGHT(B182,1)="c",MID(B182,8,1))="l"),D182*2,""))</f>
        <v/>
      </c>
      <c r="J182" s="43" t="str">
        <f t="shared" si="19"/>
        <v>05</v>
      </c>
      <c r="K182" s="18"/>
      <c r="M182" s="12" t="str">
        <f t="shared" si="17"/>
        <v>2)</v>
      </c>
    </row>
    <row r="183" spans="1:13" ht="18" customHeight="1" x14ac:dyDescent="0.25">
      <c r="A183" s="39">
        <v>35</v>
      </c>
      <c r="B183" s="40" t="s">
        <v>64</v>
      </c>
      <c r="C183" s="40" t="s">
        <v>135</v>
      </c>
      <c r="D183" s="41">
        <v>3</v>
      </c>
      <c r="E183" s="41">
        <v>24</v>
      </c>
      <c r="F183" s="42">
        <v>102</v>
      </c>
      <c r="G183" s="41" t="str">
        <f t="shared" si="18"/>
        <v/>
      </c>
      <c r="H183" s="42"/>
      <c r="I183" s="42" t="str">
        <f>IF(OR(LEN(B183)=7,LEN(B183)=8),"",IF(OR(RIGHT(B183,1)="l",IF(RIGHT(B183,1)="c",MID(B183,8,1))="l"),D183*2,""))</f>
        <v/>
      </c>
      <c r="J183" s="43" t="str">
        <f t="shared" si="19"/>
        <v>05</v>
      </c>
      <c r="K183" s="18"/>
      <c r="M183" s="12" t="str">
        <f t="shared" si="17"/>
        <v>3)</v>
      </c>
    </row>
    <row r="184" spans="1:13" ht="18" customHeight="1" x14ac:dyDescent="0.25">
      <c r="A184" s="39">
        <v>36</v>
      </c>
      <c r="B184" s="40" t="s">
        <v>64</v>
      </c>
      <c r="C184" s="40" t="s">
        <v>136</v>
      </c>
      <c r="D184" s="41">
        <v>3</v>
      </c>
      <c r="E184" s="41">
        <v>24</v>
      </c>
      <c r="F184" s="42">
        <v>102</v>
      </c>
      <c r="G184" s="41" t="str">
        <f t="shared" si="18"/>
        <v/>
      </c>
      <c r="H184" s="42"/>
      <c r="I184" s="42" t="str">
        <f>IF(OR(LEN(B184)=7,LEN(B184)=8),"",IF(OR(RIGHT(B184,1)="l",IF(RIGHT(B184,1)="c",MID(B184,8,1))="l"),D184*2,""))</f>
        <v/>
      </c>
      <c r="J184" s="43" t="str">
        <f t="shared" si="19"/>
        <v>05</v>
      </c>
      <c r="K184" s="18"/>
      <c r="M184" s="12" t="str">
        <f t="shared" si="17"/>
        <v>4)</v>
      </c>
    </row>
    <row r="185" spans="1:13" ht="18" customHeight="1" x14ac:dyDescent="0.25">
      <c r="A185" s="14">
        <v>37</v>
      </c>
      <c r="B185" s="11" t="s">
        <v>65</v>
      </c>
      <c r="C185" s="11" t="s">
        <v>112</v>
      </c>
      <c r="D185" s="15">
        <v>2</v>
      </c>
      <c r="E185" s="15">
        <v>28</v>
      </c>
      <c r="F185" s="16">
        <v>30</v>
      </c>
      <c r="G185" s="15" t="str">
        <f t="shared" si="18"/>
        <v/>
      </c>
      <c r="H185" s="16"/>
      <c r="I185" s="16">
        <f t="shared" si="15"/>
        <v>4</v>
      </c>
      <c r="J185" s="17" t="str">
        <f t="shared" si="19"/>
        <v>06</v>
      </c>
      <c r="K185" s="18"/>
      <c r="M185" s="12" t="str">
        <f t="shared" si="17"/>
        <v>1)</v>
      </c>
    </row>
    <row r="186" spans="1:13" ht="30.95" customHeight="1" x14ac:dyDescent="0.25">
      <c r="A186" s="14">
        <v>38</v>
      </c>
      <c r="B186" s="11" t="s">
        <v>66</v>
      </c>
      <c r="C186" s="11" t="s">
        <v>111</v>
      </c>
      <c r="D186" s="15">
        <v>2</v>
      </c>
      <c r="E186" s="15">
        <v>28</v>
      </c>
      <c r="F186" s="16">
        <v>68</v>
      </c>
      <c r="G186" s="15" t="str">
        <f t="shared" si="18"/>
        <v/>
      </c>
      <c r="H186" s="16"/>
      <c r="I186" s="16" t="str">
        <f t="shared" si="15"/>
        <v/>
      </c>
      <c r="J186" s="17" t="str">
        <f t="shared" si="19"/>
        <v>06</v>
      </c>
      <c r="K186" s="18"/>
      <c r="M186" s="12" t="str">
        <f t="shared" si="17"/>
        <v>1)</v>
      </c>
    </row>
    <row r="187" spans="1:13" ht="18" customHeight="1" x14ac:dyDescent="0.25">
      <c r="A187" s="14">
        <v>39</v>
      </c>
      <c r="B187" s="11" t="s">
        <v>67</v>
      </c>
      <c r="C187" s="11" t="s">
        <v>110</v>
      </c>
      <c r="D187" s="15">
        <v>3</v>
      </c>
      <c r="E187" s="15">
        <v>28</v>
      </c>
      <c r="F187" s="15">
        <v>102</v>
      </c>
      <c r="G187" s="15" t="str">
        <f t="shared" si="18"/>
        <v/>
      </c>
      <c r="H187" s="16"/>
      <c r="I187" s="16" t="str">
        <f t="shared" si="15"/>
        <v/>
      </c>
      <c r="J187" s="17" t="str">
        <f t="shared" si="19"/>
        <v>06</v>
      </c>
      <c r="K187" s="18"/>
      <c r="M187" s="12" t="str">
        <f t="shared" si="17"/>
        <v>1)</v>
      </c>
    </row>
    <row r="188" spans="1:13" ht="18" customHeight="1" x14ac:dyDescent="0.25">
      <c r="A188" s="14">
        <v>40</v>
      </c>
      <c r="B188" s="11" t="s">
        <v>68</v>
      </c>
      <c r="C188" s="11" t="s">
        <v>109</v>
      </c>
      <c r="D188" s="15">
        <v>2</v>
      </c>
      <c r="E188" s="15">
        <v>28</v>
      </c>
      <c r="F188" s="16">
        <v>68</v>
      </c>
      <c r="G188" s="15" t="str">
        <f t="shared" si="18"/>
        <v/>
      </c>
      <c r="H188" s="16"/>
      <c r="I188" s="16" t="str">
        <f t="shared" si="15"/>
        <v/>
      </c>
      <c r="J188" s="17" t="str">
        <f t="shared" si="19"/>
        <v>06</v>
      </c>
      <c r="K188" s="18"/>
      <c r="M188" s="12" t="str">
        <f t="shared" si="17"/>
        <v>1)</v>
      </c>
    </row>
    <row r="189" spans="1:13" ht="18" customHeight="1" x14ac:dyDescent="0.25">
      <c r="A189" s="14">
        <v>41</v>
      </c>
      <c r="B189" s="11" t="s">
        <v>33</v>
      </c>
      <c r="C189" s="11" t="s">
        <v>108</v>
      </c>
      <c r="D189" s="15">
        <v>2</v>
      </c>
      <c r="E189" s="15">
        <v>49</v>
      </c>
      <c r="F189" s="16">
        <v>30</v>
      </c>
      <c r="G189" s="15" t="str">
        <f t="shared" si="18"/>
        <v/>
      </c>
      <c r="H189" s="16"/>
      <c r="I189" s="16">
        <f t="shared" si="15"/>
        <v>4</v>
      </c>
      <c r="J189" s="17" t="str">
        <f t="shared" si="19"/>
        <v>07</v>
      </c>
      <c r="K189" s="18"/>
      <c r="M189" s="12" t="str">
        <f t="shared" si="17"/>
        <v>1)</v>
      </c>
    </row>
    <row r="190" spans="1:13" ht="18" customHeight="1" x14ac:dyDescent="0.25">
      <c r="A190" s="14">
        <v>42</v>
      </c>
      <c r="B190" s="11" t="s">
        <v>82</v>
      </c>
      <c r="C190" s="11" t="s">
        <v>95</v>
      </c>
      <c r="D190" s="15">
        <v>2</v>
      </c>
      <c r="E190" s="15">
        <v>29</v>
      </c>
      <c r="F190" s="16">
        <v>68</v>
      </c>
      <c r="G190" s="15" t="str">
        <f t="shared" si="18"/>
        <v/>
      </c>
      <c r="H190" s="16"/>
      <c r="I190" s="16" t="str">
        <f t="shared" si="15"/>
        <v/>
      </c>
      <c r="J190" s="17" t="str">
        <f t="shared" si="19"/>
        <v>07</v>
      </c>
      <c r="K190" s="18"/>
      <c r="M190" s="12" t="str">
        <f t="shared" si="17"/>
        <v>1)</v>
      </c>
    </row>
    <row r="191" spans="1:13" ht="18" customHeight="1" x14ac:dyDescent="0.25">
      <c r="A191" s="14">
        <v>43</v>
      </c>
      <c r="B191" s="11" t="s">
        <v>82</v>
      </c>
      <c r="C191" s="11" t="s">
        <v>98</v>
      </c>
      <c r="D191" s="15">
        <v>2</v>
      </c>
      <c r="E191" s="15">
        <v>29</v>
      </c>
      <c r="F191" s="16">
        <v>68</v>
      </c>
      <c r="G191" s="15" t="str">
        <f t="shared" si="18"/>
        <v/>
      </c>
      <c r="H191" s="16"/>
      <c r="I191" s="16" t="str">
        <f t="shared" si="15"/>
        <v/>
      </c>
      <c r="J191" s="17" t="str">
        <f t="shared" si="19"/>
        <v>07</v>
      </c>
      <c r="K191" s="18"/>
      <c r="M191" s="12" t="str">
        <f t="shared" si="17"/>
        <v>2)</v>
      </c>
    </row>
    <row r="192" spans="1:13" ht="18" customHeight="1" x14ac:dyDescent="0.25">
      <c r="A192" s="14">
        <v>44</v>
      </c>
      <c r="B192" s="11" t="s">
        <v>82</v>
      </c>
      <c r="C192" s="11" t="s">
        <v>107</v>
      </c>
      <c r="D192" s="15">
        <v>2</v>
      </c>
      <c r="E192" s="15">
        <v>30</v>
      </c>
      <c r="F192" s="16">
        <v>68</v>
      </c>
      <c r="G192" s="15" t="str">
        <f t="shared" si="18"/>
        <v/>
      </c>
      <c r="H192" s="16"/>
      <c r="I192" s="16" t="str">
        <f t="shared" si="15"/>
        <v/>
      </c>
      <c r="J192" s="17" t="str">
        <f t="shared" si="19"/>
        <v>07</v>
      </c>
      <c r="K192" s="18"/>
      <c r="M192" s="12" t="str">
        <f t="shared" si="17"/>
        <v>3)</v>
      </c>
    </row>
    <row r="193" spans="1:13" ht="18" customHeight="1" x14ac:dyDescent="0.25">
      <c r="A193" s="14">
        <v>45</v>
      </c>
      <c r="B193" s="11" t="s">
        <v>83</v>
      </c>
      <c r="C193" s="11" t="s">
        <v>96</v>
      </c>
      <c r="D193" s="15">
        <v>3</v>
      </c>
      <c r="E193" s="15">
        <v>88</v>
      </c>
      <c r="F193" s="15">
        <v>144</v>
      </c>
      <c r="G193" s="15" t="str">
        <f t="shared" si="18"/>
        <v/>
      </c>
      <c r="H193" s="16"/>
      <c r="I193" s="16" t="str">
        <f t="shared" si="15"/>
        <v/>
      </c>
      <c r="J193" s="17" t="str">
        <f t="shared" si="19"/>
        <v>07</v>
      </c>
      <c r="K193" s="18"/>
      <c r="M193" s="12" t="str">
        <f t="shared" si="17"/>
        <v>1)</v>
      </c>
    </row>
    <row r="194" spans="1:13" ht="18" customHeight="1" x14ac:dyDescent="0.25">
      <c r="A194" s="14">
        <v>46</v>
      </c>
      <c r="B194" s="11" t="s">
        <v>84</v>
      </c>
      <c r="C194" s="11" t="s">
        <v>94</v>
      </c>
      <c r="D194" s="15">
        <v>2</v>
      </c>
      <c r="E194" s="15">
        <v>29</v>
      </c>
      <c r="F194" s="15">
        <v>68</v>
      </c>
      <c r="G194" s="15" t="str">
        <f t="shared" si="18"/>
        <v/>
      </c>
      <c r="H194" s="16"/>
      <c r="I194" s="16" t="str">
        <f t="shared" si="15"/>
        <v/>
      </c>
      <c r="J194" s="17" t="str">
        <f t="shared" si="19"/>
        <v>07</v>
      </c>
      <c r="K194" s="18"/>
      <c r="M194" s="12" t="str">
        <f t="shared" si="17"/>
        <v>1)</v>
      </c>
    </row>
    <row r="195" spans="1:13" ht="18" customHeight="1" x14ac:dyDescent="0.25">
      <c r="A195" s="14">
        <v>47</v>
      </c>
      <c r="B195" s="11" t="s">
        <v>84</v>
      </c>
      <c r="C195" s="11" t="s">
        <v>97</v>
      </c>
      <c r="D195" s="15">
        <v>2</v>
      </c>
      <c r="E195" s="15">
        <v>29</v>
      </c>
      <c r="F195" s="15">
        <v>68</v>
      </c>
      <c r="G195" s="15" t="str">
        <f t="shared" si="18"/>
        <v/>
      </c>
      <c r="H195" s="16"/>
      <c r="I195" s="16" t="str">
        <f t="shared" si="15"/>
        <v/>
      </c>
      <c r="J195" s="17" t="str">
        <f t="shared" si="19"/>
        <v>07</v>
      </c>
      <c r="K195" s="18"/>
      <c r="M195" s="12" t="str">
        <f t="shared" si="17"/>
        <v>2)</v>
      </c>
    </row>
    <row r="196" spans="1:13" ht="18" customHeight="1" x14ac:dyDescent="0.25">
      <c r="A196" s="14">
        <v>48</v>
      </c>
      <c r="B196" s="11" t="s">
        <v>84</v>
      </c>
      <c r="C196" s="11" t="s">
        <v>106</v>
      </c>
      <c r="D196" s="15">
        <v>2</v>
      </c>
      <c r="E196" s="15">
        <v>30</v>
      </c>
      <c r="F196" s="15">
        <v>68</v>
      </c>
      <c r="G196" s="15" t="str">
        <f t="shared" si="18"/>
        <v/>
      </c>
      <c r="H196" s="16"/>
      <c r="I196" s="16" t="str">
        <f t="shared" si="15"/>
        <v/>
      </c>
      <c r="J196" s="17" t="str">
        <f t="shared" si="19"/>
        <v>07</v>
      </c>
      <c r="K196" s="18"/>
      <c r="M196" s="12" t="str">
        <f t="shared" si="17"/>
        <v>3)</v>
      </c>
    </row>
    <row r="197" spans="1:13" ht="18" customHeight="1" x14ac:dyDescent="0.25">
      <c r="A197" s="14">
        <v>49</v>
      </c>
      <c r="B197" s="11" t="s">
        <v>85</v>
      </c>
      <c r="C197" s="11" t="s">
        <v>93</v>
      </c>
      <c r="D197" s="15">
        <v>2</v>
      </c>
      <c r="E197" s="15">
        <v>29</v>
      </c>
      <c r="F197" s="16">
        <v>68</v>
      </c>
      <c r="G197" s="15" t="str">
        <f t="shared" si="18"/>
        <v/>
      </c>
      <c r="H197" s="16"/>
      <c r="I197" s="16" t="str">
        <f t="shared" si="15"/>
        <v/>
      </c>
      <c r="J197" s="17" t="str">
        <f t="shared" si="19"/>
        <v>07</v>
      </c>
      <c r="K197" s="18"/>
      <c r="M197" s="12" t="str">
        <f t="shared" si="17"/>
        <v>1)</v>
      </c>
    </row>
    <row r="198" spans="1:13" ht="18" customHeight="1" x14ac:dyDescent="0.25">
      <c r="A198" s="14">
        <v>50</v>
      </c>
      <c r="B198" s="11" t="s">
        <v>85</v>
      </c>
      <c r="C198" s="11" t="s">
        <v>99</v>
      </c>
      <c r="D198" s="15">
        <v>2</v>
      </c>
      <c r="E198" s="15">
        <v>29</v>
      </c>
      <c r="F198" s="16">
        <v>68</v>
      </c>
      <c r="G198" s="15" t="str">
        <f t="shared" si="18"/>
        <v/>
      </c>
      <c r="H198" s="16"/>
      <c r="I198" s="16" t="str">
        <f t="shared" si="15"/>
        <v/>
      </c>
      <c r="J198" s="17" t="str">
        <f t="shared" si="19"/>
        <v>07</v>
      </c>
      <c r="K198" s="18"/>
      <c r="M198" s="12" t="str">
        <f t="shared" si="17"/>
        <v>2)</v>
      </c>
    </row>
    <row r="199" spans="1:13" ht="18" customHeight="1" x14ac:dyDescent="0.25">
      <c r="A199" s="14">
        <v>51</v>
      </c>
      <c r="B199" s="11" t="s">
        <v>85</v>
      </c>
      <c r="C199" s="11" t="s">
        <v>105</v>
      </c>
      <c r="D199" s="15">
        <v>2</v>
      </c>
      <c r="E199" s="15">
        <v>30</v>
      </c>
      <c r="F199" s="16">
        <v>68</v>
      </c>
      <c r="G199" s="15" t="str">
        <f t="shared" si="18"/>
        <v/>
      </c>
      <c r="H199" s="16"/>
      <c r="I199" s="16" t="str">
        <f t="shared" si="15"/>
        <v/>
      </c>
      <c r="J199" s="17" t="str">
        <f t="shared" si="19"/>
        <v>07</v>
      </c>
      <c r="K199" s="18"/>
      <c r="M199" s="12" t="str">
        <f t="shared" si="17"/>
        <v>3)</v>
      </c>
    </row>
    <row r="200" spans="1:13" ht="18" customHeight="1" x14ac:dyDescent="0.25">
      <c r="A200" s="14">
        <v>52</v>
      </c>
      <c r="B200" s="11" t="s">
        <v>86</v>
      </c>
      <c r="C200" s="11" t="s">
        <v>92</v>
      </c>
      <c r="D200" s="15">
        <v>2</v>
      </c>
      <c r="E200" s="15">
        <v>29</v>
      </c>
      <c r="F200" s="16">
        <v>68</v>
      </c>
      <c r="G200" s="15" t="str">
        <f t="shared" si="18"/>
        <v/>
      </c>
      <c r="H200" s="16"/>
      <c r="I200" s="16" t="str">
        <f t="shared" si="15"/>
        <v/>
      </c>
      <c r="J200" s="17" t="str">
        <f t="shared" si="19"/>
        <v>07</v>
      </c>
      <c r="K200" s="18"/>
      <c r="M200" s="12" t="str">
        <f t="shared" si="17"/>
        <v>1)</v>
      </c>
    </row>
    <row r="201" spans="1:13" ht="18" customHeight="1" x14ac:dyDescent="0.25">
      <c r="A201" s="14">
        <v>53</v>
      </c>
      <c r="B201" s="11" t="s">
        <v>86</v>
      </c>
      <c r="C201" s="11" t="s">
        <v>100</v>
      </c>
      <c r="D201" s="15">
        <v>2</v>
      </c>
      <c r="E201" s="15">
        <v>29</v>
      </c>
      <c r="F201" s="16">
        <v>68</v>
      </c>
      <c r="G201" s="15" t="str">
        <f t="shared" si="18"/>
        <v/>
      </c>
      <c r="H201" s="16"/>
      <c r="I201" s="16" t="str">
        <f t="shared" si="15"/>
        <v/>
      </c>
      <c r="J201" s="17" t="str">
        <f t="shared" si="19"/>
        <v>07</v>
      </c>
      <c r="K201" s="18"/>
      <c r="M201" s="12" t="str">
        <f t="shared" si="17"/>
        <v>2)</v>
      </c>
    </row>
    <row r="202" spans="1:13" ht="18" customHeight="1" x14ac:dyDescent="0.25">
      <c r="A202" s="14">
        <v>54</v>
      </c>
      <c r="B202" s="11" t="s">
        <v>86</v>
      </c>
      <c r="C202" s="11" t="s">
        <v>104</v>
      </c>
      <c r="D202" s="15">
        <v>2</v>
      </c>
      <c r="E202" s="15">
        <v>30</v>
      </c>
      <c r="F202" s="16">
        <v>68</v>
      </c>
      <c r="G202" s="15" t="str">
        <f t="shared" si="18"/>
        <v/>
      </c>
      <c r="H202" s="16"/>
      <c r="I202" s="16" t="str">
        <f t="shared" si="15"/>
        <v/>
      </c>
      <c r="J202" s="17" t="str">
        <f t="shared" si="19"/>
        <v>07</v>
      </c>
      <c r="K202" s="18"/>
      <c r="M202" s="12" t="str">
        <f t="shared" si="17"/>
        <v>3)</v>
      </c>
    </row>
    <row r="203" spans="1:13" ht="30.95" customHeight="1" x14ac:dyDescent="0.25">
      <c r="A203" s="14">
        <v>55</v>
      </c>
      <c r="B203" s="11" t="s">
        <v>87</v>
      </c>
      <c r="C203" s="11" t="s">
        <v>91</v>
      </c>
      <c r="D203" s="15">
        <v>2</v>
      </c>
      <c r="E203" s="15">
        <v>26</v>
      </c>
      <c r="F203" s="15">
        <v>68</v>
      </c>
      <c r="G203" s="15" t="str">
        <f t="shared" si="18"/>
        <v/>
      </c>
      <c r="H203" s="16"/>
      <c r="I203" s="16" t="str">
        <f t="shared" si="15"/>
        <v/>
      </c>
      <c r="J203" s="17" t="str">
        <f t="shared" si="19"/>
        <v>07</v>
      </c>
      <c r="K203" s="18"/>
      <c r="M203" s="12" t="str">
        <f t="shared" si="17"/>
        <v>1)</v>
      </c>
    </row>
    <row r="204" spans="1:13" ht="31.5" customHeight="1" x14ac:dyDescent="0.25">
      <c r="A204" s="14">
        <v>56</v>
      </c>
      <c r="B204" s="11" t="s">
        <v>87</v>
      </c>
      <c r="C204" s="11" t="s">
        <v>101</v>
      </c>
      <c r="D204" s="15">
        <v>2</v>
      </c>
      <c r="E204" s="15">
        <v>26</v>
      </c>
      <c r="F204" s="15">
        <v>68</v>
      </c>
      <c r="G204" s="15" t="str">
        <f t="shared" si="18"/>
        <v/>
      </c>
      <c r="H204" s="16"/>
      <c r="I204" s="16" t="str">
        <f t="shared" si="15"/>
        <v/>
      </c>
      <c r="J204" s="17" t="str">
        <f t="shared" si="19"/>
        <v>07</v>
      </c>
      <c r="K204" s="18"/>
      <c r="M204" s="12" t="str">
        <f t="shared" si="17"/>
        <v>2)</v>
      </c>
    </row>
    <row r="205" spans="1:13" ht="31.5" customHeight="1" x14ac:dyDescent="0.25">
      <c r="A205" s="14">
        <v>57</v>
      </c>
      <c r="B205" s="11" t="s">
        <v>87</v>
      </c>
      <c r="C205" s="11" t="s">
        <v>103</v>
      </c>
      <c r="D205" s="15">
        <v>2</v>
      </c>
      <c r="E205" s="15">
        <v>27</v>
      </c>
      <c r="F205" s="15">
        <v>68</v>
      </c>
      <c r="G205" s="15" t="str">
        <f t="shared" si="18"/>
        <v/>
      </c>
      <c r="H205" s="16"/>
      <c r="I205" s="16" t="str">
        <f t="shared" si="15"/>
        <v/>
      </c>
      <c r="J205" s="17" t="str">
        <f t="shared" si="19"/>
        <v>07</v>
      </c>
      <c r="K205" s="18"/>
      <c r="M205" s="12" t="str">
        <f t="shared" si="17"/>
        <v>3)</v>
      </c>
    </row>
    <row r="206" spans="1:13" ht="18" customHeight="1" x14ac:dyDescent="0.25">
      <c r="A206" s="14">
        <v>58</v>
      </c>
      <c r="B206" s="11" t="s">
        <v>88</v>
      </c>
      <c r="C206" s="11" t="s">
        <v>89</v>
      </c>
      <c r="D206" s="15">
        <v>2</v>
      </c>
      <c r="E206" s="15">
        <v>26</v>
      </c>
      <c r="F206" s="15">
        <v>68</v>
      </c>
      <c r="G206" s="15" t="str">
        <f t="shared" si="18"/>
        <v/>
      </c>
      <c r="H206" s="16"/>
      <c r="I206" s="16" t="str">
        <f t="shared" si="15"/>
        <v/>
      </c>
      <c r="J206" s="17" t="str">
        <f t="shared" si="19"/>
        <v>07</v>
      </c>
      <c r="K206" s="18"/>
      <c r="M206" s="12" t="str">
        <f t="shared" si="17"/>
        <v>1)</v>
      </c>
    </row>
    <row r="207" spans="1:13" ht="18" customHeight="1" x14ac:dyDescent="0.25">
      <c r="A207" s="14">
        <v>59</v>
      </c>
      <c r="B207" s="11" t="s">
        <v>88</v>
      </c>
      <c r="C207" s="11" t="s">
        <v>90</v>
      </c>
      <c r="D207" s="15">
        <v>2</v>
      </c>
      <c r="E207" s="15">
        <v>26</v>
      </c>
      <c r="F207" s="15">
        <v>68</v>
      </c>
      <c r="G207" s="15" t="str">
        <f t="shared" si="18"/>
        <v/>
      </c>
      <c r="H207" s="16"/>
      <c r="I207" s="16" t="str">
        <f t="shared" si="15"/>
        <v/>
      </c>
      <c r="J207" s="17" t="str">
        <f t="shared" si="19"/>
        <v>07</v>
      </c>
      <c r="K207" s="18"/>
      <c r="M207" s="12" t="str">
        <f t="shared" si="17"/>
        <v>2)</v>
      </c>
    </row>
    <row r="208" spans="1:13" ht="18" customHeight="1" thickBot="1" x14ac:dyDescent="0.3">
      <c r="A208" s="14">
        <v>60</v>
      </c>
      <c r="B208" s="11" t="s">
        <v>88</v>
      </c>
      <c r="C208" s="11" t="s">
        <v>102</v>
      </c>
      <c r="D208" s="15">
        <v>2</v>
      </c>
      <c r="E208" s="15">
        <v>27</v>
      </c>
      <c r="F208" s="15">
        <v>68</v>
      </c>
      <c r="G208" s="15" t="str">
        <f t="shared" si="18"/>
        <v/>
      </c>
      <c r="H208" s="16"/>
      <c r="I208" s="16" t="str">
        <f t="shared" si="15"/>
        <v/>
      </c>
      <c r="J208" s="17" t="str">
        <f t="shared" si="19"/>
        <v>07</v>
      </c>
      <c r="K208" s="18"/>
      <c r="M208" s="12" t="str">
        <f t="shared" si="17"/>
        <v>3)</v>
      </c>
    </row>
    <row r="209" spans="1:11" ht="14.1" customHeight="1" x14ac:dyDescent="0.25">
      <c r="A209" s="28"/>
      <c r="B209" s="28"/>
      <c r="C209" s="29"/>
      <c r="D209" s="28"/>
      <c r="E209" s="30"/>
      <c r="F209" s="31"/>
      <c r="G209" s="28"/>
      <c r="H209" s="28"/>
      <c r="I209" s="28"/>
      <c r="J209" s="28"/>
      <c r="K209" s="30"/>
    </row>
    <row r="210" spans="1:11" ht="17.25" customHeight="1" x14ac:dyDescent="0.25">
      <c r="A210" s="32" t="s">
        <v>12</v>
      </c>
    </row>
    <row r="211" spans="1:11" ht="17.25" customHeight="1" x14ac:dyDescent="0.25">
      <c r="A211" s="33" t="s">
        <v>13</v>
      </c>
    </row>
    <row r="212" spans="1:11" ht="17.25" customHeight="1" x14ac:dyDescent="0.25">
      <c r="A212" s="33" t="s">
        <v>19</v>
      </c>
    </row>
    <row r="213" spans="1:11" ht="17.25" customHeight="1" x14ac:dyDescent="0.25">
      <c r="A213" s="33" t="s">
        <v>59</v>
      </c>
    </row>
    <row r="214" spans="1:11" ht="10.5" customHeight="1" x14ac:dyDescent="0.25">
      <c r="A214" s="34"/>
    </row>
    <row r="215" spans="1:11" ht="18" customHeight="1" x14ac:dyDescent="0.25">
      <c r="A215" s="35"/>
      <c r="D215" s="56" t="s">
        <v>312</v>
      </c>
      <c r="E215" s="56"/>
      <c r="F215" s="56"/>
      <c r="G215" s="56"/>
      <c r="H215" s="56"/>
      <c r="I215" s="56"/>
      <c r="J215" s="56"/>
    </row>
    <row r="216" spans="1:11" ht="18" customHeight="1" x14ac:dyDescent="0.25">
      <c r="A216" s="35"/>
      <c r="D216" s="56" t="s">
        <v>313</v>
      </c>
      <c r="E216" s="56"/>
      <c r="F216" s="56"/>
      <c r="G216" s="56"/>
      <c r="H216" s="56"/>
      <c r="I216" s="56"/>
      <c r="J216" s="56"/>
    </row>
    <row r="217" spans="1:11" ht="14.25" customHeight="1" x14ac:dyDescent="0.25">
      <c r="A217" s="36"/>
      <c r="D217" s="12"/>
      <c r="E217" s="37"/>
      <c r="F217" s="38"/>
      <c r="G217" s="12"/>
      <c r="H217" s="12"/>
      <c r="I217" s="12"/>
      <c r="J217" s="12"/>
    </row>
    <row r="218" spans="1:11" ht="14.25" customHeight="1" x14ac:dyDescent="0.25">
      <c r="A218" s="36"/>
      <c r="D218" s="12"/>
      <c r="E218" s="37"/>
      <c r="F218" s="5"/>
      <c r="G218" s="12"/>
      <c r="H218" s="12"/>
      <c r="I218" s="12"/>
      <c r="J218" s="37"/>
    </row>
    <row r="219" spans="1:11" ht="14.25" customHeight="1" x14ac:dyDescent="0.25">
      <c r="D219" s="12"/>
      <c r="E219" s="37"/>
      <c r="F219" s="5"/>
      <c r="G219" s="12"/>
      <c r="H219" s="12"/>
      <c r="I219" s="12"/>
      <c r="J219" s="37"/>
    </row>
    <row r="220" spans="1:11" ht="14.25" customHeight="1" x14ac:dyDescent="0.25">
      <c r="D220" s="12"/>
      <c r="E220" s="37"/>
      <c r="F220" s="38"/>
      <c r="G220" s="12"/>
      <c r="H220" s="12"/>
      <c r="I220" s="12"/>
      <c r="J220" s="37"/>
    </row>
    <row r="221" spans="1:11" ht="14.25" customHeight="1" x14ac:dyDescent="0.25">
      <c r="D221" s="12"/>
      <c r="E221" s="37"/>
      <c r="F221" s="38"/>
      <c r="G221" s="12"/>
      <c r="H221" s="12"/>
      <c r="I221" s="12"/>
      <c r="J221" s="37"/>
    </row>
    <row r="222" spans="1:11" ht="14.25" customHeight="1" x14ac:dyDescent="0.25">
      <c r="D222" s="12"/>
      <c r="E222" s="37"/>
      <c r="F222" s="38"/>
      <c r="G222" s="12"/>
      <c r="H222" s="12"/>
      <c r="I222" s="12"/>
      <c r="J222" s="37"/>
    </row>
    <row r="223" spans="1:11" ht="20.100000000000001" customHeight="1" x14ac:dyDescent="0.25">
      <c r="D223" s="56" t="s">
        <v>314</v>
      </c>
      <c r="E223" s="56"/>
      <c r="F223" s="56"/>
      <c r="G223" s="56"/>
      <c r="H223" s="56"/>
      <c r="I223" s="56"/>
      <c r="J223" s="56"/>
    </row>
  </sheetData>
  <autoFilter ref="J1:J223"/>
  <mergeCells count="35">
    <mergeCell ref="A1:C1"/>
    <mergeCell ref="A2:D2"/>
    <mergeCell ref="A4:K4"/>
    <mergeCell ref="A5:K5"/>
    <mergeCell ref="D223:J223"/>
    <mergeCell ref="D215:J215"/>
    <mergeCell ref="A6:K6"/>
    <mergeCell ref="A81:A82"/>
    <mergeCell ref="B81:B82"/>
    <mergeCell ref="D81:D82"/>
    <mergeCell ref="K81:K82"/>
    <mergeCell ref="A12:A13"/>
    <mergeCell ref="B12:B13"/>
    <mergeCell ref="C12:C13"/>
    <mergeCell ref="D12:D13"/>
    <mergeCell ref="E12:F12"/>
    <mergeCell ref="G12:H12"/>
    <mergeCell ref="J12:J13"/>
    <mergeCell ref="K12:K13"/>
    <mergeCell ref="I12:I13"/>
    <mergeCell ref="I81:I82"/>
    <mergeCell ref="D147:D148"/>
    <mergeCell ref="I147:I148"/>
    <mergeCell ref="J81:J82"/>
    <mergeCell ref="E147:F147"/>
    <mergeCell ref="G147:H147"/>
    <mergeCell ref="E81:F81"/>
    <mergeCell ref="G81:H81"/>
    <mergeCell ref="K147:K148"/>
    <mergeCell ref="D216:J216"/>
    <mergeCell ref="B147:B148"/>
    <mergeCell ref="C81:C82"/>
    <mergeCell ref="C147:C148"/>
    <mergeCell ref="A147:A148"/>
    <mergeCell ref="J147:J148"/>
  </mergeCells>
  <printOptions horizontalCentered="1"/>
  <pageMargins left="0.19685039370078741" right="0.19685039370078741" top="0.35433070866141736" bottom="0.51181102362204722" header="0.31496062992125984" footer="0.23622047244094491"/>
  <pageSetup paperSize="9" orientation="portrait" verticalDpi="144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giờ kỳ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Thế Vinh</dc:creator>
  <cp:lastModifiedBy>Admin</cp:lastModifiedBy>
  <cp:lastPrinted>2021-04-23T09:45:25Z</cp:lastPrinted>
  <dcterms:created xsi:type="dcterms:W3CDTF">2014-10-24T04:35:26Z</dcterms:created>
  <dcterms:modified xsi:type="dcterms:W3CDTF">2021-09-16T13:52:58Z</dcterms:modified>
</cp:coreProperties>
</file>