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okur\Desktop\TPU-09.04.04-Software-Engineering\Semester 1\System Analysis, Modeling and Optimization\Lab 2 - Modeling of service systems with device, queue and feedback\"/>
    </mc:Choice>
  </mc:AlternateContent>
  <xr:revisionPtr revIDLastSave="0" documentId="13_ncr:1_{5877A411-CEB2-4659-835B-2FFB76C2DC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D7" i="1"/>
  <c r="G7" i="1"/>
  <c r="I7" i="1" s="1"/>
  <c r="D3" i="1"/>
  <c r="G3" i="1"/>
  <c r="I3" i="1" s="1"/>
  <c r="D4" i="1"/>
  <c r="G4" i="1"/>
  <c r="I4" i="1" s="1"/>
  <c r="D5" i="1"/>
  <c r="G5" i="1"/>
  <c r="I5" i="1" s="1"/>
  <c r="D6" i="1"/>
  <c r="G6" i="1"/>
  <c r="I6" i="1"/>
  <c r="D2" i="1"/>
  <c r="J2" i="1"/>
  <c r="I2" i="1"/>
  <c r="G2" i="1"/>
  <c r="J7" i="1" l="1"/>
  <c r="J6" i="1"/>
  <c r="J5" i="1"/>
  <c r="J4" i="1"/>
  <c r="J3" i="1"/>
</calcChain>
</file>

<file path=xl/sharedStrings.xml><?xml version="1.0" encoding="utf-8"?>
<sst xmlns="http://schemas.openxmlformats.org/spreadsheetml/2006/main" count="12" uniqueCount="12">
  <si>
    <t>Количество бригад</t>
  </si>
  <si>
    <t>Количество часов</t>
  </si>
  <si>
    <t>Заработок 1 бригады</t>
  </si>
  <si>
    <t>Общий заработок</t>
  </si>
  <si>
    <t>Количество замесов бетона</t>
  </si>
  <si>
    <t>Стоимость одного замеса</t>
  </si>
  <si>
    <t>Стоимость всех замесов</t>
  </si>
  <si>
    <t>Стоимость бетономешалки за всё время</t>
  </si>
  <si>
    <t>Расход</t>
  </si>
  <si>
    <t>Доход - Расход</t>
  </si>
  <si>
    <t>Очередь перед бетономешалкой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</si>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</sst>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140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75</c:v>
                </c:pt>
                <c:pt idx="1">
                  <c:v>54</c:v>
                </c:pt>
                <c:pt idx="2">
                  <c:v>11.6</c:v>
                </c:pt>
                <c:pt idx="3">
                  <c:v>6.3</c:v>
                </c:pt>
                <c:pt idx="4">
                  <c:v>4.5333333333333332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4215-9DD2-8EEA43F6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95967"/>
        <c:axId val="484297407"/>
      </c:lineChart>
      <c:catAx>
        <c:axId val="4842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4297407"/>
        <c:crosses val="autoZero"/>
        <c:auto val="0"/>
        <c:lblAlgn val="ctr"/>
        <c:lblOffset val="100"/>
        <c:noMultiLvlLbl val="0"/>
      </c:catAx>
      <c:valAx>
        <c:axId val="484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42959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8</xdr:row>
      <xdr:rowOff>61912</xdr:rowOff>
    </xdr:from>
    <xdr:to>
      <xdr:col>19</xdr:col>
      <xdr:colOff>481012</xdr:colOff>
      <xdr:row>25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4EFCD4-4233-8FD4-A465-5B9BDB3C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K9" sqref="K9"/>
    </sheetView>
  </sheetViews>
  <sheetFormatPr defaultRowHeight="12.75" x14ac:dyDescent="0.2"/>
  <cols>
    <col min="1" max="1" width="8.85546875" style="7" customWidth="1"/>
    <col min="2" max="2" width="8.28515625" style="7" customWidth="1"/>
    <col min="3" max="3" width="9.5703125" style="7" customWidth="1"/>
    <col min="4" max="4" width="8.7109375" style="7" customWidth="1"/>
    <col min="5" max="5" width="10.42578125" style="7" customWidth="1"/>
    <col min="6" max="6" width="9.28515625" style="7" customWidth="1"/>
    <col min="7" max="7" width="9.5703125" style="7" customWidth="1"/>
    <col min="8" max="8" width="13.42578125" style="7" customWidth="1"/>
    <col min="9" max="9" width="7.85546875" style="7" customWidth="1"/>
    <col min="10" max="10" width="7.5703125" style="7" customWidth="1"/>
    <col min="11" max="11" width="14.5703125" style="7" customWidth="1"/>
    <col min="12" max="12" width="14.7109375" style="6" customWidth="1"/>
    <col min="13" max="16384" width="9.140625" style="4"/>
  </cols>
  <sheetData>
    <row r="1" spans="1:13" ht="55.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 t="s">
        <v>11</v>
      </c>
    </row>
    <row r="2" spans="1:13" x14ac:dyDescent="0.2">
      <c r="A2" s="5">
        <v>1</v>
      </c>
      <c r="B2" s="5">
        <v>50</v>
      </c>
      <c r="C2" s="5">
        <v>70</v>
      </c>
      <c r="D2" s="5">
        <f>C2*B2*A2</f>
        <v>3500</v>
      </c>
      <c r="E2" s="5">
        <v>75</v>
      </c>
      <c r="F2" s="5">
        <v>320</v>
      </c>
      <c r="G2" s="5">
        <f>E2*F2</f>
        <v>24000</v>
      </c>
      <c r="H2" s="5">
        <v>15000</v>
      </c>
      <c r="I2" s="5">
        <f>H2+G2</f>
        <v>39000</v>
      </c>
      <c r="J2" s="5">
        <f>D2-I2</f>
        <v>-35500</v>
      </c>
      <c r="K2" s="5">
        <v>0</v>
      </c>
      <c r="M2" s="4">
        <f>E2/A2</f>
        <v>75</v>
      </c>
    </row>
    <row r="3" spans="1:13" x14ac:dyDescent="0.2">
      <c r="A3" s="5">
        <v>2</v>
      </c>
      <c r="B3" s="5">
        <v>50</v>
      </c>
      <c r="C3" s="5">
        <v>70</v>
      </c>
      <c r="D3" s="5">
        <f t="shared" ref="D3:D16" si="0">C3*B3*A3</f>
        <v>7000</v>
      </c>
      <c r="E3" s="5">
        <v>108</v>
      </c>
      <c r="F3" s="5">
        <v>320</v>
      </c>
      <c r="G3" s="5">
        <f t="shared" ref="G3:G16" si="1">E3*F3</f>
        <v>34560</v>
      </c>
      <c r="H3" s="5">
        <v>15000</v>
      </c>
      <c r="I3" s="5">
        <f t="shared" ref="I3:I16" si="2">H3+G3</f>
        <v>49560</v>
      </c>
      <c r="J3" s="5">
        <f t="shared" ref="J3:J16" si="3">D3-I3</f>
        <v>-42560</v>
      </c>
      <c r="K3" s="5">
        <v>0</v>
      </c>
      <c r="M3" s="4">
        <f t="shared" ref="M3:M7" si="4">E3/A3</f>
        <v>54</v>
      </c>
    </row>
    <row r="4" spans="1:13" x14ac:dyDescent="0.2">
      <c r="A4" s="5">
        <v>10</v>
      </c>
      <c r="B4" s="5">
        <v>50</v>
      </c>
      <c r="C4" s="5">
        <v>70</v>
      </c>
      <c r="D4" s="5">
        <f t="shared" si="0"/>
        <v>35000</v>
      </c>
      <c r="E4" s="5">
        <v>116</v>
      </c>
      <c r="F4" s="5">
        <v>320</v>
      </c>
      <c r="G4" s="5">
        <f t="shared" si="1"/>
        <v>37120</v>
      </c>
      <c r="H4" s="5">
        <v>15000</v>
      </c>
      <c r="I4" s="5">
        <f t="shared" si="2"/>
        <v>52120</v>
      </c>
      <c r="J4" s="5">
        <f t="shared" si="3"/>
        <v>-17120</v>
      </c>
      <c r="K4" s="5">
        <v>0</v>
      </c>
      <c r="M4" s="4">
        <f t="shared" si="4"/>
        <v>11.6</v>
      </c>
    </row>
    <row r="5" spans="1:13" x14ac:dyDescent="0.2">
      <c r="A5" s="5">
        <v>20</v>
      </c>
      <c r="B5" s="5">
        <v>50</v>
      </c>
      <c r="C5" s="5">
        <v>70</v>
      </c>
      <c r="D5" s="5">
        <f t="shared" si="0"/>
        <v>70000</v>
      </c>
      <c r="E5" s="5">
        <v>126</v>
      </c>
      <c r="F5" s="5">
        <v>320</v>
      </c>
      <c r="G5" s="5">
        <f t="shared" si="1"/>
        <v>40320</v>
      </c>
      <c r="H5" s="5">
        <v>15000</v>
      </c>
      <c r="I5" s="5">
        <f t="shared" si="2"/>
        <v>55320</v>
      </c>
      <c r="J5" s="5">
        <f t="shared" si="3"/>
        <v>14680</v>
      </c>
      <c r="K5" s="5">
        <v>0</v>
      </c>
      <c r="M5" s="4">
        <f t="shared" si="4"/>
        <v>6.3</v>
      </c>
    </row>
    <row r="6" spans="1:13" x14ac:dyDescent="0.2">
      <c r="A6" s="5">
        <v>30</v>
      </c>
      <c r="B6" s="5">
        <v>50</v>
      </c>
      <c r="C6" s="5">
        <v>70</v>
      </c>
      <c r="D6" s="5">
        <f t="shared" si="0"/>
        <v>105000</v>
      </c>
      <c r="E6" s="5">
        <v>136</v>
      </c>
      <c r="F6" s="5">
        <v>320</v>
      </c>
      <c r="G6" s="5">
        <f t="shared" si="1"/>
        <v>43520</v>
      </c>
      <c r="H6" s="5">
        <v>15000</v>
      </c>
      <c r="I6" s="5">
        <f t="shared" si="2"/>
        <v>58520</v>
      </c>
      <c r="J6" s="5">
        <f t="shared" si="3"/>
        <v>46480</v>
      </c>
      <c r="K6" s="5">
        <v>0</v>
      </c>
      <c r="M6" s="4">
        <f t="shared" si="4"/>
        <v>4.5333333333333332</v>
      </c>
    </row>
    <row r="7" spans="1:13" x14ac:dyDescent="0.2">
      <c r="A7" s="5">
        <v>140</v>
      </c>
      <c r="B7" s="5">
        <v>50</v>
      </c>
      <c r="C7" s="5">
        <v>70</v>
      </c>
      <c r="D7" s="5">
        <f>C7*B7*A7</f>
        <v>490000</v>
      </c>
      <c r="E7" s="5">
        <v>245</v>
      </c>
      <c r="F7" s="5">
        <v>320</v>
      </c>
      <c r="G7" s="5">
        <f>E7*F7</f>
        <v>78400</v>
      </c>
      <c r="H7" s="5">
        <v>15000</v>
      </c>
      <c r="I7" s="5">
        <f>H7+G7</f>
        <v>93400</v>
      </c>
      <c r="J7" s="5">
        <f>D7-I7</f>
        <v>396600</v>
      </c>
      <c r="K7" s="5">
        <v>0</v>
      </c>
      <c r="M7" s="4">
        <f t="shared" si="4"/>
        <v>1.75</v>
      </c>
    </row>
    <row r="8" spans="1:13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3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3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Sokurov</dc:creator>
  <cp:lastModifiedBy>Ruslan Sokurov</cp:lastModifiedBy>
  <dcterms:created xsi:type="dcterms:W3CDTF">2015-06-05T18:17:20Z</dcterms:created>
  <dcterms:modified xsi:type="dcterms:W3CDTF">2024-11-11T17:37:43Z</dcterms:modified>
</cp:coreProperties>
</file>