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D4F12FF0-E843-498A-9D0A-308B45C607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0" i="1" l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<sst xmlns="http://schemas.openxmlformats.org/spreadsheetml/2006/main" count="372" uniqueCount="372">
  <si>
    <t>Streets</t>
  </si>
  <si>
    <t>Area</t>
  </si>
  <si>
    <t>Latitude and Longitude</t>
  </si>
  <si>
    <t>Existing Coordinates</t>
  </si>
  <si>
    <t>Latitude</t>
  </si>
  <si>
    <t>Longitude</t>
  </si>
  <si>
    <t>ADERĂRII</t>
  </si>
  <si>
    <t>45.71634722418589, 21.238817902952302</t>
  </si>
  <si>
    <t>ALBA IULIA</t>
  </si>
  <si>
    <t>ALBĂSTRELELOR</t>
  </si>
  <si>
    <t>45.718192860860206, 21.254236400155367</t>
  </si>
  <si>
    <t>ALBINEI</t>
  </si>
  <si>
    <t>ALEEA CU PLOPI</t>
  </si>
  <si>
    <t>45.70190516444387, 21.224506700766177</t>
  </si>
  <si>
    <t>ALUNULUI</t>
  </si>
  <si>
    <t>45.71224647413967, 21.245152853469914</t>
  </si>
  <si>
    <t>AMARILIS</t>
  </si>
  <si>
    <t>45.714198770781444, 21.27635171154965</t>
  </si>
  <si>
    <t>AMURGULUI</t>
  </si>
  <si>
    <t>45.77144633515548, 21.22690586053951</t>
  </si>
  <si>
    <t>ANEMONEI</t>
  </si>
  <si>
    <t>45.71936475017953, 21.253577625317533</t>
  </si>
  <si>
    <t>APICULTORILOR</t>
  </si>
  <si>
    <t>45.70052883578683, 21.24531305354875</t>
  </si>
  <si>
    <t>APUSULUI</t>
  </si>
  <si>
    <t>ARENEI</t>
  </si>
  <si>
    <t>ARIEȘULUI</t>
  </si>
  <si>
    <t>45.69748997522112, 21.223863845440835</t>
  </si>
  <si>
    <t>ARGEȘULUI</t>
  </si>
  <si>
    <t>45.70140761517159, 21.224650165076355</t>
  </si>
  <si>
    <t>Bd-ul. ARMATEI</t>
  </si>
  <si>
    <t>45.702881795223405, 21.224913404702797</t>
  </si>
  <si>
    <t>ARȚARULUI</t>
  </si>
  <si>
    <t>ASOCIAȚIEI</t>
  </si>
  <si>
    <t>45.704638698488914, 21.230493563185824</t>
  </si>
  <si>
    <t>AȘTRILOR</t>
  </si>
  <si>
    <t>45.70833379787573, 21.23520568968821</t>
  </si>
  <si>
    <t>ATOMULUI</t>
  </si>
  <si>
    <t>AVIATORULUI</t>
  </si>
  <si>
    <t>Bd-ul. AVIAȚIEI</t>
  </si>
  <si>
    <t>45.71887557144544, 21.2432561983482</t>
  </si>
  <si>
    <t>AZALEEA</t>
  </si>
  <si>
    <t>BÂRZAVA</t>
  </si>
  <si>
    <t>45.702818884380434, 21.241541887149854</t>
  </si>
  <si>
    <t>BEGA</t>
  </si>
  <si>
    <t>45.69380222488566, 21.235493660329574</t>
  </si>
  <si>
    <t>BERZEI</t>
  </si>
  <si>
    <t>BICAZ</t>
  </si>
  <si>
    <t>45.693484586177895, 21.228406265311147</t>
  </si>
  <si>
    <t>BISTREI</t>
  </si>
  <si>
    <t>45.69515779616929, 21.222930754978794</t>
  </si>
  <si>
    <t>BISTRIȚEI</t>
  </si>
  <si>
    <t>45.698950159188726, 21.221935209334294</t>
  </si>
  <si>
    <t>Intrarea BEGONIEI</t>
  </si>
  <si>
    <t>BRAȘOV</t>
  </si>
  <si>
    <t>BRAZILOR</t>
  </si>
  <si>
    <t>45.71334194602358, 21.260993999880533</t>
  </si>
  <si>
    <t>BRÂNDUSEI</t>
  </si>
  <si>
    <t>BRUSTURELUI</t>
  </si>
  <si>
    <t>45.71672202358892, 21.27670993684264</t>
  </si>
  <si>
    <t>BUBURUZEI</t>
  </si>
  <si>
    <t>BUCUREȘTI</t>
  </si>
  <si>
    <t>BUJORILOR</t>
  </si>
  <si>
    <t>45.72567133453828, 21.205430446904668</t>
  </si>
  <si>
    <t>BUSUIOCULUI</t>
  </si>
  <si>
    <t>CAMELIEI</t>
  </si>
  <si>
    <t>CARPAȚI</t>
  </si>
  <si>
    <t>45.694997036386205, 21.231294918949423</t>
  </si>
  <si>
    <t>CASCADEI</t>
  </si>
  <si>
    <t>CASTANILOR</t>
  </si>
  <si>
    <t>CĂPRIOAREI</t>
  </si>
  <si>
    <t>45.68923173113911, 21.237338290493184</t>
  </si>
  <si>
    <t>CĂRĂBUSULUI</t>
  </si>
  <si>
    <t>45.71771032811438, 21.255265905729857</t>
  </si>
  <si>
    <t>CÂMPULUI</t>
  </si>
  <si>
    <t>45.690666684329315, 21.241951305825122</t>
  </si>
  <si>
    <t>CERBULUI</t>
  </si>
  <si>
    <t>45.688023324553214, 21.237175793012675</t>
  </si>
  <si>
    <t>CERNA</t>
  </si>
  <si>
    <t>45.695247188295625, 21.245658904914638</t>
  </si>
  <si>
    <t>CERULUI</t>
  </si>
  <si>
    <t>45.70911479806454, 21.238151526078692</t>
  </si>
  <si>
    <t>CICOAREI</t>
  </si>
  <si>
    <t>CIOCÂRLIEI</t>
  </si>
  <si>
    <t>45.72166349305871, 21.233406079662956</t>
  </si>
  <si>
    <t>CIREȘULUI</t>
  </si>
  <si>
    <t>45.709616003330666, 21.247902719784353</t>
  </si>
  <si>
    <t>CLUJ</t>
  </si>
  <si>
    <t>CLOPOTULUI</t>
  </si>
  <si>
    <t>COMETEI</t>
  </si>
  <si>
    <t>45.709119374238476, 21.239721968334816</t>
  </si>
  <si>
    <t>CONSTELAȚIEI</t>
  </si>
  <si>
    <t>45.70825344535408, 21.240518121517102</t>
  </si>
  <si>
    <t>COSAȘULUI</t>
  </si>
  <si>
    <t>COSMOS</t>
  </si>
  <si>
    <t>45.70834812900339, 21.239951235541305</t>
  </si>
  <si>
    <t>CRINULUI</t>
  </si>
  <si>
    <t>45.72295855606759, 21.24534751880899</t>
  </si>
  <si>
    <t>CRIȘULUI</t>
  </si>
  <si>
    <t>45.69546155114899, 21.24637144754538</t>
  </si>
  <si>
    <t>CRIZANTEMEI</t>
  </si>
  <si>
    <t>45.7149453015067, 21.275680916970945</t>
  </si>
  <si>
    <t>CUCULUI</t>
  </si>
  <si>
    <t>45.71965653899974, 21.235494510184576</t>
  </si>
  <si>
    <t>CUPIDON</t>
  </si>
  <si>
    <t>45.71371646161209, 21.24025766879359</t>
  </si>
  <si>
    <t>CURCUBEULUI</t>
  </si>
  <si>
    <t>45.71653264326844, 21.254568544938266</t>
  </si>
  <si>
    <t>DACILOR</t>
  </si>
  <si>
    <t>45.70845525732932, 21.23011548763423</t>
  </si>
  <si>
    <t>DAFINULUI</t>
  </si>
  <si>
    <t>DALIEI</t>
  </si>
  <si>
    <t>45.713409159055416, 21.27375404237938</t>
  </si>
  <si>
    <t>DÂMBOVIȚEI</t>
  </si>
  <si>
    <t>45.70014200837749, 21.225235018131745</t>
  </si>
  <si>
    <t>DECEBAL</t>
  </si>
  <si>
    <t>45.70951788139629, 21.232424240093625</t>
  </si>
  <si>
    <t>DELFINULUI</t>
  </si>
  <si>
    <t>DESTINULUI</t>
  </si>
  <si>
    <t>45.71297336036777, 21.237905739354616</t>
  </si>
  <si>
    <t>DEVA</t>
  </si>
  <si>
    <t>DIMINEȚII</t>
  </si>
  <si>
    <t>45.71438764796448, 21.237297717778443</t>
  </si>
  <si>
    <t>DIVERSITĂȚII</t>
  </si>
  <si>
    <t>45.716497236707106, 21.239318339811565</t>
  </si>
  <si>
    <t>DUDULUI</t>
  </si>
  <si>
    <t>DUNĂREA</t>
  </si>
  <si>
    <t>45.69640011742076, 21.24268264058347</t>
  </si>
  <si>
    <t>ECOULUI</t>
  </si>
  <si>
    <t>45.71231804772695, 21.242744912807108</t>
  </si>
  <si>
    <t>EGALITĂȚII</t>
  </si>
  <si>
    <t>45.718200568329486, 21.240968360800974</t>
  </si>
  <si>
    <t>EROILOR</t>
  </si>
  <si>
    <t>45.70380694074553, 21.241325729776175</t>
  </si>
  <si>
    <t>FĂGETULUI</t>
  </si>
  <si>
    <t>45.689724297840435, 21.22596736401462</t>
  </si>
  <si>
    <t>FÂNTÂNI</t>
  </si>
  <si>
    <t>45.704890493365326, 21.235719711162616</t>
  </si>
  <si>
    <t>FICUSULUI</t>
  </si>
  <si>
    <t>FLORENȚA</t>
  </si>
  <si>
    <t>FLUTURELUI</t>
  </si>
  <si>
    <t>FRASINULUI</t>
  </si>
  <si>
    <t>45.71355578834113, 21.249145485662915</t>
  </si>
  <si>
    <t>FREZIEI</t>
  </si>
  <si>
    <t>45.7155269355783, 21.263108753463392</t>
  </si>
  <si>
    <t>FRUNZEI</t>
  </si>
  <si>
    <t>45.720070099650364, 21.250435907628155</t>
  </si>
  <si>
    <t>FUCSIEI</t>
  </si>
  <si>
    <t>45.72133085569552, 21.241637817669794</t>
  </si>
  <si>
    <t>GALAXIEI</t>
  </si>
  <si>
    <t>45.71431252281913, 21.249557682404905</t>
  </si>
  <si>
    <t>GAROFIȚEI</t>
  </si>
  <si>
    <t>45.72620027259206, 21.248177422946956</t>
  </si>
  <si>
    <t>GĂLBENELELOR</t>
  </si>
  <si>
    <t>45.71574557816294, 21.264538998945262</t>
  </si>
  <si>
    <t>GĂRII</t>
  </si>
  <si>
    <t>45.70692798462766, 21.240469590150948</t>
  </si>
  <si>
    <t>GÂNDULUI</t>
  </si>
  <si>
    <t>45.71292575294016, 21.241028499362315</t>
  </si>
  <si>
    <t>GHIOCEILOR</t>
  </si>
  <si>
    <t>GHIRLANDEI</t>
  </si>
  <si>
    <t>45.72020241477572, 21.241662300996897</t>
  </si>
  <si>
    <t>GLADIOLEI</t>
  </si>
  <si>
    <t>GLORIA</t>
  </si>
  <si>
    <t>45.697540915334116, 21.241474236209925</t>
  </si>
  <si>
    <t>GOSPODARILOR</t>
  </si>
  <si>
    <t>45.721906935588336, 21.24009942941787</t>
  </si>
  <si>
    <t>GUTUIULUI</t>
  </si>
  <si>
    <t>45.69492685210695, 21.250140610261383</t>
  </si>
  <si>
    <t>HOLDELOR</t>
  </si>
  <si>
    <t>HORTENSIEI</t>
  </si>
  <si>
    <t>45.717546179300314, 21.26497780751907</t>
  </si>
  <si>
    <t>IALOMIȚEI</t>
  </si>
  <si>
    <t>45.69256499367171, 21.226049416476805</t>
  </si>
  <si>
    <t>INDEPENDENȚEI</t>
  </si>
  <si>
    <t>45.70999308305889, 21.24264591264051</t>
  </si>
  <si>
    <t>INFINITULUI</t>
  </si>
  <si>
    <t>INOCENȚEI</t>
  </si>
  <si>
    <t>45.712383014655984, 21.24300006544935</t>
  </si>
  <si>
    <t>INTEGRĂRII</t>
  </si>
  <si>
    <t>INULUI</t>
  </si>
  <si>
    <t>IRIS</t>
  </si>
  <si>
    <t>45.725091447324594, 21.24086718467577</t>
  </si>
  <si>
    <t>JIULUI</t>
  </si>
  <si>
    <t>45.69420152770718, 21.22491451639716</t>
  </si>
  <si>
    <t>JUPITER</t>
  </si>
  <si>
    <t>45.70952417611821, 21.240311460991162</t>
  </si>
  <si>
    <t>KRYPTON</t>
  </si>
  <si>
    <t>Calea LACTEE</t>
  </si>
  <si>
    <t>LALELELOR</t>
  </si>
  <si>
    <t>45.72198198871016, 21.24290015696713</t>
  </si>
  <si>
    <t>LANULUI</t>
  </si>
  <si>
    <t>LAVANDEI</t>
  </si>
  <si>
    <t>LĂCRĂMIOAREI</t>
  </si>
  <si>
    <t>LĂCUSTEI</t>
  </si>
  <si>
    <t>LĂMAIȚEI</t>
  </si>
  <si>
    <t>45.7228709678319, 21.24944607223446</t>
  </si>
  <si>
    <t>LEULUI</t>
  </si>
  <si>
    <t>45.699506029384345, 21.24874867494977</t>
  </si>
  <si>
    <t>LIBERTĂȚII</t>
  </si>
  <si>
    <t>45.71685032953683, 21.23736425022206</t>
  </si>
  <si>
    <t>LILIACULUI</t>
  </si>
  <si>
    <t>45.71687305015132, 21.260796868799318</t>
  </si>
  <si>
    <t>LIREI</t>
  </si>
  <si>
    <t>45.698108093924944, 21.25399590415141</t>
  </si>
  <si>
    <t>LIVEZILE</t>
  </si>
  <si>
    <t>45.69493206411455, 21.250014333923065</t>
  </si>
  <si>
    <t>LOSTRIȚEI</t>
  </si>
  <si>
    <t>LUCEAFĂRULUI</t>
  </si>
  <si>
    <t>45.71955324504217, 21.241432971956026</t>
  </si>
  <si>
    <t>LUMINII</t>
  </si>
  <si>
    <t>LUNEI</t>
  </si>
  <si>
    <t>MACILOR</t>
  </si>
  <si>
    <t>45.721155150056276, 21.247249366241302</t>
  </si>
  <si>
    <t>MAGNOLIEI</t>
  </si>
  <si>
    <t>45.72704770321617, 21.275585892686312</t>
  </si>
  <si>
    <t>MARGARETEI</t>
  </si>
  <si>
    <t>MARTE</t>
  </si>
  <si>
    <t>45.7116286027271, 21.238954500534728</t>
  </si>
  <si>
    <t>MĂGHIRANULUI</t>
  </si>
  <si>
    <t>MERCUR</t>
  </si>
  <si>
    <t>45.71117845456229, 21.235992014916725</t>
  </si>
  <si>
    <t>MESTEACĂNULUI</t>
  </si>
  <si>
    <t>45.695906439321064, 21.2519304793883</t>
  </si>
  <si>
    <t>METEORITULUI</t>
  </si>
  <si>
    <t>MIERLEI</t>
  </si>
  <si>
    <t>45.71978207543269, 21.234419568227946</t>
  </si>
  <si>
    <t>MIRIȘTEI</t>
  </si>
  <si>
    <t>MUNCITORILOR</t>
  </si>
  <si>
    <t>45.69752804439081, 21.23535380228024</t>
  </si>
  <si>
    <t>MUREȘ</t>
  </si>
  <si>
    <t>45.695337826054825, 21.227702155479193</t>
  </si>
  <si>
    <t>MUZICESCU</t>
  </si>
  <si>
    <t>NALBEI</t>
  </si>
  <si>
    <t>NARCISEI</t>
  </si>
  <si>
    <t>45.719596342950425, 21.24217428012307</t>
  </si>
  <si>
    <t>NATURII</t>
  </si>
  <si>
    <t>45.70084893303477, 21.227584187374074</t>
  </si>
  <si>
    <t>NEAJLOVULUI</t>
  </si>
  <si>
    <t>NEPTUN</t>
  </si>
  <si>
    <t>45.71137767090863, 21.242529563169953</t>
  </si>
  <si>
    <t>NISTRULUI</t>
  </si>
  <si>
    <t>NIVELDA</t>
  </si>
  <si>
    <t>45.69071484532679, 21.246110424809704</t>
  </si>
  <si>
    <t>NUFERILOR</t>
  </si>
  <si>
    <t>45.71925203935461, 21.2620134064613</t>
  </si>
  <si>
    <t>Intrarea OMEGA</t>
  </si>
  <si>
    <t>ORHIDEEA</t>
  </si>
  <si>
    <t>ORION</t>
  </si>
  <si>
    <t>PARCULUI</t>
  </si>
  <si>
    <t>45.711620829534766, 21.24772652910462</t>
  </si>
  <si>
    <t>PĂDUREANA</t>
  </si>
  <si>
    <t>PĂPĂDIEI</t>
  </si>
  <si>
    <t>45.71568232353381, 21.26787482173452</t>
  </si>
  <si>
    <t>PEPINIEREI</t>
  </si>
  <si>
    <t>PESCARILOR</t>
  </si>
  <si>
    <t>PETALEI</t>
  </si>
  <si>
    <t>PETUNIEI</t>
  </si>
  <si>
    <t>PINULUI</t>
  </si>
  <si>
    <t>PIRULUI</t>
  </si>
  <si>
    <t>PLANETEI</t>
  </si>
  <si>
    <t>45.708133697871865, 21.237787081813963</t>
  </si>
  <si>
    <t>Bd-ul. PLANIȘTE</t>
  </si>
  <si>
    <t>PLATANILOR</t>
  </si>
  <si>
    <t>PLUTO</t>
  </si>
  <si>
    <t>45.7119136809099, 21.237976527821456</t>
  </si>
  <si>
    <t>POENIȚEI</t>
  </si>
  <si>
    <t>POEZIEI</t>
  </si>
  <si>
    <t>45.69814250630615, 21.25063429983721</t>
  </si>
  <si>
    <t>PREOT DAVID VONIGA</t>
  </si>
  <si>
    <t>45.70143213941284, 21.235359179766125</t>
  </si>
  <si>
    <t>PRIVIGHETORII</t>
  </si>
  <si>
    <t>45.71982583729499, 21.232534607727505</t>
  </si>
  <si>
    <t>PRUNULUI</t>
  </si>
  <si>
    <t>45.6954227781483, 21.252171314563643</t>
  </si>
  <si>
    <t>PRUTULUI</t>
  </si>
  <si>
    <t>45.68913695173331, 21.226890082926108</t>
  </si>
  <si>
    <t>PUSTA</t>
  </si>
  <si>
    <t>PUTNA</t>
  </si>
  <si>
    <t>RACHETEI</t>
  </si>
  <si>
    <t>45.708305498250425, 21.238648339881124</t>
  </si>
  <si>
    <t>RAPIȚEI</t>
  </si>
  <si>
    <t>45.71978934867272, 21.264086585149148</t>
  </si>
  <si>
    <t>RĂSĂRITULUI</t>
  </si>
  <si>
    <t>RÂNDUNICII</t>
  </si>
  <si>
    <t>45.7216804809201, 21.235346262980748</t>
  </si>
  <si>
    <t>RECOLTEI</t>
  </si>
  <si>
    <t>RENAȘTERII</t>
  </si>
  <si>
    <t>45.71605505851715, 21.242339311655144</t>
  </si>
  <si>
    <t>RODNEI</t>
  </si>
  <si>
    <t>45.69201758992026, 21.230967643045844</t>
  </si>
  <si>
    <t>ROINIȚEI</t>
  </si>
  <si>
    <t>ROMANILOR</t>
  </si>
  <si>
    <t>45.70879488852084, 21.231077692457013</t>
  </si>
  <si>
    <t>ROZELOR</t>
  </si>
  <si>
    <t>45.72481665062253, 21.24963480145891</t>
  </si>
  <si>
    <t>SALCÂMULUI</t>
  </si>
  <si>
    <t>45.71939166011442, 21.25468867951441</t>
  </si>
  <si>
    <t>SALVIEI</t>
  </si>
  <si>
    <t>45.71634833667377, 21.276012180862594</t>
  </si>
  <si>
    <t>SATELITULUI</t>
  </si>
  <si>
    <t>45.70815406278126, 21.2363554826724</t>
  </si>
  <si>
    <t>SATU BĂTRÂN</t>
  </si>
  <si>
    <t>45.693286270794104, 21.227149766324</t>
  </si>
  <si>
    <t>SATURN</t>
  </si>
  <si>
    <t>45.71222214366025, 21.238422653093256</t>
  </si>
  <si>
    <t>SĂLAȘ</t>
  </si>
  <si>
    <t>SÂNZIENELOR</t>
  </si>
  <si>
    <t>SEMENIC</t>
  </si>
  <si>
    <t>45.700755561787695, 21.233585460249436</t>
  </si>
  <si>
    <t>SIRENEI</t>
  </si>
  <si>
    <t>SIRETULUI</t>
  </si>
  <si>
    <t>45.69663075428741, 21.22449534098396</t>
  </si>
  <si>
    <t>Bd-ul. SOARELUI</t>
  </si>
  <si>
    <t>45.71574665774792, 21.239335761899177</t>
  </si>
  <si>
    <t>SOCULUI</t>
  </si>
  <si>
    <t>SOFIA</t>
  </si>
  <si>
    <t>SOLIDAITĂȚII</t>
  </si>
  <si>
    <t>45.716217662281345, 21.24085882706952</t>
  </si>
  <si>
    <t>SOMNULUI</t>
  </si>
  <si>
    <t>45.71893623209354, 21.26416681671251</t>
  </si>
  <si>
    <t>SPERANȚEI</t>
  </si>
  <si>
    <t>45.714508005323964, 21.2411592059467</t>
  </si>
  <si>
    <t>SPICULUI</t>
  </si>
  <si>
    <t>STELEI</t>
  </si>
  <si>
    <t>Bd-ul. SUDULUI</t>
  </si>
  <si>
    <t>SUNĂTOAREI</t>
  </si>
  <si>
    <t>ȘCOLII</t>
  </si>
  <si>
    <t>45.69674365640026, 21.238335881676804</t>
  </si>
  <si>
    <t>ȘTIINȚEI</t>
  </si>
  <si>
    <t>TEIULUI</t>
  </si>
  <si>
    <t>TIGRULUI</t>
  </si>
  <si>
    <t>45.69284338258302, 21.245657339697452</t>
  </si>
  <si>
    <t>TIMIȘ</t>
  </si>
  <si>
    <t>45.697263986432034, 21.238482111126668</t>
  </si>
  <si>
    <t>TISMANA</t>
  </si>
  <si>
    <t>TRANDAFIRILOR</t>
  </si>
  <si>
    <t>45.694474730012075, 21.237075048639184</t>
  </si>
  <si>
    <t>TURDA</t>
  </si>
  <si>
    <t>UNITĂȚII</t>
  </si>
  <si>
    <t>45.71706586705967, 21.23906345515754</t>
  </si>
  <si>
    <t>UNIVERSULUI</t>
  </si>
  <si>
    <t>URANUS</t>
  </si>
  <si>
    <t>45.71161415378755, 21.236904999420098</t>
  </si>
  <si>
    <t>URSEI</t>
  </si>
  <si>
    <t>Calea URSENI</t>
  </si>
  <si>
    <t>45.720273387593096, 21.265572945972572</t>
  </si>
  <si>
    <t>URZICII</t>
  </si>
  <si>
    <t>VÂNĂTORILOR</t>
  </si>
  <si>
    <t>45.717332015870454, 21.229924654951432</t>
  </si>
  <si>
    <t>VÂNTULUI</t>
  </si>
  <si>
    <t>45.7117017770209, 21.241394297896047</t>
  </si>
  <si>
    <t>VÂSCULUI</t>
  </si>
  <si>
    <t>VENUS</t>
  </si>
  <si>
    <t>45.71234573933814, 21.2388649013892</t>
  </si>
  <si>
    <t>VIDREI</t>
  </si>
  <si>
    <t>VIORELELOR</t>
  </si>
  <si>
    <t>45.72105918094417, 21.249533111094102</t>
  </si>
  <si>
    <t>VISULUI</t>
  </si>
  <si>
    <t>45.71460094868295, 21.23651437978118</t>
  </si>
  <si>
    <t>VIȘINULUI</t>
  </si>
  <si>
    <t>VOLBUREI</t>
  </si>
  <si>
    <t>45.718125823198584, 21.27660813052168</t>
  </si>
  <si>
    <t>Intrarea ZAMBILEI</t>
  </si>
  <si>
    <t>45.72054948420964, 21.241453494763064</t>
  </si>
  <si>
    <t>ZARANDULUI</t>
  </si>
  <si>
    <t>ZBORULUI</t>
  </si>
  <si>
    <t>ZEFIRULUI</t>
  </si>
  <si>
    <t>45.718612446139296, 21.239184221317476</t>
  </si>
  <si>
    <t>ZENITULUI</t>
  </si>
  <si>
    <t>Calea Timisoarei</t>
  </si>
  <si>
    <t>45.712047519582164, 21.234830103406125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</si>
</sst>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numFmt numFmtId="0" formatCode="General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6E947-F03B-40B0-BDA7-3F5E77157379}" name="streets_table" displayName="streets_table" ref="A1:F230" totalsRowShown="0" headerRowDxfId="9" headerRowBorderDxfId="7" tableBorderDxfId="8" totalsRowBorderDxfId="6">
  <autoFilter ref="A1:F230" xr:uid="{E136E947-F03B-40B0-BDA7-3F5E77157379}"/>
  <tableColumns count="6">
    <tableColumn id="1" xr3:uid="{4C83327C-F474-403E-8547-F7EA74CAAFBA}" name="Streets" dataDxfId="5"/>
    <tableColumn id="2" xr3:uid="{4F7AA238-8C73-4102-89CF-76A7D25801CE}" name="Area" dataDxfId="4">
      <calculatedColumnFormula>IF(D2="Yes", INT((COUNTIF($D$2:D2, "Yes")-1)/8) + 1, "")</calculatedColumnFormula>
    </tableColumn>
    <tableColumn id="3" xr3:uid="{9173185F-20CF-4D3B-B702-B3E5F790893A}" name="Latitude and Longitude" dataDxfId="3"/>
    <tableColumn id="4" xr3:uid="{34E23935-B741-4624-B43B-C00A507CF15C}" name="Existing Coordinates" dataDxfId="2">
      <calculatedColumnFormula>IF(OR(ISBLANK(C2), C2=""), "No", "Yes")</calculatedColumnFormula>
    </tableColumn>
    <tableColumn id="6" xr3:uid="{233CC663-1A38-43C6-86D6-08B560DBB7C9}" name="Latitude" dataDxfId="1">
      <calculatedColumnFormula>IF(C2&lt;&gt;"", TRIM(LEFT(C2, FIND(",", C2)-1)), "")</calculatedColumnFormula>
    </tableColumn>
    <tableColumn id="7" xr3:uid="{0F02648E-A212-4331-BCD4-81367D9712D2}" name="Longitude" dataDxfId="0">
      <calculatedColumnFormula>IF(C2&lt;&gt;"", TRIM(RIGHT(C2, LEN(C2) - FIND(",", C2))), "")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"/>
  <sheetViews>
    <sheetView tabSelected="1" workbookViewId="0">
      <selection activeCell="G9" sqref="G9"/>
    </sheetView>
  </sheetViews>
  <sheetFormatPr defaultRowHeight="15"/>
  <cols>
    <col min="1" max="1" width="20.42578125" bestFit="1" customWidth="1"/>
    <col min="3" max="3" width="41.140625" bestFit="1" customWidth="1"/>
    <col min="4" max="4" width="22" bestFit="1" customWidth="1"/>
    <col min="5" max="6" width="20.42578125" bestFit="1" customWidth="1"/>
  </cols>
  <sheetData>
    <row r="1" spans="1:6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</row>
    <row r="2" spans="1:6">
      <c r="A2" s="5" t="s">
        <v>6</v>
      </c>
      <c r="B2" s="1">
        <f>IF(D2="Yes", INT((COUNTIF($D$2:D2, "Yes")-1)/8) + 1, "")</f>
        <v>1</v>
      </c>
      <c r="C2" s="1" t="s">
        <v>7</v>
      </c>
      <c r="D2" s="1" t="str">
        <f t="shared" ref="D2:D65" si="0">IF(OR(ISBLANK(C2), C2=""), "No", "Yes")</f>
        <v>Yes</v>
      </c>
      <c r="E2" s="1" t="str">
        <f t="shared" ref="E2:E65" si="1">IF(C2&lt;&gt;"", TRIM(LEFT(C2, FIND(",", C2)-1)), "")</f>
        <v>45.71634722418589</v>
      </c>
      <c r="F2" s="8" t="str">
        <f t="shared" ref="F2:F65" si="2">IF(C2&lt;&gt;"", TRIM(RIGHT(C2, LEN(C2) - FIND(",", C2))), "")</f>
        <v>21.238817902952302</v>
      </c>
    </row>
    <row r="3" spans="1:6">
      <c r="A3" s="5" t="s">
        <v>8</v>
      </c>
      <c r="B3" s="1" t="str">
        <f>IF(D3="Yes", INT((COUNTIF($D$2:D3, "Yes")-1)/8) + 1, "")</f>
        <v/>
      </c>
      <c r="C3" s="1"/>
      <c r="D3" s="1" t="str">
        <f t="shared" si="0"/>
        <v>No</v>
      </c>
      <c r="E3" s="1" t="str">
        <f t="shared" si="1"/>
        <v/>
      </c>
      <c r="F3" s="8" t="str">
        <f t="shared" si="2"/>
        <v/>
      </c>
    </row>
    <row r="4" spans="1:6">
      <c r="A4" s="5" t="s">
        <v>9</v>
      </c>
      <c r="B4" s="1">
        <f>IF(D4="Yes", INT((COUNTIF($D$2:D4, "Yes")-1)/8) + 1, "")</f>
        <v>1</v>
      </c>
      <c r="C4" s="1" t="s">
        <v>10</v>
      </c>
      <c r="D4" s="1" t="str">
        <f t="shared" si="0"/>
        <v>Yes</v>
      </c>
      <c r="E4" s="1" t="str">
        <f t="shared" si="1"/>
        <v>45.718192860860206</v>
      </c>
      <c r="F4" s="8" t="str">
        <f t="shared" si="2"/>
        <v>21.254236400155367</v>
      </c>
    </row>
    <row r="5" spans="1:6">
      <c r="A5" s="5" t="s">
        <v>11</v>
      </c>
      <c r="B5" s="1" t="str">
        <f>IF(D5="Yes", INT((COUNTIF($D$2:D5, "Yes")-1)/8) + 1, "")</f>
        <v/>
      </c>
      <c r="C5" s="1"/>
      <c r="D5" s="1" t="str">
        <f t="shared" si="0"/>
        <v>No</v>
      </c>
      <c r="E5" s="1" t="str">
        <f t="shared" si="1"/>
        <v/>
      </c>
      <c r="F5" s="8" t="str">
        <f t="shared" si="2"/>
        <v/>
      </c>
    </row>
    <row r="6" spans="1:6">
      <c r="A6" s="5" t="s">
        <v>12</v>
      </c>
      <c r="B6" s="1">
        <f>IF(D6="Yes", INT((COUNTIF($D$2:D6, "Yes")-1)/8) + 1, "")</f>
        <v>1</v>
      </c>
      <c r="C6" s="1" t="s">
        <v>13</v>
      </c>
      <c r="D6" s="1" t="str">
        <f t="shared" si="0"/>
        <v>Yes</v>
      </c>
      <c r="E6" s="1" t="str">
        <f t="shared" si="1"/>
        <v>45.70190516444387</v>
      </c>
      <c r="F6" s="8" t="str">
        <f t="shared" si="2"/>
        <v>21.224506700766177</v>
      </c>
    </row>
    <row r="7" spans="1:6">
      <c r="A7" s="5" t="s">
        <v>14</v>
      </c>
      <c r="B7" s="1">
        <f>IF(D7="Yes", INT((COUNTIF($D$2:D7, "Yes")-1)/8) + 1, "")</f>
        <v>1</v>
      </c>
      <c r="C7" s="1" t="s">
        <v>15</v>
      </c>
      <c r="D7" s="1" t="str">
        <f t="shared" si="0"/>
        <v>Yes</v>
      </c>
      <c r="E7" s="1" t="str">
        <f t="shared" si="1"/>
        <v>45.71224647413967</v>
      </c>
      <c r="F7" s="8" t="str">
        <f t="shared" si="2"/>
        <v>21.245152853469914</v>
      </c>
    </row>
    <row r="8" spans="1:6">
      <c r="A8" s="5" t="s">
        <v>16</v>
      </c>
      <c r="B8" s="1">
        <f>IF(D8="Yes", INT((COUNTIF($D$2:D8, "Yes")-1)/8) + 1, "")</f>
        <v>1</v>
      </c>
      <c r="C8" s="1" t="s">
        <v>17</v>
      </c>
      <c r="D8" s="1" t="str">
        <f t="shared" si="0"/>
        <v>Yes</v>
      </c>
      <c r="E8" s="1" t="str">
        <f t="shared" si="1"/>
        <v>45.714198770781444</v>
      </c>
      <c r="F8" s="8" t="str">
        <f t="shared" si="2"/>
        <v>21.27635171154965</v>
      </c>
    </row>
    <row r="9" spans="1:6">
      <c r="A9" s="5" t="s">
        <v>18</v>
      </c>
      <c r="B9" s="1">
        <f>IF(D9="Yes", INT((COUNTIF($D$2:D9, "Yes")-1)/8) + 1, "")</f>
        <v>1</v>
      </c>
      <c r="C9" s="1" t="s">
        <v>19</v>
      </c>
      <c r="D9" s="1" t="str">
        <f t="shared" si="0"/>
        <v>Yes</v>
      </c>
      <c r="E9" s="1" t="str">
        <f t="shared" si="1"/>
        <v>45.77144633515548</v>
      </c>
      <c r="F9" s="8" t="str">
        <f t="shared" si="2"/>
        <v>21.22690586053951</v>
      </c>
    </row>
    <row r="10" spans="1:6">
      <c r="A10" s="5" t="s">
        <v>20</v>
      </c>
      <c r="B10" s="1">
        <f>IF(D10="Yes", INT((COUNTIF($D$2:D10, "Yes")-1)/8) + 1, "")</f>
        <v>1</v>
      </c>
      <c r="C10" s="1" t="s">
        <v>21</v>
      </c>
      <c r="D10" s="1" t="str">
        <f t="shared" si="0"/>
        <v>Yes</v>
      </c>
      <c r="E10" s="1" t="str">
        <f t="shared" si="1"/>
        <v>45.71936475017953</v>
      </c>
      <c r="F10" s="8" t="str">
        <f t="shared" si="2"/>
        <v>21.253577625317533</v>
      </c>
    </row>
    <row r="11" spans="1:6">
      <c r="A11" s="5" t="s">
        <v>22</v>
      </c>
      <c r="B11" s="1">
        <f>IF(D11="Yes", INT((COUNTIF($D$2:D11, "Yes")-1)/8) + 1, "")</f>
        <v>1</v>
      </c>
      <c r="C11" s="1" t="s">
        <v>23</v>
      </c>
      <c r="D11" s="1" t="str">
        <f t="shared" si="0"/>
        <v>Yes</v>
      </c>
      <c r="E11" s="1" t="str">
        <f t="shared" si="1"/>
        <v>45.70052883578683</v>
      </c>
      <c r="F11" s="8" t="str">
        <f t="shared" si="2"/>
        <v>21.24531305354875</v>
      </c>
    </row>
    <row r="12" spans="1:6">
      <c r="A12" s="5" t="s">
        <v>24</v>
      </c>
      <c r="B12" s="1" t="str">
        <f>IF(D12="Yes", INT((COUNTIF($D$2:D12, "Yes")-1)/8) + 1, "")</f>
        <v/>
      </c>
      <c r="C12" s="1"/>
      <c r="D12" s="1" t="str">
        <f t="shared" si="0"/>
        <v>No</v>
      </c>
      <c r="E12" s="1" t="str">
        <f t="shared" si="1"/>
        <v/>
      </c>
      <c r="F12" s="8" t="str">
        <f t="shared" si="2"/>
        <v/>
      </c>
    </row>
    <row r="13" spans="1:6">
      <c r="A13" s="5" t="s">
        <v>25</v>
      </c>
      <c r="B13" s="1" t="str">
        <f>IF(D13="Yes", INT((COUNTIF($D$2:D13, "Yes")-1)/8) + 1, "")</f>
        <v/>
      </c>
      <c r="C13" s="1"/>
      <c r="D13" s="1" t="str">
        <f t="shared" si="0"/>
        <v>No</v>
      </c>
      <c r="E13" s="1" t="str">
        <f t="shared" si="1"/>
        <v/>
      </c>
      <c r="F13" s="8" t="str">
        <f t="shared" si="2"/>
        <v/>
      </c>
    </row>
    <row r="14" spans="1:6">
      <c r="A14" s="5" t="s">
        <v>26</v>
      </c>
      <c r="B14" s="1">
        <f>IF(D14="Yes", INT((COUNTIF($D$2:D14, "Yes")-1)/8) + 1, "")</f>
        <v>2</v>
      </c>
      <c r="C14" s="1" t="s">
        <v>27</v>
      </c>
      <c r="D14" s="1" t="str">
        <f t="shared" si="0"/>
        <v>Yes</v>
      </c>
      <c r="E14" s="1" t="str">
        <f t="shared" si="1"/>
        <v>45.69748997522112</v>
      </c>
      <c r="F14" s="8" t="str">
        <f t="shared" si="2"/>
        <v>21.223863845440835</v>
      </c>
    </row>
    <row r="15" spans="1:6">
      <c r="A15" s="5" t="s">
        <v>28</v>
      </c>
      <c r="B15" s="1">
        <f>IF(D15="Yes", INT((COUNTIF($D$2:D15, "Yes")-1)/8) + 1, "")</f>
        <v>2</v>
      </c>
      <c r="C15" s="1" t="s">
        <v>29</v>
      </c>
      <c r="D15" s="1" t="str">
        <f t="shared" si="0"/>
        <v>Yes</v>
      </c>
      <c r="E15" s="1" t="str">
        <f t="shared" si="1"/>
        <v>45.70140761517159</v>
      </c>
      <c r="F15" s="8" t="str">
        <f t="shared" si="2"/>
        <v>21.224650165076355</v>
      </c>
    </row>
    <row r="16" spans="1:6">
      <c r="A16" s="5" t="s">
        <v>30</v>
      </c>
      <c r="B16" s="1">
        <f>IF(D16="Yes", INT((COUNTIF($D$2:D16, "Yes")-1)/8) + 1, "")</f>
        <v>2</v>
      </c>
      <c r="C16" s="1" t="s">
        <v>31</v>
      </c>
      <c r="D16" s="1" t="str">
        <f t="shared" si="0"/>
        <v>Yes</v>
      </c>
      <c r="E16" s="1" t="str">
        <f t="shared" si="1"/>
        <v>45.702881795223405</v>
      </c>
      <c r="F16" s="8" t="str">
        <f t="shared" si="2"/>
        <v>21.224913404702797</v>
      </c>
    </row>
    <row r="17" spans="1:6">
      <c r="A17" s="5" t="s">
        <v>32</v>
      </c>
      <c r="B17" s="1" t="str">
        <f>IF(D17="Yes", INT((COUNTIF($D$2:D17, "Yes")-1)/8) + 1, "")</f>
        <v/>
      </c>
      <c r="C17" s="1"/>
      <c r="D17" s="1" t="str">
        <f t="shared" si="0"/>
        <v>No</v>
      </c>
      <c r="E17" s="1" t="str">
        <f t="shared" si="1"/>
        <v/>
      </c>
      <c r="F17" s="8" t="str">
        <f t="shared" si="2"/>
        <v/>
      </c>
    </row>
    <row r="18" spans="1:6">
      <c r="A18" s="5" t="s">
        <v>33</v>
      </c>
      <c r="B18" s="1">
        <f>IF(D18="Yes", INT((COUNTIF($D$2:D18, "Yes")-1)/8) + 1, "")</f>
        <v>2</v>
      </c>
      <c r="C18" s="1" t="s">
        <v>34</v>
      </c>
      <c r="D18" s="1" t="str">
        <f t="shared" si="0"/>
        <v>Yes</v>
      </c>
      <c r="E18" s="1" t="str">
        <f t="shared" si="1"/>
        <v>45.704638698488914</v>
      </c>
      <c r="F18" s="8" t="str">
        <f t="shared" si="2"/>
        <v>21.230493563185824</v>
      </c>
    </row>
    <row r="19" spans="1:6">
      <c r="A19" s="5" t="s">
        <v>35</v>
      </c>
      <c r="B19" s="1">
        <f>IF(D19="Yes", INT((COUNTIF($D$2:D19, "Yes")-1)/8) + 1, "")</f>
        <v>2</v>
      </c>
      <c r="C19" s="1" t="s">
        <v>36</v>
      </c>
      <c r="D19" s="1" t="str">
        <f t="shared" si="0"/>
        <v>Yes</v>
      </c>
      <c r="E19" s="1" t="str">
        <f t="shared" si="1"/>
        <v>45.70833379787573</v>
      </c>
      <c r="F19" s="8" t="str">
        <f t="shared" si="2"/>
        <v>21.23520568968821</v>
      </c>
    </row>
    <row r="20" spans="1:6">
      <c r="A20" s="5" t="s">
        <v>37</v>
      </c>
      <c r="B20" s="1" t="str">
        <f>IF(D20="Yes", INT((COUNTIF($D$2:D20, "Yes")-1)/8) + 1, "")</f>
        <v/>
      </c>
      <c r="C20" s="1"/>
      <c r="D20" s="1" t="str">
        <f t="shared" si="0"/>
        <v>No</v>
      </c>
      <c r="E20" s="1" t="str">
        <f t="shared" si="1"/>
        <v/>
      </c>
      <c r="F20" s="8" t="str">
        <f t="shared" si="2"/>
        <v/>
      </c>
    </row>
    <row r="21" spans="1:6">
      <c r="A21" s="5" t="s">
        <v>38</v>
      </c>
      <c r="B21" s="1" t="str">
        <f>IF(D21="Yes", INT((COUNTIF($D$2:D21, "Yes")-1)/8) + 1, "")</f>
        <v/>
      </c>
      <c r="C21" s="1"/>
      <c r="D21" s="1" t="str">
        <f t="shared" si="0"/>
        <v>No</v>
      </c>
      <c r="E21" s="1" t="str">
        <f t="shared" si="1"/>
        <v/>
      </c>
      <c r="F21" s="8" t="str">
        <f t="shared" si="2"/>
        <v/>
      </c>
    </row>
    <row r="22" spans="1:6">
      <c r="A22" s="5" t="s">
        <v>39</v>
      </c>
      <c r="B22" s="1">
        <f>IF(D22="Yes", INT((COUNTIF($D$2:D22, "Yes")-1)/8) + 1, "")</f>
        <v>2</v>
      </c>
      <c r="C22" s="1" t="s">
        <v>40</v>
      </c>
      <c r="D22" s="1" t="str">
        <f t="shared" si="0"/>
        <v>Yes</v>
      </c>
      <c r="E22" s="1" t="str">
        <f t="shared" si="1"/>
        <v>45.71887557144544</v>
      </c>
      <c r="F22" s="8" t="str">
        <f t="shared" si="2"/>
        <v>21.2432561983482</v>
      </c>
    </row>
    <row r="23" spans="1:6">
      <c r="A23" s="5" t="s">
        <v>41</v>
      </c>
      <c r="B23" s="1" t="str">
        <f>IF(D23="Yes", INT((COUNTIF($D$2:D23, "Yes")-1)/8) + 1, "")</f>
        <v/>
      </c>
      <c r="C23" s="1"/>
      <c r="D23" s="1" t="str">
        <f t="shared" si="0"/>
        <v>No</v>
      </c>
      <c r="E23" s="1" t="str">
        <f t="shared" si="1"/>
        <v/>
      </c>
      <c r="F23" s="8" t="str">
        <f t="shared" si="2"/>
        <v/>
      </c>
    </row>
    <row r="24" spans="1:6">
      <c r="A24" s="5" t="s">
        <v>42</v>
      </c>
      <c r="B24" s="1">
        <f>IF(D24="Yes", INT((COUNTIF($D$2:D24, "Yes")-1)/8) + 1, "")</f>
        <v>2</v>
      </c>
      <c r="C24" s="1" t="s">
        <v>43</v>
      </c>
      <c r="D24" s="1" t="str">
        <f t="shared" si="0"/>
        <v>Yes</v>
      </c>
      <c r="E24" s="1" t="str">
        <f t="shared" si="1"/>
        <v>45.702818884380434</v>
      </c>
      <c r="F24" s="8" t="str">
        <f t="shared" si="2"/>
        <v>21.241541887149854</v>
      </c>
    </row>
    <row r="25" spans="1:6">
      <c r="A25" s="5" t="s">
        <v>44</v>
      </c>
      <c r="B25" s="1">
        <f>IF(D25="Yes", INT((COUNTIF($D$2:D25, "Yes")-1)/8) + 1, "")</f>
        <v>2</v>
      </c>
      <c r="C25" s="1" t="s">
        <v>45</v>
      </c>
      <c r="D25" s="1" t="str">
        <f t="shared" si="0"/>
        <v>Yes</v>
      </c>
      <c r="E25" s="1" t="str">
        <f t="shared" si="1"/>
        <v>45.69380222488566</v>
      </c>
      <c r="F25" s="8" t="str">
        <f t="shared" si="2"/>
        <v>21.235493660329574</v>
      </c>
    </row>
    <row r="26" spans="1:6">
      <c r="A26" s="5" t="s">
        <v>46</v>
      </c>
      <c r="B26" s="1" t="str">
        <f>IF(D26="Yes", INT((COUNTIF($D$2:D26, "Yes")-1)/8) + 1, "")</f>
        <v/>
      </c>
      <c r="C26" s="1"/>
      <c r="D26" s="1" t="str">
        <f t="shared" si="0"/>
        <v>No</v>
      </c>
      <c r="E26" s="1" t="str">
        <f t="shared" si="1"/>
        <v/>
      </c>
      <c r="F26" s="8" t="str">
        <f t="shared" si="2"/>
        <v/>
      </c>
    </row>
    <row r="27" spans="1:6">
      <c r="A27" s="5" t="s">
        <v>47</v>
      </c>
      <c r="B27" s="1">
        <f>IF(D27="Yes", INT((COUNTIF($D$2:D27, "Yes")-1)/8) + 1, "")</f>
        <v>3</v>
      </c>
      <c r="C27" s="1" t="s">
        <v>48</v>
      </c>
      <c r="D27" s="1" t="str">
        <f t="shared" si="0"/>
        <v>Yes</v>
      </c>
      <c r="E27" s="1" t="str">
        <f t="shared" si="1"/>
        <v>45.693484586177895</v>
      </c>
      <c r="F27" s="8" t="str">
        <f t="shared" si="2"/>
        <v>21.228406265311147</v>
      </c>
    </row>
    <row r="28" spans="1:6">
      <c r="A28" s="5" t="s">
        <v>49</v>
      </c>
      <c r="B28" s="1">
        <f>IF(D28="Yes", INT((COUNTIF($D$2:D28, "Yes")-1)/8) + 1, "")</f>
        <v>3</v>
      </c>
      <c r="C28" s="1" t="s">
        <v>50</v>
      </c>
      <c r="D28" s="1" t="str">
        <f t="shared" si="0"/>
        <v>Yes</v>
      </c>
      <c r="E28" s="1" t="str">
        <f t="shared" si="1"/>
        <v>45.69515779616929</v>
      </c>
      <c r="F28" s="8" t="str">
        <f t="shared" si="2"/>
        <v>21.222930754978794</v>
      </c>
    </row>
    <row r="29" spans="1:6">
      <c r="A29" s="5" t="s">
        <v>51</v>
      </c>
      <c r="B29" s="1">
        <f>IF(D29="Yes", INT((COUNTIF($D$2:D29, "Yes")-1)/8) + 1, "")</f>
        <v>3</v>
      </c>
      <c r="C29" s="1" t="s">
        <v>52</v>
      </c>
      <c r="D29" s="1" t="str">
        <f t="shared" si="0"/>
        <v>Yes</v>
      </c>
      <c r="E29" s="1" t="str">
        <f t="shared" si="1"/>
        <v>45.698950159188726</v>
      </c>
      <c r="F29" s="8" t="str">
        <f t="shared" si="2"/>
        <v>21.221935209334294</v>
      </c>
    </row>
    <row r="30" spans="1:6">
      <c r="A30" s="5" t="s">
        <v>53</v>
      </c>
      <c r="B30" s="1" t="str">
        <f>IF(D30="Yes", INT((COUNTIF($D$2:D30, "Yes")-1)/8) + 1, "")</f>
        <v/>
      </c>
      <c r="C30" s="1"/>
      <c r="D30" s="1" t="str">
        <f t="shared" si="0"/>
        <v>No</v>
      </c>
      <c r="E30" s="1" t="str">
        <f t="shared" si="1"/>
        <v/>
      </c>
      <c r="F30" s="8" t="str">
        <f t="shared" si="2"/>
        <v/>
      </c>
    </row>
    <row r="31" spans="1:6">
      <c r="A31" s="5" t="s">
        <v>54</v>
      </c>
      <c r="B31" s="1" t="str">
        <f>IF(D31="Yes", INT((COUNTIF($D$2:D31, "Yes")-1)/8) + 1, "")</f>
        <v/>
      </c>
      <c r="C31" s="1"/>
      <c r="D31" s="1" t="str">
        <f t="shared" si="0"/>
        <v>No</v>
      </c>
      <c r="E31" s="1" t="str">
        <f t="shared" si="1"/>
        <v/>
      </c>
      <c r="F31" s="8" t="str">
        <f t="shared" si="2"/>
        <v/>
      </c>
    </row>
    <row r="32" spans="1:6">
      <c r="A32" s="5" t="s">
        <v>55</v>
      </c>
      <c r="B32" s="1">
        <f>IF(D32="Yes", INT((COUNTIF($D$2:D32, "Yes")-1)/8) + 1, "")</f>
        <v>3</v>
      </c>
      <c r="C32" s="1" t="s">
        <v>56</v>
      </c>
      <c r="D32" s="1" t="str">
        <f t="shared" si="0"/>
        <v>Yes</v>
      </c>
      <c r="E32" s="1" t="str">
        <f t="shared" si="1"/>
        <v>45.71334194602358</v>
      </c>
      <c r="F32" s="8" t="str">
        <f t="shared" si="2"/>
        <v>21.260993999880533</v>
      </c>
    </row>
    <row r="33" spans="1:6">
      <c r="A33" s="5" t="s">
        <v>57</v>
      </c>
      <c r="B33" s="1" t="str">
        <f>IF(D33="Yes", INT((COUNTIF($D$2:D33, "Yes")-1)/8) + 1, "")</f>
        <v/>
      </c>
      <c r="C33" s="1"/>
      <c r="D33" s="1" t="str">
        <f t="shared" si="0"/>
        <v>No</v>
      </c>
      <c r="E33" s="1" t="str">
        <f t="shared" si="1"/>
        <v/>
      </c>
      <c r="F33" s="8" t="str">
        <f t="shared" si="2"/>
        <v/>
      </c>
    </row>
    <row r="34" spans="1:6">
      <c r="A34" s="5" t="s">
        <v>58</v>
      </c>
      <c r="B34" s="1">
        <f>IF(D34="Yes", INT((COUNTIF($D$2:D34, "Yes")-1)/8) + 1, "")</f>
        <v>3</v>
      </c>
      <c r="C34" s="1" t="s">
        <v>59</v>
      </c>
      <c r="D34" s="1" t="str">
        <f t="shared" si="0"/>
        <v>Yes</v>
      </c>
      <c r="E34" s="1" t="str">
        <f t="shared" si="1"/>
        <v>45.71672202358892</v>
      </c>
      <c r="F34" s="8" t="str">
        <f t="shared" si="2"/>
        <v>21.27670993684264</v>
      </c>
    </row>
    <row r="35" spans="1:6">
      <c r="A35" s="5" t="s">
        <v>60</v>
      </c>
      <c r="B35" s="1" t="str">
        <f>IF(D35="Yes", INT((COUNTIF($D$2:D35, "Yes")-1)/8) + 1, "")</f>
        <v/>
      </c>
      <c r="C35" s="1"/>
      <c r="D35" s="1" t="str">
        <f t="shared" si="0"/>
        <v>No</v>
      </c>
      <c r="E35" s="1" t="str">
        <f t="shared" si="1"/>
        <v/>
      </c>
      <c r="F35" s="8" t="str">
        <f t="shared" si="2"/>
        <v/>
      </c>
    </row>
    <row r="36" spans="1:6">
      <c r="A36" s="5" t="s">
        <v>61</v>
      </c>
      <c r="B36" s="1" t="str">
        <f>IF(D36="Yes", INT((COUNTIF($D$2:D36, "Yes")-1)/8) + 1, "")</f>
        <v/>
      </c>
      <c r="C36" s="1"/>
      <c r="D36" s="1" t="str">
        <f t="shared" si="0"/>
        <v>No</v>
      </c>
      <c r="E36" s="1" t="str">
        <f t="shared" si="1"/>
        <v/>
      </c>
      <c r="F36" s="8" t="str">
        <f t="shared" si="2"/>
        <v/>
      </c>
    </row>
    <row r="37" spans="1:6">
      <c r="A37" s="5" t="s">
        <v>62</v>
      </c>
      <c r="B37" s="1">
        <f>IF(D37="Yes", INT((COUNTIF($D$2:D37, "Yes")-1)/8) + 1, "")</f>
        <v>3</v>
      </c>
      <c r="C37" s="1" t="s">
        <v>63</v>
      </c>
      <c r="D37" s="1" t="str">
        <f t="shared" si="0"/>
        <v>Yes</v>
      </c>
      <c r="E37" s="1" t="str">
        <f t="shared" si="1"/>
        <v>45.72567133453828</v>
      </c>
      <c r="F37" s="8" t="str">
        <f t="shared" si="2"/>
        <v>21.205430446904668</v>
      </c>
    </row>
    <row r="38" spans="1:6">
      <c r="A38" s="5" t="s">
        <v>64</v>
      </c>
      <c r="B38" s="1" t="str">
        <f>IF(D38="Yes", INT((COUNTIF($D$2:D38, "Yes")-1)/8) + 1, "")</f>
        <v/>
      </c>
      <c r="C38" s="1"/>
      <c r="D38" s="1" t="str">
        <f t="shared" si="0"/>
        <v>No</v>
      </c>
      <c r="E38" s="1" t="str">
        <f t="shared" si="1"/>
        <v/>
      </c>
      <c r="F38" s="8" t="str">
        <f t="shared" si="2"/>
        <v/>
      </c>
    </row>
    <row r="39" spans="1:6">
      <c r="A39" s="5" t="s">
        <v>65</v>
      </c>
      <c r="B39" s="1" t="str">
        <f>IF(D39="Yes", INT((COUNTIF($D$2:D39, "Yes")-1)/8) + 1, "")</f>
        <v/>
      </c>
      <c r="C39" s="1"/>
      <c r="D39" s="1" t="str">
        <f t="shared" si="0"/>
        <v>No</v>
      </c>
      <c r="E39" s="1" t="str">
        <f t="shared" si="1"/>
        <v/>
      </c>
      <c r="F39" s="8" t="str">
        <f t="shared" si="2"/>
        <v/>
      </c>
    </row>
    <row r="40" spans="1:6">
      <c r="A40" s="5" t="s">
        <v>66</v>
      </c>
      <c r="B40" s="1">
        <f>IF(D40="Yes", INT((COUNTIF($D$2:D40, "Yes")-1)/8) + 1, "")</f>
        <v>3</v>
      </c>
      <c r="C40" s="1" t="s">
        <v>67</v>
      </c>
      <c r="D40" s="1" t="str">
        <f t="shared" si="0"/>
        <v>Yes</v>
      </c>
      <c r="E40" s="1" t="str">
        <f t="shared" si="1"/>
        <v>45.694997036386205</v>
      </c>
      <c r="F40" s="8" t="str">
        <f t="shared" si="2"/>
        <v>21.231294918949423</v>
      </c>
    </row>
    <row r="41" spans="1:6">
      <c r="A41" s="5" t="s">
        <v>68</v>
      </c>
      <c r="B41" s="1" t="str">
        <f>IF(D41="Yes", INT((COUNTIF($D$2:D41, "Yes")-1)/8) + 1, "")</f>
        <v/>
      </c>
      <c r="C41" s="1"/>
      <c r="D41" s="1" t="str">
        <f t="shared" si="0"/>
        <v>No</v>
      </c>
      <c r="E41" s="1" t="str">
        <f t="shared" si="1"/>
        <v/>
      </c>
      <c r="F41" s="8" t="str">
        <f t="shared" si="2"/>
        <v/>
      </c>
    </row>
    <row r="42" spans="1:6">
      <c r="A42" s="5" t="s">
        <v>69</v>
      </c>
      <c r="B42" s="1" t="str">
        <f>IF(D42="Yes", INT((COUNTIF($D$2:D42, "Yes")-1)/8) + 1, "")</f>
        <v/>
      </c>
      <c r="C42" s="1"/>
      <c r="D42" s="1" t="str">
        <f t="shared" si="0"/>
        <v>No</v>
      </c>
      <c r="E42" s="1" t="str">
        <f t="shared" si="1"/>
        <v/>
      </c>
      <c r="F42" s="8" t="str">
        <f t="shared" si="2"/>
        <v/>
      </c>
    </row>
    <row r="43" spans="1:6">
      <c r="A43" s="5" t="s">
        <v>70</v>
      </c>
      <c r="B43" s="1">
        <f>IF(D43="Yes", INT((COUNTIF($D$2:D43, "Yes")-1)/8) + 1, "")</f>
        <v>3</v>
      </c>
      <c r="C43" s="1" t="s">
        <v>71</v>
      </c>
      <c r="D43" s="1" t="str">
        <f t="shared" si="0"/>
        <v>Yes</v>
      </c>
      <c r="E43" s="1" t="str">
        <f t="shared" si="1"/>
        <v>45.68923173113911</v>
      </c>
      <c r="F43" s="8" t="str">
        <f t="shared" si="2"/>
        <v>21.237338290493184</v>
      </c>
    </row>
    <row r="44" spans="1:6">
      <c r="A44" s="5" t="s">
        <v>72</v>
      </c>
      <c r="B44" s="1">
        <f>IF(D44="Yes", INT((COUNTIF($D$2:D44, "Yes")-1)/8) + 1, "")</f>
        <v>4</v>
      </c>
      <c r="C44" s="1" t="s">
        <v>73</v>
      </c>
      <c r="D44" s="1" t="str">
        <f t="shared" si="0"/>
        <v>Yes</v>
      </c>
      <c r="E44" s="1" t="str">
        <f t="shared" si="1"/>
        <v>45.71771032811438</v>
      </c>
      <c r="F44" s="8" t="str">
        <f t="shared" si="2"/>
        <v>21.255265905729857</v>
      </c>
    </row>
    <row r="45" spans="1:6">
      <c r="A45" s="5" t="s">
        <v>74</v>
      </c>
      <c r="B45" s="1">
        <f>IF(D45="Yes", INT((COUNTIF($D$2:D45, "Yes")-1)/8) + 1, "")</f>
        <v>4</v>
      </c>
      <c r="C45" s="1" t="s">
        <v>75</v>
      </c>
      <c r="D45" s="1" t="str">
        <f t="shared" si="0"/>
        <v>Yes</v>
      </c>
      <c r="E45" s="1" t="str">
        <f t="shared" si="1"/>
        <v>45.690666684329315</v>
      </c>
      <c r="F45" s="8" t="str">
        <f t="shared" si="2"/>
        <v>21.241951305825122</v>
      </c>
    </row>
    <row r="46" spans="1:6">
      <c r="A46" s="5" t="s">
        <v>76</v>
      </c>
      <c r="B46" s="1">
        <f>IF(D46="Yes", INT((COUNTIF($D$2:D46, "Yes")-1)/8) + 1, "")</f>
        <v>4</v>
      </c>
      <c r="C46" s="1" t="s">
        <v>77</v>
      </c>
      <c r="D46" s="1" t="str">
        <f t="shared" si="0"/>
        <v>Yes</v>
      </c>
      <c r="E46" s="1" t="str">
        <f t="shared" si="1"/>
        <v>45.688023324553214</v>
      </c>
      <c r="F46" s="8" t="str">
        <f t="shared" si="2"/>
        <v>21.237175793012675</v>
      </c>
    </row>
    <row r="47" spans="1:6">
      <c r="A47" s="5" t="s">
        <v>78</v>
      </c>
      <c r="B47" s="1">
        <f>IF(D47="Yes", INT((COUNTIF($D$2:D47, "Yes")-1)/8) + 1, "")</f>
        <v>4</v>
      </c>
      <c r="C47" s="1" t="s">
        <v>79</v>
      </c>
      <c r="D47" s="1" t="str">
        <f t="shared" si="0"/>
        <v>Yes</v>
      </c>
      <c r="E47" s="1" t="str">
        <f t="shared" si="1"/>
        <v>45.695247188295625</v>
      </c>
      <c r="F47" s="8" t="str">
        <f t="shared" si="2"/>
        <v>21.245658904914638</v>
      </c>
    </row>
    <row r="48" spans="1:6">
      <c r="A48" s="5" t="s">
        <v>80</v>
      </c>
      <c r="B48" s="1">
        <f>IF(D48="Yes", INT((COUNTIF($D$2:D48, "Yes")-1)/8) + 1, "")</f>
        <v>4</v>
      </c>
      <c r="C48" s="1" t="s">
        <v>81</v>
      </c>
      <c r="D48" s="1" t="str">
        <f t="shared" si="0"/>
        <v>Yes</v>
      </c>
      <c r="E48" s="1" t="str">
        <f t="shared" si="1"/>
        <v>45.70911479806454</v>
      </c>
      <c r="F48" s="8" t="str">
        <f t="shared" si="2"/>
        <v>21.238151526078692</v>
      </c>
    </row>
    <row r="49" spans="1:6">
      <c r="A49" s="5" t="s">
        <v>82</v>
      </c>
      <c r="B49" s="1" t="str">
        <f>IF(D49="Yes", INT((COUNTIF($D$2:D49, "Yes")-1)/8) + 1, "")</f>
        <v/>
      </c>
      <c r="C49" s="1"/>
      <c r="D49" s="1" t="str">
        <f t="shared" si="0"/>
        <v>No</v>
      </c>
      <c r="E49" s="1" t="str">
        <f t="shared" si="1"/>
        <v/>
      </c>
      <c r="F49" s="8" t="str">
        <f t="shared" si="2"/>
        <v/>
      </c>
    </row>
    <row r="50" spans="1:6">
      <c r="A50" s="5" t="s">
        <v>83</v>
      </c>
      <c r="B50" s="1">
        <f>IF(D50="Yes", INT((COUNTIF($D$2:D50, "Yes")-1)/8) + 1, "")</f>
        <v>4</v>
      </c>
      <c r="C50" s="1" t="s">
        <v>84</v>
      </c>
      <c r="D50" s="1" t="str">
        <f t="shared" si="0"/>
        <v>Yes</v>
      </c>
      <c r="E50" s="1" t="str">
        <f t="shared" si="1"/>
        <v>45.72166349305871</v>
      </c>
      <c r="F50" s="8" t="str">
        <f t="shared" si="2"/>
        <v>21.233406079662956</v>
      </c>
    </row>
    <row r="51" spans="1:6">
      <c r="A51" s="5" t="s">
        <v>85</v>
      </c>
      <c r="B51" s="1">
        <f>IF(D51="Yes", INT((COUNTIF($D$2:D51, "Yes")-1)/8) + 1, "")</f>
        <v>4</v>
      </c>
      <c r="C51" s="1" t="s">
        <v>86</v>
      </c>
      <c r="D51" s="1" t="str">
        <f t="shared" si="0"/>
        <v>Yes</v>
      </c>
      <c r="E51" s="1" t="str">
        <f t="shared" si="1"/>
        <v>45.709616003330666</v>
      </c>
      <c r="F51" s="8" t="str">
        <f t="shared" si="2"/>
        <v>21.247902719784353</v>
      </c>
    </row>
    <row r="52" spans="1:6">
      <c r="A52" s="5" t="s">
        <v>87</v>
      </c>
      <c r="B52" s="1" t="str">
        <f>IF(D52="Yes", INT((COUNTIF($D$2:D52, "Yes")-1)/8) + 1, "")</f>
        <v/>
      </c>
      <c r="C52" s="1"/>
      <c r="D52" s="1" t="str">
        <f t="shared" si="0"/>
        <v>No</v>
      </c>
      <c r="E52" s="1" t="str">
        <f t="shared" si="1"/>
        <v/>
      </c>
      <c r="F52" s="8" t="str">
        <f t="shared" si="2"/>
        <v/>
      </c>
    </row>
    <row r="53" spans="1:6">
      <c r="A53" s="5" t="s">
        <v>88</v>
      </c>
      <c r="B53" s="1" t="str">
        <f>IF(D53="Yes", INT((COUNTIF($D$2:D53, "Yes")-1)/8) + 1, "")</f>
        <v/>
      </c>
      <c r="C53" s="1"/>
      <c r="D53" s="1" t="str">
        <f t="shared" si="0"/>
        <v>No</v>
      </c>
      <c r="E53" s="1" t="str">
        <f t="shared" si="1"/>
        <v/>
      </c>
      <c r="F53" s="8" t="str">
        <f t="shared" si="2"/>
        <v/>
      </c>
    </row>
    <row r="54" spans="1:6">
      <c r="A54" s="5" t="s">
        <v>89</v>
      </c>
      <c r="B54" s="1">
        <f>IF(D54="Yes", INT((COUNTIF($D$2:D54, "Yes")-1)/8) + 1, "")</f>
        <v>4</v>
      </c>
      <c r="C54" s="1" t="s">
        <v>90</v>
      </c>
      <c r="D54" s="1" t="str">
        <f t="shared" si="0"/>
        <v>Yes</v>
      </c>
      <c r="E54" s="1" t="str">
        <f t="shared" si="1"/>
        <v>45.709119374238476</v>
      </c>
      <c r="F54" s="8" t="str">
        <f t="shared" si="2"/>
        <v>21.239721968334816</v>
      </c>
    </row>
    <row r="55" spans="1:6">
      <c r="A55" s="5" t="s">
        <v>91</v>
      </c>
      <c r="B55" s="1">
        <f>IF(D55="Yes", INT((COUNTIF($D$2:D55, "Yes")-1)/8) + 1, "")</f>
        <v>5</v>
      </c>
      <c r="C55" s="1" t="s">
        <v>92</v>
      </c>
      <c r="D55" s="1" t="str">
        <f t="shared" si="0"/>
        <v>Yes</v>
      </c>
      <c r="E55" s="1" t="str">
        <f t="shared" si="1"/>
        <v>45.70825344535408</v>
      </c>
      <c r="F55" s="8" t="str">
        <f t="shared" si="2"/>
        <v>21.240518121517102</v>
      </c>
    </row>
    <row r="56" spans="1:6">
      <c r="A56" s="5" t="s">
        <v>93</v>
      </c>
      <c r="B56" s="1" t="str">
        <f>IF(D56="Yes", INT((COUNTIF($D$2:D56, "Yes")-1)/8) + 1, "")</f>
        <v/>
      </c>
      <c r="C56" s="1"/>
      <c r="D56" s="1" t="str">
        <f t="shared" si="0"/>
        <v>No</v>
      </c>
      <c r="E56" s="1" t="str">
        <f t="shared" si="1"/>
        <v/>
      </c>
      <c r="F56" s="8" t="str">
        <f t="shared" si="2"/>
        <v/>
      </c>
    </row>
    <row r="57" spans="1:6">
      <c r="A57" s="5" t="s">
        <v>94</v>
      </c>
      <c r="B57" s="1">
        <f>IF(D57="Yes", INT((COUNTIF($D$2:D57, "Yes")-1)/8) + 1, "")</f>
        <v>5</v>
      </c>
      <c r="C57" s="1" t="s">
        <v>95</v>
      </c>
      <c r="D57" s="1" t="str">
        <f t="shared" si="0"/>
        <v>Yes</v>
      </c>
      <c r="E57" s="1" t="str">
        <f t="shared" si="1"/>
        <v>45.70834812900339</v>
      </c>
      <c r="F57" s="8" t="str">
        <f t="shared" si="2"/>
        <v>21.239951235541305</v>
      </c>
    </row>
    <row r="58" spans="1:6">
      <c r="A58" s="5" t="s">
        <v>96</v>
      </c>
      <c r="B58" s="1">
        <f>IF(D58="Yes", INT((COUNTIF($D$2:D58, "Yes")-1)/8) + 1, "")</f>
        <v>5</v>
      </c>
      <c r="C58" s="1" t="s">
        <v>97</v>
      </c>
      <c r="D58" s="1" t="str">
        <f t="shared" si="0"/>
        <v>Yes</v>
      </c>
      <c r="E58" s="1" t="str">
        <f t="shared" si="1"/>
        <v>45.72295855606759</v>
      </c>
      <c r="F58" s="8" t="str">
        <f t="shared" si="2"/>
        <v>21.24534751880899</v>
      </c>
    </row>
    <row r="59" spans="1:6">
      <c r="A59" s="5" t="s">
        <v>98</v>
      </c>
      <c r="B59" s="1">
        <f>IF(D59="Yes", INT((COUNTIF($D$2:D59, "Yes")-1)/8) + 1, "")</f>
        <v>5</v>
      </c>
      <c r="C59" s="1" t="s">
        <v>99</v>
      </c>
      <c r="D59" s="1" t="str">
        <f t="shared" si="0"/>
        <v>Yes</v>
      </c>
      <c r="E59" s="1" t="str">
        <f t="shared" si="1"/>
        <v>45.69546155114899</v>
      </c>
      <c r="F59" s="8" t="str">
        <f t="shared" si="2"/>
        <v>21.24637144754538</v>
      </c>
    </row>
    <row r="60" spans="1:6">
      <c r="A60" s="5" t="s">
        <v>100</v>
      </c>
      <c r="B60" s="1">
        <f>IF(D60="Yes", INT((COUNTIF($D$2:D60, "Yes")-1)/8) + 1, "")</f>
        <v>5</v>
      </c>
      <c r="C60" s="1" t="s">
        <v>101</v>
      </c>
      <c r="D60" s="1" t="str">
        <f t="shared" si="0"/>
        <v>Yes</v>
      </c>
      <c r="E60" s="1" t="str">
        <f t="shared" si="1"/>
        <v>45.7149453015067</v>
      </c>
      <c r="F60" s="8" t="str">
        <f t="shared" si="2"/>
        <v>21.275680916970945</v>
      </c>
    </row>
    <row r="61" spans="1:6">
      <c r="A61" s="5" t="s">
        <v>102</v>
      </c>
      <c r="B61" s="1">
        <f>IF(D61="Yes", INT((COUNTIF($D$2:D61, "Yes")-1)/8) + 1, "")</f>
        <v>5</v>
      </c>
      <c r="C61" s="1" t="s">
        <v>103</v>
      </c>
      <c r="D61" s="1" t="str">
        <f t="shared" si="0"/>
        <v>Yes</v>
      </c>
      <c r="E61" s="1" t="str">
        <f t="shared" si="1"/>
        <v>45.71965653899974</v>
      </c>
      <c r="F61" s="8" t="str">
        <f t="shared" si="2"/>
        <v>21.235494510184576</v>
      </c>
    </row>
    <row r="62" spans="1:6">
      <c r="A62" s="5" t="s">
        <v>104</v>
      </c>
      <c r="B62" s="1">
        <f>IF(D62="Yes", INT((COUNTIF($D$2:D62, "Yes")-1)/8) + 1, "")</f>
        <v>5</v>
      </c>
      <c r="C62" s="1" t="s">
        <v>105</v>
      </c>
      <c r="D62" s="1" t="str">
        <f t="shared" si="0"/>
        <v>Yes</v>
      </c>
      <c r="E62" s="1" t="str">
        <f t="shared" si="1"/>
        <v>45.71371646161209</v>
      </c>
      <c r="F62" s="8" t="str">
        <f t="shared" si="2"/>
        <v>21.24025766879359</v>
      </c>
    </row>
    <row r="63" spans="1:6">
      <c r="A63" s="5" t="s">
        <v>106</v>
      </c>
      <c r="B63" s="1">
        <f>IF(D63="Yes", INT((COUNTIF($D$2:D63, "Yes")-1)/8) + 1, "")</f>
        <v>5</v>
      </c>
      <c r="C63" s="1" t="s">
        <v>107</v>
      </c>
      <c r="D63" s="1" t="str">
        <f t="shared" si="0"/>
        <v>Yes</v>
      </c>
      <c r="E63" s="1" t="str">
        <f t="shared" si="1"/>
        <v>45.71653264326844</v>
      </c>
      <c r="F63" s="8" t="str">
        <f t="shared" si="2"/>
        <v>21.254568544938266</v>
      </c>
    </row>
    <row r="64" spans="1:6">
      <c r="A64" s="5" t="s">
        <v>108</v>
      </c>
      <c r="B64" s="1">
        <f>IF(D64="Yes", INT((COUNTIF($D$2:D64, "Yes")-1)/8) + 1, "")</f>
        <v>6</v>
      </c>
      <c r="C64" s="1" t="s">
        <v>109</v>
      </c>
      <c r="D64" s="1" t="str">
        <f t="shared" si="0"/>
        <v>Yes</v>
      </c>
      <c r="E64" s="1" t="str">
        <f t="shared" si="1"/>
        <v>45.70845525732932</v>
      </c>
      <c r="F64" s="8" t="str">
        <f t="shared" si="2"/>
        <v>21.23011548763423</v>
      </c>
    </row>
    <row r="65" spans="1:6">
      <c r="A65" s="5" t="s">
        <v>110</v>
      </c>
      <c r="B65" s="1" t="str">
        <f>IF(D65="Yes", INT((COUNTIF($D$2:D65, "Yes")-1)/8) + 1, "")</f>
        <v/>
      </c>
      <c r="C65" s="1"/>
      <c r="D65" s="1" t="str">
        <f t="shared" si="0"/>
        <v>No</v>
      </c>
      <c r="E65" s="1" t="str">
        <f t="shared" si="1"/>
        <v/>
      </c>
      <c r="F65" s="8" t="str">
        <f t="shared" si="2"/>
        <v/>
      </c>
    </row>
    <row r="66" spans="1:6">
      <c r="A66" s="5" t="s">
        <v>111</v>
      </c>
      <c r="B66" s="1">
        <f>IF(D66="Yes", INT((COUNTIF($D$2:D66, "Yes")-1)/8) + 1, "")</f>
        <v>6</v>
      </c>
      <c r="C66" s="1" t="s">
        <v>112</v>
      </c>
      <c r="D66" s="1" t="str">
        <f t="shared" ref="D66:D129" si="3">IF(OR(ISBLANK(C66), C66=""), "No", "Yes")</f>
        <v>Yes</v>
      </c>
      <c r="E66" s="1" t="str">
        <f t="shared" ref="E66:E129" si="4">IF(C66&lt;&gt;"", TRIM(LEFT(C66, FIND(",", C66)-1)), "")</f>
        <v>45.713409159055416</v>
      </c>
      <c r="F66" s="8" t="str">
        <f t="shared" ref="F66:F129" si="5">IF(C66&lt;&gt;"", TRIM(RIGHT(C66, LEN(C66) - FIND(",", C66))), "")</f>
        <v>21.27375404237938</v>
      </c>
    </row>
    <row r="67" spans="1:6">
      <c r="A67" s="5" t="s">
        <v>113</v>
      </c>
      <c r="B67" s="1">
        <f>IF(D67="Yes", INT((COUNTIF($D$2:D67, "Yes")-1)/8) + 1, "")</f>
        <v>6</v>
      </c>
      <c r="C67" s="1" t="s">
        <v>114</v>
      </c>
      <c r="D67" s="1" t="str">
        <f t="shared" si="3"/>
        <v>Yes</v>
      </c>
      <c r="E67" s="1" t="str">
        <f t="shared" si="4"/>
        <v>45.70014200837749</v>
      </c>
      <c r="F67" s="8" t="str">
        <f t="shared" si="5"/>
        <v>21.225235018131745</v>
      </c>
    </row>
    <row r="68" spans="1:6">
      <c r="A68" s="5" t="s">
        <v>115</v>
      </c>
      <c r="B68" s="1">
        <f>IF(D68="Yes", INT((COUNTIF($D$2:D68, "Yes")-1)/8) + 1, "")</f>
        <v>6</v>
      </c>
      <c r="C68" s="1" t="s">
        <v>116</v>
      </c>
      <c r="D68" s="1" t="str">
        <f t="shared" si="3"/>
        <v>Yes</v>
      </c>
      <c r="E68" s="1" t="str">
        <f t="shared" si="4"/>
        <v>45.70951788139629</v>
      </c>
      <c r="F68" s="8" t="str">
        <f t="shared" si="5"/>
        <v>21.232424240093625</v>
      </c>
    </row>
    <row r="69" spans="1:6">
      <c r="A69" s="5" t="s">
        <v>117</v>
      </c>
      <c r="B69" s="1" t="str">
        <f>IF(D69="Yes", INT((COUNTIF($D$2:D69, "Yes")-1)/8) + 1, "")</f>
        <v/>
      </c>
      <c r="C69" s="1"/>
      <c r="D69" s="1" t="str">
        <f t="shared" si="3"/>
        <v>No</v>
      </c>
      <c r="E69" s="1" t="str">
        <f t="shared" si="4"/>
        <v/>
      </c>
      <c r="F69" s="8" t="str">
        <f t="shared" si="5"/>
        <v/>
      </c>
    </row>
    <row r="70" spans="1:6">
      <c r="A70" s="5" t="s">
        <v>118</v>
      </c>
      <c r="B70" s="1">
        <f>IF(D70="Yes", INT((COUNTIF($D$2:D70, "Yes")-1)/8) + 1, "")</f>
        <v>6</v>
      </c>
      <c r="C70" s="1" t="s">
        <v>119</v>
      </c>
      <c r="D70" s="1" t="str">
        <f t="shared" si="3"/>
        <v>Yes</v>
      </c>
      <c r="E70" s="1" t="str">
        <f t="shared" si="4"/>
        <v>45.71297336036777</v>
      </c>
      <c r="F70" s="8" t="str">
        <f t="shared" si="5"/>
        <v>21.237905739354616</v>
      </c>
    </row>
    <row r="71" spans="1:6">
      <c r="A71" s="5" t="s">
        <v>120</v>
      </c>
      <c r="B71" s="1" t="str">
        <f>IF(D71="Yes", INT((COUNTIF($D$2:D71, "Yes")-1)/8) + 1, "")</f>
        <v/>
      </c>
      <c r="C71" s="1"/>
      <c r="D71" s="1" t="str">
        <f t="shared" si="3"/>
        <v>No</v>
      </c>
      <c r="E71" s="1" t="str">
        <f t="shared" si="4"/>
        <v/>
      </c>
      <c r="F71" s="8" t="str">
        <f t="shared" si="5"/>
        <v/>
      </c>
    </row>
    <row r="72" spans="1:6">
      <c r="A72" s="5" t="s">
        <v>121</v>
      </c>
      <c r="B72" s="1">
        <f>IF(D72="Yes", INT((COUNTIF($D$2:D72, "Yes")-1)/8) + 1, "")</f>
        <v>6</v>
      </c>
      <c r="C72" s="1" t="s">
        <v>122</v>
      </c>
      <c r="D72" s="1" t="str">
        <f t="shared" si="3"/>
        <v>Yes</v>
      </c>
      <c r="E72" s="1" t="str">
        <f t="shared" si="4"/>
        <v>45.71438764796448</v>
      </c>
      <c r="F72" s="8" t="str">
        <f t="shared" si="5"/>
        <v>21.237297717778443</v>
      </c>
    </row>
    <row r="73" spans="1:6">
      <c r="A73" s="5" t="s">
        <v>123</v>
      </c>
      <c r="B73" s="1">
        <f>IF(D73="Yes", INT((COUNTIF($D$2:D73, "Yes")-1)/8) + 1, "")</f>
        <v>6</v>
      </c>
      <c r="C73" s="1" t="s">
        <v>124</v>
      </c>
      <c r="D73" s="1" t="str">
        <f t="shared" si="3"/>
        <v>Yes</v>
      </c>
      <c r="E73" s="1" t="str">
        <f t="shared" si="4"/>
        <v>45.716497236707106</v>
      </c>
      <c r="F73" s="8" t="str">
        <f t="shared" si="5"/>
        <v>21.239318339811565</v>
      </c>
    </row>
    <row r="74" spans="1:6">
      <c r="A74" s="5" t="s">
        <v>125</v>
      </c>
      <c r="B74" s="1" t="str">
        <f>IF(D74="Yes", INT((COUNTIF($D$2:D74, "Yes")-1)/8) + 1, "")</f>
        <v/>
      </c>
      <c r="C74" s="1"/>
      <c r="D74" s="1" t="str">
        <f t="shared" si="3"/>
        <v>No</v>
      </c>
      <c r="E74" s="1" t="str">
        <f t="shared" si="4"/>
        <v/>
      </c>
      <c r="F74" s="8" t="str">
        <f t="shared" si="5"/>
        <v/>
      </c>
    </row>
    <row r="75" spans="1:6">
      <c r="A75" s="5" t="s">
        <v>126</v>
      </c>
      <c r="B75" s="1">
        <f>IF(D75="Yes", INT((COUNTIF($D$2:D75, "Yes")-1)/8) + 1, "")</f>
        <v>6</v>
      </c>
      <c r="C75" s="1" t="s">
        <v>127</v>
      </c>
      <c r="D75" s="1" t="str">
        <f t="shared" si="3"/>
        <v>Yes</v>
      </c>
      <c r="E75" s="1" t="str">
        <f t="shared" si="4"/>
        <v>45.69640011742076</v>
      </c>
      <c r="F75" s="8" t="str">
        <f t="shared" si="5"/>
        <v>21.24268264058347</v>
      </c>
    </row>
    <row r="76" spans="1:6">
      <c r="A76" s="5" t="s">
        <v>128</v>
      </c>
      <c r="B76" s="1">
        <f>IF(D76="Yes", INT((COUNTIF($D$2:D76, "Yes")-1)/8) + 1, "")</f>
        <v>7</v>
      </c>
      <c r="C76" s="1" t="s">
        <v>129</v>
      </c>
      <c r="D76" s="1" t="str">
        <f t="shared" si="3"/>
        <v>Yes</v>
      </c>
      <c r="E76" s="1" t="str">
        <f t="shared" si="4"/>
        <v>45.71231804772695</v>
      </c>
      <c r="F76" s="8" t="str">
        <f t="shared" si="5"/>
        <v>21.242744912807108</v>
      </c>
    </row>
    <row r="77" spans="1:6">
      <c r="A77" s="5" t="s">
        <v>130</v>
      </c>
      <c r="B77" s="1">
        <f>IF(D77="Yes", INT((COUNTIF($D$2:D77, "Yes")-1)/8) + 1, "")</f>
        <v>7</v>
      </c>
      <c r="C77" s="1" t="s">
        <v>131</v>
      </c>
      <c r="D77" s="1" t="str">
        <f t="shared" si="3"/>
        <v>Yes</v>
      </c>
      <c r="E77" s="1" t="str">
        <f t="shared" si="4"/>
        <v>45.718200568329486</v>
      </c>
      <c r="F77" s="8" t="str">
        <f t="shared" si="5"/>
        <v>21.240968360800974</v>
      </c>
    </row>
    <row r="78" spans="1:6">
      <c r="A78" s="5" t="s">
        <v>132</v>
      </c>
      <c r="B78" s="1">
        <f>IF(D78="Yes", INT((COUNTIF($D$2:D78, "Yes")-1)/8) + 1, "")</f>
        <v>7</v>
      </c>
      <c r="C78" s="1" t="s">
        <v>133</v>
      </c>
      <c r="D78" s="1" t="str">
        <f t="shared" si="3"/>
        <v>Yes</v>
      </c>
      <c r="E78" s="1" t="str">
        <f t="shared" si="4"/>
        <v>45.70380694074553</v>
      </c>
      <c r="F78" s="8" t="str">
        <f t="shared" si="5"/>
        <v>21.241325729776175</v>
      </c>
    </row>
    <row r="79" spans="1:6">
      <c r="A79" s="5" t="s">
        <v>134</v>
      </c>
      <c r="B79" s="1">
        <f>IF(D79="Yes", INT((COUNTIF($D$2:D79, "Yes")-1)/8) + 1, "")</f>
        <v>7</v>
      </c>
      <c r="C79" s="1" t="s">
        <v>135</v>
      </c>
      <c r="D79" s="1" t="str">
        <f t="shared" si="3"/>
        <v>Yes</v>
      </c>
      <c r="E79" s="1" t="str">
        <f t="shared" si="4"/>
        <v>45.689724297840435</v>
      </c>
      <c r="F79" s="8" t="str">
        <f t="shared" si="5"/>
        <v>21.22596736401462</v>
      </c>
    </row>
    <row r="80" spans="1:6">
      <c r="A80" s="5" t="s">
        <v>136</v>
      </c>
      <c r="B80" s="1">
        <f>IF(D80="Yes", INT((COUNTIF($D$2:D80, "Yes")-1)/8) + 1, "")</f>
        <v>7</v>
      </c>
      <c r="C80" s="1" t="s">
        <v>137</v>
      </c>
      <c r="D80" s="1" t="str">
        <f t="shared" si="3"/>
        <v>Yes</v>
      </c>
      <c r="E80" s="1" t="str">
        <f t="shared" si="4"/>
        <v>45.704890493365326</v>
      </c>
      <c r="F80" s="8" t="str">
        <f t="shared" si="5"/>
        <v>21.235719711162616</v>
      </c>
    </row>
    <row r="81" spans="1:6">
      <c r="A81" s="5" t="s">
        <v>138</v>
      </c>
      <c r="B81" s="1" t="str">
        <f>IF(D81="Yes", INT((COUNTIF($D$2:D81, "Yes")-1)/8) + 1, "")</f>
        <v/>
      </c>
      <c r="C81" s="1"/>
      <c r="D81" s="1" t="str">
        <f t="shared" si="3"/>
        <v>No</v>
      </c>
      <c r="E81" s="1" t="str">
        <f t="shared" si="4"/>
        <v/>
      </c>
      <c r="F81" s="8" t="str">
        <f t="shared" si="5"/>
        <v/>
      </c>
    </row>
    <row r="82" spans="1:6">
      <c r="A82" s="5" t="s">
        <v>139</v>
      </c>
      <c r="B82" s="1" t="str">
        <f>IF(D82="Yes", INT((COUNTIF($D$2:D82, "Yes")-1)/8) + 1, "")</f>
        <v/>
      </c>
      <c r="C82" s="1"/>
      <c r="D82" s="1" t="str">
        <f t="shared" si="3"/>
        <v>No</v>
      </c>
      <c r="E82" s="1" t="str">
        <f t="shared" si="4"/>
        <v/>
      </c>
      <c r="F82" s="8" t="str">
        <f t="shared" si="5"/>
        <v/>
      </c>
    </row>
    <row r="83" spans="1:6">
      <c r="A83" s="5" t="s">
        <v>140</v>
      </c>
      <c r="B83" s="1" t="str">
        <f>IF(D83="Yes", INT((COUNTIF($D$2:D83, "Yes")-1)/8) + 1, "")</f>
        <v/>
      </c>
      <c r="C83" s="1"/>
      <c r="D83" s="1" t="str">
        <f t="shared" si="3"/>
        <v>No</v>
      </c>
      <c r="E83" s="1" t="str">
        <f t="shared" si="4"/>
        <v/>
      </c>
      <c r="F83" s="8" t="str">
        <f t="shared" si="5"/>
        <v/>
      </c>
    </row>
    <row r="84" spans="1:6">
      <c r="A84" s="5" t="s">
        <v>141</v>
      </c>
      <c r="B84" s="1">
        <f>IF(D84="Yes", INT((COUNTIF($D$2:D84, "Yes")-1)/8) + 1, "")</f>
        <v>7</v>
      </c>
      <c r="C84" s="1" t="s">
        <v>142</v>
      </c>
      <c r="D84" s="1" t="str">
        <f t="shared" si="3"/>
        <v>Yes</v>
      </c>
      <c r="E84" s="1" t="str">
        <f t="shared" si="4"/>
        <v>45.71355578834113</v>
      </c>
      <c r="F84" s="8" t="str">
        <f t="shared" si="5"/>
        <v>21.249145485662915</v>
      </c>
    </row>
    <row r="85" spans="1:6">
      <c r="A85" s="5" t="s">
        <v>143</v>
      </c>
      <c r="B85" s="1">
        <f>IF(D85="Yes", INT((COUNTIF($D$2:D85, "Yes")-1)/8) + 1, "")</f>
        <v>7</v>
      </c>
      <c r="C85" s="1" t="s">
        <v>144</v>
      </c>
      <c r="D85" s="1" t="str">
        <f t="shared" si="3"/>
        <v>Yes</v>
      </c>
      <c r="E85" s="1" t="str">
        <f t="shared" si="4"/>
        <v>45.7155269355783</v>
      </c>
      <c r="F85" s="8" t="str">
        <f t="shared" si="5"/>
        <v>21.263108753463392</v>
      </c>
    </row>
    <row r="86" spans="1:6">
      <c r="A86" s="5" t="s">
        <v>145</v>
      </c>
      <c r="B86" s="1">
        <f>IF(D86="Yes", INT((COUNTIF($D$2:D86, "Yes")-1)/8) + 1, "")</f>
        <v>7</v>
      </c>
      <c r="C86" s="1" t="s">
        <v>146</v>
      </c>
      <c r="D86" s="1" t="str">
        <f t="shared" si="3"/>
        <v>Yes</v>
      </c>
      <c r="E86" s="1" t="str">
        <f t="shared" si="4"/>
        <v>45.720070099650364</v>
      </c>
      <c r="F86" s="8" t="str">
        <f t="shared" si="5"/>
        <v>21.250435907628155</v>
      </c>
    </row>
    <row r="87" spans="1:6">
      <c r="A87" s="5" t="s">
        <v>147</v>
      </c>
      <c r="B87" s="1">
        <f>IF(D87="Yes", INT((COUNTIF($D$2:D87, "Yes")-1)/8) + 1, "")</f>
        <v>8</v>
      </c>
      <c r="C87" s="1" t="s">
        <v>148</v>
      </c>
      <c r="D87" s="1" t="str">
        <f t="shared" si="3"/>
        <v>Yes</v>
      </c>
      <c r="E87" s="1" t="str">
        <f t="shared" si="4"/>
        <v>45.72133085569552</v>
      </c>
      <c r="F87" s="8" t="str">
        <f t="shared" si="5"/>
        <v>21.241637817669794</v>
      </c>
    </row>
    <row r="88" spans="1:6">
      <c r="A88" s="5" t="s">
        <v>149</v>
      </c>
      <c r="B88" s="1">
        <f>IF(D88="Yes", INT((COUNTIF($D$2:D88, "Yes")-1)/8) + 1, "")</f>
        <v>8</v>
      </c>
      <c r="C88" s="1" t="s">
        <v>150</v>
      </c>
      <c r="D88" s="1" t="str">
        <f t="shared" si="3"/>
        <v>Yes</v>
      </c>
      <c r="E88" s="1" t="str">
        <f t="shared" si="4"/>
        <v>45.71431252281913</v>
      </c>
      <c r="F88" s="8" t="str">
        <f t="shared" si="5"/>
        <v>21.249557682404905</v>
      </c>
    </row>
    <row r="89" spans="1:6">
      <c r="A89" s="5" t="s">
        <v>151</v>
      </c>
      <c r="B89" s="1">
        <f>IF(D89="Yes", INT((COUNTIF($D$2:D89, "Yes")-1)/8) + 1, "")</f>
        <v>8</v>
      </c>
      <c r="C89" s="1" t="s">
        <v>152</v>
      </c>
      <c r="D89" s="1" t="str">
        <f t="shared" si="3"/>
        <v>Yes</v>
      </c>
      <c r="E89" s="1" t="str">
        <f t="shared" si="4"/>
        <v>45.72620027259206</v>
      </c>
      <c r="F89" s="8" t="str">
        <f t="shared" si="5"/>
        <v>21.248177422946956</v>
      </c>
    </row>
    <row r="90" spans="1:6">
      <c r="A90" s="5" t="s">
        <v>153</v>
      </c>
      <c r="B90" s="1">
        <f>IF(D90="Yes", INT((COUNTIF($D$2:D90, "Yes")-1)/8) + 1, "")</f>
        <v>8</v>
      </c>
      <c r="C90" s="1" t="s">
        <v>154</v>
      </c>
      <c r="D90" s="1" t="str">
        <f t="shared" si="3"/>
        <v>Yes</v>
      </c>
      <c r="E90" s="1" t="str">
        <f t="shared" si="4"/>
        <v>45.71574557816294</v>
      </c>
      <c r="F90" s="8" t="str">
        <f t="shared" si="5"/>
        <v>21.264538998945262</v>
      </c>
    </row>
    <row r="91" spans="1:6">
      <c r="A91" s="5" t="s">
        <v>155</v>
      </c>
      <c r="B91" s="1">
        <f>IF(D91="Yes", INT((COUNTIF($D$2:D91, "Yes")-1)/8) + 1, "")</f>
        <v>8</v>
      </c>
      <c r="C91" s="1" t="s">
        <v>156</v>
      </c>
      <c r="D91" s="1" t="str">
        <f t="shared" si="3"/>
        <v>Yes</v>
      </c>
      <c r="E91" s="1" t="str">
        <f t="shared" si="4"/>
        <v>45.70692798462766</v>
      </c>
      <c r="F91" s="8" t="str">
        <f t="shared" si="5"/>
        <v>21.240469590150948</v>
      </c>
    </row>
    <row r="92" spans="1:6">
      <c r="A92" s="5" t="s">
        <v>157</v>
      </c>
      <c r="B92" s="1">
        <f>IF(D92="Yes", INT((COUNTIF($D$2:D92, "Yes")-1)/8) + 1, "")</f>
        <v>8</v>
      </c>
      <c r="C92" s="1" t="s">
        <v>158</v>
      </c>
      <c r="D92" s="1" t="str">
        <f t="shared" si="3"/>
        <v>Yes</v>
      </c>
      <c r="E92" s="1" t="str">
        <f t="shared" si="4"/>
        <v>45.71292575294016</v>
      </c>
      <c r="F92" s="8" t="str">
        <f t="shared" si="5"/>
        <v>21.241028499362315</v>
      </c>
    </row>
    <row r="93" spans="1:6">
      <c r="A93" s="5" t="s">
        <v>159</v>
      </c>
      <c r="B93" s="1" t="str">
        <f>IF(D93="Yes", INT((COUNTIF($D$2:D93, "Yes")-1)/8) + 1, "")</f>
        <v/>
      </c>
      <c r="C93" s="1"/>
      <c r="D93" s="1" t="str">
        <f t="shared" si="3"/>
        <v>No</v>
      </c>
      <c r="E93" s="1" t="str">
        <f t="shared" si="4"/>
        <v/>
      </c>
      <c r="F93" s="8" t="str">
        <f t="shared" si="5"/>
        <v/>
      </c>
    </row>
    <row r="94" spans="1:6">
      <c r="A94" s="5" t="s">
        <v>160</v>
      </c>
      <c r="B94" s="1">
        <f>IF(D94="Yes", INT((COUNTIF($D$2:D94, "Yes")-1)/8) + 1, "")</f>
        <v>8</v>
      </c>
      <c r="C94" s="1" t="s">
        <v>161</v>
      </c>
      <c r="D94" s="1" t="str">
        <f t="shared" si="3"/>
        <v>Yes</v>
      </c>
      <c r="E94" s="1" t="str">
        <f t="shared" si="4"/>
        <v>45.72020241477572</v>
      </c>
      <c r="F94" s="8" t="str">
        <f t="shared" si="5"/>
        <v>21.241662300996897</v>
      </c>
    </row>
    <row r="95" spans="1:6">
      <c r="A95" s="5" t="s">
        <v>162</v>
      </c>
      <c r="B95" s="1" t="str">
        <f>IF(D95="Yes", INT((COUNTIF($D$2:D95, "Yes")-1)/8) + 1, "")</f>
        <v/>
      </c>
      <c r="C95" s="1"/>
      <c r="D95" s="1" t="str">
        <f t="shared" si="3"/>
        <v>No</v>
      </c>
      <c r="E95" s="1" t="str">
        <f t="shared" si="4"/>
        <v/>
      </c>
      <c r="F95" s="8" t="str">
        <f t="shared" si="5"/>
        <v/>
      </c>
    </row>
    <row r="96" spans="1:6">
      <c r="A96" s="5" t="s">
        <v>163</v>
      </c>
      <c r="B96" s="1">
        <f>IF(D96="Yes", INT((COUNTIF($D$2:D96, "Yes")-1)/8) + 1, "")</f>
        <v>8</v>
      </c>
      <c r="C96" s="1" t="s">
        <v>164</v>
      </c>
      <c r="D96" s="1" t="str">
        <f t="shared" si="3"/>
        <v>Yes</v>
      </c>
      <c r="E96" s="1" t="str">
        <f t="shared" si="4"/>
        <v>45.697540915334116</v>
      </c>
      <c r="F96" s="8" t="str">
        <f t="shared" si="5"/>
        <v>21.241474236209925</v>
      </c>
    </row>
    <row r="97" spans="1:6">
      <c r="A97" s="5" t="s">
        <v>165</v>
      </c>
      <c r="B97" s="1">
        <f>IF(D97="Yes", INT((COUNTIF($D$2:D97, "Yes")-1)/8) + 1, "")</f>
        <v>9</v>
      </c>
      <c r="C97" s="1" t="s">
        <v>166</v>
      </c>
      <c r="D97" s="1" t="str">
        <f t="shared" si="3"/>
        <v>Yes</v>
      </c>
      <c r="E97" s="1" t="str">
        <f t="shared" si="4"/>
        <v>45.721906935588336</v>
      </c>
      <c r="F97" s="8" t="str">
        <f t="shared" si="5"/>
        <v>21.24009942941787</v>
      </c>
    </row>
    <row r="98" spans="1:6">
      <c r="A98" s="5" t="s">
        <v>167</v>
      </c>
      <c r="B98" s="1">
        <f>IF(D98="Yes", INT((COUNTIF($D$2:D98, "Yes")-1)/8) + 1, "")</f>
        <v>9</v>
      </c>
      <c r="C98" s="1" t="s">
        <v>168</v>
      </c>
      <c r="D98" s="1" t="str">
        <f t="shared" si="3"/>
        <v>Yes</v>
      </c>
      <c r="E98" s="1" t="str">
        <f t="shared" si="4"/>
        <v>45.69492685210695</v>
      </c>
      <c r="F98" s="8" t="str">
        <f t="shared" si="5"/>
        <v>21.250140610261383</v>
      </c>
    </row>
    <row r="99" spans="1:6">
      <c r="A99" s="5" t="s">
        <v>169</v>
      </c>
      <c r="B99" s="1" t="str">
        <f>IF(D99="Yes", INT((COUNTIF($D$2:D99, "Yes")-1)/8) + 1, "")</f>
        <v/>
      </c>
      <c r="C99" s="1"/>
      <c r="D99" s="1" t="str">
        <f t="shared" si="3"/>
        <v>No</v>
      </c>
      <c r="E99" s="1" t="str">
        <f t="shared" si="4"/>
        <v/>
      </c>
      <c r="F99" s="8" t="str">
        <f t="shared" si="5"/>
        <v/>
      </c>
    </row>
    <row r="100" spans="1:6">
      <c r="A100" s="5" t="s">
        <v>170</v>
      </c>
      <c r="B100" s="1">
        <f>IF(D100="Yes", INT((COUNTIF($D$2:D100, "Yes")-1)/8) + 1, "")</f>
        <v>9</v>
      </c>
      <c r="C100" s="1" t="s">
        <v>171</v>
      </c>
      <c r="D100" s="1" t="str">
        <f t="shared" si="3"/>
        <v>Yes</v>
      </c>
      <c r="E100" s="1" t="str">
        <f t="shared" si="4"/>
        <v>45.717546179300314</v>
      </c>
      <c r="F100" s="8" t="str">
        <f t="shared" si="5"/>
        <v>21.26497780751907</v>
      </c>
    </row>
    <row r="101" spans="1:6">
      <c r="A101" s="5" t="s">
        <v>172</v>
      </c>
      <c r="B101" s="1">
        <f>IF(D101="Yes", INT((COUNTIF($D$2:D101, "Yes")-1)/8) + 1, "")</f>
        <v>9</v>
      </c>
      <c r="C101" s="1" t="s">
        <v>173</v>
      </c>
      <c r="D101" s="1" t="str">
        <f t="shared" si="3"/>
        <v>Yes</v>
      </c>
      <c r="E101" s="1" t="str">
        <f t="shared" si="4"/>
        <v>45.69256499367171</v>
      </c>
      <c r="F101" s="8" t="str">
        <f t="shared" si="5"/>
        <v>21.226049416476805</v>
      </c>
    </row>
    <row r="102" spans="1:6">
      <c r="A102" s="5" t="s">
        <v>174</v>
      </c>
      <c r="B102" s="1">
        <f>IF(D102="Yes", INT((COUNTIF($D$2:D102, "Yes")-1)/8) + 1, "")</f>
        <v>9</v>
      </c>
      <c r="C102" s="1" t="s">
        <v>175</v>
      </c>
      <c r="D102" s="1" t="str">
        <f t="shared" si="3"/>
        <v>Yes</v>
      </c>
      <c r="E102" s="1" t="str">
        <f t="shared" si="4"/>
        <v>45.70999308305889</v>
      </c>
      <c r="F102" s="8" t="str">
        <f t="shared" si="5"/>
        <v>21.24264591264051</v>
      </c>
    </row>
    <row r="103" spans="1:6">
      <c r="A103" s="5" t="s">
        <v>176</v>
      </c>
      <c r="B103" s="1" t="str">
        <f>IF(D103="Yes", INT((COUNTIF($D$2:D103, "Yes")-1)/8) + 1, "")</f>
        <v/>
      </c>
      <c r="C103" s="1"/>
      <c r="D103" s="1" t="str">
        <f t="shared" si="3"/>
        <v>No</v>
      </c>
      <c r="E103" s="1" t="str">
        <f t="shared" si="4"/>
        <v/>
      </c>
      <c r="F103" s="8" t="str">
        <f t="shared" si="5"/>
        <v/>
      </c>
    </row>
    <row r="104" spans="1:6">
      <c r="A104" s="5" t="s">
        <v>177</v>
      </c>
      <c r="B104" s="1">
        <f>IF(D104="Yes", INT((COUNTIF($D$2:D104, "Yes")-1)/8) + 1, "")</f>
        <v>9</v>
      </c>
      <c r="C104" s="1" t="s">
        <v>178</v>
      </c>
      <c r="D104" s="1" t="str">
        <f t="shared" si="3"/>
        <v>Yes</v>
      </c>
      <c r="E104" s="1" t="str">
        <f t="shared" si="4"/>
        <v>45.712383014655984</v>
      </c>
      <c r="F104" s="8" t="str">
        <f t="shared" si="5"/>
        <v>21.24300006544935</v>
      </c>
    </row>
    <row r="105" spans="1:6">
      <c r="A105" s="5" t="s">
        <v>179</v>
      </c>
      <c r="B105" s="1" t="str">
        <f>IF(D105="Yes", INT((COUNTIF($D$2:D105, "Yes")-1)/8) + 1, "")</f>
        <v/>
      </c>
      <c r="C105" s="1"/>
      <c r="D105" s="1" t="str">
        <f t="shared" si="3"/>
        <v>No</v>
      </c>
      <c r="E105" s="1" t="str">
        <f t="shared" si="4"/>
        <v/>
      </c>
      <c r="F105" s="8" t="str">
        <f t="shared" si="5"/>
        <v/>
      </c>
    </row>
    <row r="106" spans="1:6">
      <c r="A106" s="5" t="s">
        <v>180</v>
      </c>
      <c r="B106" s="1" t="str">
        <f>IF(D106="Yes", INT((COUNTIF($D$2:D106, "Yes")-1)/8) + 1, "")</f>
        <v/>
      </c>
      <c r="C106" s="1"/>
      <c r="D106" s="1" t="str">
        <f t="shared" si="3"/>
        <v>No</v>
      </c>
      <c r="E106" s="1" t="str">
        <f t="shared" si="4"/>
        <v/>
      </c>
      <c r="F106" s="8" t="str">
        <f t="shared" si="5"/>
        <v/>
      </c>
    </row>
    <row r="107" spans="1:6">
      <c r="A107" s="5" t="s">
        <v>181</v>
      </c>
      <c r="B107" s="1">
        <f>IF(D107="Yes", INT((COUNTIF($D$2:D107, "Yes")-1)/8) + 1, "")</f>
        <v>9</v>
      </c>
      <c r="C107" s="1" t="s">
        <v>182</v>
      </c>
      <c r="D107" s="1" t="str">
        <f t="shared" si="3"/>
        <v>Yes</v>
      </c>
      <c r="E107" s="1" t="str">
        <f t="shared" si="4"/>
        <v>45.725091447324594</v>
      </c>
      <c r="F107" s="8" t="str">
        <f t="shared" si="5"/>
        <v>21.24086718467577</v>
      </c>
    </row>
    <row r="108" spans="1:6">
      <c r="A108" s="5" t="s">
        <v>183</v>
      </c>
      <c r="B108" s="1">
        <f>IF(D108="Yes", INT((COUNTIF($D$2:D108, "Yes")-1)/8) + 1, "")</f>
        <v>9</v>
      </c>
      <c r="C108" s="1" t="s">
        <v>184</v>
      </c>
      <c r="D108" s="1" t="str">
        <f t="shared" si="3"/>
        <v>Yes</v>
      </c>
      <c r="E108" s="1" t="str">
        <f t="shared" si="4"/>
        <v>45.69420152770718</v>
      </c>
      <c r="F108" s="8" t="str">
        <f t="shared" si="5"/>
        <v>21.22491451639716</v>
      </c>
    </row>
    <row r="109" spans="1:6">
      <c r="A109" s="5" t="s">
        <v>185</v>
      </c>
      <c r="B109" s="1">
        <f>IF(D109="Yes", INT((COUNTIF($D$2:D109, "Yes")-1)/8) + 1, "")</f>
        <v>10</v>
      </c>
      <c r="C109" s="1" t="s">
        <v>186</v>
      </c>
      <c r="D109" s="1" t="str">
        <f t="shared" si="3"/>
        <v>Yes</v>
      </c>
      <c r="E109" s="1" t="str">
        <f t="shared" si="4"/>
        <v>45.70952417611821</v>
      </c>
      <c r="F109" s="8" t="str">
        <f t="shared" si="5"/>
        <v>21.240311460991162</v>
      </c>
    </row>
    <row r="110" spans="1:6">
      <c r="A110" s="5" t="s">
        <v>187</v>
      </c>
      <c r="B110" s="1" t="str">
        <f>IF(D110="Yes", INT((COUNTIF($D$2:D110, "Yes")-1)/8) + 1, "")</f>
        <v/>
      </c>
      <c r="C110" s="1"/>
      <c r="D110" s="1" t="str">
        <f t="shared" si="3"/>
        <v>No</v>
      </c>
      <c r="E110" s="1" t="str">
        <f t="shared" si="4"/>
        <v/>
      </c>
      <c r="F110" s="8" t="str">
        <f t="shared" si="5"/>
        <v/>
      </c>
    </row>
    <row r="111" spans="1:6">
      <c r="A111" s="5" t="s">
        <v>188</v>
      </c>
      <c r="B111" s="1" t="str">
        <f>IF(D111="Yes", INT((COUNTIF($D$2:D111, "Yes")-1)/8) + 1, "")</f>
        <v/>
      </c>
      <c r="C111" s="1"/>
      <c r="D111" s="1" t="str">
        <f t="shared" si="3"/>
        <v>No</v>
      </c>
      <c r="E111" s="1" t="str">
        <f t="shared" si="4"/>
        <v/>
      </c>
      <c r="F111" s="8" t="str">
        <f t="shared" si="5"/>
        <v/>
      </c>
    </row>
    <row r="112" spans="1:6">
      <c r="A112" s="5" t="s">
        <v>189</v>
      </c>
      <c r="B112" s="1">
        <f>IF(D112="Yes", INT((COUNTIF($D$2:D112, "Yes")-1)/8) + 1, "")</f>
        <v>10</v>
      </c>
      <c r="C112" s="1" t="s">
        <v>190</v>
      </c>
      <c r="D112" s="1" t="str">
        <f t="shared" si="3"/>
        <v>Yes</v>
      </c>
      <c r="E112" s="1" t="str">
        <f t="shared" si="4"/>
        <v>45.72198198871016</v>
      </c>
      <c r="F112" s="8" t="str">
        <f t="shared" si="5"/>
        <v>21.24290015696713</v>
      </c>
    </row>
    <row r="113" spans="1:6">
      <c r="A113" s="5" t="s">
        <v>191</v>
      </c>
      <c r="B113" s="1" t="str">
        <f>IF(D113="Yes", INT((COUNTIF($D$2:D113, "Yes")-1)/8) + 1, "")</f>
        <v/>
      </c>
      <c r="C113" s="1"/>
      <c r="D113" s="1" t="str">
        <f t="shared" si="3"/>
        <v>No</v>
      </c>
      <c r="E113" s="1" t="str">
        <f t="shared" si="4"/>
        <v/>
      </c>
      <c r="F113" s="8" t="str">
        <f t="shared" si="5"/>
        <v/>
      </c>
    </row>
    <row r="114" spans="1:6">
      <c r="A114" s="5" t="s">
        <v>192</v>
      </c>
      <c r="B114" s="1" t="str">
        <f>IF(D114="Yes", INT((COUNTIF($D$2:D114, "Yes")-1)/8) + 1, "")</f>
        <v/>
      </c>
      <c r="C114" s="1"/>
      <c r="D114" s="1" t="str">
        <f t="shared" si="3"/>
        <v>No</v>
      </c>
      <c r="E114" s="1" t="str">
        <f t="shared" si="4"/>
        <v/>
      </c>
      <c r="F114" s="8" t="str">
        <f t="shared" si="5"/>
        <v/>
      </c>
    </row>
    <row r="115" spans="1:6">
      <c r="A115" s="5" t="s">
        <v>193</v>
      </c>
      <c r="B115" s="1" t="str">
        <f>IF(D115="Yes", INT((COUNTIF($D$2:D115, "Yes")-1)/8) + 1, "")</f>
        <v/>
      </c>
      <c r="C115" s="1"/>
      <c r="D115" s="1" t="str">
        <f t="shared" si="3"/>
        <v>No</v>
      </c>
      <c r="E115" s="1" t="str">
        <f t="shared" si="4"/>
        <v/>
      </c>
      <c r="F115" s="8" t="str">
        <f t="shared" si="5"/>
        <v/>
      </c>
    </row>
    <row r="116" spans="1:6">
      <c r="A116" s="5" t="s">
        <v>194</v>
      </c>
      <c r="B116" s="1" t="str">
        <f>IF(D116="Yes", INT((COUNTIF($D$2:D116, "Yes")-1)/8) + 1, "")</f>
        <v/>
      </c>
      <c r="C116" s="1"/>
      <c r="D116" s="1" t="str">
        <f t="shared" si="3"/>
        <v>No</v>
      </c>
      <c r="E116" s="1" t="str">
        <f t="shared" si="4"/>
        <v/>
      </c>
      <c r="F116" s="8" t="str">
        <f t="shared" si="5"/>
        <v/>
      </c>
    </row>
    <row r="117" spans="1:6">
      <c r="A117" s="5" t="s">
        <v>195</v>
      </c>
      <c r="B117" s="1">
        <f>IF(D117="Yes", INT((COUNTIF($D$2:D117, "Yes")-1)/8) + 1, "")</f>
        <v>10</v>
      </c>
      <c r="C117" s="1" t="s">
        <v>196</v>
      </c>
      <c r="D117" s="1" t="str">
        <f t="shared" si="3"/>
        <v>Yes</v>
      </c>
      <c r="E117" s="1" t="str">
        <f t="shared" si="4"/>
        <v>45.7228709678319</v>
      </c>
      <c r="F117" s="8" t="str">
        <f t="shared" si="5"/>
        <v>21.24944607223446</v>
      </c>
    </row>
    <row r="118" spans="1:6">
      <c r="A118" s="5" t="s">
        <v>197</v>
      </c>
      <c r="B118" s="1">
        <f>IF(D118="Yes", INT((COUNTIF($D$2:D118, "Yes")-1)/8) + 1, "")</f>
        <v>10</v>
      </c>
      <c r="C118" s="1" t="s">
        <v>198</v>
      </c>
      <c r="D118" s="1" t="str">
        <f t="shared" si="3"/>
        <v>Yes</v>
      </c>
      <c r="E118" s="1" t="str">
        <f t="shared" si="4"/>
        <v>45.699506029384345</v>
      </c>
      <c r="F118" s="8" t="str">
        <f t="shared" si="5"/>
        <v>21.24874867494977</v>
      </c>
    </row>
    <row r="119" spans="1:6">
      <c r="A119" s="5" t="s">
        <v>199</v>
      </c>
      <c r="B119" s="1">
        <f>IF(D119="Yes", INT((COUNTIF($D$2:D119, "Yes")-1)/8) + 1, "")</f>
        <v>10</v>
      </c>
      <c r="C119" s="1" t="s">
        <v>200</v>
      </c>
      <c r="D119" s="1" t="str">
        <f t="shared" si="3"/>
        <v>Yes</v>
      </c>
      <c r="E119" s="1" t="str">
        <f t="shared" si="4"/>
        <v>45.71685032953683</v>
      </c>
      <c r="F119" s="8" t="str">
        <f t="shared" si="5"/>
        <v>21.23736425022206</v>
      </c>
    </row>
    <row r="120" spans="1:6">
      <c r="A120" s="5" t="s">
        <v>201</v>
      </c>
      <c r="B120" s="1">
        <f>IF(D120="Yes", INT((COUNTIF($D$2:D120, "Yes")-1)/8) + 1, "")</f>
        <v>10</v>
      </c>
      <c r="C120" s="1" t="s">
        <v>202</v>
      </c>
      <c r="D120" s="1" t="str">
        <f t="shared" si="3"/>
        <v>Yes</v>
      </c>
      <c r="E120" s="1" t="str">
        <f t="shared" si="4"/>
        <v>45.71687305015132</v>
      </c>
      <c r="F120" s="8" t="str">
        <f t="shared" si="5"/>
        <v>21.260796868799318</v>
      </c>
    </row>
    <row r="121" spans="1:6">
      <c r="A121" s="5" t="s">
        <v>203</v>
      </c>
      <c r="B121" s="1">
        <f>IF(D121="Yes", INT((COUNTIF($D$2:D121, "Yes")-1)/8) + 1, "")</f>
        <v>10</v>
      </c>
      <c r="C121" s="1" t="s">
        <v>204</v>
      </c>
      <c r="D121" s="1" t="str">
        <f t="shared" si="3"/>
        <v>Yes</v>
      </c>
      <c r="E121" s="1" t="str">
        <f t="shared" si="4"/>
        <v>45.698108093924944</v>
      </c>
      <c r="F121" s="8" t="str">
        <f t="shared" si="5"/>
        <v>21.25399590415141</v>
      </c>
    </row>
    <row r="122" spans="1:6">
      <c r="A122" s="5" t="s">
        <v>205</v>
      </c>
      <c r="B122" s="1">
        <f>IF(D122="Yes", INT((COUNTIF($D$2:D122, "Yes")-1)/8) + 1, "")</f>
        <v>10</v>
      </c>
      <c r="C122" s="1" t="s">
        <v>206</v>
      </c>
      <c r="D122" s="1" t="str">
        <f t="shared" si="3"/>
        <v>Yes</v>
      </c>
      <c r="E122" s="1" t="str">
        <f t="shared" si="4"/>
        <v>45.69493206411455</v>
      </c>
      <c r="F122" s="8" t="str">
        <f t="shared" si="5"/>
        <v>21.250014333923065</v>
      </c>
    </row>
    <row r="123" spans="1:6">
      <c r="A123" s="5" t="s">
        <v>207</v>
      </c>
      <c r="B123" s="1" t="str">
        <f>IF(D123="Yes", INT((COUNTIF($D$2:D123, "Yes")-1)/8) + 1, "")</f>
        <v/>
      </c>
      <c r="C123" s="1"/>
      <c r="D123" s="1" t="str">
        <f t="shared" si="3"/>
        <v>No</v>
      </c>
      <c r="E123" s="1" t="str">
        <f t="shared" si="4"/>
        <v/>
      </c>
      <c r="F123" s="8" t="str">
        <f t="shared" si="5"/>
        <v/>
      </c>
    </row>
    <row r="124" spans="1:6">
      <c r="A124" s="5" t="s">
        <v>208</v>
      </c>
      <c r="B124" s="1">
        <f>IF(D124="Yes", INT((COUNTIF($D$2:D124, "Yes")-1)/8) + 1, "")</f>
        <v>11</v>
      </c>
      <c r="C124" s="1" t="s">
        <v>209</v>
      </c>
      <c r="D124" s="1" t="str">
        <f t="shared" si="3"/>
        <v>Yes</v>
      </c>
      <c r="E124" s="1" t="str">
        <f t="shared" si="4"/>
        <v>45.71955324504217</v>
      </c>
      <c r="F124" s="8" t="str">
        <f t="shared" si="5"/>
        <v>21.241432971956026</v>
      </c>
    </row>
    <row r="125" spans="1:6">
      <c r="A125" s="5" t="s">
        <v>210</v>
      </c>
      <c r="B125" s="1" t="str">
        <f>IF(D125="Yes", INT((COUNTIF($D$2:D125, "Yes")-1)/8) + 1, "")</f>
        <v/>
      </c>
      <c r="C125" s="1"/>
      <c r="D125" s="1" t="str">
        <f t="shared" si="3"/>
        <v>No</v>
      </c>
      <c r="E125" s="1" t="str">
        <f t="shared" si="4"/>
        <v/>
      </c>
      <c r="F125" s="8" t="str">
        <f t="shared" si="5"/>
        <v/>
      </c>
    </row>
    <row r="126" spans="1:6">
      <c r="A126" s="5" t="s">
        <v>211</v>
      </c>
      <c r="B126" s="1" t="str">
        <f>IF(D126="Yes", INT((COUNTIF($D$2:D126, "Yes")-1)/8) + 1, "")</f>
        <v/>
      </c>
      <c r="C126" s="1"/>
      <c r="D126" s="1" t="str">
        <f t="shared" si="3"/>
        <v>No</v>
      </c>
      <c r="E126" s="1" t="str">
        <f t="shared" si="4"/>
        <v/>
      </c>
      <c r="F126" s="8" t="str">
        <f t="shared" si="5"/>
        <v/>
      </c>
    </row>
    <row r="127" spans="1:6">
      <c r="A127" s="5" t="s">
        <v>212</v>
      </c>
      <c r="B127" s="1">
        <f>IF(D127="Yes", INT((COUNTIF($D$2:D127, "Yes")-1)/8) + 1, "")</f>
        <v>11</v>
      </c>
      <c r="C127" s="1" t="s">
        <v>213</v>
      </c>
      <c r="D127" s="1" t="str">
        <f t="shared" si="3"/>
        <v>Yes</v>
      </c>
      <c r="E127" s="1" t="str">
        <f t="shared" si="4"/>
        <v>45.721155150056276</v>
      </c>
      <c r="F127" s="8" t="str">
        <f t="shared" si="5"/>
        <v>21.247249366241302</v>
      </c>
    </row>
    <row r="128" spans="1:6">
      <c r="A128" s="5" t="s">
        <v>214</v>
      </c>
      <c r="B128" s="1">
        <f>IF(D128="Yes", INT((COUNTIF($D$2:D128, "Yes")-1)/8) + 1, "")</f>
        <v>11</v>
      </c>
      <c r="C128" s="1" t="s">
        <v>215</v>
      </c>
      <c r="D128" s="1" t="str">
        <f t="shared" si="3"/>
        <v>Yes</v>
      </c>
      <c r="E128" s="1" t="str">
        <f t="shared" si="4"/>
        <v>45.72704770321617</v>
      </c>
      <c r="F128" s="8" t="str">
        <f t="shared" si="5"/>
        <v>21.275585892686312</v>
      </c>
    </row>
    <row r="129" spans="1:6">
      <c r="A129" s="5" t="s">
        <v>216</v>
      </c>
      <c r="B129" s="1" t="str">
        <f>IF(D129="Yes", INT((COUNTIF($D$2:D129, "Yes")-1)/8) + 1, "")</f>
        <v/>
      </c>
      <c r="C129" s="1"/>
      <c r="D129" s="1" t="str">
        <f t="shared" si="3"/>
        <v>No</v>
      </c>
      <c r="E129" s="1" t="str">
        <f t="shared" si="4"/>
        <v/>
      </c>
      <c r="F129" s="8" t="str">
        <f t="shared" si="5"/>
        <v/>
      </c>
    </row>
    <row r="130" spans="1:6">
      <c r="A130" s="5" t="s">
        <v>217</v>
      </c>
      <c r="B130" s="1">
        <f>IF(D130="Yes", INT((COUNTIF($D$2:D130, "Yes")-1)/8) + 1, "")</f>
        <v>11</v>
      </c>
      <c r="C130" s="1" t="s">
        <v>218</v>
      </c>
      <c r="D130" s="1" t="str">
        <f t="shared" ref="D130:D193" si="6">IF(OR(ISBLANK(C130), C130=""), "No", "Yes")</f>
        <v>Yes</v>
      </c>
      <c r="E130" s="1" t="str">
        <f t="shared" ref="E130:E193" si="7">IF(C130&lt;&gt;"", TRIM(LEFT(C130, FIND(",", C130)-1)), "")</f>
        <v>45.7116286027271</v>
      </c>
      <c r="F130" s="8" t="str">
        <f t="shared" ref="F130:F193" si="8">IF(C130&lt;&gt;"", TRIM(RIGHT(C130, LEN(C130) - FIND(",", C130))), "")</f>
        <v>21.238954500534728</v>
      </c>
    </row>
    <row r="131" spans="1:6">
      <c r="A131" s="5" t="s">
        <v>219</v>
      </c>
      <c r="B131" s="1" t="str">
        <f>IF(D131="Yes", INT((COUNTIF($D$2:D131, "Yes")-1)/8) + 1, "")</f>
        <v/>
      </c>
      <c r="C131" s="1"/>
      <c r="D131" s="1" t="str">
        <f t="shared" si="6"/>
        <v>No</v>
      </c>
      <c r="E131" s="1" t="str">
        <f t="shared" si="7"/>
        <v/>
      </c>
      <c r="F131" s="8" t="str">
        <f t="shared" si="8"/>
        <v/>
      </c>
    </row>
    <row r="132" spans="1:6">
      <c r="A132" s="5" t="s">
        <v>220</v>
      </c>
      <c r="B132" s="1">
        <f>IF(D132="Yes", INT((COUNTIF($D$2:D132, "Yes")-1)/8) + 1, "")</f>
        <v>11</v>
      </c>
      <c r="C132" s="1" t="s">
        <v>221</v>
      </c>
      <c r="D132" s="1" t="str">
        <f t="shared" si="6"/>
        <v>Yes</v>
      </c>
      <c r="E132" s="1" t="str">
        <f t="shared" si="7"/>
        <v>45.71117845456229</v>
      </c>
      <c r="F132" s="8" t="str">
        <f t="shared" si="8"/>
        <v>21.235992014916725</v>
      </c>
    </row>
    <row r="133" spans="1:6">
      <c r="A133" s="5" t="s">
        <v>222</v>
      </c>
      <c r="B133" s="1">
        <f>IF(D133="Yes", INT((COUNTIF($D$2:D133, "Yes")-1)/8) + 1, "")</f>
        <v>11</v>
      </c>
      <c r="C133" s="1" t="s">
        <v>223</v>
      </c>
      <c r="D133" s="1" t="str">
        <f t="shared" si="6"/>
        <v>Yes</v>
      </c>
      <c r="E133" s="1" t="str">
        <f t="shared" si="7"/>
        <v>45.695906439321064</v>
      </c>
      <c r="F133" s="8" t="str">
        <f t="shared" si="8"/>
        <v>21.2519304793883</v>
      </c>
    </row>
    <row r="134" spans="1:6">
      <c r="A134" s="5" t="s">
        <v>224</v>
      </c>
      <c r="B134" s="1" t="str">
        <f>IF(D134="Yes", INT((COUNTIF($D$2:D134, "Yes")-1)/8) + 1, "")</f>
        <v/>
      </c>
      <c r="C134" s="1"/>
      <c r="D134" s="1" t="str">
        <f t="shared" si="6"/>
        <v>No</v>
      </c>
      <c r="E134" s="1" t="str">
        <f t="shared" si="7"/>
        <v/>
      </c>
      <c r="F134" s="8" t="str">
        <f t="shared" si="8"/>
        <v/>
      </c>
    </row>
    <row r="135" spans="1:6">
      <c r="A135" s="5" t="s">
        <v>225</v>
      </c>
      <c r="B135" s="1">
        <f>IF(D135="Yes", INT((COUNTIF($D$2:D135, "Yes")-1)/8) + 1, "")</f>
        <v>11</v>
      </c>
      <c r="C135" s="1" t="s">
        <v>226</v>
      </c>
      <c r="D135" s="1" t="str">
        <f t="shared" si="6"/>
        <v>Yes</v>
      </c>
      <c r="E135" s="1" t="str">
        <f t="shared" si="7"/>
        <v>45.71978207543269</v>
      </c>
      <c r="F135" s="8" t="str">
        <f t="shared" si="8"/>
        <v>21.234419568227946</v>
      </c>
    </row>
    <row r="136" spans="1:6">
      <c r="A136" s="5" t="s">
        <v>227</v>
      </c>
      <c r="B136" s="1" t="str">
        <f>IF(D136="Yes", INT((COUNTIF($D$2:D136, "Yes")-1)/8) + 1, "")</f>
        <v/>
      </c>
      <c r="C136" s="1"/>
      <c r="D136" s="1" t="str">
        <f t="shared" si="6"/>
        <v>No</v>
      </c>
      <c r="E136" s="1" t="str">
        <f t="shared" si="7"/>
        <v/>
      </c>
      <c r="F136" s="8" t="str">
        <f t="shared" si="8"/>
        <v/>
      </c>
    </row>
    <row r="137" spans="1:6">
      <c r="A137" s="5" t="s">
        <v>228</v>
      </c>
      <c r="B137" s="1">
        <f>IF(D137="Yes", INT((COUNTIF($D$2:D137, "Yes")-1)/8) + 1, "")</f>
        <v>11</v>
      </c>
      <c r="C137" s="1" t="s">
        <v>229</v>
      </c>
      <c r="D137" s="1" t="str">
        <f t="shared" si="6"/>
        <v>Yes</v>
      </c>
      <c r="E137" s="1" t="str">
        <f t="shared" si="7"/>
        <v>45.69752804439081</v>
      </c>
      <c r="F137" s="8" t="str">
        <f t="shared" si="8"/>
        <v>21.23535380228024</v>
      </c>
    </row>
    <row r="138" spans="1:6">
      <c r="A138" s="5" t="s">
        <v>230</v>
      </c>
      <c r="B138" s="1">
        <f>IF(D138="Yes", INT((COUNTIF($D$2:D138, "Yes")-1)/8) + 1, "")</f>
        <v>12</v>
      </c>
      <c r="C138" s="1" t="s">
        <v>231</v>
      </c>
      <c r="D138" s="1" t="str">
        <f t="shared" si="6"/>
        <v>Yes</v>
      </c>
      <c r="E138" s="1" t="str">
        <f t="shared" si="7"/>
        <v>45.695337826054825</v>
      </c>
      <c r="F138" s="8" t="str">
        <f t="shared" si="8"/>
        <v>21.227702155479193</v>
      </c>
    </row>
    <row r="139" spans="1:6">
      <c r="A139" s="5" t="s">
        <v>232</v>
      </c>
      <c r="B139" s="1" t="str">
        <f>IF(D139="Yes", INT((COUNTIF($D$2:D139, "Yes")-1)/8) + 1, "")</f>
        <v/>
      </c>
      <c r="C139" s="1"/>
      <c r="D139" s="1" t="str">
        <f t="shared" si="6"/>
        <v>No</v>
      </c>
      <c r="E139" s="1" t="str">
        <f t="shared" si="7"/>
        <v/>
      </c>
      <c r="F139" s="8" t="str">
        <f t="shared" si="8"/>
        <v/>
      </c>
    </row>
    <row r="140" spans="1:6">
      <c r="A140" s="5" t="s">
        <v>233</v>
      </c>
      <c r="B140" s="1" t="str">
        <f>IF(D140="Yes", INT((COUNTIF($D$2:D140, "Yes")-1)/8) + 1, "")</f>
        <v/>
      </c>
      <c r="C140" s="1"/>
      <c r="D140" s="1" t="str">
        <f t="shared" si="6"/>
        <v>No</v>
      </c>
      <c r="E140" s="1" t="str">
        <f t="shared" si="7"/>
        <v/>
      </c>
      <c r="F140" s="8" t="str">
        <f t="shared" si="8"/>
        <v/>
      </c>
    </row>
    <row r="141" spans="1:6">
      <c r="A141" s="5" t="s">
        <v>234</v>
      </c>
      <c r="B141" s="1">
        <f>IF(D141="Yes", INT((COUNTIF($D$2:D141, "Yes")-1)/8) + 1, "")</f>
        <v>12</v>
      </c>
      <c r="C141" s="1" t="s">
        <v>235</v>
      </c>
      <c r="D141" s="1" t="str">
        <f t="shared" si="6"/>
        <v>Yes</v>
      </c>
      <c r="E141" s="1" t="str">
        <f t="shared" si="7"/>
        <v>45.719596342950425</v>
      </c>
      <c r="F141" s="8" t="str">
        <f t="shared" si="8"/>
        <v>21.24217428012307</v>
      </c>
    </row>
    <row r="142" spans="1:6">
      <c r="A142" s="5" t="s">
        <v>236</v>
      </c>
      <c r="B142" s="1">
        <f>IF(D142="Yes", INT((COUNTIF($D$2:D142, "Yes")-1)/8) + 1, "")</f>
        <v>12</v>
      </c>
      <c r="C142" s="1" t="s">
        <v>237</v>
      </c>
      <c r="D142" s="1" t="str">
        <f t="shared" si="6"/>
        <v>Yes</v>
      </c>
      <c r="E142" s="1" t="str">
        <f t="shared" si="7"/>
        <v>45.70084893303477</v>
      </c>
      <c r="F142" s="8" t="str">
        <f t="shared" si="8"/>
        <v>21.227584187374074</v>
      </c>
    </row>
    <row r="143" spans="1:6">
      <c r="A143" s="5" t="s">
        <v>238</v>
      </c>
      <c r="B143" s="1" t="str">
        <f>IF(D143="Yes", INT((COUNTIF($D$2:D143, "Yes")-1)/8) + 1, "")</f>
        <v/>
      </c>
      <c r="C143" s="1"/>
      <c r="D143" s="1" t="str">
        <f t="shared" si="6"/>
        <v>No</v>
      </c>
      <c r="E143" s="1" t="str">
        <f t="shared" si="7"/>
        <v/>
      </c>
      <c r="F143" s="8" t="str">
        <f t="shared" si="8"/>
        <v/>
      </c>
    </row>
    <row r="144" spans="1:6">
      <c r="A144" s="5" t="s">
        <v>239</v>
      </c>
      <c r="B144" s="1">
        <f>IF(D144="Yes", INT((COUNTIF($D$2:D144, "Yes")-1)/8) + 1, "")</f>
        <v>12</v>
      </c>
      <c r="C144" s="1" t="s">
        <v>240</v>
      </c>
      <c r="D144" s="1" t="str">
        <f t="shared" si="6"/>
        <v>Yes</v>
      </c>
      <c r="E144" s="1" t="str">
        <f t="shared" si="7"/>
        <v>45.71137767090863</v>
      </c>
      <c r="F144" s="8" t="str">
        <f t="shared" si="8"/>
        <v>21.242529563169953</v>
      </c>
    </row>
    <row r="145" spans="1:6">
      <c r="A145" s="5" t="s">
        <v>241</v>
      </c>
      <c r="B145" s="1" t="str">
        <f>IF(D145="Yes", INT((COUNTIF($D$2:D145, "Yes")-1)/8) + 1, "")</f>
        <v/>
      </c>
      <c r="C145" s="1"/>
      <c r="D145" s="1" t="str">
        <f t="shared" si="6"/>
        <v>No</v>
      </c>
      <c r="E145" s="1" t="str">
        <f t="shared" si="7"/>
        <v/>
      </c>
      <c r="F145" s="8" t="str">
        <f t="shared" si="8"/>
        <v/>
      </c>
    </row>
    <row r="146" spans="1:6">
      <c r="A146" s="5" t="s">
        <v>242</v>
      </c>
      <c r="B146" s="1">
        <f>IF(D146="Yes", INT((COUNTIF($D$2:D146, "Yes")-1)/8) + 1, "")</f>
        <v>12</v>
      </c>
      <c r="C146" s="1" t="s">
        <v>243</v>
      </c>
      <c r="D146" s="1" t="str">
        <f t="shared" si="6"/>
        <v>Yes</v>
      </c>
      <c r="E146" s="1" t="str">
        <f t="shared" si="7"/>
        <v>45.69071484532679</v>
      </c>
      <c r="F146" s="8" t="str">
        <f t="shared" si="8"/>
        <v>21.246110424809704</v>
      </c>
    </row>
    <row r="147" spans="1:6">
      <c r="A147" s="5" t="s">
        <v>244</v>
      </c>
      <c r="B147" s="1">
        <f>IF(D147="Yes", INT((COUNTIF($D$2:D147, "Yes")-1)/8) + 1, "")</f>
        <v>12</v>
      </c>
      <c r="C147" s="1" t="s">
        <v>245</v>
      </c>
      <c r="D147" s="1" t="str">
        <f t="shared" si="6"/>
        <v>Yes</v>
      </c>
      <c r="E147" s="1" t="str">
        <f t="shared" si="7"/>
        <v>45.71925203935461</v>
      </c>
      <c r="F147" s="8" t="str">
        <f t="shared" si="8"/>
        <v>21.2620134064613</v>
      </c>
    </row>
    <row r="148" spans="1:6">
      <c r="A148" s="5" t="s">
        <v>246</v>
      </c>
      <c r="B148" s="1" t="str">
        <f>IF(D148="Yes", INT((COUNTIF($D$2:D148, "Yes")-1)/8) + 1, "")</f>
        <v/>
      </c>
      <c r="C148" s="1"/>
      <c r="D148" s="1" t="str">
        <f t="shared" si="6"/>
        <v>No</v>
      </c>
      <c r="E148" s="1" t="str">
        <f t="shared" si="7"/>
        <v/>
      </c>
      <c r="F148" s="8" t="str">
        <f t="shared" si="8"/>
        <v/>
      </c>
    </row>
    <row r="149" spans="1:6">
      <c r="A149" s="5" t="s">
        <v>247</v>
      </c>
      <c r="B149" s="1" t="str">
        <f>IF(D149="Yes", INT((COUNTIF($D$2:D149, "Yes")-1)/8) + 1, "")</f>
        <v/>
      </c>
      <c r="C149" s="1"/>
      <c r="D149" s="1" t="str">
        <f t="shared" si="6"/>
        <v>No</v>
      </c>
      <c r="E149" s="1" t="str">
        <f t="shared" si="7"/>
        <v/>
      </c>
      <c r="F149" s="8" t="str">
        <f t="shared" si="8"/>
        <v/>
      </c>
    </row>
    <row r="150" spans="1:6">
      <c r="A150" s="5" t="s">
        <v>248</v>
      </c>
      <c r="B150" s="1" t="str">
        <f>IF(D150="Yes", INT((COUNTIF($D$2:D150, "Yes")-1)/8) + 1, "")</f>
        <v/>
      </c>
      <c r="C150" s="1"/>
      <c r="D150" s="1" t="str">
        <f t="shared" si="6"/>
        <v>No</v>
      </c>
      <c r="E150" s="1" t="str">
        <f t="shared" si="7"/>
        <v/>
      </c>
      <c r="F150" s="8" t="str">
        <f t="shared" si="8"/>
        <v/>
      </c>
    </row>
    <row r="151" spans="1:6">
      <c r="A151" s="5" t="s">
        <v>249</v>
      </c>
      <c r="B151" s="1">
        <f>IF(D151="Yes", INT((COUNTIF($D$2:D151, "Yes")-1)/8) + 1, "")</f>
        <v>12</v>
      </c>
      <c r="C151" s="1" t="s">
        <v>250</v>
      </c>
      <c r="D151" s="1" t="str">
        <f t="shared" si="6"/>
        <v>Yes</v>
      </c>
      <c r="E151" s="1" t="str">
        <f t="shared" si="7"/>
        <v>45.711620829534766</v>
      </c>
      <c r="F151" s="8" t="str">
        <f t="shared" si="8"/>
        <v>21.24772652910462</v>
      </c>
    </row>
    <row r="152" spans="1:6">
      <c r="A152" s="5" t="s">
        <v>251</v>
      </c>
      <c r="B152" s="1" t="str">
        <f>IF(D152="Yes", INT((COUNTIF($D$2:D152, "Yes")-1)/8) + 1, "")</f>
        <v/>
      </c>
      <c r="C152" s="1"/>
      <c r="D152" s="1" t="str">
        <f t="shared" si="6"/>
        <v>No</v>
      </c>
      <c r="E152" s="1" t="str">
        <f t="shared" si="7"/>
        <v/>
      </c>
      <c r="F152" s="8" t="str">
        <f t="shared" si="8"/>
        <v/>
      </c>
    </row>
    <row r="153" spans="1:6">
      <c r="A153" s="5" t="s">
        <v>252</v>
      </c>
      <c r="B153" s="1">
        <f>IF(D153="Yes", INT((COUNTIF($D$2:D153, "Yes")-1)/8) + 1, "")</f>
        <v>12</v>
      </c>
      <c r="C153" s="1" t="s">
        <v>253</v>
      </c>
      <c r="D153" s="1" t="str">
        <f t="shared" si="6"/>
        <v>Yes</v>
      </c>
      <c r="E153" s="1" t="str">
        <f t="shared" si="7"/>
        <v>45.71568232353381</v>
      </c>
      <c r="F153" s="8" t="str">
        <f t="shared" si="8"/>
        <v>21.26787482173452</v>
      </c>
    </row>
    <row r="154" spans="1:6">
      <c r="A154" s="5" t="s">
        <v>254</v>
      </c>
      <c r="B154" s="1" t="str">
        <f>IF(D154="Yes", INT((COUNTIF($D$2:D154, "Yes")-1)/8) + 1, "")</f>
        <v/>
      </c>
      <c r="C154" s="1"/>
      <c r="D154" s="1" t="str">
        <f t="shared" si="6"/>
        <v>No</v>
      </c>
      <c r="E154" s="1" t="str">
        <f t="shared" si="7"/>
        <v/>
      </c>
      <c r="F154" s="8" t="str">
        <f t="shared" si="8"/>
        <v/>
      </c>
    </row>
    <row r="155" spans="1:6">
      <c r="A155" s="5" t="s">
        <v>255</v>
      </c>
      <c r="B155" s="1" t="str">
        <f>IF(D155="Yes", INT((COUNTIF($D$2:D155, "Yes")-1)/8) + 1, "")</f>
        <v/>
      </c>
      <c r="C155" s="1"/>
      <c r="D155" s="1" t="str">
        <f t="shared" si="6"/>
        <v>No</v>
      </c>
      <c r="E155" s="1" t="str">
        <f t="shared" si="7"/>
        <v/>
      </c>
      <c r="F155" s="8" t="str">
        <f t="shared" si="8"/>
        <v/>
      </c>
    </row>
    <row r="156" spans="1:6">
      <c r="A156" s="5" t="s">
        <v>256</v>
      </c>
      <c r="B156" s="1" t="str">
        <f>IF(D156="Yes", INT((COUNTIF($D$2:D156, "Yes")-1)/8) + 1, "")</f>
        <v/>
      </c>
      <c r="C156" s="1"/>
      <c r="D156" s="1" t="str">
        <f t="shared" si="6"/>
        <v>No</v>
      </c>
      <c r="E156" s="1" t="str">
        <f t="shared" si="7"/>
        <v/>
      </c>
      <c r="F156" s="8" t="str">
        <f t="shared" si="8"/>
        <v/>
      </c>
    </row>
    <row r="157" spans="1:6">
      <c r="A157" s="5" t="s">
        <v>257</v>
      </c>
      <c r="B157" s="1" t="str">
        <f>IF(D157="Yes", INT((COUNTIF($D$2:D157, "Yes")-1)/8) + 1, "")</f>
        <v/>
      </c>
      <c r="C157" s="1"/>
      <c r="D157" s="1" t="str">
        <f t="shared" si="6"/>
        <v>No</v>
      </c>
      <c r="E157" s="1" t="str">
        <f t="shared" si="7"/>
        <v/>
      </c>
      <c r="F157" s="8" t="str">
        <f t="shared" si="8"/>
        <v/>
      </c>
    </row>
    <row r="158" spans="1:6">
      <c r="A158" s="5" t="s">
        <v>258</v>
      </c>
      <c r="B158" s="1" t="str">
        <f>IF(D158="Yes", INT((COUNTIF($D$2:D158, "Yes")-1)/8) + 1, "")</f>
        <v/>
      </c>
      <c r="C158" s="1"/>
      <c r="D158" s="1" t="str">
        <f t="shared" si="6"/>
        <v>No</v>
      </c>
      <c r="E158" s="1" t="str">
        <f t="shared" si="7"/>
        <v/>
      </c>
      <c r="F158" s="8" t="str">
        <f t="shared" si="8"/>
        <v/>
      </c>
    </row>
    <row r="159" spans="1:6">
      <c r="A159" s="5" t="s">
        <v>259</v>
      </c>
      <c r="B159" s="1" t="str">
        <f>IF(D159="Yes", INT((COUNTIF($D$2:D159, "Yes")-1)/8) + 1, "")</f>
        <v/>
      </c>
      <c r="C159" s="1"/>
      <c r="D159" s="1" t="str">
        <f t="shared" si="6"/>
        <v>No</v>
      </c>
      <c r="E159" s="1" t="str">
        <f t="shared" si="7"/>
        <v/>
      </c>
      <c r="F159" s="8" t="str">
        <f t="shared" si="8"/>
        <v/>
      </c>
    </row>
    <row r="160" spans="1:6">
      <c r="A160" s="5" t="s">
        <v>260</v>
      </c>
      <c r="B160" s="1">
        <f>IF(D160="Yes", INT((COUNTIF($D$2:D160, "Yes")-1)/8) + 1, "")</f>
        <v>13</v>
      </c>
      <c r="C160" s="1" t="s">
        <v>261</v>
      </c>
      <c r="D160" s="1" t="str">
        <f t="shared" si="6"/>
        <v>Yes</v>
      </c>
      <c r="E160" s="1" t="str">
        <f t="shared" si="7"/>
        <v>45.708133697871865</v>
      </c>
      <c r="F160" s="8" t="str">
        <f t="shared" si="8"/>
        <v>21.237787081813963</v>
      </c>
    </row>
    <row r="161" spans="1:6">
      <c r="A161" s="5" t="s">
        <v>262</v>
      </c>
      <c r="B161" s="1" t="str">
        <f>IF(D161="Yes", INT((COUNTIF($D$2:D161, "Yes")-1)/8) + 1, "")</f>
        <v/>
      </c>
      <c r="C161" s="1"/>
      <c r="D161" s="1" t="str">
        <f t="shared" si="6"/>
        <v>No</v>
      </c>
      <c r="E161" s="1" t="str">
        <f t="shared" si="7"/>
        <v/>
      </c>
      <c r="F161" s="8" t="str">
        <f t="shared" si="8"/>
        <v/>
      </c>
    </row>
    <row r="162" spans="1:6">
      <c r="A162" s="5" t="s">
        <v>263</v>
      </c>
      <c r="B162" s="1" t="str">
        <f>IF(D162="Yes", INT((COUNTIF($D$2:D162, "Yes")-1)/8) + 1, "")</f>
        <v/>
      </c>
      <c r="C162" s="1"/>
      <c r="D162" s="1" t="str">
        <f t="shared" si="6"/>
        <v>No</v>
      </c>
      <c r="E162" s="1" t="str">
        <f t="shared" si="7"/>
        <v/>
      </c>
      <c r="F162" s="8" t="str">
        <f t="shared" si="8"/>
        <v/>
      </c>
    </row>
    <row r="163" spans="1:6">
      <c r="A163" s="5" t="s">
        <v>264</v>
      </c>
      <c r="B163" s="1">
        <f>IF(D163="Yes", INT((COUNTIF($D$2:D163, "Yes")-1)/8) + 1, "")</f>
        <v>13</v>
      </c>
      <c r="C163" s="1" t="s">
        <v>265</v>
      </c>
      <c r="D163" s="1" t="str">
        <f t="shared" si="6"/>
        <v>Yes</v>
      </c>
      <c r="E163" s="1" t="str">
        <f t="shared" si="7"/>
        <v>45.7119136809099</v>
      </c>
      <c r="F163" s="8" t="str">
        <f t="shared" si="8"/>
        <v>21.237976527821456</v>
      </c>
    </row>
    <row r="164" spans="1:6">
      <c r="A164" s="5" t="s">
        <v>266</v>
      </c>
      <c r="B164" s="1" t="str">
        <f>IF(D164="Yes", INT((COUNTIF($D$2:D164, "Yes")-1)/8) + 1, "")</f>
        <v/>
      </c>
      <c r="C164" s="1"/>
      <c r="D164" s="1" t="str">
        <f t="shared" si="6"/>
        <v>No</v>
      </c>
      <c r="E164" s="1" t="str">
        <f t="shared" si="7"/>
        <v/>
      </c>
      <c r="F164" s="8" t="str">
        <f t="shared" si="8"/>
        <v/>
      </c>
    </row>
    <row r="165" spans="1:6">
      <c r="A165" s="5" t="s">
        <v>267</v>
      </c>
      <c r="B165" s="1">
        <f>IF(D165="Yes", INT((COUNTIF($D$2:D165, "Yes")-1)/8) + 1, "")</f>
        <v>13</v>
      </c>
      <c r="C165" s="1" t="s">
        <v>268</v>
      </c>
      <c r="D165" s="1" t="str">
        <f t="shared" si="6"/>
        <v>Yes</v>
      </c>
      <c r="E165" s="1" t="str">
        <f t="shared" si="7"/>
        <v>45.69814250630615</v>
      </c>
      <c r="F165" s="8" t="str">
        <f t="shared" si="8"/>
        <v>21.25063429983721</v>
      </c>
    </row>
    <row r="166" spans="1:6">
      <c r="A166" s="5" t="s">
        <v>269</v>
      </c>
      <c r="B166" s="1">
        <f>IF(D166="Yes", INT((COUNTIF($D$2:D166, "Yes")-1)/8) + 1, "")</f>
        <v>13</v>
      </c>
      <c r="C166" s="1" t="s">
        <v>270</v>
      </c>
      <c r="D166" s="1" t="str">
        <f t="shared" si="6"/>
        <v>Yes</v>
      </c>
      <c r="E166" s="1" t="str">
        <f t="shared" si="7"/>
        <v>45.70143213941284</v>
      </c>
      <c r="F166" s="8" t="str">
        <f t="shared" si="8"/>
        <v>21.235359179766125</v>
      </c>
    </row>
    <row r="167" spans="1:6">
      <c r="A167" s="5" t="s">
        <v>271</v>
      </c>
      <c r="B167" s="1">
        <f>IF(D167="Yes", INT((COUNTIF($D$2:D167, "Yes")-1)/8) + 1, "")</f>
        <v>13</v>
      </c>
      <c r="C167" s="1" t="s">
        <v>272</v>
      </c>
      <c r="D167" s="1" t="str">
        <f t="shared" si="6"/>
        <v>Yes</v>
      </c>
      <c r="E167" s="1" t="str">
        <f t="shared" si="7"/>
        <v>45.71982583729499</v>
      </c>
      <c r="F167" s="8" t="str">
        <f t="shared" si="8"/>
        <v>21.232534607727505</v>
      </c>
    </row>
    <row r="168" spans="1:6">
      <c r="A168" s="5" t="s">
        <v>273</v>
      </c>
      <c r="B168" s="1">
        <f>IF(D168="Yes", INT((COUNTIF($D$2:D168, "Yes")-1)/8) + 1, "")</f>
        <v>13</v>
      </c>
      <c r="C168" s="1" t="s">
        <v>274</v>
      </c>
      <c r="D168" s="1" t="str">
        <f t="shared" si="6"/>
        <v>Yes</v>
      </c>
      <c r="E168" s="1" t="str">
        <f t="shared" si="7"/>
        <v>45.6954227781483</v>
      </c>
      <c r="F168" s="8" t="str">
        <f t="shared" si="8"/>
        <v>21.252171314563643</v>
      </c>
    </row>
    <row r="169" spans="1:6">
      <c r="A169" s="5" t="s">
        <v>275</v>
      </c>
      <c r="B169" s="1">
        <f>IF(D169="Yes", INT((COUNTIF($D$2:D169, "Yes")-1)/8) + 1, "")</f>
        <v>13</v>
      </c>
      <c r="C169" s="1" t="s">
        <v>276</v>
      </c>
      <c r="D169" s="1" t="str">
        <f t="shared" si="6"/>
        <v>Yes</v>
      </c>
      <c r="E169" s="1" t="str">
        <f t="shared" si="7"/>
        <v>45.68913695173331</v>
      </c>
      <c r="F169" s="8" t="str">
        <f t="shared" si="8"/>
        <v>21.226890082926108</v>
      </c>
    </row>
    <row r="170" spans="1:6">
      <c r="A170" s="5" t="s">
        <v>277</v>
      </c>
      <c r="B170" s="1" t="str">
        <f>IF(D170="Yes", INT((COUNTIF($D$2:D170, "Yes")-1)/8) + 1, "")</f>
        <v/>
      </c>
      <c r="C170" s="1"/>
      <c r="D170" s="1" t="str">
        <f t="shared" si="6"/>
        <v>No</v>
      </c>
      <c r="E170" s="1" t="str">
        <f t="shared" si="7"/>
        <v/>
      </c>
      <c r="F170" s="8" t="str">
        <f t="shared" si="8"/>
        <v/>
      </c>
    </row>
    <row r="171" spans="1:6">
      <c r="A171" s="5" t="s">
        <v>278</v>
      </c>
      <c r="B171" s="1" t="str">
        <f>IF(D171="Yes", INT((COUNTIF($D$2:D171, "Yes")-1)/8) + 1, "")</f>
        <v/>
      </c>
      <c r="C171" s="1"/>
      <c r="D171" s="1" t="str">
        <f t="shared" si="6"/>
        <v>No</v>
      </c>
      <c r="E171" s="1" t="str">
        <f t="shared" si="7"/>
        <v/>
      </c>
      <c r="F171" s="8" t="str">
        <f t="shared" si="8"/>
        <v/>
      </c>
    </row>
    <row r="172" spans="1:6">
      <c r="A172" s="5" t="s">
        <v>279</v>
      </c>
      <c r="B172" s="1">
        <f>IF(D172="Yes", INT((COUNTIF($D$2:D172, "Yes")-1)/8) + 1, "")</f>
        <v>13</v>
      </c>
      <c r="C172" s="1" t="s">
        <v>280</v>
      </c>
      <c r="D172" s="1" t="str">
        <f t="shared" si="6"/>
        <v>Yes</v>
      </c>
      <c r="E172" s="1" t="str">
        <f t="shared" si="7"/>
        <v>45.708305498250425</v>
      </c>
      <c r="F172" s="8" t="str">
        <f t="shared" si="8"/>
        <v>21.238648339881124</v>
      </c>
    </row>
    <row r="173" spans="1:6">
      <c r="A173" s="5" t="s">
        <v>281</v>
      </c>
      <c r="B173" s="1">
        <f>IF(D173="Yes", INT((COUNTIF($D$2:D173, "Yes")-1)/8) + 1, "")</f>
        <v>14</v>
      </c>
      <c r="C173" s="1" t="s">
        <v>282</v>
      </c>
      <c r="D173" s="1" t="str">
        <f t="shared" si="6"/>
        <v>Yes</v>
      </c>
      <c r="E173" s="1" t="str">
        <f t="shared" si="7"/>
        <v>45.71978934867272</v>
      </c>
      <c r="F173" s="8" t="str">
        <f t="shared" si="8"/>
        <v>21.264086585149148</v>
      </c>
    </row>
    <row r="174" spans="1:6">
      <c r="A174" s="5" t="s">
        <v>283</v>
      </c>
      <c r="B174" s="1" t="str">
        <f>IF(D174="Yes", INT((COUNTIF($D$2:D174, "Yes")-1)/8) + 1, "")</f>
        <v/>
      </c>
      <c r="C174" s="1"/>
      <c r="D174" s="1" t="str">
        <f t="shared" si="6"/>
        <v>No</v>
      </c>
      <c r="E174" s="1" t="str">
        <f t="shared" si="7"/>
        <v/>
      </c>
      <c r="F174" s="8" t="str">
        <f t="shared" si="8"/>
        <v/>
      </c>
    </row>
    <row r="175" spans="1:6">
      <c r="A175" s="5" t="s">
        <v>284</v>
      </c>
      <c r="B175" s="1">
        <f>IF(D175="Yes", INT((COUNTIF($D$2:D175, "Yes")-1)/8) + 1, "")</f>
        <v>14</v>
      </c>
      <c r="C175" s="1" t="s">
        <v>285</v>
      </c>
      <c r="D175" s="1" t="str">
        <f t="shared" si="6"/>
        <v>Yes</v>
      </c>
      <c r="E175" s="1" t="str">
        <f t="shared" si="7"/>
        <v>45.7216804809201</v>
      </c>
      <c r="F175" s="8" t="str">
        <f t="shared" si="8"/>
        <v>21.235346262980748</v>
      </c>
    </row>
    <row r="176" spans="1:6">
      <c r="A176" s="5" t="s">
        <v>286</v>
      </c>
      <c r="B176" s="1" t="str">
        <f>IF(D176="Yes", INT((COUNTIF($D$2:D176, "Yes")-1)/8) + 1, "")</f>
        <v/>
      </c>
      <c r="C176" s="1"/>
      <c r="D176" s="1" t="str">
        <f t="shared" si="6"/>
        <v>No</v>
      </c>
      <c r="E176" s="1" t="str">
        <f t="shared" si="7"/>
        <v/>
      </c>
      <c r="F176" s="8" t="str">
        <f t="shared" si="8"/>
        <v/>
      </c>
    </row>
    <row r="177" spans="1:6">
      <c r="A177" s="5" t="s">
        <v>287</v>
      </c>
      <c r="B177" s="1">
        <f>IF(D177="Yes", INT((COUNTIF($D$2:D177, "Yes")-1)/8) + 1, "")</f>
        <v>14</v>
      </c>
      <c r="C177" s="1" t="s">
        <v>288</v>
      </c>
      <c r="D177" s="1" t="str">
        <f t="shared" si="6"/>
        <v>Yes</v>
      </c>
      <c r="E177" s="1" t="str">
        <f t="shared" si="7"/>
        <v>45.71605505851715</v>
      </c>
      <c r="F177" s="8" t="str">
        <f t="shared" si="8"/>
        <v>21.242339311655144</v>
      </c>
    </row>
    <row r="178" spans="1:6">
      <c r="A178" s="5" t="s">
        <v>289</v>
      </c>
      <c r="B178" s="1">
        <f>IF(D178="Yes", INT((COUNTIF($D$2:D178, "Yes")-1)/8) + 1, "")</f>
        <v>14</v>
      </c>
      <c r="C178" s="1" t="s">
        <v>290</v>
      </c>
      <c r="D178" s="1" t="str">
        <f t="shared" si="6"/>
        <v>Yes</v>
      </c>
      <c r="E178" s="1" t="str">
        <f t="shared" si="7"/>
        <v>45.69201758992026</v>
      </c>
      <c r="F178" s="8" t="str">
        <f t="shared" si="8"/>
        <v>21.230967643045844</v>
      </c>
    </row>
    <row r="179" spans="1:6">
      <c r="A179" s="5" t="s">
        <v>291</v>
      </c>
      <c r="B179" s="1" t="str">
        <f>IF(D179="Yes", INT((COUNTIF($D$2:D179, "Yes")-1)/8) + 1, "")</f>
        <v/>
      </c>
      <c r="C179" s="1"/>
      <c r="D179" s="1" t="str">
        <f t="shared" si="6"/>
        <v>No</v>
      </c>
      <c r="E179" s="1" t="str">
        <f t="shared" si="7"/>
        <v/>
      </c>
      <c r="F179" s="8" t="str">
        <f t="shared" si="8"/>
        <v/>
      </c>
    </row>
    <row r="180" spans="1:6">
      <c r="A180" s="5" t="s">
        <v>292</v>
      </c>
      <c r="B180" s="1">
        <f>IF(D180="Yes", INT((COUNTIF($D$2:D180, "Yes")-1)/8) + 1, "")</f>
        <v>14</v>
      </c>
      <c r="C180" s="1" t="s">
        <v>293</v>
      </c>
      <c r="D180" s="1" t="str">
        <f t="shared" si="6"/>
        <v>Yes</v>
      </c>
      <c r="E180" s="1" t="str">
        <f t="shared" si="7"/>
        <v>45.70879488852084</v>
      </c>
      <c r="F180" s="8" t="str">
        <f t="shared" si="8"/>
        <v>21.231077692457013</v>
      </c>
    </row>
    <row r="181" spans="1:6">
      <c r="A181" s="5" t="s">
        <v>294</v>
      </c>
      <c r="B181" s="1">
        <f>IF(D181="Yes", INT((COUNTIF($D$2:D181, "Yes")-1)/8) + 1, "")</f>
        <v>14</v>
      </c>
      <c r="C181" s="1" t="s">
        <v>295</v>
      </c>
      <c r="D181" s="1" t="str">
        <f t="shared" si="6"/>
        <v>Yes</v>
      </c>
      <c r="E181" s="1" t="str">
        <f t="shared" si="7"/>
        <v>45.72481665062253</v>
      </c>
      <c r="F181" s="8" t="str">
        <f t="shared" si="8"/>
        <v>21.24963480145891</v>
      </c>
    </row>
    <row r="182" spans="1:6">
      <c r="A182" s="5" t="s">
        <v>296</v>
      </c>
      <c r="B182" s="1">
        <f>IF(D182="Yes", INT((COUNTIF($D$2:D182, "Yes")-1)/8) + 1, "")</f>
        <v>14</v>
      </c>
      <c r="C182" s="1" t="s">
        <v>297</v>
      </c>
      <c r="D182" s="1" t="str">
        <f t="shared" si="6"/>
        <v>Yes</v>
      </c>
      <c r="E182" s="1" t="str">
        <f t="shared" si="7"/>
        <v>45.71939166011442</v>
      </c>
      <c r="F182" s="8" t="str">
        <f t="shared" si="8"/>
        <v>21.25468867951441</v>
      </c>
    </row>
    <row r="183" spans="1:6">
      <c r="A183" s="5" t="s">
        <v>298</v>
      </c>
      <c r="B183" s="1">
        <f>IF(D183="Yes", INT((COUNTIF($D$2:D183, "Yes")-1)/8) + 1, "")</f>
        <v>14</v>
      </c>
      <c r="C183" s="1" t="s">
        <v>299</v>
      </c>
      <c r="D183" s="1" t="str">
        <f t="shared" si="6"/>
        <v>Yes</v>
      </c>
      <c r="E183" s="1" t="str">
        <f t="shared" si="7"/>
        <v>45.71634833667377</v>
      </c>
      <c r="F183" s="8" t="str">
        <f t="shared" si="8"/>
        <v>21.276012180862594</v>
      </c>
    </row>
    <row r="184" spans="1:6">
      <c r="A184" s="5" t="s">
        <v>300</v>
      </c>
      <c r="B184" s="1">
        <f>IF(D184="Yes", INT((COUNTIF($D$2:D184, "Yes")-1)/8) + 1, "")</f>
        <v>15</v>
      </c>
      <c r="C184" s="1" t="s">
        <v>301</v>
      </c>
      <c r="D184" s="1" t="str">
        <f t="shared" si="6"/>
        <v>Yes</v>
      </c>
      <c r="E184" s="1" t="str">
        <f t="shared" si="7"/>
        <v>45.70815406278126</v>
      </c>
      <c r="F184" s="8" t="str">
        <f t="shared" si="8"/>
        <v>21.2363554826724</v>
      </c>
    </row>
    <row r="185" spans="1:6">
      <c r="A185" s="5" t="s">
        <v>302</v>
      </c>
      <c r="B185" s="1">
        <f>IF(D185="Yes", INT((COUNTIF($D$2:D185, "Yes")-1)/8) + 1, "")</f>
        <v>15</v>
      </c>
      <c r="C185" s="1" t="s">
        <v>303</v>
      </c>
      <c r="D185" s="1" t="str">
        <f t="shared" si="6"/>
        <v>Yes</v>
      </c>
      <c r="E185" s="1" t="str">
        <f t="shared" si="7"/>
        <v>45.693286270794104</v>
      </c>
      <c r="F185" s="8" t="str">
        <f t="shared" si="8"/>
        <v>21.227149766324</v>
      </c>
    </row>
    <row r="186" spans="1:6">
      <c r="A186" s="5" t="s">
        <v>304</v>
      </c>
      <c r="B186" s="1">
        <f>IF(D186="Yes", INT((COUNTIF($D$2:D186, "Yes")-1)/8) + 1, "")</f>
        <v>15</v>
      </c>
      <c r="C186" s="1" t="s">
        <v>305</v>
      </c>
      <c r="D186" s="1" t="str">
        <f t="shared" si="6"/>
        <v>Yes</v>
      </c>
      <c r="E186" s="1" t="str">
        <f t="shared" si="7"/>
        <v>45.71222214366025</v>
      </c>
      <c r="F186" s="8" t="str">
        <f t="shared" si="8"/>
        <v>21.238422653093256</v>
      </c>
    </row>
    <row r="187" spans="1:6">
      <c r="A187" s="5" t="s">
        <v>306</v>
      </c>
      <c r="B187" s="1" t="str">
        <f>IF(D187="Yes", INT((COUNTIF($D$2:D187, "Yes")-1)/8) + 1, "")</f>
        <v/>
      </c>
      <c r="C187" s="1"/>
      <c r="D187" s="1" t="str">
        <f t="shared" si="6"/>
        <v>No</v>
      </c>
      <c r="E187" s="1" t="str">
        <f t="shared" si="7"/>
        <v/>
      </c>
      <c r="F187" s="8" t="str">
        <f t="shared" si="8"/>
        <v/>
      </c>
    </row>
    <row r="188" spans="1:6">
      <c r="A188" s="5" t="s">
        <v>307</v>
      </c>
      <c r="B188" s="1" t="str">
        <f>IF(D188="Yes", INT((COUNTIF($D$2:D188, "Yes")-1)/8) + 1, "")</f>
        <v/>
      </c>
      <c r="C188" s="1"/>
      <c r="D188" s="1" t="str">
        <f t="shared" si="6"/>
        <v>No</v>
      </c>
      <c r="E188" s="1" t="str">
        <f t="shared" si="7"/>
        <v/>
      </c>
      <c r="F188" s="8" t="str">
        <f t="shared" si="8"/>
        <v/>
      </c>
    </row>
    <row r="189" spans="1:6">
      <c r="A189" s="5" t="s">
        <v>308</v>
      </c>
      <c r="B189" s="1">
        <f>IF(D189="Yes", INT((COUNTIF($D$2:D189, "Yes")-1)/8) + 1, "")</f>
        <v>15</v>
      </c>
      <c r="C189" s="1" t="s">
        <v>309</v>
      </c>
      <c r="D189" s="1" t="str">
        <f t="shared" si="6"/>
        <v>Yes</v>
      </c>
      <c r="E189" s="1" t="str">
        <f t="shared" si="7"/>
        <v>45.700755561787695</v>
      </c>
      <c r="F189" s="8" t="str">
        <f t="shared" si="8"/>
        <v>21.233585460249436</v>
      </c>
    </row>
    <row r="190" spans="1:6">
      <c r="A190" s="5" t="s">
        <v>310</v>
      </c>
      <c r="B190" s="1" t="str">
        <f>IF(D190="Yes", INT((COUNTIF($D$2:D190, "Yes")-1)/8) + 1, "")</f>
        <v/>
      </c>
      <c r="C190" s="1"/>
      <c r="D190" s="1" t="str">
        <f t="shared" si="6"/>
        <v>No</v>
      </c>
      <c r="E190" s="1" t="str">
        <f t="shared" si="7"/>
        <v/>
      </c>
      <c r="F190" s="8" t="str">
        <f t="shared" si="8"/>
        <v/>
      </c>
    </row>
    <row r="191" spans="1:6">
      <c r="A191" s="5" t="s">
        <v>311</v>
      </c>
      <c r="B191" s="1">
        <f>IF(D191="Yes", INT((COUNTIF($D$2:D191, "Yes")-1)/8) + 1, "")</f>
        <v>15</v>
      </c>
      <c r="C191" s="1" t="s">
        <v>312</v>
      </c>
      <c r="D191" s="1" t="str">
        <f t="shared" si="6"/>
        <v>Yes</v>
      </c>
      <c r="E191" s="1" t="str">
        <f t="shared" si="7"/>
        <v>45.69663075428741</v>
      </c>
      <c r="F191" s="8" t="str">
        <f t="shared" si="8"/>
        <v>21.22449534098396</v>
      </c>
    </row>
    <row r="192" spans="1:6">
      <c r="A192" s="5" t="s">
        <v>313</v>
      </c>
      <c r="B192" s="1">
        <f>IF(D192="Yes", INT((COUNTIF($D$2:D192, "Yes")-1)/8) + 1, "")</f>
        <v>15</v>
      </c>
      <c r="C192" s="1" t="s">
        <v>314</v>
      </c>
      <c r="D192" s="1" t="str">
        <f t="shared" si="6"/>
        <v>Yes</v>
      </c>
      <c r="E192" s="1" t="str">
        <f t="shared" si="7"/>
        <v>45.71574665774792</v>
      </c>
      <c r="F192" s="8" t="str">
        <f t="shared" si="8"/>
        <v>21.239335761899177</v>
      </c>
    </row>
    <row r="193" spans="1:6">
      <c r="A193" s="5" t="s">
        <v>315</v>
      </c>
      <c r="B193" s="1" t="str">
        <f>IF(D193="Yes", INT((COUNTIF($D$2:D193, "Yes")-1)/8) + 1, "")</f>
        <v/>
      </c>
      <c r="C193" s="1"/>
      <c r="D193" s="1" t="str">
        <f t="shared" si="6"/>
        <v>No</v>
      </c>
      <c r="E193" s="1" t="str">
        <f t="shared" si="7"/>
        <v/>
      </c>
      <c r="F193" s="8" t="str">
        <f t="shared" si="8"/>
        <v/>
      </c>
    </row>
    <row r="194" spans="1:6">
      <c r="A194" s="5" t="s">
        <v>316</v>
      </c>
      <c r="B194" s="1" t="str">
        <f>IF(D194="Yes", INT((COUNTIF($D$2:D194, "Yes")-1)/8) + 1, "")</f>
        <v/>
      </c>
      <c r="C194" s="1"/>
      <c r="D194" s="1" t="str">
        <f>IF(OR(ISBLANK(C194), C194=""), "No", "Yes")</f>
        <v>No</v>
      </c>
      <c r="E194" s="1" t="str">
        <f t="shared" ref="E194:E230" si="9">IF(C194&lt;&gt;"", TRIM(LEFT(C194, FIND(",", C194)-1)), "")</f>
        <v/>
      </c>
      <c r="F194" s="8" t="str">
        <f t="shared" ref="F194:F230" si="10">IF(C194&lt;&gt;"", TRIM(RIGHT(C194, LEN(C194) - FIND(",", C194))), "")</f>
        <v/>
      </c>
    </row>
    <row r="195" spans="1:6">
      <c r="A195" s="5" t="s">
        <v>317</v>
      </c>
      <c r="B195" s="1">
        <f>IF(D195="Yes", INT((COUNTIF($D$2:D195, "Yes")-1)/8) + 1, "")</f>
        <v>15</v>
      </c>
      <c r="C195" s="1" t="s">
        <v>318</v>
      </c>
      <c r="D195" s="1" t="str">
        <f>IF(OR(ISBLANK(C195), C195=""), "No", "Yes")</f>
        <v>Yes</v>
      </c>
      <c r="E195" s="1" t="str">
        <f t="shared" si="9"/>
        <v>45.716217662281345</v>
      </c>
      <c r="F195" s="8" t="str">
        <f t="shared" si="10"/>
        <v>21.24085882706952</v>
      </c>
    </row>
    <row r="196" spans="1:6">
      <c r="A196" s="5" t="s">
        <v>319</v>
      </c>
      <c r="B196" s="1">
        <f>IF(D196="Yes", INT((COUNTIF($D$2:D196, "Yes")-1)/8) + 1, "")</f>
        <v>15</v>
      </c>
      <c r="C196" s="1" t="s">
        <v>320</v>
      </c>
      <c r="D196" s="1" t="str">
        <f>IF(OR(ISBLANK(C196), C196=""), "No", "Yes")</f>
        <v>Yes</v>
      </c>
      <c r="E196" s="1" t="str">
        <f t="shared" si="9"/>
        <v>45.71893623209354</v>
      </c>
      <c r="F196" s="8" t="str">
        <f t="shared" si="10"/>
        <v>21.26416681671251</v>
      </c>
    </row>
    <row r="197" spans="1:6">
      <c r="A197" s="5" t="s">
        <v>321</v>
      </c>
      <c r="B197" s="1">
        <f>IF(D197="Yes", INT((COUNTIF($D$2:D197, "Yes")-1)/8) + 1, "")</f>
        <v>16</v>
      </c>
      <c r="C197" s="1" t="s">
        <v>322</v>
      </c>
      <c r="D197" s="1" t="str">
        <f>IF(OR(ISBLANK(C197), C197=""), "No", "Yes")</f>
        <v>Yes</v>
      </c>
      <c r="E197" s="1" t="str">
        <f t="shared" si="9"/>
        <v>45.714508005323964</v>
      </c>
      <c r="F197" s="8" t="str">
        <f t="shared" si="10"/>
        <v>21.2411592059467</v>
      </c>
    </row>
    <row r="198" spans="1:6">
      <c r="A198" s="5" t="s">
        <v>323</v>
      </c>
      <c r="B198" s="1" t="str">
        <f>IF(D198="Yes", INT((COUNTIF($D$2:D198, "Yes")-1)/8) + 1, "")</f>
        <v/>
      </c>
      <c r="C198" s="1"/>
      <c r="D198" s="1" t="str">
        <f>IF(OR(ISBLANK(C198), C198=""), "No", "Yes")</f>
        <v>No</v>
      </c>
      <c r="E198" s="1" t="str">
        <f t="shared" si="9"/>
        <v/>
      </c>
      <c r="F198" s="8" t="str">
        <f t="shared" si="10"/>
        <v/>
      </c>
    </row>
    <row r="199" spans="1:6">
      <c r="A199" s="5" t="s">
        <v>324</v>
      </c>
      <c r="B199" s="1" t="str">
        <f>IF(D199="Yes", INT((COUNTIF($D$2:D199, "Yes")-1)/8) + 1, "")</f>
        <v/>
      </c>
      <c r="C199" s="1"/>
      <c r="D199" s="1" t="str">
        <f>IF(OR(ISBLANK(C199), C199=""), "No", "Yes")</f>
        <v>No</v>
      </c>
      <c r="E199" s="1" t="str">
        <f t="shared" si="9"/>
        <v/>
      </c>
      <c r="F199" s="8" t="str">
        <f t="shared" si="10"/>
        <v/>
      </c>
    </row>
    <row r="200" spans="1:6">
      <c r="A200" s="5" t="s">
        <v>325</v>
      </c>
      <c r="B200" s="1" t="str">
        <f>IF(D200="Yes", INT((COUNTIF($D$2:D200, "Yes")-1)/8) + 1, "")</f>
        <v/>
      </c>
      <c r="C200" s="1"/>
      <c r="D200" s="1" t="str">
        <f>IF(OR(ISBLANK(C200), C200=""), "No", "Yes")</f>
        <v>No</v>
      </c>
      <c r="E200" s="1" t="str">
        <f t="shared" si="9"/>
        <v/>
      </c>
      <c r="F200" s="8" t="str">
        <f t="shared" si="10"/>
        <v/>
      </c>
    </row>
    <row r="201" spans="1:6">
      <c r="A201" s="5" t="s">
        <v>326</v>
      </c>
      <c r="B201" s="1" t="str">
        <f>IF(D201="Yes", INT((COUNTIF($D$2:D201, "Yes")-1)/8) + 1, "")</f>
        <v/>
      </c>
      <c r="C201" s="1"/>
      <c r="D201" s="1" t="str">
        <f>IF(OR(ISBLANK(C201), C201=""), "No", "Yes")</f>
        <v>No</v>
      </c>
      <c r="E201" s="1" t="str">
        <f t="shared" si="9"/>
        <v/>
      </c>
      <c r="F201" s="8" t="str">
        <f t="shared" si="10"/>
        <v/>
      </c>
    </row>
    <row r="202" spans="1:6">
      <c r="A202" s="5" t="s">
        <v>327</v>
      </c>
      <c r="B202" s="1">
        <f>IF(D202="Yes", INT((COUNTIF($D$2:D202, "Yes")-1)/8) + 1, "")</f>
        <v>16</v>
      </c>
      <c r="C202" s="1" t="s">
        <v>328</v>
      </c>
      <c r="D202" s="1" t="str">
        <f>IF(OR(ISBLANK(C202), C202=""), "No", "Yes")</f>
        <v>Yes</v>
      </c>
      <c r="E202" s="1" t="str">
        <f t="shared" si="9"/>
        <v>45.69674365640026</v>
      </c>
      <c r="F202" s="8" t="str">
        <f t="shared" si="10"/>
        <v>21.238335881676804</v>
      </c>
    </row>
    <row r="203" spans="1:6">
      <c r="A203" s="5" t="s">
        <v>329</v>
      </c>
      <c r="B203" s="1" t="str">
        <f>IF(D203="Yes", INT((COUNTIF($D$2:D203, "Yes")-1)/8) + 1, "")</f>
        <v/>
      </c>
      <c r="C203" s="1"/>
      <c r="D203" s="1" t="str">
        <f>IF(OR(ISBLANK(C203), C203=""), "No", "Yes")</f>
        <v>No</v>
      </c>
      <c r="E203" s="1" t="str">
        <f t="shared" si="9"/>
        <v/>
      </c>
      <c r="F203" s="8" t="str">
        <f t="shared" si="10"/>
        <v/>
      </c>
    </row>
    <row r="204" spans="1:6">
      <c r="A204" s="5" t="s">
        <v>330</v>
      </c>
      <c r="B204" s="1" t="str">
        <f>IF(D204="Yes", INT((COUNTIF($D$2:D204, "Yes")-1)/8) + 1, "")</f>
        <v/>
      </c>
      <c r="C204" s="1"/>
      <c r="D204" s="1" t="str">
        <f>IF(OR(ISBLANK(C204), C204=""), "No", "Yes")</f>
        <v>No</v>
      </c>
      <c r="E204" s="1" t="str">
        <f t="shared" si="9"/>
        <v/>
      </c>
      <c r="F204" s="8" t="str">
        <f t="shared" si="10"/>
        <v/>
      </c>
    </row>
    <row r="205" spans="1:6">
      <c r="A205" s="5" t="s">
        <v>331</v>
      </c>
      <c r="B205" s="1">
        <f>IF(D205="Yes", INT((COUNTIF($D$2:D205, "Yes")-1)/8) + 1, "")</f>
        <v>16</v>
      </c>
      <c r="C205" s="1" t="s">
        <v>332</v>
      </c>
      <c r="D205" s="1" t="str">
        <f>IF(OR(ISBLANK(C205), C205=""), "No", "Yes")</f>
        <v>Yes</v>
      </c>
      <c r="E205" s="1" t="str">
        <f t="shared" si="9"/>
        <v>45.69284338258302</v>
      </c>
      <c r="F205" s="8" t="str">
        <f t="shared" si="10"/>
        <v>21.245657339697452</v>
      </c>
    </row>
    <row r="206" spans="1:6">
      <c r="A206" s="5" t="s">
        <v>333</v>
      </c>
      <c r="B206" s="1">
        <f>IF(D206="Yes", INT((COUNTIF($D$2:D206, "Yes")-1)/8) + 1, "")</f>
        <v>16</v>
      </c>
      <c r="C206" s="1" t="s">
        <v>334</v>
      </c>
      <c r="D206" s="1" t="str">
        <f>IF(OR(ISBLANK(C206), C206=""), "No", "Yes")</f>
        <v>Yes</v>
      </c>
      <c r="E206" s="1" t="str">
        <f t="shared" si="9"/>
        <v>45.697263986432034</v>
      </c>
      <c r="F206" s="8" t="str">
        <f t="shared" si="10"/>
        <v>21.238482111126668</v>
      </c>
    </row>
    <row r="207" spans="1:6">
      <c r="A207" s="5" t="s">
        <v>335</v>
      </c>
      <c r="B207" s="1" t="str">
        <f>IF(D207="Yes", INT((COUNTIF($D$2:D207, "Yes")-1)/8) + 1, "")</f>
        <v/>
      </c>
      <c r="C207" s="1"/>
      <c r="D207" s="1" t="str">
        <f>IF(OR(ISBLANK(C207), C207=""), "No", "Yes")</f>
        <v>No</v>
      </c>
      <c r="E207" s="1" t="str">
        <f t="shared" si="9"/>
        <v/>
      </c>
      <c r="F207" s="8" t="str">
        <f t="shared" si="10"/>
        <v/>
      </c>
    </row>
    <row r="208" spans="1:6">
      <c r="A208" s="5" t="s">
        <v>336</v>
      </c>
      <c r="B208" s="1">
        <f>IF(D208="Yes", INT((COUNTIF($D$2:D208, "Yes")-1)/8) + 1, "")</f>
        <v>16</v>
      </c>
      <c r="C208" s="1" t="s">
        <v>337</v>
      </c>
      <c r="D208" s="1" t="str">
        <f>IF(OR(ISBLANK(C208), C208=""), "No", "Yes")</f>
        <v>Yes</v>
      </c>
      <c r="E208" s="1" t="str">
        <f t="shared" si="9"/>
        <v>45.694474730012075</v>
      </c>
      <c r="F208" s="8" t="str">
        <f t="shared" si="10"/>
        <v>21.237075048639184</v>
      </c>
    </row>
    <row r="209" spans="1:6">
      <c r="A209" s="5" t="s">
        <v>338</v>
      </c>
      <c r="B209" s="1" t="str">
        <f>IF(D209="Yes", INT((COUNTIF($D$2:D209, "Yes")-1)/8) + 1, "")</f>
        <v/>
      </c>
      <c r="C209" s="1"/>
      <c r="D209" s="1" t="str">
        <f>IF(OR(ISBLANK(C209), C209=""), "No", "Yes")</f>
        <v>No</v>
      </c>
      <c r="E209" s="1" t="str">
        <f t="shared" si="9"/>
        <v/>
      </c>
      <c r="F209" s="8" t="str">
        <f t="shared" si="10"/>
        <v/>
      </c>
    </row>
    <row r="210" spans="1:6">
      <c r="A210" s="5" t="s">
        <v>339</v>
      </c>
      <c r="B210" s="1">
        <f>IF(D210="Yes", INT((COUNTIF($D$2:D210, "Yes")-1)/8) + 1, "")</f>
        <v>16</v>
      </c>
      <c r="C210" s="1" t="s">
        <v>340</v>
      </c>
      <c r="D210" s="1" t="str">
        <f>IF(OR(ISBLANK(C210), C210=""), "No", "Yes")</f>
        <v>Yes</v>
      </c>
      <c r="E210" s="1" t="str">
        <f t="shared" si="9"/>
        <v>45.71706586705967</v>
      </c>
      <c r="F210" s="8" t="str">
        <f t="shared" si="10"/>
        <v>21.23906345515754</v>
      </c>
    </row>
    <row r="211" spans="1:6">
      <c r="A211" s="5" t="s">
        <v>341</v>
      </c>
      <c r="B211" s="1" t="str">
        <f>IF(D211="Yes", INT((COUNTIF($D$2:D211, "Yes")-1)/8) + 1, "")</f>
        <v/>
      </c>
      <c r="C211" s="1"/>
      <c r="D211" s="1" t="str">
        <f>IF(OR(ISBLANK(C211), C211=""), "No", "Yes")</f>
        <v>No</v>
      </c>
      <c r="E211" s="1" t="str">
        <f t="shared" si="9"/>
        <v/>
      </c>
      <c r="F211" s="8" t="str">
        <f t="shared" si="10"/>
        <v/>
      </c>
    </row>
    <row r="212" spans="1:6">
      <c r="A212" s="5" t="s">
        <v>342</v>
      </c>
      <c r="B212" s="1">
        <f>IF(D212="Yes", INT((COUNTIF($D$2:D212, "Yes")-1)/8) + 1, "")</f>
        <v>16</v>
      </c>
      <c r="C212" s="1" t="s">
        <v>343</v>
      </c>
      <c r="D212" s="1" t="str">
        <f>IF(OR(ISBLANK(C212), C212=""), "No", "Yes")</f>
        <v>Yes</v>
      </c>
      <c r="E212" s="1" t="str">
        <f t="shared" si="9"/>
        <v>45.71161415378755</v>
      </c>
      <c r="F212" s="8" t="str">
        <f t="shared" si="10"/>
        <v>21.236904999420098</v>
      </c>
    </row>
    <row r="213" spans="1:6">
      <c r="A213" s="5" t="s">
        <v>344</v>
      </c>
      <c r="B213" s="1" t="str">
        <f>IF(D213="Yes", INT((COUNTIF($D$2:D213, "Yes")-1)/8) + 1, "")</f>
        <v/>
      </c>
      <c r="C213" s="1"/>
      <c r="D213" s="1" t="str">
        <f>IF(OR(ISBLANK(C213), C213=""), "No", "Yes")</f>
        <v>No</v>
      </c>
      <c r="E213" s="1" t="str">
        <f t="shared" si="9"/>
        <v/>
      </c>
      <c r="F213" s="8" t="str">
        <f t="shared" si="10"/>
        <v/>
      </c>
    </row>
    <row r="214" spans="1:6">
      <c r="A214" s="5" t="s">
        <v>345</v>
      </c>
      <c r="B214" s="1">
        <f>IF(D214="Yes", INT((COUNTIF($D$2:D214, "Yes")-1)/8) + 1, "")</f>
        <v>16</v>
      </c>
      <c r="C214" s="1" t="s">
        <v>346</v>
      </c>
      <c r="D214" s="1" t="str">
        <f>IF(OR(ISBLANK(C214), C214=""), "No", "Yes")</f>
        <v>Yes</v>
      </c>
      <c r="E214" s="1" t="str">
        <f t="shared" si="9"/>
        <v>45.720273387593096</v>
      </c>
      <c r="F214" s="8" t="str">
        <f t="shared" si="10"/>
        <v>21.265572945972572</v>
      </c>
    </row>
    <row r="215" spans="1:6">
      <c r="A215" s="5" t="s">
        <v>347</v>
      </c>
      <c r="B215" s="1" t="str">
        <f>IF(D215="Yes", INT((COUNTIF($D$2:D215, "Yes")-1)/8) + 1, "")</f>
        <v/>
      </c>
      <c r="C215" s="1"/>
      <c r="D215" s="1" t="str">
        <f>IF(OR(ISBLANK(C215), C215=""), "No", "Yes")</f>
        <v>No</v>
      </c>
      <c r="E215" s="1" t="str">
        <f t="shared" si="9"/>
        <v/>
      </c>
      <c r="F215" s="8" t="str">
        <f t="shared" si="10"/>
        <v/>
      </c>
    </row>
    <row r="216" spans="1:6">
      <c r="A216" s="5" t="s">
        <v>348</v>
      </c>
      <c r="B216" s="1">
        <f>IF(D216="Yes", INT((COUNTIF($D$2:D216, "Yes")-1)/8) + 1, "")</f>
        <v>17</v>
      </c>
      <c r="C216" s="1" t="s">
        <v>349</v>
      </c>
      <c r="D216" s="1" t="str">
        <f>IF(OR(ISBLANK(C216), C216=""), "No", "Yes")</f>
        <v>Yes</v>
      </c>
      <c r="E216" s="1" t="str">
        <f t="shared" si="9"/>
        <v>45.717332015870454</v>
      </c>
      <c r="F216" s="8" t="str">
        <f t="shared" si="10"/>
        <v>21.229924654951432</v>
      </c>
    </row>
    <row r="217" spans="1:6">
      <c r="A217" s="5" t="s">
        <v>350</v>
      </c>
      <c r="B217" s="1">
        <f>IF(D217="Yes", INT((COUNTIF($D$2:D217, "Yes")-1)/8) + 1, "")</f>
        <v>17</v>
      </c>
      <c r="C217" s="1" t="s">
        <v>351</v>
      </c>
      <c r="D217" s="1" t="str">
        <f>IF(OR(ISBLANK(C217), C217=""), "No", "Yes")</f>
        <v>Yes</v>
      </c>
      <c r="E217" s="1" t="str">
        <f t="shared" si="9"/>
        <v>45.7117017770209</v>
      </c>
      <c r="F217" s="8" t="str">
        <f t="shared" si="10"/>
        <v>21.241394297896047</v>
      </c>
    </row>
    <row r="218" spans="1:6">
      <c r="A218" s="5" t="s">
        <v>352</v>
      </c>
      <c r="B218" s="1" t="str">
        <f>IF(D218="Yes", INT((COUNTIF($D$2:D218, "Yes")-1)/8) + 1, "")</f>
        <v/>
      </c>
      <c r="C218" s="1"/>
      <c r="D218" s="1" t="str">
        <f>IF(OR(ISBLANK(C218), C218=""), "No", "Yes")</f>
        <v>No</v>
      </c>
      <c r="E218" s="1" t="str">
        <f t="shared" si="9"/>
        <v/>
      </c>
      <c r="F218" s="8" t="str">
        <f t="shared" si="10"/>
        <v/>
      </c>
    </row>
    <row r="219" spans="1:6">
      <c r="A219" s="5" t="s">
        <v>353</v>
      </c>
      <c r="B219" s="1">
        <f>IF(D219="Yes", INT((COUNTIF($D$2:D219, "Yes")-1)/8) + 1, "")</f>
        <v>17</v>
      </c>
      <c r="C219" s="1" t="s">
        <v>354</v>
      </c>
      <c r="D219" s="1" t="str">
        <f>IF(OR(ISBLANK(C219), C219=""), "No", "Yes")</f>
        <v>Yes</v>
      </c>
      <c r="E219" s="1" t="str">
        <f t="shared" si="9"/>
        <v>45.71234573933814</v>
      </c>
      <c r="F219" s="8" t="str">
        <f t="shared" si="10"/>
        <v>21.2388649013892</v>
      </c>
    </row>
    <row r="220" spans="1:6">
      <c r="A220" s="5" t="s">
        <v>355</v>
      </c>
      <c r="B220" s="1" t="str">
        <f>IF(D220="Yes", INT((COUNTIF($D$2:D220, "Yes")-1)/8) + 1, "")</f>
        <v/>
      </c>
      <c r="C220" s="1"/>
      <c r="D220" s="1" t="str">
        <f>IF(OR(ISBLANK(C220), C220=""), "No", "Yes")</f>
        <v>No</v>
      </c>
      <c r="E220" s="1" t="str">
        <f t="shared" si="9"/>
        <v/>
      </c>
      <c r="F220" s="8" t="str">
        <f t="shared" si="10"/>
        <v/>
      </c>
    </row>
    <row r="221" spans="1:6">
      <c r="A221" s="5" t="s">
        <v>356</v>
      </c>
      <c r="B221" s="1">
        <f>IF(D221="Yes", INT((COUNTIF($D$2:D221, "Yes")-1)/8) + 1, "")</f>
        <v>17</v>
      </c>
      <c r="C221" s="1" t="s">
        <v>357</v>
      </c>
      <c r="D221" s="1" t="str">
        <f>IF(OR(ISBLANK(C221), C221=""), "No", "Yes")</f>
        <v>Yes</v>
      </c>
      <c r="E221" s="1" t="str">
        <f t="shared" si="9"/>
        <v>45.72105918094417</v>
      </c>
      <c r="F221" s="8" t="str">
        <f t="shared" si="10"/>
        <v>21.249533111094102</v>
      </c>
    </row>
    <row r="222" spans="1:6">
      <c r="A222" s="5" t="s">
        <v>358</v>
      </c>
      <c r="B222" s="1">
        <f>IF(D222="Yes", INT((COUNTIF($D$2:D222, "Yes")-1)/8) + 1, "")</f>
        <v>17</v>
      </c>
      <c r="C222" s="1" t="s">
        <v>359</v>
      </c>
      <c r="D222" s="1" t="str">
        <f>IF(OR(ISBLANK(C222), C222=""), "No", "Yes")</f>
        <v>Yes</v>
      </c>
      <c r="E222" s="1" t="str">
        <f t="shared" si="9"/>
        <v>45.71460094868295</v>
      </c>
      <c r="F222" s="8" t="str">
        <f t="shared" si="10"/>
        <v>21.23651437978118</v>
      </c>
    </row>
    <row r="223" spans="1:6">
      <c r="A223" s="5" t="s">
        <v>360</v>
      </c>
      <c r="B223" s="1" t="str">
        <f>IF(D223="Yes", INT((COUNTIF($D$2:D223, "Yes")-1)/8) + 1, "")</f>
        <v/>
      </c>
      <c r="C223" s="1"/>
      <c r="D223" s="1" t="str">
        <f>IF(OR(ISBLANK(C223), C223=""), "No", "Yes")</f>
        <v>No</v>
      </c>
      <c r="E223" s="1" t="str">
        <f t="shared" si="9"/>
        <v/>
      </c>
      <c r="F223" s="8" t="str">
        <f t="shared" si="10"/>
        <v/>
      </c>
    </row>
    <row r="224" spans="1:6">
      <c r="A224" s="5" t="s">
        <v>361</v>
      </c>
      <c r="B224" s="1">
        <f>IF(D224="Yes", INT((COUNTIF($D$2:D224, "Yes")-1)/8) + 1, "")</f>
        <v>17</v>
      </c>
      <c r="C224" s="1" t="s">
        <v>362</v>
      </c>
      <c r="D224" s="1" t="str">
        <f>IF(OR(ISBLANK(C224), C224=""), "No", "Yes")</f>
        <v>Yes</v>
      </c>
      <c r="E224" s="1" t="str">
        <f t="shared" si="9"/>
        <v>45.718125823198584</v>
      </c>
      <c r="F224" s="8" t="str">
        <f t="shared" si="10"/>
        <v>21.27660813052168</v>
      </c>
    </row>
    <row r="225" spans="1:6">
      <c r="A225" s="5" t="s">
        <v>363</v>
      </c>
      <c r="B225" s="1">
        <f>IF(D225="Yes", INT((COUNTIF($D$2:D225, "Yes")-1)/8) + 1, "")</f>
        <v>17</v>
      </c>
      <c r="C225" s="1" t="s">
        <v>364</v>
      </c>
      <c r="D225" s="1" t="str">
        <f>IF(OR(ISBLANK(C225), C225=""), "No", "Yes")</f>
        <v>Yes</v>
      </c>
      <c r="E225" s="1" t="str">
        <f t="shared" si="9"/>
        <v>45.72054948420964</v>
      </c>
      <c r="F225" s="8" t="str">
        <f t="shared" si="10"/>
        <v>21.241453494763064</v>
      </c>
    </row>
    <row r="226" spans="1:6">
      <c r="A226" s="5" t="s">
        <v>365</v>
      </c>
      <c r="B226" s="1" t="str">
        <f>IF(D226="Yes", INT((COUNTIF($D$2:D226, "Yes")-1)/8) + 1, "")</f>
        <v/>
      </c>
      <c r="C226" s="1"/>
      <c r="D226" s="1" t="str">
        <f>IF(OR(ISBLANK(C226), C226=""), "No", "Yes")</f>
        <v>No</v>
      </c>
      <c r="E226" s="1" t="str">
        <f t="shared" si="9"/>
        <v/>
      </c>
      <c r="F226" s="8" t="str">
        <f t="shared" si="10"/>
        <v/>
      </c>
    </row>
    <row r="227" spans="1:6">
      <c r="A227" s="5" t="s">
        <v>366</v>
      </c>
      <c r="B227" s="1" t="str">
        <f>IF(D227="Yes", INT((COUNTIF($D$2:D227, "Yes")-1)/8) + 1, "")</f>
        <v/>
      </c>
      <c r="C227" s="1"/>
      <c r="D227" s="1" t="str">
        <f>IF(OR(ISBLANK(C227), C227=""), "No", "Yes")</f>
        <v>No</v>
      </c>
      <c r="E227" s="1" t="str">
        <f t="shared" si="9"/>
        <v/>
      </c>
      <c r="F227" s="8" t="str">
        <f t="shared" si="10"/>
        <v/>
      </c>
    </row>
    <row r="228" spans="1:6">
      <c r="A228" s="5" t="s">
        <v>367</v>
      </c>
      <c r="B228" s="1">
        <f>IF(D228="Yes", INT((COUNTIF($D$2:D228, "Yes")-1)/8) + 1, "")</f>
        <v>17</v>
      </c>
      <c r="C228" s="1" t="s">
        <v>368</v>
      </c>
      <c r="D228" s="1" t="str">
        <f>IF(OR(ISBLANK(C228), C228=""), "No", "Yes")</f>
        <v>Yes</v>
      </c>
      <c r="E228" s="1" t="str">
        <f t="shared" si="9"/>
        <v>45.718612446139296</v>
      </c>
      <c r="F228" s="8" t="str">
        <f t="shared" si="10"/>
        <v>21.239184221317476</v>
      </c>
    </row>
    <row r="229" spans="1:6">
      <c r="A229" s="5" t="s">
        <v>369</v>
      </c>
      <c r="B229" s="1" t="str">
        <f>IF(D229="Yes", INT((COUNTIF($D$2:D229, "Yes")-1)/8) + 1, "")</f>
        <v/>
      </c>
      <c r="C229" s="1"/>
      <c r="D229" s="1" t="str">
        <f>IF(OR(ISBLANK(C229), C229=""), "No", "Yes")</f>
        <v>No</v>
      </c>
      <c r="E229" s="1" t="str">
        <f t="shared" si="9"/>
        <v/>
      </c>
      <c r="F229" s="8" t="str">
        <f t="shared" si="10"/>
        <v/>
      </c>
    </row>
    <row r="230" spans="1:6">
      <c r="A230" s="6" t="s">
        <v>370</v>
      </c>
      <c r="B230" s="3">
        <f>IF(D230="Yes", INT((COUNTIF($D$2:D230, "Yes")-1)/8) + 1, "")</f>
        <v>18</v>
      </c>
      <c r="C230" s="3" t="s">
        <v>371</v>
      </c>
      <c r="D230" s="3" t="str">
        <f>IF(OR(ISBLANK(C230), C230=""), "No", "Yes")</f>
        <v>Yes</v>
      </c>
      <c r="E230" s="3" t="str">
        <f t="shared" si="9"/>
        <v>45.712047519582164</v>
      </c>
      <c r="F230" s="9" t="str">
        <f t="shared" si="10"/>
        <v>21.234830103406125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2025-03-11T17:34:41Z</dcterms:created>
  <dcterms:modified xsi:type="dcterms:W3CDTF">2025-03-11T20:25:42Z</dcterms:modified>
  <cp:category/>
  <cp:contentStatus/>
</cp:coreProperties>
</file>