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pbirge\Dropbox (MIT)\W-all_shared\Model\excel_models\water_use_profiles\"/>
    </mc:Choice>
  </mc:AlternateContent>
  <bookViews>
    <workbookView xWindow="0" yWindow="0" windowWidth="28800" windowHeight="13575" tabRatio="500"/>
  </bookViews>
  <sheets>
    <sheet name="Household Totals" sheetId="5" r:id="rId1"/>
    <sheet name="Person 1" sheetId="1" r:id="rId2"/>
    <sheet name="Person 2" sheetId="2" r:id="rId3"/>
    <sheet name="Person 3" sheetId="3" r:id="rId4"/>
    <sheet name="Person 4" sheetId="4" r:id="rId5"/>
    <sheet name="Guest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4" l="1"/>
  <c r="D10" i="4"/>
  <c r="E10" i="3"/>
  <c r="D10" i="3"/>
  <c r="E10" i="2"/>
  <c r="D10" i="2"/>
  <c r="G5" i="5"/>
  <c r="H5" i="5"/>
  <c r="F5" i="5"/>
  <c r="E5" i="5"/>
  <c r="F4" i="5"/>
  <c r="E4" i="5"/>
  <c r="C5" i="5"/>
  <c r="E10" i="1"/>
  <c r="E41" i="1"/>
  <c r="F42" i="5"/>
  <c r="F8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17" i="5"/>
  <c r="E41" i="6"/>
  <c r="D41" i="6"/>
  <c r="C41" i="6"/>
  <c r="E41" i="4"/>
  <c r="D41" i="4"/>
  <c r="C41" i="4"/>
  <c r="D41" i="3"/>
  <c r="E41" i="3"/>
  <c r="C41" i="3"/>
  <c r="G42" i="5"/>
  <c r="H42" i="5"/>
  <c r="D5" i="5"/>
  <c r="E41" i="2"/>
  <c r="D41" i="2"/>
  <c r="C41" i="2"/>
  <c r="D10" i="1"/>
  <c r="E8" i="5"/>
  <c r="G8" i="5"/>
  <c r="H8" i="5"/>
  <c r="C8" i="5"/>
  <c r="D8" i="5"/>
  <c r="E42" i="5"/>
  <c r="D42" i="5"/>
  <c r="C42" i="5"/>
  <c r="D41" i="1"/>
  <c r="C41" i="1"/>
</calcChain>
</file>

<file path=xl/sharedStrings.xml><?xml version="1.0" encoding="utf-8"?>
<sst xmlns="http://schemas.openxmlformats.org/spreadsheetml/2006/main" count="100" uniqueCount="34">
  <si>
    <t>Shower</t>
  </si>
  <si>
    <t>Toilet</t>
  </si>
  <si>
    <t>Kitchen Sink</t>
  </si>
  <si>
    <t>Bathroom Sink</t>
  </si>
  <si>
    <t>Daily Average Use (DAU)</t>
  </si>
  <si>
    <t>Appliances</t>
  </si>
  <si>
    <t>Hour</t>
  </si>
  <si>
    <t>Average Frequency Per Day:</t>
  </si>
  <si>
    <t>Number of Uses</t>
  </si>
  <si>
    <t>Total (should be around
average frequency per day):</t>
  </si>
  <si>
    <t>Household Totals:</t>
  </si>
  <si>
    <t>Dishwasher</t>
  </si>
  <si>
    <t>Laundry</t>
  </si>
  <si>
    <t>DAU [min/person]</t>
  </si>
  <si>
    <t>DAU [frequency/person]</t>
  </si>
  <si>
    <t>Average Time per Use [min/person]</t>
  </si>
  <si>
    <t>Std. Dev. Average Time Per Use 
[min/person]</t>
  </si>
  <si>
    <t>DAU [min/house]</t>
  </si>
  <si>
    <t>DAU [frequency/house]</t>
  </si>
  <si>
    <t>Average Time per Use [min/house]</t>
  </si>
  <si>
    <t>Std. Dev. Average Time Per Use
[min/person]</t>
  </si>
  <si>
    <t>Total (should be around
average freq per day)</t>
  </si>
  <si>
    <t>Description</t>
  </si>
  <si>
    <t>Works full-time in office job. Goes to gym after work.</t>
  </si>
  <si>
    <t>Parent 1</t>
  </si>
  <si>
    <t>Parent 2</t>
  </si>
  <si>
    <t>Works part-time from home to take care of child.</t>
  </si>
  <si>
    <t>Child 1: 15 yr/femal</t>
  </si>
  <si>
    <t>High-school student, plays sport after school.</t>
  </si>
  <si>
    <t>Child 2: 7 year old boy</t>
  </si>
  <si>
    <t>NA</t>
  </si>
  <si>
    <t>Reference:</t>
  </si>
  <si>
    <t>REUW2</t>
  </si>
  <si>
    <t>Turner et al.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</si>
</sst>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3" fillId="4" borderId="1" xfId="0" applyFont="1" applyFill="1" applyBorder="1"/>
    <xf numFmtId="0" fontId="4" fillId="0" borderId="0" xfId="0" applyFont="1"/>
    <xf numFmtId="0" fontId="5" fillId="4" borderId="4" xfId="0" applyFont="1" applyFill="1" applyBorder="1"/>
    <xf numFmtId="0" fontId="5" fillId="4" borderId="5" xfId="0" applyFont="1" applyFill="1" applyBorder="1"/>
    <xf numFmtId="2" fontId="5" fillId="4" borderId="5" xfId="0" applyNumberFormat="1" applyFont="1" applyFill="1" applyBorder="1"/>
    <xf numFmtId="0" fontId="5" fillId="4" borderId="6" xfId="0" applyFont="1" applyFill="1" applyBorder="1" applyAlignment="1">
      <alignment vertical="top" wrapText="1"/>
    </xf>
    <xf numFmtId="2" fontId="5" fillId="4" borderId="7" xfId="0" applyNumberFormat="1" applyFont="1" applyFill="1" applyBorder="1" applyAlignment="1"/>
    <xf numFmtId="0" fontId="5" fillId="4" borderId="1" xfId="0" applyFont="1" applyFill="1" applyBorder="1"/>
    <xf numFmtId="2" fontId="5" fillId="4" borderId="1" xfId="0" applyNumberFormat="1" applyFont="1" applyFill="1" applyBorder="1"/>
    <xf numFmtId="0" fontId="3" fillId="4" borderId="4" xfId="0" applyFont="1" applyFill="1" applyBorder="1"/>
    <xf numFmtId="2" fontId="3" fillId="4" borderId="5" xfId="0" applyNumberFormat="1" applyFont="1" applyFill="1" applyBorder="1"/>
    <xf numFmtId="0" fontId="5" fillId="0" borderId="0" xfId="0" applyFont="1"/>
    <xf numFmtId="0" fontId="3" fillId="5" borderId="1" xfId="0" applyFont="1" applyFill="1" applyBorder="1" applyAlignment="1">
      <alignment horizontal="right"/>
    </xf>
    <xf numFmtId="18" fontId="5" fillId="5" borderId="4" xfId="0" applyNumberFormat="1" applyFont="1" applyFill="1" applyBorder="1"/>
    <xf numFmtId="0" fontId="5" fillId="5" borderId="5" xfId="0" applyFont="1" applyFill="1" applyBorder="1"/>
    <xf numFmtId="0" fontId="3" fillId="5" borderId="1" xfId="0" applyFont="1" applyFill="1" applyBorder="1" applyAlignment="1">
      <alignment horizontal="right" wrapText="1"/>
    </xf>
    <xf numFmtId="0" fontId="4" fillId="0" borderId="0" xfId="0" applyFont="1" applyAlignment="1"/>
    <xf numFmtId="0" fontId="6" fillId="3" borderId="1" xfId="0" applyFont="1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2" fontId="6" fillId="3" borderId="1" xfId="0" applyNumberFormat="1" applyFont="1" applyFill="1" applyBorder="1"/>
    <xf numFmtId="0" fontId="6" fillId="2" borderId="1" xfId="0" applyFont="1" applyFill="1" applyBorder="1" applyAlignment="1">
      <alignment horizontal="right"/>
    </xf>
    <xf numFmtId="18" fontId="4" fillId="2" borderId="1" xfId="0" applyNumberFormat="1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right" wrapText="1"/>
    </xf>
    <xf numFmtId="0" fontId="6" fillId="2" borderId="1" xfId="0" applyFont="1" applyFill="1" applyBorder="1"/>
    <xf numFmtId="0" fontId="4" fillId="0" borderId="0" xfId="0" applyFont="1" applyBorder="1" applyAlignment="1">
      <alignment horizontal="center"/>
    </xf>
    <xf numFmtId="0" fontId="6" fillId="0" borderId="0" xfId="0" applyFont="1"/>
    <xf numFmtId="0" fontId="6" fillId="6" borderId="1" xfId="0" applyFont="1" applyFill="1" applyBorder="1"/>
    <xf numFmtId="0" fontId="3" fillId="5" borderId="5" xfId="0" applyFont="1" applyFill="1" applyBorder="1"/>
    <xf numFmtId="0" fontId="6" fillId="6" borderId="1" xfId="0" applyFont="1" applyFill="1" applyBorder="1" applyAlignment="1">
      <alignment horizontal="left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3" fillId="5" borderId="8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abSelected="1" showRuler="0" workbookViewId="0">
      <selection activeCell="L20" sqref="L20"/>
    </sheetView>
  </sheetViews>
  <sheetFormatPr defaultColWidth="10.625" defaultRowHeight="11.25" x14ac:dyDescent="0.2"/>
  <cols>
    <col min="1" max="1" width="10.625" style="2"/>
    <col min="2" max="2" width="20.625" style="2" customWidth="1"/>
    <col min="3" max="9" width="8.625" style="2" customWidth="1"/>
    <col min="10" max="16384" width="10.625" style="2"/>
  </cols>
  <sheetData>
    <row r="2" spans="2:9" x14ac:dyDescent="0.2">
      <c r="B2" s="18" t="s">
        <v>4</v>
      </c>
      <c r="C2" s="35" t="s">
        <v>5</v>
      </c>
      <c r="D2" s="35"/>
      <c r="E2" s="35"/>
      <c r="F2" s="35"/>
      <c r="G2" s="35"/>
      <c r="H2" s="35"/>
      <c r="I2" s="28"/>
    </row>
    <row r="3" spans="2:9" x14ac:dyDescent="0.2">
      <c r="B3" s="19"/>
      <c r="C3" s="19" t="s">
        <v>0</v>
      </c>
      <c r="D3" s="19" t="s">
        <v>1</v>
      </c>
      <c r="E3" s="19" t="s">
        <v>3</v>
      </c>
      <c r="F3" s="19" t="s">
        <v>2</v>
      </c>
      <c r="G3" s="19" t="s">
        <v>12</v>
      </c>
      <c r="H3" s="19" t="s">
        <v>11</v>
      </c>
    </row>
    <row r="4" spans="2:9" x14ac:dyDescent="0.2">
      <c r="B4" s="19" t="s">
        <v>17</v>
      </c>
      <c r="C4" s="20"/>
      <c r="D4" s="20"/>
      <c r="E4" s="20">
        <f>E5*E6</f>
        <v>12</v>
      </c>
      <c r="F4" s="20">
        <f>F5*F6</f>
        <v>28</v>
      </c>
      <c r="G4" s="20"/>
      <c r="H4" s="20"/>
    </row>
    <row r="5" spans="2:9" x14ac:dyDescent="0.2">
      <c r="B5" s="19" t="s">
        <v>18</v>
      </c>
      <c r="C5" s="20">
        <f>4*0.69</f>
        <v>2.76</v>
      </c>
      <c r="D5" s="20">
        <f>4*5</f>
        <v>20</v>
      </c>
      <c r="E5" s="20">
        <f>4*6</f>
        <v>24</v>
      </c>
      <c r="F5" s="20">
        <f>4*14</f>
        <v>56</v>
      </c>
      <c r="G5" s="20">
        <f>7.75/7</f>
        <v>1.1071428571428572</v>
      </c>
      <c r="H5" s="20">
        <f>5.1/7</f>
        <v>0.72857142857142854</v>
      </c>
    </row>
    <row r="6" spans="2:9" x14ac:dyDescent="0.2">
      <c r="B6" s="19" t="s">
        <v>19</v>
      </c>
      <c r="C6" s="20">
        <v>7.8</v>
      </c>
      <c r="D6" s="20">
        <v>0.5</v>
      </c>
      <c r="E6" s="20">
        <v>0.5</v>
      </c>
      <c r="F6" s="20">
        <v>0.5</v>
      </c>
      <c r="G6" s="20"/>
      <c r="H6" s="20"/>
    </row>
    <row r="7" spans="2:9" x14ac:dyDescent="0.2">
      <c r="B7" s="19"/>
      <c r="C7" s="20"/>
      <c r="D7" s="20"/>
      <c r="E7" s="20"/>
      <c r="F7" s="20"/>
      <c r="G7" s="20"/>
      <c r="H7" s="20"/>
    </row>
    <row r="8" spans="2:9" x14ac:dyDescent="0.2">
      <c r="B8" s="18" t="s">
        <v>7</v>
      </c>
      <c r="C8" s="22">
        <f>IF(ISBLANK(C5), C4/C6,C5)</f>
        <v>2.76</v>
      </c>
      <c r="D8" s="22">
        <f t="shared" ref="D8" si="0">IF(ISBLANK(D5), D4/D6,D5)</f>
        <v>20</v>
      </c>
      <c r="E8" s="22">
        <f>IF(ISBLANK(E5), ROUNDUP(E4/E6,0),E5)</f>
        <v>24</v>
      </c>
      <c r="F8" s="22">
        <f>IF(ISBLANK(F5), ROUNDUP(F4/F6,0),F5)</f>
        <v>56</v>
      </c>
      <c r="G8" s="22">
        <f>IF(ISBLANK(G5), ROUNDUP(G4/G6,0),G5)</f>
        <v>1.1071428571428572</v>
      </c>
      <c r="H8" s="22">
        <f>IF(ISBLANK(H5), ROUNDUP(H4/H6,0),H5)</f>
        <v>0.72857142857142854</v>
      </c>
    </row>
    <row r="9" spans="2:9" x14ac:dyDescent="0.2">
      <c r="B9" s="2" t="s">
        <v>31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33</v>
      </c>
      <c r="H9" s="2" t="s">
        <v>33</v>
      </c>
    </row>
    <row r="16" spans="2:9" x14ac:dyDescent="0.2">
      <c r="B16" s="23" t="s">
        <v>6</v>
      </c>
      <c r="C16" s="34" t="s">
        <v>8</v>
      </c>
      <c r="D16" s="34"/>
      <c r="E16" s="34"/>
      <c r="F16" s="34"/>
      <c r="G16" s="34"/>
      <c r="H16" s="34"/>
    </row>
    <row r="17" spans="2:8" x14ac:dyDescent="0.2">
      <c r="B17" s="24">
        <v>0.25</v>
      </c>
      <c r="C17" s="33">
        <f>SUM('Person 1'!C16,'Person 2'!C16,'Person 3'!C16,'Person 4'!C16,Guest!C16)</f>
        <v>0</v>
      </c>
      <c r="D17" s="33">
        <f>SUM('Person 1'!D16,'Person 2'!D16,'Person 3'!D16,'Person 4'!D16,Guest!D16)</f>
        <v>0</v>
      </c>
      <c r="E17" s="33">
        <f>SUM('Person 1'!E16,'Person 2'!E16,'Person 3'!E16,'Person 4'!E16,Guest!E16)</f>
        <v>0</v>
      </c>
      <c r="F17" s="27"/>
      <c r="G17" s="27"/>
      <c r="H17" s="27"/>
    </row>
    <row r="18" spans="2:8" x14ac:dyDescent="0.2">
      <c r="B18" s="24">
        <v>0.29166666666666669</v>
      </c>
      <c r="C18" s="33">
        <f>SUM('Person 1'!C17,'Person 2'!C17,'Person 3'!C17,'Person 4'!C17,Guest!C17)</f>
        <v>0</v>
      </c>
      <c r="D18" s="33">
        <f>SUM('Person 1'!D17,'Person 2'!D17,'Person 3'!D17,'Person 4'!D17,Guest!D17)</f>
        <v>0</v>
      </c>
      <c r="E18" s="33">
        <f>SUM('Person 1'!E17,'Person 2'!E17,'Person 3'!E17,'Person 4'!E17,Guest!E17)</f>
        <v>0</v>
      </c>
      <c r="F18" s="27">
        <v>1</v>
      </c>
      <c r="G18" s="27"/>
      <c r="H18" s="27"/>
    </row>
    <row r="19" spans="2:8" x14ac:dyDescent="0.2">
      <c r="B19" s="24">
        <v>0.33333333333333298</v>
      </c>
      <c r="C19" s="33">
        <f>SUM('Person 1'!C18,'Person 2'!C18,'Person 3'!C18,'Person 4'!C18,Guest!C18)</f>
        <v>0</v>
      </c>
      <c r="D19" s="33">
        <f>SUM('Person 1'!D18,'Person 2'!D18,'Person 3'!D18,'Person 4'!D18,Guest!D18)</f>
        <v>0</v>
      </c>
      <c r="E19" s="33">
        <f>SUM('Person 1'!E18,'Person 2'!E18,'Person 3'!E18,'Person 4'!E18,Guest!E18)</f>
        <v>0</v>
      </c>
      <c r="F19" s="27">
        <v>4</v>
      </c>
      <c r="G19" s="27"/>
      <c r="H19" s="27"/>
    </row>
    <row r="20" spans="2:8" x14ac:dyDescent="0.2">
      <c r="B20" s="24">
        <v>0.375</v>
      </c>
      <c r="C20" s="33">
        <f>SUM('Person 1'!C19,'Person 2'!C19,'Person 3'!C19,'Person 4'!C19,Guest!C19)</f>
        <v>1</v>
      </c>
      <c r="D20" s="33">
        <f>SUM('Person 1'!D19,'Person 2'!D19,'Person 3'!D19,'Person 4'!D19,Guest!D19)</f>
        <v>1</v>
      </c>
      <c r="E20" s="33">
        <f>SUM('Person 1'!E19,'Person 2'!E19,'Person 3'!E19,'Person 4'!E19,Guest!E19)</f>
        <v>1</v>
      </c>
      <c r="F20" s="27">
        <v>6</v>
      </c>
      <c r="G20" s="27"/>
      <c r="H20" s="27"/>
    </row>
    <row r="21" spans="2:8" x14ac:dyDescent="0.2">
      <c r="B21" s="24">
        <v>0.41666666666666702</v>
      </c>
      <c r="C21" s="33">
        <f>SUM('Person 1'!C20,'Person 2'!C20,'Person 3'!C20,'Person 4'!C20,Guest!C20)</f>
        <v>1</v>
      </c>
      <c r="D21" s="33">
        <f>SUM('Person 1'!D20,'Person 2'!D20,'Person 3'!D20,'Person 4'!D20,Guest!D20)</f>
        <v>2</v>
      </c>
      <c r="E21" s="33">
        <f>SUM('Person 1'!E20,'Person 2'!E20,'Person 3'!E20,'Person 4'!E20,Guest!E20)</f>
        <v>2</v>
      </c>
      <c r="F21" s="27">
        <v>2</v>
      </c>
      <c r="G21" s="27"/>
      <c r="H21" s="27"/>
    </row>
    <row r="22" spans="2:8" x14ac:dyDescent="0.2">
      <c r="B22" s="24">
        <v>0.45833333333333298</v>
      </c>
      <c r="C22" s="33">
        <f>SUM('Person 1'!C21,'Person 2'!C21,'Person 3'!C21,'Person 4'!C21,Guest!C21)</f>
        <v>1</v>
      </c>
      <c r="D22" s="33">
        <f>SUM('Person 1'!D21,'Person 2'!D21,'Person 3'!D21,'Person 4'!D21,Guest!D21)</f>
        <v>1</v>
      </c>
      <c r="E22" s="33">
        <f>SUM('Person 1'!E21,'Person 2'!E21,'Person 3'!E21,'Person 4'!E21,Guest!E21)</f>
        <v>1</v>
      </c>
      <c r="F22" s="27">
        <v>1</v>
      </c>
      <c r="G22" s="27"/>
      <c r="H22" s="27"/>
    </row>
    <row r="23" spans="2:8" x14ac:dyDescent="0.2">
      <c r="B23" s="24">
        <v>0.5</v>
      </c>
      <c r="C23" s="33">
        <f>SUM('Person 1'!C22,'Person 2'!C22,'Person 3'!C22,'Person 4'!C22,Guest!C22)</f>
        <v>0</v>
      </c>
      <c r="D23" s="33">
        <f>SUM('Person 1'!D22,'Person 2'!D22,'Person 3'!D22,'Person 4'!D22,Guest!D22)</f>
        <v>0</v>
      </c>
      <c r="E23" s="33">
        <f>SUM('Person 1'!E22,'Person 2'!E22,'Person 3'!E22,'Person 4'!E22,Guest!E22)</f>
        <v>0</v>
      </c>
      <c r="F23" s="27">
        <v>3</v>
      </c>
      <c r="G23" s="27"/>
      <c r="H23" s="27"/>
    </row>
    <row r="24" spans="2:8" x14ac:dyDescent="0.2">
      <c r="B24" s="24">
        <v>0.54166666666666696</v>
      </c>
      <c r="C24" s="33">
        <f>SUM('Person 1'!C23,'Person 2'!C23,'Person 3'!C23,'Person 4'!C23,Guest!C23)</f>
        <v>0</v>
      </c>
      <c r="D24" s="33">
        <f>SUM('Person 1'!D23,'Person 2'!D23,'Person 3'!D23,'Person 4'!D23,Guest!D23)</f>
        <v>0</v>
      </c>
      <c r="E24" s="33">
        <f>SUM('Person 1'!E23,'Person 2'!E23,'Person 3'!E23,'Person 4'!E23,Guest!E23)</f>
        <v>0</v>
      </c>
      <c r="F24" s="27">
        <v>2</v>
      </c>
      <c r="G24" s="27">
        <v>1</v>
      </c>
      <c r="H24" s="27"/>
    </row>
    <row r="25" spans="2:8" x14ac:dyDescent="0.2">
      <c r="B25" s="24">
        <v>0.58333333333333304</v>
      </c>
      <c r="C25" s="33">
        <f>SUM('Person 1'!C24,'Person 2'!C24,'Person 3'!C24,'Person 4'!C24,Guest!C24)</f>
        <v>0</v>
      </c>
      <c r="D25" s="33">
        <f>SUM('Person 1'!D24,'Person 2'!D24,'Person 3'!D24,'Person 4'!D24,Guest!D24)</f>
        <v>2</v>
      </c>
      <c r="E25" s="33">
        <f>SUM('Person 1'!E24,'Person 2'!E24,'Person 3'!E24,'Person 4'!E24,Guest!E24)</f>
        <v>2</v>
      </c>
      <c r="F25" s="27">
        <v>1</v>
      </c>
      <c r="G25" s="27"/>
      <c r="H25" s="27"/>
    </row>
    <row r="26" spans="2:8" x14ac:dyDescent="0.2">
      <c r="B26" s="24">
        <v>0.625</v>
      </c>
      <c r="C26" s="33">
        <f>SUM('Person 1'!C25,'Person 2'!C25,'Person 3'!C25,'Person 4'!C25,Guest!C25)</f>
        <v>0</v>
      </c>
      <c r="D26" s="33">
        <f>SUM('Person 1'!D25,'Person 2'!D25,'Person 3'!D25,'Person 4'!D25,Guest!D25)</f>
        <v>2</v>
      </c>
      <c r="E26" s="33">
        <f>SUM('Person 1'!E25,'Person 2'!E25,'Person 3'!E25,'Person 4'!E25,Guest!E25)</f>
        <v>2</v>
      </c>
      <c r="F26" s="27">
        <v>2</v>
      </c>
      <c r="G26" s="27">
        <v>1</v>
      </c>
      <c r="H26" s="27">
        <v>1</v>
      </c>
    </row>
    <row r="27" spans="2:8" x14ac:dyDescent="0.2">
      <c r="B27" s="24">
        <v>0.66666666666666696</v>
      </c>
      <c r="C27" s="33">
        <f>SUM('Person 1'!C26,'Person 2'!C26,'Person 3'!C26,'Person 4'!C26,Guest!C26)</f>
        <v>0</v>
      </c>
      <c r="D27" s="33">
        <f>SUM('Person 1'!D26,'Person 2'!D26,'Person 3'!D26,'Person 4'!D26,Guest!D26)</f>
        <v>0</v>
      </c>
      <c r="E27" s="33">
        <f>SUM('Person 1'!E26,'Person 2'!E26,'Person 3'!E26,'Person 4'!E26,Guest!E26)</f>
        <v>0</v>
      </c>
      <c r="F27" s="27"/>
      <c r="G27" s="27"/>
      <c r="H27" s="27"/>
    </row>
    <row r="28" spans="2:8" x14ac:dyDescent="0.2">
      <c r="B28" s="24">
        <v>0.70833333333333304</v>
      </c>
      <c r="C28" s="33">
        <f>SUM('Person 1'!C27,'Person 2'!C27,'Person 3'!C27,'Person 4'!C27,Guest!C27)</f>
        <v>0</v>
      </c>
      <c r="D28" s="33">
        <f>SUM('Person 1'!D27,'Person 2'!D27,'Person 3'!D27,'Person 4'!D27,Guest!D27)</f>
        <v>0</v>
      </c>
      <c r="E28" s="33">
        <f>SUM('Person 1'!E27,'Person 2'!E27,'Person 3'!E27,'Person 4'!E27,Guest!E27)</f>
        <v>0</v>
      </c>
      <c r="F28" s="27"/>
      <c r="G28" s="27"/>
      <c r="H28" s="27"/>
    </row>
    <row r="29" spans="2:8" x14ac:dyDescent="0.2">
      <c r="B29" s="24">
        <v>0.75</v>
      </c>
      <c r="C29" s="33">
        <f>SUM('Person 1'!C28,'Person 2'!C28,'Person 3'!C28,'Person 4'!C28,Guest!C28)</f>
        <v>0</v>
      </c>
      <c r="D29" s="33">
        <f>SUM('Person 1'!D28,'Person 2'!D28,'Person 3'!D28,'Person 4'!D28,Guest!D28)</f>
        <v>0</v>
      </c>
      <c r="E29" s="33">
        <f>SUM('Person 1'!E28,'Person 2'!E28,'Person 3'!E28,'Person 4'!E28,Guest!E28)</f>
        <v>0</v>
      </c>
      <c r="F29" s="27"/>
      <c r="G29" s="27"/>
      <c r="H29" s="27"/>
    </row>
    <row r="30" spans="2:8" x14ac:dyDescent="0.2">
      <c r="B30" s="24">
        <v>0.79166666666666696</v>
      </c>
      <c r="C30" s="33">
        <f>SUM('Person 1'!C29,'Person 2'!C29,'Person 3'!C29,'Person 4'!C29,Guest!C29)</f>
        <v>0</v>
      </c>
      <c r="D30" s="33">
        <f>SUM('Person 1'!D29,'Person 2'!D29,'Person 3'!D29,'Person 4'!D29,Guest!D29)</f>
        <v>0</v>
      </c>
      <c r="E30" s="33">
        <f>SUM('Person 1'!E29,'Person 2'!E29,'Person 3'!E29,'Person 4'!E29,Guest!E29)</f>
        <v>0</v>
      </c>
      <c r="F30" s="27"/>
      <c r="G30" s="27"/>
      <c r="H30" s="27"/>
    </row>
    <row r="31" spans="2:8" x14ac:dyDescent="0.2">
      <c r="B31" s="24">
        <v>0.83333333333333304</v>
      </c>
      <c r="C31" s="33">
        <f>SUM('Person 1'!C30,'Person 2'!C30,'Person 3'!C30,'Person 4'!C30,Guest!C30)</f>
        <v>0</v>
      </c>
      <c r="D31" s="33">
        <f>SUM('Person 1'!D30,'Person 2'!D30,'Person 3'!D30,'Person 4'!D30,Guest!D30)</f>
        <v>0</v>
      </c>
      <c r="E31" s="33">
        <f>SUM('Person 1'!E30,'Person 2'!E30,'Person 3'!E30,'Person 4'!E30,Guest!E30)</f>
        <v>0</v>
      </c>
      <c r="F31" s="27">
        <v>1</v>
      </c>
      <c r="G31" s="27"/>
      <c r="H31" s="27"/>
    </row>
    <row r="32" spans="2:8" x14ac:dyDescent="0.2">
      <c r="B32" s="24">
        <v>0.875</v>
      </c>
      <c r="C32" s="33">
        <f>SUM('Person 1'!C31,'Person 2'!C31,'Person 3'!C31,'Person 4'!C31,Guest!C31)</f>
        <v>0</v>
      </c>
      <c r="D32" s="33">
        <f>SUM('Person 1'!D31,'Person 2'!D31,'Person 3'!D31,'Person 4'!D31,Guest!D31)</f>
        <v>3</v>
      </c>
      <c r="E32" s="33">
        <f>SUM('Person 1'!E31,'Person 2'!E31,'Person 3'!E31,'Person 4'!E31,Guest!E31)</f>
        <v>3</v>
      </c>
      <c r="F32" s="27">
        <v>4</v>
      </c>
      <c r="G32" s="27"/>
      <c r="H32" s="27"/>
    </row>
    <row r="33" spans="2:8" x14ac:dyDescent="0.2">
      <c r="B33" s="24">
        <v>0.91666666666666696</v>
      </c>
      <c r="C33" s="33">
        <f>SUM('Person 1'!C32,'Person 2'!C32,'Person 3'!C32,'Person 4'!C32,Guest!C32)</f>
        <v>2</v>
      </c>
      <c r="D33" s="33">
        <f>SUM('Person 1'!D32,'Person 2'!D32,'Person 3'!D32,'Person 4'!D32,Guest!D32)</f>
        <v>1</v>
      </c>
      <c r="E33" s="33">
        <f>SUM('Person 1'!E32,'Person 2'!E32,'Person 3'!E32,'Person 4'!E32,Guest!E32)</f>
        <v>1</v>
      </c>
      <c r="F33" s="27">
        <v>3</v>
      </c>
      <c r="G33" s="27"/>
      <c r="H33" s="27"/>
    </row>
    <row r="34" spans="2:8" x14ac:dyDescent="0.2">
      <c r="B34" s="24">
        <v>0.95833333333332804</v>
      </c>
      <c r="C34" s="33">
        <f>SUM('Person 1'!C33,'Person 2'!C33,'Person 3'!C33,'Person 4'!C33,Guest!C33)</f>
        <v>0</v>
      </c>
      <c r="D34" s="33">
        <f>SUM('Person 1'!D33,'Person 2'!D33,'Person 3'!D33,'Person 4'!D33,Guest!D33)</f>
        <v>0</v>
      </c>
      <c r="E34" s="33">
        <f>SUM('Person 1'!E33,'Person 2'!E33,'Person 3'!E33,'Person 4'!E33,Guest!E33)</f>
        <v>0</v>
      </c>
      <c r="F34" s="27">
        <v>1</v>
      </c>
      <c r="G34" s="27"/>
      <c r="H34" s="27"/>
    </row>
    <row r="35" spans="2:8" x14ac:dyDescent="0.2">
      <c r="B35" s="24">
        <v>0.999999999999994</v>
      </c>
      <c r="C35" s="33">
        <f>SUM('Person 1'!C34,'Person 2'!C34,'Person 3'!C34,'Person 4'!C34,Guest!C34)</f>
        <v>0</v>
      </c>
      <c r="D35" s="33">
        <f>SUM('Person 1'!D34,'Person 2'!D34,'Person 3'!D34,'Person 4'!D34,Guest!D34)</f>
        <v>1</v>
      </c>
      <c r="E35" s="33">
        <f>SUM('Person 1'!E34,'Person 2'!E34,'Person 3'!E34,'Person 4'!E34,Guest!E34)</f>
        <v>1</v>
      </c>
      <c r="F35" s="27">
        <v>1</v>
      </c>
      <c r="G35" s="27">
        <v>1</v>
      </c>
      <c r="H35" s="27"/>
    </row>
    <row r="36" spans="2:8" x14ac:dyDescent="0.2">
      <c r="B36" s="24">
        <v>1.0416666666666601</v>
      </c>
      <c r="C36" s="33">
        <f>SUM('Person 1'!C35,'Person 2'!C35,'Person 3'!C35,'Person 4'!C35,Guest!C35)</f>
        <v>0</v>
      </c>
      <c r="D36" s="33">
        <f>SUM('Person 1'!D35,'Person 2'!D35,'Person 3'!D35,'Person 4'!D35,Guest!D35)</f>
        <v>0</v>
      </c>
      <c r="E36" s="33">
        <f>SUM('Person 1'!E35,'Person 2'!E35,'Person 3'!E35,'Person 4'!E35,Guest!E35)</f>
        <v>0</v>
      </c>
      <c r="F36" s="27">
        <v>1</v>
      </c>
      <c r="G36" s="27"/>
      <c r="H36" s="27"/>
    </row>
    <row r="37" spans="2:8" x14ac:dyDescent="0.2">
      <c r="B37" s="24">
        <v>1.0833333333333299</v>
      </c>
      <c r="C37" s="33">
        <f>SUM('Person 1'!C36,'Person 2'!C36,'Person 3'!C36,'Person 4'!C36,Guest!C36)</f>
        <v>0</v>
      </c>
      <c r="D37" s="33">
        <f>SUM('Person 1'!D36,'Person 2'!D36,'Person 3'!D36,'Person 4'!D36,Guest!D36)</f>
        <v>4</v>
      </c>
      <c r="E37" s="33">
        <f>SUM('Person 1'!E36,'Person 2'!E36,'Person 3'!E36,'Person 4'!E36,Guest!E36)</f>
        <v>4</v>
      </c>
      <c r="F37" s="27">
        <v>1</v>
      </c>
      <c r="G37" s="27"/>
      <c r="H37" s="27"/>
    </row>
    <row r="38" spans="2:8" x14ac:dyDescent="0.2">
      <c r="B38" s="24">
        <v>1.12499999999999</v>
      </c>
      <c r="C38" s="33">
        <f>SUM('Person 1'!C37,'Person 2'!C37,'Person 3'!C37,'Person 4'!C37,Guest!C37)</f>
        <v>0</v>
      </c>
      <c r="D38" s="33">
        <f>SUM('Person 1'!D37,'Person 2'!D37,'Person 3'!D37,'Person 4'!D37,Guest!D37)</f>
        <v>0</v>
      </c>
      <c r="E38" s="33">
        <f>SUM('Person 1'!E37,'Person 2'!E37,'Person 3'!E37,'Person 4'!E37,Guest!E37)</f>
        <v>0</v>
      </c>
      <c r="F38" s="27"/>
      <c r="G38" s="27"/>
      <c r="H38" s="27"/>
    </row>
    <row r="39" spans="2:8" x14ac:dyDescent="0.2">
      <c r="B39" s="24">
        <v>1.1666666666666601</v>
      </c>
      <c r="C39" s="33">
        <f>SUM('Person 1'!C38,'Person 2'!C38,'Person 3'!C38,'Person 4'!C38,Guest!C38)</f>
        <v>0</v>
      </c>
      <c r="D39" s="33">
        <f>SUM('Person 1'!D38,'Person 2'!D38,'Person 3'!D38,'Person 4'!D38,Guest!D38)</f>
        <v>0</v>
      </c>
      <c r="E39" s="33">
        <f>SUM('Person 1'!E38,'Person 2'!E38,'Person 3'!E38,'Person 4'!E38,Guest!E38)</f>
        <v>0</v>
      </c>
      <c r="F39" s="27"/>
      <c r="G39" s="27"/>
      <c r="H39" s="27"/>
    </row>
    <row r="40" spans="2:8" x14ac:dyDescent="0.2">
      <c r="B40" s="24">
        <v>1.2083333333333299</v>
      </c>
      <c r="C40" s="33">
        <f>SUM('Person 1'!C39,'Person 2'!C39,'Person 3'!C39,'Person 4'!C39,Guest!C39)</f>
        <v>0</v>
      </c>
      <c r="D40" s="33">
        <f>SUM('Person 1'!D39,'Person 2'!D39,'Person 3'!D39,'Person 4'!D39,Guest!D39)</f>
        <v>0</v>
      </c>
      <c r="E40" s="33">
        <f>SUM('Person 1'!E39,'Person 2'!E39,'Person 3'!E39,'Person 4'!E39,Guest!E39)</f>
        <v>0</v>
      </c>
      <c r="F40" s="27"/>
      <c r="G40" s="27"/>
      <c r="H40" s="27"/>
    </row>
    <row r="41" spans="2:8" x14ac:dyDescent="0.2">
      <c r="B41" s="24"/>
      <c r="C41" s="25"/>
      <c r="D41" s="25"/>
      <c r="E41" s="25"/>
      <c r="F41" s="25"/>
      <c r="G41" s="25"/>
      <c r="H41" s="25"/>
    </row>
    <row r="42" spans="2:8" x14ac:dyDescent="0.2">
      <c r="B42" s="26" t="s">
        <v>10</v>
      </c>
      <c r="C42" s="27">
        <f>SUM(C17:C40)</f>
        <v>5</v>
      </c>
      <c r="D42" s="27">
        <f t="shared" ref="D42:H42" si="1">SUM(D17:D40)</f>
        <v>17</v>
      </c>
      <c r="E42" s="27">
        <f t="shared" si="1"/>
        <v>17</v>
      </c>
      <c r="F42" s="27">
        <f t="shared" ref="F42" si="2">SUM(F17:F40)</f>
        <v>34</v>
      </c>
      <c r="G42" s="27">
        <f t="shared" si="1"/>
        <v>3</v>
      </c>
      <c r="H42" s="27">
        <f t="shared" si="1"/>
        <v>1</v>
      </c>
    </row>
  </sheetData>
  <mergeCells count="2">
    <mergeCell ref="C16:H16"/>
    <mergeCell ref="C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G31" sqref="G31"/>
    </sheetView>
  </sheetViews>
  <sheetFormatPr defaultColWidth="10.625" defaultRowHeight="11.25" x14ac:dyDescent="0.2"/>
  <cols>
    <col min="1" max="1" width="10.625" style="2"/>
    <col min="2" max="2" width="20.625" style="2" customWidth="1"/>
    <col min="3" max="5" width="8.625" style="2" customWidth="1"/>
    <col min="6" max="6" width="10.625" style="2"/>
    <col min="7" max="7" width="14.625" style="2" customWidth="1"/>
    <col min="8" max="16384" width="10.625" style="2"/>
  </cols>
  <sheetData>
    <row r="2" spans="2:5" x14ac:dyDescent="0.2">
      <c r="B2" s="18" t="s">
        <v>4</v>
      </c>
      <c r="C2" s="35" t="s">
        <v>5</v>
      </c>
      <c r="D2" s="35"/>
      <c r="E2" s="35"/>
    </row>
    <row r="3" spans="2:5" x14ac:dyDescent="0.2">
      <c r="B3" s="19"/>
      <c r="C3" s="19" t="s">
        <v>0</v>
      </c>
      <c r="D3" s="19" t="s">
        <v>1</v>
      </c>
      <c r="E3" s="19" t="s">
        <v>3</v>
      </c>
    </row>
    <row r="4" spans="2:5" x14ac:dyDescent="0.2">
      <c r="B4" s="19" t="s">
        <v>13</v>
      </c>
      <c r="C4" s="20"/>
      <c r="D4" s="20"/>
      <c r="E4" s="20"/>
    </row>
    <row r="5" spans="2:5" x14ac:dyDescent="0.2">
      <c r="B5" s="19" t="s">
        <v>14</v>
      </c>
      <c r="C5" s="20">
        <v>1</v>
      </c>
      <c r="D5" s="20">
        <v>5</v>
      </c>
      <c r="E5" s="20">
        <v>6</v>
      </c>
    </row>
    <row r="6" spans="2:5" x14ac:dyDescent="0.2">
      <c r="B6" s="19" t="s">
        <v>15</v>
      </c>
      <c r="C6" s="20">
        <v>8.5</v>
      </c>
      <c r="D6" s="20">
        <v>0.5</v>
      </c>
      <c r="E6" s="20">
        <v>0.5</v>
      </c>
    </row>
    <row r="7" spans="2:5" ht="22.5" x14ac:dyDescent="0.2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2">
      <c r="B8" s="19"/>
      <c r="C8" s="20"/>
      <c r="D8" s="20"/>
      <c r="E8" s="20"/>
    </row>
    <row r="9" spans="2:5" x14ac:dyDescent="0.2">
      <c r="B9" s="19"/>
      <c r="C9" s="20"/>
      <c r="D9" s="20"/>
      <c r="E9" s="20"/>
    </row>
    <row r="10" spans="2:5" x14ac:dyDescent="0.2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2" spans="2:5" x14ac:dyDescent="0.2">
      <c r="B12" s="30" t="s">
        <v>22</v>
      </c>
      <c r="C12" s="39" t="s">
        <v>24</v>
      </c>
      <c r="D12" s="39"/>
      <c r="E12" s="39"/>
    </row>
    <row r="13" spans="2:5" x14ac:dyDescent="0.2">
      <c r="B13" s="40" t="s">
        <v>23</v>
      </c>
      <c r="C13" s="40"/>
      <c r="D13" s="40"/>
      <c r="E13" s="40"/>
    </row>
    <row r="15" spans="2:5" x14ac:dyDescent="0.2">
      <c r="B15" s="23" t="s">
        <v>6</v>
      </c>
      <c r="C15" s="36" t="s">
        <v>8</v>
      </c>
      <c r="D15" s="37"/>
      <c r="E15" s="38"/>
    </row>
    <row r="16" spans="2:5" x14ac:dyDescent="0.2">
      <c r="B16" s="24">
        <v>0.25</v>
      </c>
      <c r="C16" s="25"/>
      <c r="D16" s="25"/>
      <c r="E16" s="25"/>
    </row>
    <row r="17" spans="2:5" x14ac:dyDescent="0.2">
      <c r="B17" s="24">
        <v>0.29166666666666669</v>
      </c>
      <c r="C17" s="25"/>
      <c r="D17" s="25"/>
      <c r="E17" s="25"/>
    </row>
    <row r="18" spans="2:5" x14ac:dyDescent="0.2">
      <c r="B18" s="24">
        <v>0.33333333333333298</v>
      </c>
      <c r="C18" s="25"/>
      <c r="D18" s="25"/>
      <c r="E18" s="25"/>
    </row>
    <row r="19" spans="2:5" x14ac:dyDescent="0.2">
      <c r="B19" s="24">
        <v>0.375</v>
      </c>
      <c r="C19" s="25"/>
      <c r="D19" s="25"/>
      <c r="E19" s="25"/>
    </row>
    <row r="20" spans="2:5" x14ac:dyDescent="0.2">
      <c r="B20" s="24">
        <v>0.41666666666666702</v>
      </c>
      <c r="C20" s="25">
        <v>1</v>
      </c>
      <c r="D20" s="25">
        <v>1</v>
      </c>
      <c r="E20" s="25">
        <v>1</v>
      </c>
    </row>
    <row r="21" spans="2:5" x14ac:dyDescent="0.2">
      <c r="B21" s="24">
        <v>0.45833333333333298</v>
      </c>
      <c r="C21" s="25"/>
      <c r="D21" s="25"/>
      <c r="E21" s="25"/>
    </row>
    <row r="22" spans="2:5" x14ac:dyDescent="0.2">
      <c r="B22" s="24">
        <v>0.5</v>
      </c>
      <c r="C22" s="25"/>
      <c r="D22" s="25"/>
      <c r="E22" s="25"/>
    </row>
    <row r="23" spans="2:5" x14ac:dyDescent="0.2">
      <c r="B23" s="24">
        <v>0.54166666666666696</v>
      </c>
      <c r="C23" s="25"/>
      <c r="D23" s="25"/>
      <c r="E23" s="25"/>
    </row>
    <row r="24" spans="2:5" x14ac:dyDescent="0.2">
      <c r="B24" s="24">
        <v>0.58333333333333304</v>
      </c>
      <c r="C24" s="25"/>
      <c r="D24" s="25">
        <v>1</v>
      </c>
      <c r="E24" s="25">
        <v>1</v>
      </c>
    </row>
    <row r="25" spans="2:5" x14ac:dyDescent="0.2">
      <c r="B25" s="24">
        <v>0.625</v>
      </c>
      <c r="C25" s="25"/>
      <c r="D25" s="25"/>
      <c r="E25" s="25"/>
    </row>
    <row r="26" spans="2:5" x14ac:dyDescent="0.2">
      <c r="B26" s="24">
        <v>0.66666666666666696</v>
      </c>
      <c r="C26" s="25"/>
      <c r="D26" s="25"/>
      <c r="E26" s="25"/>
    </row>
    <row r="27" spans="2:5" x14ac:dyDescent="0.2">
      <c r="B27" s="24">
        <v>0.70833333333333304</v>
      </c>
      <c r="C27" s="25"/>
      <c r="D27" s="25"/>
      <c r="E27" s="25"/>
    </row>
    <row r="28" spans="2:5" x14ac:dyDescent="0.2">
      <c r="B28" s="24">
        <v>0.75</v>
      </c>
      <c r="C28" s="25"/>
      <c r="D28" s="25"/>
      <c r="E28" s="25"/>
    </row>
    <row r="29" spans="2:5" x14ac:dyDescent="0.2">
      <c r="B29" s="24">
        <v>0.79166666666666696</v>
      </c>
      <c r="C29" s="25"/>
      <c r="D29" s="25"/>
      <c r="E29" s="25"/>
    </row>
    <row r="30" spans="2:5" x14ac:dyDescent="0.2">
      <c r="B30" s="24">
        <v>0.83333333333333304</v>
      </c>
      <c r="C30" s="25"/>
      <c r="D30" s="25"/>
      <c r="E30" s="25"/>
    </row>
    <row r="31" spans="2:5" x14ac:dyDescent="0.2">
      <c r="B31" s="24">
        <v>0.875</v>
      </c>
      <c r="C31" s="25"/>
      <c r="D31" s="25"/>
      <c r="E31" s="25"/>
    </row>
    <row r="32" spans="2:5" x14ac:dyDescent="0.2">
      <c r="B32" s="24">
        <v>0.91666666666666696</v>
      </c>
      <c r="C32" s="25"/>
      <c r="D32" s="25">
        <v>1</v>
      </c>
      <c r="E32" s="25">
        <v>1</v>
      </c>
    </row>
    <row r="33" spans="2:5" x14ac:dyDescent="0.2">
      <c r="B33" s="24">
        <v>0.95833333333332804</v>
      </c>
      <c r="C33" s="25"/>
      <c r="D33" s="25"/>
      <c r="E33" s="25"/>
    </row>
    <row r="34" spans="2:5" x14ac:dyDescent="0.2">
      <c r="B34" s="24">
        <v>0.999999999999994</v>
      </c>
      <c r="C34" s="25"/>
      <c r="D34" s="25"/>
      <c r="E34" s="25"/>
    </row>
    <row r="35" spans="2:5" x14ac:dyDescent="0.2">
      <c r="B35" s="24">
        <v>1.0416666666666601</v>
      </c>
      <c r="C35" s="25"/>
      <c r="D35" s="25"/>
      <c r="E35" s="25"/>
    </row>
    <row r="36" spans="2:5" x14ac:dyDescent="0.2">
      <c r="B36" s="24">
        <v>1.0833333333333299</v>
      </c>
      <c r="C36" s="25"/>
      <c r="D36" s="25">
        <v>1</v>
      </c>
      <c r="E36" s="25">
        <v>1</v>
      </c>
    </row>
    <row r="37" spans="2:5" x14ac:dyDescent="0.2">
      <c r="B37" s="24">
        <v>1.12499999999999</v>
      </c>
      <c r="C37" s="25"/>
      <c r="D37" s="25"/>
      <c r="E37" s="25"/>
    </row>
    <row r="38" spans="2:5" x14ac:dyDescent="0.2">
      <c r="B38" s="24">
        <v>1.1666666666666601</v>
      </c>
      <c r="C38" s="25"/>
      <c r="D38" s="25"/>
      <c r="E38" s="25"/>
    </row>
    <row r="39" spans="2:5" x14ac:dyDescent="0.2">
      <c r="B39" s="24">
        <v>1.2083333333333299</v>
      </c>
      <c r="C39" s="25"/>
      <c r="D39" s="25"/>
      <c r="E39" s="25"/>
    </row>
    <row r="40" spans="2:5" x14ac:dyDescent="0.2">
      <c r="B40" s="24"/>
      <c r="C40" s="25"/>
      <c r="D40" s="25"/>
      <c r="E40" s="25"/>
    </row>
    <row r="41" spans="2:5" ht="22.5" x14ac:dyDescent="0.2">
      <c r="B41" s="26" t="s">
        <v>9</v>
      </c>
      <c r="C41" s="27">
        <f>SUM(C16:C39)</f>
        <v>1</v>
      </c>
      <c r="D41" s="27">
        <f t="shared" ref="D41:E41" si="2">SUM(D16:D39)</f>
        <v>4</v>
      </c>
      <c r="E41" s="27">
        <f t="shared" si="2"/>
        <v>4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C16" sqref="C16:E39"/>
    </sheetView>
  </sheetViews>
  <sheetFormatPr defaultColWidth="10.625" defaultRowHeight="11.25" x14ac:dyDescent="0.2"/>
  <cols>
    <col min="1" max="1" width="10.625" style="2"/>
    <col min="2" max="2" width="20.625" style="2" customWidth="1"/>
    <col min="3" max="5" width="8.625" style="2" customWidth="1"/>
    <col min="6" max="6" width="12" style="2" customWidth="1"/>
    <col min="7" max="16384" width="10.625" style="2"/>
  </cols>
  <sheetData>
    <row r="2" spans="2:5" x14ac:dyDescent="0.2">
      <c r="B2" s="18" t="s">
        <v>4</v>
      </c>
      <c r="C2" s="35" t="s">
        <v>5</v>
      </c>
      <c r="D2" s="35"/>
      <c r="E2" s="35"/>
    </row>
    <row r="3" spans="2:5" x14ac:dyDescent="0.2">
      <c r="B3" s="19"/>
      <c r="C3" s="19" t="s">
        <v>0</v>
      </c>
      <c r="D3" s="19" t="s">
        <v>1</v>
      </c>
      <c r="E3" s="19" t="s">
        <v>3</v>
      </c>
    </row>
    <row r="4" spans="2:5" x14ac:dyDescent="0.2">
      <c r="B4" s="19" t="s">
        <v>13</v>
      </c>
      <c r="C4" s="20"/>
      <c r="D4" s="20"/>
      <c r="E4" s="20"/>
    </row>
    <row r="5" spans="2:5" x14ac:dyDescent="0.2">
      <c r="B5" s="19" t="s">
        <v>14</v>
      </c>
      <c r="C5" s="20">
        <v>1</v>
      </c>
      <c r="D5" s="20">
        <v>5</v>
      </c>
      <c r="E5" s="20">
        <v>6</v>
      </c>
    </row>
    <row r="6" spans="2:5" x14ac:dyDescent="0.2">
      <c r="B6" s="19" t="s">
        <v>15</v>
      </c>
      <c r="C6" s="20">
        <v>8.5</v>
      </c>
      <c r="D6" s="20">
        <v>0.5</v>
      </c>
      <c r="E6" s="20">
        <v>0.5</v>
      </c>
    </row>
    <row r="7" spans="2:5" ht="22.5" x14ac:dyDescent="0.2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2">
      <c r="B8" s="19"/>
      <c r="C8" s="20"/>
      <c r="D8" s="20"/>
      <c r="E8" s="20"/>
    </row>
    <row r="9" spans="2:5" x14ac:dyDescent="0.2">
      <c r="B9" s="19"/>
      <c r="C9" s="20"/>
      <c r="D9" s="20"/>
      <c r="E9" s="20"/>
    </row>
    <row r="10" spans="2:5" x14ac:dyDescent="0.2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2" spans="2:5" x14ac:dyDescent="0.2">
      <c r="B12" s="30" t="s">
        <v>22</v>
      </c>
      <c r="C12" s="39" t="s">
        <v>25</v>
      </c>
      <c r="D12" s="39"/>
      <c r="E12" s="39"/>
    </row>
    <row r="13" spans="2:5" x14ac:dyDescent="0.2">
      <c r="B13" s="40" t="s">
        <v>26</v>
      </c>
      <c r="C13" s="40"/>
      <c r="D13" s="40"/>
      <c r="E13" s="40"/>
    </row>
    <row r="15" spans="2:5" x14ac:dyDescent="0.2">
      <c r="B15" s="23" t="s">
        <v>6</v>
      </c>
      <c r="C15" s="36" t="s">
        <v>8</v>
      </c>
      <c r="D15" s="37"/>
      <c r="E15" s="38"/>
    </row>
    <row r="16" spans="2:5" x14ac:dyDescent="0.2">
      <c r="B16" s="24">
        <v>0.25</v>
      </c>
      <c r="C16" s="25"/>
      <c r="D16" s="25"/>
      <c r="E16" s="25"/>
    </row>
    <row r="17" spans="2:5" x14ac:dyDescent="0.2">
      <c r="B17" s="24">
        <v>0.29166666666666669</v>
      </c>
      <c r="C17" s="25"/>
      <c r="D17" s="25"/>
      <c r="E17" s="25"/>
    </row>
    <row r="18" spans="2:5" x14ac:dyDescent="0.2">
      <c r="B18" s="24">
        <v>0.33333333333333298</v>
      </c>
      <c r="C18" s="25"/>
      <c r="D18" s="25"/>
      <c r="E18" s="25"/>
    </row>
    <row r="19" spans="2:5" x14ac:dyDescent="0.2">
      <c r="B19" s="24">
        <v>0.375</v>
      </c>
      <c r="C19" s="25">
        <v>1</v>
      </c>
      <c r="D19" s="25"/>
      <c r="E19" s="25"/>
    </row>
    <row r="20" spans="2:5" x14ac:dyDescent="0.2">
      <c r="B20" s="24">
        <v>0.41666666666666702</v>
      </c>
      <c r="C20" s="25"/>
      <c r="D20" s="25">
        <v>1</v>
      </c>
      <c r="E20" s="25">
        <v>1</v>
      </c>
    </row>
    <row r="21" spans="2:5" x14ac:dyDescent="0.2">
      <c r="B21" s="24">
        <v>0.45833333333333298</v>
      </c>
      <c r="C21" s="25"/>
      <c r="D21" s="25"/>
      <c r="E21" s="25"/>
    </row>
    <row r="22" spans="2:5" x14ac:dyDescent="0.2">
      <c r="B22" s="24">
        <v>0.5</v>
      </c>
      <c r="C22" s="25"/>
      <c r="D22" s="25"/>
      <c r="E22" s="25"/>
    </row>
    <row r="23" spans="2:5" x14ac:dyDescent="0.2">
      <c r="B23" s="24">
        <v>0.54166666666666696</v>
      </c>
      <c r="C23" s="25"/>
      <c r="D23" s="25"/>
      <c r="E23" s="25"/>
    </row>
    <row r="24" spans="2:5" x14ac:dyDescent="0.2">
      <c r="B24" s="24">
        <v>0.58333333333333304</v>
      </c>
      <c r="C24" s="25"/>
      <c r="D24" s="25"/>
      <c r="E24" s="25"/>
    </row>
    <row r="25" spans="2:5" x14ac:dyDescent="0.2">
      <c r="B25" s="24">
        <v>0.625</v>
      </c>
      <c r="C25" s="25"/>
      <c r="D25" s="25">
        <v>1</v>
      </c>
      <c r="E25" s="25">
        <v>1</v>
      </c>
    </row>
    <row r="26" spans="2:5" x14ac:dyDescent="0.2">
      <c r="B26" s="24">
        <v>0.66666666666666696</v>
      </c>
      <c r="C26" s="25"/>
      <c r="D26" s="25"/>
      <c r="E26" s="25"/>
    </row>
    <row r="27" spans="2:5" x14ac:dyDescent="0.2">
      <c r="B27" s="24">
        <v>0.70833333333333304</v>
      </c>
      <c r="C27" s="25"/>
      <c r="D27" s="25"/>
      <c r="E27" s="25"/>
    </row>
    <row r="28" spans="2:5" x14ac:dyDescent="0.2">
      <c r="B28" s="24">
        <v>0.75</v>
      </c>
      <c r="C28" s="25"/>
      <c r="D28" s="25"/>
      <c r="E28" s="25"/>
    </row>
    <row r="29" spans="2:5" x14ac:dyDescent="0.2">
      <c r="B29" s="24">
        <v>0.79166666666666696</v>
      </c>
      <c r="C29" s="25"/>
      <c r="D29" s="25"/>
      <c r="E29" s="25"/>
    </row>
    <row r="30" spans="2:5" x14ac:dyDescent="0.2">
      <c r="B30" s="24">
        <v>0.83333333333333304</v>
      </c>
      <c r="C30" s="25"/>
      <c r="D30" s="25"/>
      <c r="E30" s="25"/>
    </row>
    <row r="31" spans="2:5" x14ac:dyDescent="0.2">
      <c r="B31" s="24">
        <v>0.875</v>
      </c>
      <c r="C31" s="25"/>
      <c r="D31" s="25">
        <v>1</v>
      </c>
      <c r="E31" s="25">
        <v>1</v>
      </c>
    </row>
    <row r="32" spans="2:5" x14ac:dyDescent="0.2">
      <c r="B32" s="24">
        <v>0.91666666666666696</v>
      </c>
      <c r="C32" s="25"/>
      <c r="D32" s="25"/>
      <c r="E32" s="25"/>
    </row>
    <row r="33" spans="2:5" x14ac:dyDescent="0.2">
      <c r="B33" s="24">
        <v>0.95833333333332804</v>
      </c>
      <c r="C33" s="25"/>
      <c r="D33" s="25"/>
      <c r="E33" s="25"/>
    </row>
    <row r="34" spans="2:5" x14ac:dyDescent="0.2">
      <c r="B34" s="24">
        <v>0.999999999999994</v>
      </c>
      <c r="C34" s="25"/>
      <c r="D34" s="25"/>
      <c r="E34" s="25"/>
    </row>
    <row r="35" spans="2:5" x14ac:dyDescent="0.2">
      <c r="B35" s="24">
        <v>1.0416666666666601</v>
      </c>
      <c r="C35" s="25"/>
      <c r="D35" s="25"/>
      <c r="E35" s="25"/>
    </row>
    <row r="36" spans="2:5" x14ac:dyDescent="0.2">
      <c r="B36" s="24">
        <v>1.0833333333333299</v>
      </c>
      <c r="C36" s="25"/>
      <c r="D36" s="25">
        <v>1</v>
      </c>
      <c r="E36" s="25">
        <v>1</v>
      </c>
    </row>
    <row r="37" spans="2:5" x14ac:dyDescent="0.2">
      <c r="B37" s="24">
        <v>1.12499999999999</v>
      </c>
      <c r="C37" s="25"/>
      <c r="D37" s="25"/>
      <c r="E37" s="25"/>
    </row>
    <row r="38" spans="2:5" x14ac:dyDescent="0.2">
      <c r="B38" s="24">
        <v>1.1666666666666601</v>
      </c>
      <c r="C38" s="25"/>
      <c r="D38" s="25"/>
      <c r="E38" s="25"/>
    </row>
    <row r="39" spans="2:5" x14ac:dyDescent="0.2">
      <c r="B39" s="24">
        <v>1.2083333333333299</v>
      </c>
      <c r="C39" s="25"/>
      <c r="D39" s="25"/>
      <c r="E39" s="25"/>
    </row>
    <row r="40" spans="2:5" x14ac:dyDescent="0.2">
      <c r="B40" s="24"/>
      <c r="C40" s="25"/>
      <c r="D40" s="25"/>
      <c r="E40" s="25"/>
    </row>
    <row r="41" spans="2:5" ht="22.5" x14ac:dyDescent="0.2">
      <c r="B41" s="26" t="s">
        <v>9</v>
      </c>
      <c r="C41" s="27">
        <f>SUM(C16:C39)</f>
        <v>1</v>
      </c>
      <c r="D41" s="27">
        <f t="shared" ref="D41:E41" si="2">SUM(D16:D39)</f>
        <v>4</v>
      </c>
      <c r="E41" s="27">
        <f t="shared" si="2"/>
        <v>4</v>
      </c>
    </row>
  </sheetData>
  <mergeCells count="4">
    <mergeCell ref="C15:E15"/>
    <mergeCell ref="C2:E2"/>
    <mergeCell ref="C12:E12"/>
    <mergeCell ref="B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showRuler="0" topLeftCell="A4" workbookViewId="0">
      <selection activeCell="D36" sqref="D36:E36"/>
    </sheetView>
  </sheetViews>
  <sheetFormatPr defaultColWidth="10.625" defaultRowHeight="11.25" x14ac:dyDescent="0.2"/>
  <cols>
    <col min="1" max="1" width="10.625" style="2"/>
    <col min="2" max="2" width="20.625" style="2" customWidth="1"/>
    <col min="3" max="5" width="8.625" style="2" customWidth="1"/>
    <col min="6" max="16384" width="10.625" style="2"/>
  </cols>
  <sheetData>
    <row r="2" spans="1:5" x14ac:dyDescent="0.2">
      <c r="B2" s="18" t="s">
        <v>4</v>
      </c>
      <c r="C2" s="35" t="s">
        <v>5</v>
      </c>
      <c r="D2" s="35"/>
      <c r="E2" s="35"/>
    </row>
    <row r="3" spans="1:5" x14ac:dyDescent="0.2">
      <c r="B3" s="19"/>
      <c r="C3" s="19" t="s">
        <v>0</v>
      </c>
      <c r="D3" s="19" t="s">
        <v>1</v>
      </c>
      <c r="E3" s="19" t="s">
        <v>3</v>
      </c>
    </row>
    <row r="4" spans="1:5" x14ac:dyDescent="0.2">
      <c r="B4" s="19" t="s">
        <v>13</v>
      </c>
      <c r="C4" s="20"/>
      <c r="D4" s="20"/>
      <c r="E4" s="20"/>
    </row>
    <row r="5" spans="1:5" x14ac:dyDescent="0.2">
      <c r="B5" s="19" t="s">
        <v>14</v>
      </c>
      <c r="C5" s="20">
        <v>1</v>
      </c>
      <c r="D5" s="20">
        <v>5</v>
      </c>
      <c r="E5" s="20">
        <v>6</v>
      </c>
    </row>
    <row r="6" spans="1:5" x14ac:dyDescent="0.2">
      <c r="B6" s="19" t="s">
        <v>15</v>
      </c>
      <c r="C6" s="20">
        <v>8.5</v>
      </c>
      <c r="D6" s="20">
        <v>0.5</v>
      </c>
      <c r="E6" s="20">
        <v>0.5</v>
      </c>
    </row>
    <row r="7" spans="1:5" ht="22.5" x14ac:dyDescent="0.2">
      <c r="A7" s="17"/>
      <c r="B7" s="21" t="s">
        <v>16</v>
      </c>
      <c r="C7" s="20">
        <v>3</v>
      </c>
      <c r="D7" s="20">
        <v>3.3000000000000002E-2</v>
      </c>
      <c r="E7" s="20">
        <v>0.17</v>
      </c>
    </row>
    <row r="8" spans="1:5" x14ac:dyDescent="0.2">
      <c r="A8" s="17"/>
      <c r="B8" s="19"/>
      <c r="C8" s="20"/>
      <c r="D8" s="20"/>
      <c r="E8" s="20"/>
    </row>
    <row r="9" spans="1:5" x14ac:dyDescent="0.2">
      <c r="B9" s="19"/>
      <c r="C9" s="20"/>
      <c r="D9" s="20"/>
      <c r="E9" s="20"/>
    </row>
    <row r="10" spans="1:5" x14ac:dyDescent="0.2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1" spans="1:5" x14ac:dyDescent="0.2">
      <c r="B11" s="12"/>
      <c r="C11" s="12"/>
      <c r="D11" s="12"/>
      <c r="E11" s="12"/>
    </row>
    <row r="12" spans="1:5" x14ac:dyDescent="0.2">
      <c r="B12" s="30" t="s">
        <v>22</v>
      </c>
      <c r="C12" s="39" t="s">
        <v>27</v>
      </c>
      <c r="D12" s="39"/>
      <c r="E12" s="39"/>
    </row>
    <row r="13" spans="1:5" x14ac:dyDescent="0.2">
      <c r="B13" s="40" t="s">
        <v>28</v>
      </c>
      <c r="C13" s="40"/>
      <c r="D13" s="40"/>
      <c r="E13" s="40"/>
    </row>
    <row r="15" spans="1:5" x14ac:dyDescent="0.2">
      <c r="B15" s="13" t="s">
        <v>6</v>
      </c>
      <c r="C15" s="41" t="s">
        <v>8</v>
      </c>
      <c r="D15" s="42"/>
      <c r="E15" s="43"/>
    </row>
    <row r="16" spans="1:5" x14ac:dyDescent="0.2">
      <c r="B16" s="14">
        <v>0.25</v>
      </c>
      <c r="C16" s="25"/>
      <c r="D16" s="25"/>
      <c r="E16" s="25"/>
    </row>
    <row r="17" spans="2:5" x14ac:dyDescent="0.2">
      <c r="B17" s="14">
        <v>0.29166666666666669</v>
      </c>
      <c r="C17" s="25"/>
      <c r="D17" s="25"/>
      <c r="E17" s="25"/>
    </row>
    <row r="18" spans="2:5" x14ac:dyDescent="0.2">
      <c r="B18" s="14">
        <v>0.33333333333333331</v>
      </c>
      <c r="C18" s="25"/>
      <c r="D18" s="25"/>
      <c r="E18" s="25"/>
    </row>
    <row r="19" spans="2:5" x14ac:dyDescent="0.2">
      <c r="B19" s="14">
        <v>0.375</v>
      </c>
      <c r="C19" s="25"/>
      <c r="D19" s="25"/>
      <c r="E19" s="25"/>
    </row>
    <row r="20" spans="2:5" x14ac:dyDescent="0.2">
      <c r="B20" s="14">
        <v>0.41666666666666669</v>
      </c>
      <c r="C20" s="25"/>
      <c r="D20" s="25"/>
      <c r="E20" s="25"/>
    </row>
    <row r="21" spans="2:5" x14ac:dyDescent="0.2">
      <c r="B21" s="14">
        <v>0.45833333333333331</v>
      </c>
      <c r="C21" s="25">
        <v>1</v>
      </c>
      <c r="D21" s="25">
        <v>1</v>
      </c>
      <c r="E21" s="25">
        <v>1</v>
      </c>
    </row>
    <row r="22" spans="2:5" x14ac:dyDescent="0.2">
      <c r="B22" s="14">
        <v>0.5</v>
      </c>
      <c r="C22" s="25"/>
      <c r="D22" s="25"/>
      <c r="E22" s="25"/>
    </row>
    <row r="23" spans="2:5" x14ac:dyDescent="0.2">
      <c r="B23" s="14">
        <v>0.54166666666666663</v>
      </c>
      <c r="C23" s="25"/>
      <c r="D23" s="25"/>
      <c r="E23" s="25"/>
    </row>
    <row r="24" spans="2:5" x14ac:dyDescent="0.2">
      <c r="B24" s="14">
        <v>0.58333333333333337</v>
      </c>
      <c r="C24" s="25"/>
      <c r="D24" s="25"/>
      <c r="E24" s="25"/>
    </row>
    <row r="25" spans="2:5" x14ac:dyDescent="0.2">
      <c r="B25" s="14">
        <v>0.625</v>
      </c>
      <c r="C25" s="25"/>
      <c r="D25" s="25">
        <v>1</v>
      </c>
      <c r="E25" s="25">
        <v>1</v>
      </c>
    </row>
    <row r="26" spans="2:5" x14ac:dyDescent="0.2">
      <c r="B26" s="14">
        <v>0.66666666666666663</v>
      </c>
      <c r="C26" s="25"/>
      <c r="D26" s="25"/>
      <c r="E26" s="25"/>
    </row>
    <row r="27" spans="2:5" x14ac:dyDescent="0.2">
      <c r="B27" s="14">
        <v>0.70833333333333337</v>
      </c>
      <c r="C27" s="25"/>
      <c r="D27" s="25"/>
      <c r="E27" s="25"/>
    </row>
    <row r="28" spans="2:5" x14ac:dyDescent="0.2">
      <c r="B28" s="14">
        <v>0.75</v>
      </c>
      <c r="C28" s="25"/>
      <c r="D28" s="25"/>
      <c r="E28" s="25"/>
    </row>
    <row r="29" spans="2:5" x14ac:dyDescent="0.2">
      <c r="B29" s="14">
        <v>0.79166666666666663</v>
      </c>
      <c r="C29" s="25"/>
      <c r="D29" s="25"/>
      <c r="E29" s="25"/>
    </row>
    <row r="30" spans="2:5" x14ac:dyDescent="0.2">
      <c r="B30" s="14">
        <v>0.83333333333333337</v>
      </c>
      <c r="C30" s="25"/>
      <c r="D30" s="25"/>
      <c r="E30" s="25"/>
    </row>
    <row r="31" spans="2:5" x14ac:dyDescent="0.2">
      <c r="B31" s="14">
        <v>0.875</v>
      </c>
      <c r="C31" s="25"/>
      <c r="D31" s="25">
        <v>1</v>
      </c>
      <c r="E31" s="25">
        <v>1</v>
      </c>
    </row>
    <row r="32" spans="2:5" x14ac:dyDescent="0.2">
      <c r="B32" s="14">
        <v>0.91666666666666663</v>
      </c>
      <c r="C32" s="25">
        <v>1</v>
      </c>
      <c r="D32" s="25"/>
      <c r="E32" s="25"/>
    </row>
    <row r="33" spans="2:5" x14ac:dyDescent="0.2">
      <c r="B33" s="14">
        <v>0.95833333333333337</v>
      </c>
      <c r="C33" s="25"/>
      <c r="D33" s="25"/>
      <c r="E33" s="25"/>
    </row>
    <row r="34" spans="2:5" x14ac:dyDescent="0.2">
      <c r="B34" s="14">
        <v>0</v>
      </c>
      <c r="C34" s="25"/>
      <c r="D34" s="25"/>
      <c r="E34" s="25"/>
    </row>
    <row r="35" spans="2:5" x14ac:dyDescent="0.2">
      <c r="B35" s="14">
        <v>4.1666666666666664E-2</v>
      </c>
      <c r="C35" s="25"/>
      <c r="D35" s="25"/>
      <c r="E35" s="25"/>
    </row>
    <row r="36" spans="2:5" x14ac:dyDescent="0.2">
      <c r="B36" s="14">
        <v>8.3333333333333329E-2</v>
      </c>
      <c r="C36" s="25"/>
      <c r="D36" s="25">
        <v>1</v>
      </c>
      <c r="E36" s="25">
        <v>1</v>
      </c>
    </row>
    <row r="37" spans="2:5" x14ac:dyDescent="0.2">
      <c r="B37" s="14">
        <v>0.125</v>
      </c>
      <c r="C37" s="25"/>
      <c r="D37" s="25"/>
      <c r="E37" s="25"/>
    </row>
    <row r="38" spans="2:5" x14ac:dyDescent="0.2">
      <c r="B38" s="14">
        <v>0.16666666666666666</v>
      </c>
      <c r="C38" s="25"/>
      <c r="D38" s="25"/>
      <c r="E38" s="25"/>
    </row>
    <row r="39" spans="2:5" x14ac:dyDescent="0.2">
      <c r="B39" s="14">
        <v>0.20833333333333334</v>
      </c>
      <c r="C39" s="25"/>
      <c r="D39" s="25"/>
      <c r="E39" s="25"/>
    </row>
    <row r="40" spans="2:5" x14ac:dyDescent="0.2">
      <c r="B40" s="14"/>
      <c r="C40" s="15"/>
      <c r="D40" s="15"/>
      <c r="E40" s="15"/>
    </row>
    <row r="41" spans="2:5" s="29" customFormat="1" ht="22.5" x14ac:dyDescent="0.2">
      <c r="B41" s="16" t="s">
        <v>21</v>
      </c>
      <c r="C41" s="31">
        <f>SUM(C16:C39)</f>
        <v>2</v>
      </c>
      <c r="D41" s="31">
        <f t="shared" ref="D41:E41" si="2">SUM(D16:D39)</f>
        <v>4</v>
      </c>
      <c r="E41" s="31">
        <f t="shared" si="2"/>
        <v>4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G19" sqref="G19"/>
    </sheetView>
  </sheetViews>
  <sheetFormatPr defaultColWidth="10.625" defaultRowHeight="11.25" x14ac:dyDescent="0.2"/>
  <cols>
    <col min="1" max="1" width="10.625" style="2"/>
    <col min="2" max="2" width="20.625" style="2" customWidth="1"/>
    <col min="3" max="5" width="8.625" style="2" customWidth="1"/>
    <col min="6" max="6" width="10.625" style="2"/>
    <col min="7" max="7" width="14.375" style="2" customWidth="1"/>
    <col min="8" max="16384" width="10.625" style="2"/>
  </cols>
  <sheetData>
    <row r="2" spans="2:5" x14ac:dyDescent="0.2">
      <c r="B2" s="18" t="s">
        <v>4</v>
      </c>
      <c r="C2" s="35" t="s">
        <v>5</v>
      </c>
      <c r="D2" s="35"/>
      <c r="E2" s="35"/>
    </row>
    <row r="3" spans="2:5" x14ac:dyDescent="0.2">
      <c r="B3" s="19"/>
      <c r="C3" s="19" t="s">
        <v>0</v>
      </c>
      <c r="D3" s="19" t="s">
        <v>1</v>
      </c>
      <c r="E3" s="19" t="s">
        <v>3</v>
      </c>
    </row>
    <row r="4" spans="2:5" x14ac:dyDescent="0.2">
      <c r="B4" s="19" t="s">
        <v>13</v>
      </c>
      <c r="C4" s="20"/>
      <c r="D4" s="20"/>
      <c r="E4" s="20"/>
    </row>
    <row r="5" spans="2:5" x14ac:dyDescent="0.2">
      <c r="B5" s="19" t="s">
        <v>14</v>
      </c>
      <c r="C5" s="20">
        <v>1</v>
      </c>
      <c r="D5" s="20">
        <v>5</v>
      </c>
      <c r="E5" s="20">
        <v>6</v>
      </c>
    </row>
    <row r="6" spans="2:5" x14ac:dyDescent="0.2">
      <c r="B6" s="19" t="s">
        <v>15</v>
      </c>
      <c r="C6" s="20">
        <v>8.5</v>
      </c>
      <c r="D6" s="20">
        <v>0.5</v>
      </c>
      <c r="E6" s="20">
        <v>0.5</v>
      </c>
    </row>
    <row r="7" spans="2:5" ht="22.5" x14ac:dyDescent="0.2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2">
      <c r="B8" s="19"/>
      <c r="C8" s="20"/>
      <c r="D8" s="20"/>
      <c r="E8" s="20"/>
    </row>
    <row r="9" spans="2:5" x14ac:dyDescent="0.2">
      <c r="B9" s="19"/>
      <c r="C9" s="20"/>
      <c r="D9" s="20"/>
      <c r="E9" s="20"/>
    </row>
    <row r="10" spans="2:5" x14ac:dyDescent="0.2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1" spans="2:5" x14ac:dyDescent="0.2">
      <c r="B11" s="12"/>
      <c r="C11" s="12"/>
      <c r="D11" s="12"/>
      <c r="E11" s="12"/>
    </row>
    <row r="12" spans="2:5" x14ac:dyDescent="0.2">
      <c r="B12" s="32" t="s">
        <v>22</v>
      </c>
      <c r="C12" s="39" t="s">
        <v>29</v>
      </c>
      <c r="D12" s="39"/>
      <c r="E12" s="39"/>
    </row>
    <row r="13" spans="2:5" x14ac:dyDescent="0.2">
      <c r="B13" s="40"/>
      <c r="C13" s="40"/>
      <c r="D13" s="40"/>
      <c r="E13" s="40"/>
    </row>
    <row r="15" spans="2:5" x14ac:dyDescent="0.2">
      <c r="B15" s="13" t="s">
        <v>6</v>
      </c>
      <c r="C15" s="41" t="s">
        <v>8</v>
      </c>
      <c r="D15" s="42"/>
      <c r="E15" s="43"/>
    </row>
    <row r="16" spans="2:5" x14ac:dyDescent="0.2">
      <c r="B16" s="14">
        <v>0.25</v>
      </c>
      <c r="C16" s="25"/>
      <c r="D16" s="25"/>
      <c r="E16" s="25"/>
    </row>
    <row r="17" spans="2:5" x14ac:dyDescent="0.2">
      <c r="B17" s="14">
        <v>0.29166666666666669</v>
      </c>
      <c r="C17" s="25"/>
      <c r="D17" s="25"/>
      <c r="E17" s="25"/>
    </row>
    <row r="18" spans="2:5" x14ac:dyDescent="0.2">
      <c r="B18" s="14">
        <v>0.33333333333333331</v>
      </c>
      <c r="C18" s="25"/>
      <c r="D18" s="25"/>
      <c r="E18" s="25"/>
    </row>
    <row r="19" spans="2:5" x14ac:dyDescent="0.2">
      <c r="B19" s="14">
        <v>0.375</v>
      </c>
      <c r="C19" s="25"/>
      <c r="D19" s="25">
        <v>1</v>
      </c>
      <c r="E19" s="25">
        <v>1</v>
      </c>
    </row>
    <row r="20" spans="2:5" x14ac:dyDescent="0.2">
      <c r="B20" s="14">
        <v>0.41666666666666669</v>
      </c>
      <c r="C20" s="25"/>
      <c r="D20" s="25"/>
      <c r="E20" s="25"/>
    </row>
    <row r="21" spans="2:5" x14ac:dyDescent="0.2">
      <c r="B21" s="14">
        <v>0.45833333333333331</v>
      </c>
      <c r="C21" s="25"/>
      <c r="D21" s="25"/>
      <c r="E21" s="25"/>
    </row>
    <row r="22" spans="2:5" x14ac:dyDescent="0.2">
      <c r="B22" s="14">
        <v>0.5</v>
      </c>
      <c r="C22" s="25"/>
      <c r="D22" s="25"/>
      <c r="E22" s="25"/>
    </row>
    <row r="23" spans="2:5" x14ac:dyDescent="0.2">
      <c r="B23" s="14">
        <v>0.54166666666666663</v>
      </c>
      <c r="C23" s="25"/>
      <c r="D23" s="25"/>
      <c r="E23" s="25"/>
    </row>
    <row r="24" spans="2:5" x14ac:dyDescent="0.2">
      <c r="B24" s="14">
        <v>0.58333333333333337</v>
      </c>
      <c r="C24" s="25"/>
      <c r="D24" s="25">
        <v>1</v>
      </c>
      <c r="E24" s="25">
        <v>1</v>
      </c>
    </row>
    <row r="25" spans="2:5" x14ac:dyDescent="0.2">
      <c r="B25" s="14">
        <v>0.625</v>
      </c>
      <c r="C25" s="25"/>
      <c r="D25" s="25"/>
      <c r="E25" s="25"/>
    </row>
    <row r="26" spans="2:5" x14ac:dyDescent="0.2">
      <c r="B26" s="14">
        <v>0.66666666666666663</v>
      </c>
      <c r="C26" s="25"/>
      <c r="D26" s="25"/>
      <c r="E26" s="25"/>
    </row>
    <row r="27" spans="2:5" x14ac:dyDescent="0.2">
      <c r="B27" s="14">
        <v>0.70833333333333337</v>
      </c>
      <c r="C27" s="25"/>
      <c r="D27" s="25"/>
      <c r="E27" s="25"/>
    </row>
    <row r="28" spans="2:5" x14ac:dyDescent="0.2">
      <c r="B28" s="14">
        <v>0.75</v>
      </c>
      <c r="C28" s="25"/>
      <c r="D28" s="25"/>
      <c r="E28" s="25"/>
    </row>
    <row r="29" spans="2:5" x14ac:dyDescent="0.2">
      <c r="B29" s="14">
        <v>0.79166666666666663</v>
      </c>
      <c r="C29" s="25"/>
      <c r="D29" s="25"/>
      <c r="E29" s="25"/>
    </row>
    <row r="30" spans="2:5" x14ac:dyDescent="0.2">
      <c r="B30" s="14">
        <v>0.83333333333333337</v>
      </c>
      <c r="C30" s="25"/>
      <c r="D30" s="25"/>
      <c r="E30" s="25"/>
    </row>
    <row r="31" spans="2:5" x14ac:dyDescent="0.2">
      <c r="B31" s="14">
        <v>0.875</v>
      </c>
      <c r="C31" s="25"/>
      <c r="D31" s="25">
        <v>1</v>
      </c>
      <c r="E31" s="25">
        <v>1</v>
      </c>
    </row>
    <row r="32" spans="2:5" x14ac:dyDescent="0.2">
      <c r="B32" s="14">
        <v>0.91666666666666663</v>
      </c>
      <c r="C32" s="25">
        <v>1</v>
      </c>
      <c r="D32" s="25"/>
      <c r="E32" s="25"/>
    </row>
    <row r="33" spans="2:5" x14ac:dyDescent="0.2">
      <c r="B33" s="14">
        <v>0.95833333333333337</v>
      </c>
      <c r="C33" s="25"/>
      <c r="D33" s="25"/>
      <c r="E33" s="25"/>
    </row>
    <row r="34" spans="2:5" x14ac:dyDescent="0.2">
      <c r="B34" s="14">
        <v>0</v>
      </c>
      <c r="C34" s="25"/>
      <c r="D34" s="25"/>
      <c r="E34" s="25"/>
    </row>
    <row r="35" spans="2:5" x14ac:dyDescent="0.2">
      <c r="B35" s="14">
        <v>4.1666666666666664E-2</v>
      </c>
      <c r="C35" s="25"/>
      <c r="D35" s="25"/>
      <c r="E35" s="25"/>
    </row>
    <row r="36" spans="2:5" x14ac:dyDescent="0.2">
      <c r="B36" s="14">
        <v>8.3333333333333329E-2</v>
      </c>
      <c r="C36" s="25"/>
      <c r="D36" s="25">
        <v>1</v>
      </c>
      <c r="E36" s="25">
        <v>1</v>
      </c>
    </row>
    <row r="37" spans="2:5" x14ac:dyDescent="0.2">
      <c r="B37" s="14">
        <v>0.125</v>
      </c>
      <c r="C37" s="25"/>
      <c r="D37" s="25"/>
      <c r="E37" s="25"/>
    </row>
    <row r="38" spans="2:5" x14ac:dyDescent="0.2">
      <c r="B38" s="14">
        <v>0.16666666666666666</v>
      </c>
      <c r="C38" s="25"/>
      <c r="D38" s="25"/>
      <c r="E38" s="25"/>
    </row>
    <row r="39" spans="2:5" x14ac:dyDescent="0.2">
      <c r="B39" s="14">
        <v>0.20833333333333334</v>
      </c>
      <c r="C39" s="25"/>
      <c r="D39" s="25"/>
      <c r="E39" s="25"/>
    </row>
    <row r="40" spans="2:5" x14ac:dyDescent="0.2">
      <c r="B40" s="14"/>
      <c r="C40" s="15"/>
      <c r="D40" s="15"/>
      <c r="E40" s="15"/>
    </row>
    <row r="41" spans="2:5" ht="22.5" x14ac:dyDescent="0.2">
      <c r="B41" s="16" t="s">
        <v>21</v>
      </c>
      <c r="C41" s="15">
        <f>SUM(C16:C39)</f>
        <v>1</v>
      </c>
      <c r="D41" s="15">
        <f t="shared" ref="D41:E41" si="2">SUM(D16:D39)</f>
        <v>4</v>
      </c>
      <c r="E41" s="15">
        <f t="shared" si="2"/>
        <v>4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G33" sqref="G33"/>
    </sheetView>
  </sheetViews>
  <sheetFormatPr defaultColWidth="10.625" defaultRowHeight="11.25" x14ac:dyDescent="0.2"/>
  <cols>
    <col min="1" max="1" width="10.625" style="2"/>
    <col min="2" max="2" width="20.625" style="2" customWidth="1"/>
    <col min="3" max="5" width="8.625" style="2" customWidth="1"/>
    <col min="6" max="16384" width="10.625" style="2"/>
  </cols>
  <sheetData>
    <row r="2" spans="2:5" x14ac:dyDescent="0.2">
      <c r="B2" s="1" t="s">
        <v>4</v>
      </c>
      <c r="C2" s="44" t="s">
        <v>5</v>
      </c>
      <c r="D2" s="45"/>
      <c r="E2" s="46"/>
    </row>
    <row r="3" spans="2:5" x14ac:dyDescent="0.2">
      <c r="B3" s="3"/>
      <c r="C3" s="4" t="s">
        <v>0</v>
      </c>
      <c r="D3" s="4" t="s">
        <v>1</v>
      </c>
      <c r="E3" s="4" t="s">
        <v>3</v>
      </c>
    </row>
    <row r="4" spans="2:5" x14ac:dyDescent="0.2">
      <c r="B4" s="3" t="s">
        <v>13</v>
      </c>
      <c r="C4" s="5"/>
      <c r="D4" s="5"/>
      <c r="E4" s="5">
        <v>2.1</v>
      </c>
    </row>
    <row r="5" spans="2:5" x14ac:dyDescent="0.2">
      <c r="B5" s="3" t="s">
        <v>14</v>
      </c>
      <c r="C5" s="5">
        <v>1</v>
      </c>
      <c r="D5" s="5">
        <v>5</v>
      </c>
      <c r="E5" s="5"/>
    </row>
    <row r="6" spans="2:5" x14ac:dyDescent="0.2">
      <c r="B6" s="3" t="s">
        <v>15</v>
      </c>
      <c r="C6" s="5">
        <v>8.5</v>
      </c>
      <c r="D6" s="5">
        <v>0.5</v>
      </c>
      <c r="E6" s="5">
        <v>0.5</v>
      </c>
    </row>
    <row r="7" spans="2:5" ht="22.5" x14ac:dyDescent="0.2">
      <c r="B7" s="6" t="s">
        <v>20</v>
      </c>
      <c r="C7" s="7">
        <v>3</v>
      </c>
      <c r="D7" s="7">
        <v>0.03</v>
      </c>
      <c r="E7" s="7">
        <v>0.17</v>
      </c>
    </row>
    <row r="8" spans="2:5" x14ac:dyDescent="0.2">
      <c r="B8" s="8"/>
      <c r="C8" s="9"/>
      <c r="D8" s="9"/>
      <c r="E8" s="9"/>
    </row>
    <row r="9" spans="2:5" x14ac:dyDescent="0.2">
      <c r="B9" s="3"/>
      <c r="C9" s="5"/>
      <c r="D9" s="5"/>
      <c r="E9" s="5"/>
    </row>
    <row r="10" spans="2:5" x14ac:dyDescent="0.2">
      <c r="B10" s="10" t="s">
        <v>7</v>
      </c>
      <c r="C10" s="11">
        <v>1</v>
      </c>
      <c r="D10" s="11">
        <v>5</v>
      </c>
      <c r="E10" s="11">
        <v>5</v>
      </c>
    </row>
    <row r="11" spans="2:5" x14ac:dyDescent="0.2">
      <c r="B11" s="12"/>
      <c r="C11" s="12"/>
      <c r="D11" s="12"/>
      <c r="E11" s="12"/>
    </row>
    <row r="12" spans="2:5" x14ac:dyDescent="0.2">
      <c r="B12" s="32" t="s">
        <v>22</v>
      </c>
      <c r="C12" s="47" t="s">
        <v>30</v>
      </c>
      <c r="D12" s="47"/>
      <c r="E12" s="47"/>
    </row>
    <row r="13" spans="2:5" x14ac:dyDescent="0.2">
      <c r="B13" s="48"/>
      <c r="C13" s="48"/>
      <c r="D13" s="48"/>
      <c r="E13" s="48"/>
    </row>
    <row r="14" spans="2:5" x14ac:dyDescent="0.2">
      <c r="B14" s="12"/>
      <c r="C14" s="12"/>
      <c r="D14" s="12"/>
      <c r="E14" s="12"/>
    </row>
    <row r="15" spans="2:5" x14ac:dyDescent="0.2">
      <c r="B15" s="13" t="s">
        <v>6</v>
      </c>
      <c r="C15" s="41" t="s">
        <v>8</v>
      </c>
      <c r="D15" s="42"/>
      <c r="E15" s="43"/>
    </row>
    <row r="16" spans="2:5" x14ac:dyDescent="0.2">
      <c r="B16" s="14">
        <v>0.25</v>
      </c>
      <c r="C16" s="15"/>
      <c r="D16" s="15"/>
      <c r="E16" s="15"/>
    </row>
    <row r="17" spans="2:5" x14ac:dyDescent="0.2">
      <c r="B17" s="14">
        <v>0.29166666666666669</v>
      </c>
      <c r="C17" s="15"/>
      <c r="D17" s="15"/>
      <c r="E17" s="15"/>
    </row>
    <row r="18" spans="2:5" x14ac:dyDescent="0.2">
      <c r="B18" s="14">
        <v>0.33333333333333331</v>
      </c>
      <c r="C18" s="15"/>
      <c r="D18" s="15"/>
      <c r="E18" s="15"/>
    </row>
    <row r="19" spans="2:5" x14ac:dyDescent="0.2">
      <c r="B19" s="14">
        <v>0.375</v>
      </c>
      <c r="C19" s="15"/>
      <c r="D19" s="15"/>
      <c r="E19" s="15"/>
    </row>
    <row r="20" spans="2:5" x14ac:dyDescent="0.2">
      <c r="B20" s="14">
        <v>0.41666666666666669</v>
      </c>
      <c r="C20" s="15"/>
      <c r="D20" s="15"/>
      <c r="E20" s="15"/>
    </row>
    <row r="21" spans="2:5" x14ac:dyDescent="0.2">
      <c r="B21" s="14">
        <v>0.45833333333333331</v>
      </c>
      <c r="C21" s="15"/>
      <c r="D21" s="15"/>
      <c r="E21" s="15"/>
    </row>
    <row r="22" spans="2:5" x14ac:dyDescent="0.2">
      <c r="B22" s="14">
        <v>0.5</v>
      </c>
      <c r="C22" s="15"/>
      <c r="D22" s="15"/>
      <c r="E22" s="15"/>
    </row>
    <row r="23" spans="2:5" x14ac:dyDescent="0.2">
      <c r="B23" s="14">
        <v>0.54166666666666663</v>
      </c>
      <c r="C23" s="15"/>
      <c r="D23" s="15"/>
      <c r="E23" s="15"/>
    </row>
    <row r="24" spans="2:5" x14ac:dyDescent="0.2">
      <c r="B24" s="14">
        <v>0.58333333333333337</v>
      </c>
      <c r="C24" s="15"/>
      <c r="D24" s="15"/>
      <c r="E24" s="15"/>
    </row>
    <row r="25" spans="2:5" x14ac:dyDescent="0.2">
      <c r="B25" s="14">
        <v>0.625</v>
      </c>
      <c r="C25" s="15"/>
      <c r="D25" s="15"/>
      <c r="E25" s="15"/>
    </row>
    <row r="26" spans="2:5" x14ac:dyDescent="0.2">
      <c r="B26" s="14">
        <v>0.66666666666666663</v>
      </c>
      <c r="C26" s="15"/>
      <c r="D26" s="15"/>
      <c r="E26" s="15"/>
    </row>
    <row r="27" spans="2:5" x14ac:dyDescent="0.2">
      <c r="B27" s="14">
        <v>0.70833333333333337</v>
      </c>
      <c r="C27" s="15"/>
      <c r="D27" s="15"/>
      <c r="E27" s="15"/>
    </row>
    <row r="28" spans="2:5" x14ac:dyDescent="0.2">
      <c r="B28" s="14">
        <v>0.75</v>
      </c>
      <c r="C28" s="15"/>
      <c r="D28" s="15"/>
      <c r="E28" s="15"/>
    </row>
    <row r="29" spans="2:5" x14ac:dyDescent="0.2">
      <c r="B29" s="14">
        <v>0.79166666666666663</v>
      </c>
      <c r="C29" s="15"/>
      <c r="D29" s="15"/>
      <c r="E29" s="15"/>
    </row>
    <row r="30" spans="2:5" x14ac:dyDescent="0.2">
      <c r="B30" s="14">
        <v>0.83333333333333337</v>
      </c>
      <c r="C30" s="15"/>
      <c r="D30" s="15"/>
      <c r="E30" s="15"/>
    </row>
    <row r="31" spans="2:5" x14ac:dyDescent="0.2">
      <c r="B31" s="14">
        <v>0.875</v>
      </c>
      <c r="C31" s="15"/>
      <c r="D31" s="15"/>
      <c r="E31" s="15"/>
    </row>
    <row r="32" spans="2:5" x14ac:dyDescent="0.2">
      <c r="B32" s="14">
        <v>0.91666666666666663</v>
      </c>
      <c r="C32" s="15"/>
      <c r="D32" s="15"/>
      <c r="E32" s="15"/>
    </row>
    <row r="33" spans="2:5" x14ac:dyDescent="0.2">
      <c r="B33" s="14">
        <v>0.95833333333333337</v>
      </c>
      <c r="C33" s="15"/>
      <c r="D33" s="15"/>
      <c r="E33" s="15"/>
    </row>
    <row r="34" spans="2:5" x14ac:dyDescent="0.2">
      <c r="B34" s="14">
        <v>0</v>
      </c>
      <c r="C34" s="15"/>
      <c r="D34" s="25">
        <v>1</v>
      </c>
      <c r="E34" s="25">
        <v>1</v>
      </c>
    </row>
    <row r="35" spans="2:5" x14ac:dyDescent="0.2">
      <c r="B35" s="14">
        <v>4.1666666666666664E-2</v>
      </c>
      <c r="C35" s="15"/>
      <c r="D35" s="15"/>
      <c r="E35" s="15"/>
    </row>
    <row r="36" spans="2:5" x14ac:dyDescent="0.2">
      <c r="B36" s="14">
        <v>8.3333333333333329E-2</v>
      </c>
      <c r="C36" s="15"/>
      <c r="D36" s="15"/>
      <c r="E36" s="15"/>
    </row>
    <row r="37" spans="2:5" x14ac:dyDescent="0.2">
      <c r="B37" s="14">
        <v>0.125</v>
      </c>
      <c r="C37" s="15"/>
      <c r="D37" s="15"/>
      <c r="E37" s="15"/>
    </row>
    <row r="38" spans="2:5" x14ac:dyDescent="0.2">
      <c r="B38" s="14">
        <v>0.16666666666666666</v>
      </c>
      <c r="C38" s="15"/>
      <c r="D38" s="15"/>
      <c r="E38" s="15"/>
    </row>
    <row r="39" spans="2:5" x14ac:dyDescent="0.2">
      <c r="B39" s="14">
        <v>0.20833333333333334</v>
      </c>
      <c r="C39" s="15"/>
      <c r="D39" s="15"/>
      <c r="E39" s="15"/>
    </row>
    <row r="40" spans="2:5" x14ac:dyDescent="0.2">
      <c r="B40" s="14"/>
      <c r="C40" s="15"/>
      <c r="D40" s="15"/>
      <c r="E40" s="15"/>
    </row>
    <row r="41" spans="2:5" ht="22.5" x14ac:dyDescent="0.2">
      <c r="B41" s="16" t="s">
        <v>21</v>
      </c>
      <c r="C41" s="15">
        <f>SUM(C16:C39)</f>
        <v>0</v>
      </c>
      <c r="D41" s="15">
        <f t="shared" ref="D41:E41" si="0">SUM(D16:D39)</f>
        <v>1</v>
      </c>
      <c r="E41" s="15">
        <f t="shared" si="0"/>
        <v>1</v>
      </c>
    </row>
  </sheetData>
  <mergeCells count="4">
    <mergeCell ref="C15:E15"/>
    <mergeCell ref="C2:E2"/>
    <mergeCell ref="C12:E12"/>
    <mergeCell ref="B13:E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Household Totals</vt:lpstr>
      <vt:lpstr>Person 1</vt:lpstr>
      <vt:lpstr>Person 2</vt:lpstr>
      <vt:lpstr>Person 3</vt:lpstr>
      <vt:lpstr>Person 4</vt:lpstr>
      <vt:lpstr>Guest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Porter Birge</cp:lastModifiedBy>
  <dcterms:created xsi:type="dcterms:W3CDTF">2018-07-10T14:36:47Z</dcterms:created>
  <dcterms:modified xsi:type="dcterms:W3CDTF">2018-07-13T19:19:46Z</dcterms:modified>
</cp:coreProperties>
</file>