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deyinka Oluseyi-Iru\Desktop\"/>
    </mc:Choice>
  </mc:AlternateContent>
  <xr:revisionPtr revIDLastSave="0" documentId="8_{4BD5F922-9568-4AB8-900E-5CD7E42C68AE}" xr6:coauthVersionLast="40" xr6:coauthVersionMax="40" xr10:uidLastSave="{00000000-0000-0000-0000-000000000000}"/>
  <bookViews>
    <workbookView xWindow="-110" yWindow="-110" windowWidth="19420" windowHeight="10560" tabRatio="699" firstSheet="3" activeTab="8" xr2:uid="{00000000-000D-0000-FFFF-FFFF00000000}"/>
  </bookViews>
  <sheets>
    <sheet name="Technical " sheetId="14" r:id="rId1"/>
    <sheet name="Branding " sheetId="9" r:id="rId2"/>
    <sheet name="Exhibition Materials " sheetId="8" r:id="rId3"/>
    <sheet name="General Printing" sheetId="1" r:id="rId4"/>
    <sheet name="Decoration" sheetId="3" r:id="rId5"/>
    <sheet name="Drinks,small chops and fruits" sheetId="15" r:id="rId6"/>
    <sheet name="Courier" sheetId="16" r:id="rId7"/>
    <sheet name="Transport and Logictics" sheetId="5" r:id="rId8"/>
    <sheet name="Kiddies Arcade" sheetId="6" r:id="rId9"/>
  </sheets>
  <externalReferences>
    <externalReference r:id="rId10"/>
  </externalReferences>
  <definedNames>
    <definedName name="Approved_Suppliers">'[1]8_9_10'!#REF!</definedName>
    <definedName name="Audio" localSheetId="3">#REF!</definedName>
    <definedName name="Audio" localSheetId="8">#REF!</definedName>
    <definedName name="Audio" localSheetId="7">#REF!</definedName>
    <definedName name="Audio">#REF!</definedName>
    <definedName name="DomeTent" localSheetId="3">#REF!</definedName>
    <definedName name="DomeTent" localSheetId="8">#REF!</definedName>
    <definedName name="DomeTent" localSheetId="7">#REF!</definedName>
    <definedName name="DomeTent">#REF!</definedName>
    <definedName name="eeee">'[1]8_9_10'!#REF!</definedName>
    <definedName name="Effects" localSheetId="3">#REF!</definedName>
    <definedName name="Effects" localSheetId="8">#REF!</definedName>
    <definedName name="Effects" localSheetId="7">#REF!</definedName>
    <definedName name="Effects">#REF!</definedName>
    <definedName name="EffectsPackages" localSheetId="3">#REF!</definedName>
    <definedName name="EffectsPackages">#REF!</definedName>
    <definedName name="Generators" localSheetId="3">#REF!</definedName>
    <definedName name="Generators">#REF!</definedName>
    <definedName name="ITEM" localSheetId="3">#REF!</definedName>
    <definedName name="ITEM">#REF!</definedName>
    <definedName name="Lighting" localSheetId="3">#REF!</definedName>
    <definedName name="Lighting">#REF!</definedName>
    <definedName name="LightingPackages" localSheetId="3">#REF!</definedName>
    <definedName name="LightingPackages">#REF!</definedName>
    <definedName name="Long_Term_Agreement">#REF!</definedName>
    <definedName name="Officetype">#REF!</definedName>
    <definedName name="Payment_Terms">#REF!</definedName>
    <definedName name="PostProduction" localSheetId="3">#REF!</definedName>
    <definedName name="PostProduction">#REF!</definedName>
    <definedName name="_xlnm.Print_Area" localSheetId="1">'Branding '!$A$1:$J$108</definedName>
    <definedName name="_xlnm.Print_Area" localSheetId="2">'Exhibition Materials '!$A$1:$O$76</definedName>
    <definedName name="Quantities_Required">#REF!</definedName>
    <definedName name="Screens" localSheetId="3">#REF!</definedName>
    <definedName name="Screens">#REF!</definedName>
    <definedName name="Security" localSheetId="3">#REF!</definedName>
    <definedName name="Security">#REF!</definedName>
    <definedName name="ShowStaff" localSheetId="3">#REF!</definedName>
    <definedName name="ShowStaff">#REF!</definedName>
    <definedName name="SoundSystems" localSheetId="3">#REF!</definedName>
    <definedName name="SoundSystems">#REF!</definedName>
    <definedName name="Specials" localSheetId="3">#REF!</definedName>
    <definedName name="Specials">#REF!</definedName>
    <definedName name="Staging" localSheetId="3">#REF!</definedName>
    <definedName name="Staging">#REF!</definedName>
    <definedName name="Transport" localSheetId="3">#REF!</definedName>
    <definedName name="Transport">#REF!</definedName>
    <definedName name="Video" localSheetId="3">#REF!</definedName>
    <definedName name="Vide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8" i="15" l="1"/>
  <c r="H57" i="15"/>
  <c r="H56" i="15"/>
  <c r="H55" i="15"/>
  <c r="H54" i="15"/>
  <c r="H53" i="15"/>
  <c r="H52" i="15"/>
  <c r="H51" i="15"/>
  <c r="H49" i="15"/>
  <c r="H47" i="15"/>
  <c r="H46" i="15"/>
  <c r="H44" i="15"/>
  <c r="D44" i="15"/>
  <c r="H43" i="15"/>
  <c r="H42" i="15"/>
  <c r="D42" i="15"/>
  <c r="H41" i="15"/>
  <c r="D41" i="15"/>
  <c r="H40" i="15"/>
  <c r="D40" i="15"/>
  <c r="H39" i="15"/>
  <c r="D39" i="15"/>
  <c r="H38" i="15"/>
  <c r="D38" i="15"/>
  <c r="H37" i="15"/>
  <c r="D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H21" i="15"/>
  <c r="D21" i="15"/>
  <c r="E17" i="15"/>
  <c r="E16" i="15"/>
  <c r="E15" i="15"/>
  <c r="E14" i="15"/>
  <c r="E13" i="15"/>
  <c r="E12" i="15"/>
  <c r="E11" i="15"/>
  <c r="E10" i="15"/>
  <c r="E9" i="15"/>
  <c r="E8" i="15"/>
  <c r="E7" i="15"/>
  <c r="E6" i="15"/>
  <c r="E5" i="15"/>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3" i="3"/>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D66" i="14"/>
  <c r="I65" i="14"/>
  <c r="D65" i="14"/>
  <c r="D64" i="14"/>
  <c r="I63" i="14"/>
  <c r="D63" i="14"/>
  <c r="I62" i="14"/>
  <c r="D62" i="14"/>
  <c r="I61" i="14"/>
  <c r="D61" i="14"/>
  <c r="I60" i="14"/>
  <c r="D60" i="14"/>
  <c r="I59" i="14"/>
  <c r="D59" i="14"/>
  <c r="I58" i="14"/>
  <c r="D58" i="14"/>
  <c r="I57" i="14"/>
  <c r="D57" i="14"/>
  <c r="I56" i="14"/>
  <c r="D56" i="14"/>
  <c r="I55" i="14"/>
  <c r="D55" i="14"/>
  <c r="I54" i="14"/>
  <c r="D54" i="14"/>
  <c r="I53" i="14"/>
  <c r="D53" i="14"/>
  <c r="I52" i="14"/>
  <c r="D52" i="14"/>
  <c r="I51" i="14"/>
  <c r="D51" i="14"/>
  <c r="I50" i="14"/>
  <c r="D50" i="14"/>
  <c r="I49" i="14"/>
  <c r="D49" i="14"/>
  <c r="I48" i="14"/>
  <c r="D48" i="14"/>
  <c r="I47" i="14"/>
  <c r="D47" i="14"/>
  <c r="I46" i="14"/>
  <c r="D46" i="14"/>
  <c r="I45" i="14"/>
  <c r="D45" i="14"/>
  <c r="I44" i="14"/>
  <c r="D44" i="14"/>
  <c r="I43" i="14"/>
  <c r="D43" i="14"/>
  <c r="I42" i="14"/>
  <c r="D42" i="14"/>
  <c r="I41" i="14"/>
  <c r="D41" i="14"/>
  <c r="I40" i="14"/>
  <c r="D40" i="14"/>
  <c r="I39" i="14"/>
  <c r="D39" i="14"/>
  <c r="I38" i="14"/>
  <c r="D38" i="14"/>
  <c r="I37" i="14"/>
  <c r="D37" i="14"/>
  <c r="I36" i="14"/>
  <c r="D36" i="14"/>
  <c r="I35" i="14"/>
  <c r="D35" i="14"/>
  <c r="I34" i="14"/>
  <c r="D34" i="14"/>
  <c r="I33" i="14"/>
  <c r="D33" i="14"/>
  <c r="I32" i="14"/>
  <c r="D32" i="14"/>
  <c r="I31" i="14"/>
  <c r="D31" i="14"/>
  <c r="I30" i="14"/>
  <c r="D30" i="14"/>
  <c r="I29" i="14"/>
  <c r="D29" i="14"/>
  <c r="I28" i="14"/>
  <c r="D28" i="14"/>
  <c r="I27" i="14"/>
  <c r="D27" i="14"/>
  <c r="I26" i="14"/>
  <c r="D26" i="14"/>
  <c r="I25" i="14"/>
  <c r="D25" i="14"/>
  <c r="I24" i="14"/>
  <c r="D24" i="14"/>
  <c r="I23" i="14"/>
  <c r="D23" i="14"/>
  <c r="I22" i="14"/>
  <c r="D22" i="14"/>
  <c r="I21" i="14"/>
  <c r="D21" i="14"/>
  <c r="I20" i="14"/>
  <c r="D20" i="14"/>
  <c r="I19" i="14"/>
  <c r="D19" i="14"/>
  <c r="I18" i="14"/>
  <c r="D18" i="14"/>
  <c r="I17" i="14"/>
  <c r="D17" i="14"/>
  <c r="I16" i="14"/>
  <c r="D16" i="14"/>
  <c r="I15" i="14"/>
  <c r="D15" i="14"/>
  <c r="I14" i="14"/>
  <c r="D14" i="14"/>
  <c r="I13" i="14"/>
  <c r="D13" i="14"/>
  <c r="I12" i="14"/>
  <c r="D12" i="14"/>
  <c r="I11" i="14"/>
  <c r="D11" i="14"/>
  <c r="I10" i="14"/>
  <c r="D10" i="14"/>
  <c r="I9" i="14"/>
  <c r="D9" i="14"/>
  <c r="I8" i="14"/>
  <c r="D8" i="14"/>
  <c r="I7" i="14"/>
  <c r="D7" i="14"/>
  <c r="I6" i="14"/>
  <c r="D6" i="14"/>
  <c r="I5" i="14"/>
  <c r="D5" i="14"/>
  <c r="I4" i="14"/>
  <c r="D4" i="14"/>
  <c r="AC5" i="1" l="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4"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5" i="1"/>
  <c r="H6" i="1"/>
  <c r="H7" i="1"/>
  <c r="H8" i="1"/>
  <c r="H9" i="1"/>
  <c r="H10" i="1"/>
  <c r="H11" i="1"/>
  <c r="H12" i="1"/>
  <c r="H13" i="1"/>
  <c r="H14" i="1"/>
  <c r="H15" i="1"/>
  <c r="H16" i="1"/>
  <c r="H17" i="1"/>
  <c r="H18" i="1"/>
  <c r="H19" i="1"/>
  <c r="H20" i="1"/>
  <c r="H21" i="1"/>
  <c r="H22" i="1"/>
  <c r="H23" i="1"/>
  <c r="H24" i="1"/>
  <c r="H25" i="1"/>
  <c r="H26" i="1"/>
  <c r="H27" i="1"/>
  <c r="H28" i="1"/>
  <c r="H29" i="1"/>
  <c r="H30" i="1"/>
  <c r="H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6" i="1"/>
  <c r="E117" i="1"/>
  <c r="E118" i="1"/>
  <c r="E119" i="1"/>
  <c r="E120" i="1"/>
  <c r="E121" i="1"/>
  <c r="E12" i="1"/>
  <c r="E13" i="1"/>
  <c r="E14" i="1"/>
  <c r="E15" i="1"/>
  <c r="E16" i="1"/>
  <c r="E17" i="1"/>
  <c r="E18" i="1"/>
  <c r="E19" i="1"/>
  <c r="E6" i="1"/>
  <c r="E7" i="1"/>
  <c r="E8" i="1"/>
  <c r="E9" i="1"/>
  <c r="E10" i="1"/>
  <c r="E11" i="1"/>
  <c r="E5" i="1"/>
  <c r="E4" i="1"/>
  <c r="F69" i="3" l="1"/>
  <c r="F68" i="3"/>
  <c r="F67" i="3"/>
  <c r="F66" i="3"/>
  <c r="F65" i="3"/>
  <c r="F64" i="3"/>
  <c r="F63" i="3"/>
  <c r="F62" i="3"/>
  <c r="F61" i="3"/>
  <c r="F60" i="3"/>
  <c r="F59" i="3"/>
  <c r="F58" i="3"/>
  <c r="F57" i="3"/>
  <c r="F56" i="3"/>
  <c r="F55" i="3"/>
  <c r="F54" i="3"/>
  <c r="F53" i="3"/>
  <c r="F52" i="3"/>
  <c r="F51" i="3"/>
  <c r="F50" i="3"/>
  <c r="F49" i="3"/>
  <c r="F48" i="3"/>
  <c r="F47" i="3"/>
  <c r="F46" i="3"/>
  <c r="F45" i="3"/>
  <c r="F44" i="3"/>
  <c r="F43" i="3"/>
  <c r="F42" i="3"/>
  <c r="F39" i="3"/>
  <c r="F38" i="3"/>
  <c r="F37" i="3"/>
  <c r="F36" i="3"/>
  <c r="F34" i="3"/>
  <c r="F33" i="3"/>
  <c r="F32" i="3"/>
  <c r="F31" i="3"/>
  <c r="F30" i="3"/>
  <c r="F29" i="3"/>
  <c r="F28" i="3"/>
  <c r="F27" i="3"/>
  <c r="F26" i="3"/>
  <c r="F25" i="3"/>
  <c r="F24" i="3"/>
  <c r="F23" i="3"/>
  <c r="F22" i="3"/>
  <c r="F21" i="3"/>
  <c r="F20" i="3"/>
  <c r="F19" i="3"/>
  <c r="F18" i="3"/>
  <c r="F17" i="3"/>
  <c r="F16" i="3"/>
  <c r="F15" i="3"/>
  <c r="F14" i="3"/>
  <c r="F13" i="3"/>
  <c r="F10" i="3"/>
  <c r="F9" i="3"/>
  <c r="F8" i="3"/>
  <c r="F7" i="3"/>
  <c r="F6" i="3"/>
  <c r="F5" i="3"/>
  <c r="F4" i="3"/>
  <c r="F3"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B2" authorId="0" shapeId="0" xr:uid="{00000000-0006-0000-0100-000001000000}">
      <text>
        <r>
          <rPr>
            <b/>
            <sz val="9"/>
            <color indexed="81"/>
            <rFont val="Tahoma"/>
            <family val="2"/>
          </rPr>
          <t>Microsoft:</t>
        </r>
        <r>
          <rPr>
            <sz val="11"/>
            <color indexed="81"/>
            <rFont val="Tahoma"/>
            <family val="2"/>
          </rPr>
          <t xml:space="preserve">
</t>
        </r>
        <r>
          <rPr>
            <b/>
            <sz val="11"/>
            <color indexed="81"/>
            <rFont val="Tahoma"/>
            <family val="2"/>
          </rPr>
          <t>• VEHICHLE BRANDING: The cost of branding in this sector would depend on the type of branding either FULL OR HALF branding and type of vehicle.</t>
        </r>
      </text>
    </comment>
    <comment ref="C21" authorId="0" shapeId="0" xr:uid="{00000000-0006-0000-0100-000002000000}">
      <text>
        <r>
          <rPr>
            <b/>
            <sz val="9"/>
            <color indexed="81"/>
            <rFont val="Tahoma"/>
            <family val="2"/>
          </rPr>
          <t>Microsoft:</t>
        </r>
        <r>
          <rPr>
            <sz val="9"/>
            <color indexed="81"/>
            <rFont val="Tahoma"/>
            <family val="2"/>
          </rPr>
          <t xml:space="preserve">
</t>
        </r>
        <r>
          <rPr>
            <b/>
            <sz val="11"/>
            <color indexed="81"/>
            <rFont val="Tahoma"/>
            <family val="2"/>
          </rPr>
          <t>• BOOTH BRANDING: There are two types of branding either panel or seamless branding. Either the clients brands per panel or seamless where the poles don’t get to show.
Both attract different cost</t>
        </r>
        <r>
          <rPr>
            <sz val="9"/>
            <color indexed="81"/>
            <rFont val="Tahoma"/>
            <family val="2"/>
          </rPr>
          <t xml:space="preserve">.
</t>
        </r>
      </text>
    </comment>
    <comment ref="C27" authorId="0" shapeId="0" xr:uid="{00000000-0006-0000-0100-000003000000}">
      <text>
        <r>
          <rPr>
            <b/>
            <sz val="9"/>
            <color indexed="81"/>
            <rFont val="Tahoma"/>
            <family val="2"/>
          </rPr>
          <t>Microsoft:</t>
        </r>
        <r>
          <rPr>
            <sz val="9"/>
            <color indexed="81"/>
            <rFont val="Tahoma"/>
            <family val="2"/>
          </rPr>
          <t xml:space="preserve">
•</t>
        </r>
        <r>
          <rPr>
            <b/>
            <sz val="11"/>
            <color indexed="81"/>
            <rFont val="Tahoma"/>
            <family val="2"/>
          </rPr>
          <t xml:space="preserve"> SHELL SCHEME: This goes for 3000persquare meter, so for example a standard 9sqm goes for 27,000naira.This comes with a 2 chairs, 1Table, 1socket, dustbin,2 spotlight.(this will vary depending on the size of booth eg A18sqm 2tables,6chairs,4spotlight,2sockets,1dustbin.)</t>
        </r>
      </text>
    </comment>
    <comment ref="B33" authorId="0" shapeId="0" xr:uid="{00000000-0006-0000-0100-000004000000}">
      <text>
        <r>
          <rPr>
            <b/>
            <sz val="9"/>
            <color indexed="81"/>
            <rFont val="Tahoma"/>
            <family val="2"/>
          </rPr>
          <t>Microsoft:</t>
        </r>
        <r>
          <rPr>
            <sz val="9"/>
            <color indexed="81"/>
            <rFont val="Tahoma"/>
            <family val="2"/>
          </rPr>
          <t xml:space="preserve">
</t>
        </r>
        <r>
          <rPr>
            <b/>
            <sz val="11"/>
            <color indexed="81"/>
            <rFont val="Tahoma"/>
            <family val="2"/>
          </rPr>
          <t>• CUSTOMIZED BOOTHS: This sector has 4 categories, each of these categories have different shapes and sizes, different materials used in achieving this designs. As seen in the album each design are more complex than the other require different materials. Please note that there is a propbality that the client might have his own specifics in such case we come up with a design and charge based on request. We consider materials used materials to be deployed size of booth, graphics and other request from clients</t>
        </r>
        <r>
          <rPr>
            <sz val="9"/>
            <color indexed="81"/>
            <rFont val="Tahoma"/>
            <family val="2"/>
          </rPr>
          <t>.</t>
        </r>
      </text>
    </comment>
    <comment ref="B34" authorId="0" shapeId="0" xr:uid="{00000000-0006-0000-0100-000005000000}">
      <text>
        <r>
          <rPr>
            <b/>
            <sz val="9"/>
            <color indexed="81"/>
            <rFont val="Tahoma"/>
            <family val="2"/>
          </rPr>
          <t>Microsoft:</t>
        </r>
        <r>
          <rPr>
            <sz val="9"/>
            <color indexed="81"/>
            <rFont val="Tahoma"/>
            <family val="2"/>
          </rPr>
          <t xml:space="preserve">
</t>
        </r>
        <r>
          <rPr>
            <b/>
            <sz val="11"/>
            <color indexed="81"/>
            <rFont val="Tahoma"/>
            <family val="2"/>
          </rPr>
          <t>CATEGORY A: Shows that each of those pictures in A can fit into a 6-9sqm standard or bigger size of booth. Please note that the prices given on the excel sheet is PER SQUARE METER.eg.AO1 is 25,000persquare meter, if the client wants this particular design for a 9sqm meter booth i.e 225,000naira</t>
        </r>
        <r>
          <rPr>
            <sz val="9"/>
            <color indexed="81"/>
            <rFont val="Tahoma"/>
            <family val="2"/>
          </rPr>
          <t>.</t>
        </r>
      </text>
    </comment>
    <comment ref="D59" authorId="0" shapeId="0" xr:uid="{00000000-0006-0000-0100-000006000000}">
      <text>
        <r>
          <rPr>
            <b/>
            <sz val="9"/>
            <color indexed="81"/>
            <rFont val="Tahoma"/>
            <family val="2"/>
          </rPr>
          <t>Microsoft:</t>
        </r>
        <r>
          <rPr>
            <sz val="9"/>
            <color indexed="81"/>
            <rFont val="Tahoma"/>
            <family val="2"/>
          </rPr>
          <t xml:space="preserve">
</t>
        </r>
        <r>
          <rPr>
            <b/>
            <sz val="11"/>
            <color indexed="81"/>
            <rFont val="Tahoma"/>
            <family val="2"/>
          </rPr>
          <t> ROLL UP BANNER
The price stated is for a complete rollup banner for both stand/ printing is 25,000naira only. So if the client is requesting for just the STAND -20, 000, if requesting to  print for roll up that’s 5000naira(printing only)</t>
        </r>
        <r>
          <rPr>
            <sz val="9"/>
            <color indexed="81"/>
            <rFont val="Tahoma"/>
            <family val="2"/>
          </rPr>
          <t xml:space="preserve">.
</t>
        </r>
      </text>
    </comment>
    <comment ref="D63" authorId="0" shapeId="0" xr:uid="{00000000-0006-0000-0100-000007000000}">
      <text>
        <r>
          <rPr>
            <b/>
            <sz val="9"/>
            <color indexed="81"/>
            <rFont val="Tahoma"/>
            <family val="2"/>
          </rPr>
          <t>Microsoft:</t>
        </r>
        <r>
          <rPr>
            <sz val="9"/>
            <color indexed="81"/>
            <rFont val="Tahoma"/>
            <family val="2"/>
          </rPr>
          <t xml:space="preserve">
</t>
        </r>
        <r>
          <rPr>
            <b/>
            <sz val="11"/>
            <color indexed="81"/>
            <rFont val="Tahoma"/>
            <family val="2"/>
          </rPr>
          <t> FLAG POLES
The priced for just the pole is 50,000, while for the flag alone is 25,000naira.Ifthe client is requesting for both that’s 75,000naira only.</t>
        </r>
        <r>
          <rPr>
            <sz val="9"/>
            <color indexed="81"/>
            <rFont val="Tahoma"/>
            <family val="2"/>
          </rPr>
          <t xml:space="preserve">
</t>
        </r>
      </text>
    </comment>
    <comment ref="D66" authorId="0" shapeId="0" xr:uid="{00000000-0006-0000-0100-000008000000}">
      <text>
        <r>
          <rPr>
            <b/>
            <sz val="9"/>
            <color indexed="81"/>
            <rFont val="Tahoma"/>
            <family val="2"/>
          </rPr>
          <t>Microsoft:</t>
        </r>
        <r>
          <rPr>
            <sz val="9"/>
            <color indexed="81"/>
            <rFont val="Tahoma"/>
            <family val="2"/>
          </rPr>
          <t xml:space="preserve">
</t>
        </r>
        <r>
          <rPr>
            <b/>
            <sz val="11"/>
            <color indexed="81"/>
            <rFont val="Tahoma"/>
            <family val="2"/>
          </rPr>
          <t xml:space="preserve"> FEATHER BANNER
Just Feather Banner without artwork is 45,000; the banner with the artwork is 55,000naira only. But if the clients wants us to just print on their own banner 20,000naira only.
</t>
        </r>
      </text>
    </comment>
    <comment ref="D69" authorId="0" shapeId="0" xr:uid="{00000000-0006-0000-0100-000009000000}">
      <text>
        <r>
          <rPr>
            <b/>
            <sz val="9"/>
            <color indexed="81"/>
            <rFont val="Tahoma"/>
            <family val="2"/>
          </rPr>
          <t>Microsoft:</t>
        </r>
        <r>
          <rPr>
            <sz val="9"/>
            <color indexed="81"/>
            <rFont val="Tahoma"/>
            <family val="2"/>
          </rPr>
          <t xml:space="preserve">
</t>
        </r>
        <r>
          <rPr>
            <b/>
            <sz val="11"/>
            <color indexed="81"/>
            <rFont val="Tahoma"/>
            <family val="2"/>
          </rPr>
          <t> BACKDROP 
Backdrop can either be printed either with flex or by cladding (SAV), materials for production are different. For a Standard backdrop of 2.5 heights by 5m for flex is 100,000 while cladding is 160,000 of the same measurement.(9,000naira per square meter)</t>
        </r>
        <r>
          <rPr>
            <sz val="9"/>
            <color indexed="81"/>
            <rFont val="Tahoma"/>
            <family val="2"/>
          </rPr>
          <t xml:space="preserve">
</t>
        </r>
      </text>
    </comment>
    <comment ref="D72" authorId="0" shapeId="0" xr:uid="{00000000-0006-0000-0100-00000A000000}">
      <text>
        <r>
          <rPr>
            <b/>
            <sz val="9"/>
            <color indexed="81"/>
            <rFont val="Tahoma"/>
            <family val="2"/>
          </rPr>
          <t>Microsoft:</t>
        </r>
        <r>
          <rPr>
            <sz val="9"/>
            <color indexed="81"/>
            <rFont val="Tahoma"/>
            <family val="2"/>
          </rPr>
          <t xml:space="preserve">
</t>
        </r>
        <r>
          <rPr>
            <b/>
            <sz val="11"/>
            <color indexed="81"/>
            <rFont val="Tahoma"/>
            <family val="2"/>
          </rPr>
          <t> BILLBOARD
The billboard size in the sample given is 10.5 by 20.5ft for 70,000naira.Any ft above that will attract more cost.(325per square feet)</t>
        </r>
        <r>
          <rPr>
            <sz val="9"/>
            <color indexed="81"/>
            <rFont val="Tahoma"/>
            <family val="2"/>
          </rPr>
          <t xml:space="preserve">
</t>
        </r>
      </text>
    </comment>
    <comment ref="D75" authorId="0" shapeId="0" xr:uid="{00000000-0006-0000-0100-00000B000000}">
      <text>
        <r>
          <rPr>
            <b/>
            <sz val="9"/>
            <color indexed="81"/>
            <rFont val="Tahoma"/>
            <family val="2"/>
          </rPr>
          <t>Microsoft:</t>
        </r>
        <r>
          <rPr>
            <sz val="9"/>
            <color indexed="81"/>
            <rFont val="Tahoma"/>
            <family val="2"/>
          </rPr>
          <t xml:space="preserve">
</t>
        </r>
        <r>
          <rPr>
            <b/>
            <sz val="11"/>
            <color indexed="81"/>
            <rFont val="Tahoma"/>
            <family val="2"/>
          </rPr>
          <t> FLYERS 
The flyers can either be in a landscape or portrait format. Flyers can also be printed on both sides or one of both sides. They attract different costs. (Stated on the excel sheet).</t>
        </r>
      </text>
    </comment>
    <comment ref="D80" authorId="0" shapeId="0" xr:uid="{00000000-0006-0000-0100-00000C000000}">
      <text>
        <r>
          <rPr>
            <b/>
            <sz val="9"/>
            <color indexed="81"/>
            <rFont val="Tahoma"/>
            <family val="2"/>
          </rPr>
          <t>Microsoft:</t>
        </r>
        <r>
          <rPr>
            <sz val="9"/>
            <color indexed="81"/>
            <rFont val="Tahoma"/>
            <family val="2"/>
          </rPr>
          <t xml:space="preserve">
</t>
        </r>
        <r>
          <rPr>
            <b/>
            <sz val="11"/>
            <color indexed="81"/>
            <rFont val="Tahoma"/>
            <family val="2"/>
          </rPr>
          <t xml:space="preserve"> GIFT BAG
The price stated on the excel sheet is for both the bag and printing. Price will vary based on request of size of bag like A2 etc.
</t>
        </r>
      </text>
    </comment>
    <comment ref="D84" authorId="0" shapeId="0" xr:uid="{00000000-0006-0000-0100-00000D000000}">
      <text>
        <r>
          <rPr>
            <b/>
            <sz val="9"/>
            <color indexed="81"/>
            <rFont val="Tahoma"/>
            <family val="2"/>
          </rPr>
          <t>Microsoft:</t>
        </r>
        <r>
          <rPr>
            <sz val="9"/>
            <color indexed="81"/>
            <rFont val="Tahoma"/>
            <family val="2"/>
          </rPr>
          <t xml:space="preserve">
</t>
        </r>
        <r>
          <rPr>
            <b/>
            <sz val="11"/>
            <color indexed="81"/>
            <rFont val="Tahoma"/>
            <family val="2"/>
          </rPr>
          <t> CATALOGUE 
The price stated is for 50pages of A4 100copies,if the request is of another size like A3 etc or if the pages/quantity is more than the stated ,it will attract a higher cost.</t>
        </r>
        <r>
          <rPr>
            <sz val="9"/>
            <color indexed="81"/>
            <rFont val="Tahoma"/>
            <family val="2"/>
          </rPr>
          <t xml:space="preserve">
</t>
        </r>
      </text>
    </comment>
    <comment ref="D87" authorId="0" shapeId="0" xr:uid="{00000000-0006-0000-0100-00000E000000}">
      <text>
        <r>
          <rPr>
            <b/>
            <sz val="9"/>
            <color indexed="81"/>
            <rFont val="Tahoma"/>
            <family val="2"/>
          </rPr>
          <t>Microsoft:</t>
        </r>
        <r>
          <rPr>
            <sz val="9"/>
            <color indexed="81"/>
            <rFont val="Tahoma"/>
            <family val="2"/>
          </rPr>
          <t xml:space="preserve">
</t>
        </r>
        <r>
          <rPr>
            <b/>
            <sz val="11"/>
            <color indexed="81"/>
            <rFont val="Tahoma"/>
            <family val="2"/>
          </rPr>
          <t> SHUTTLE BAG
The price stated is for printing and high quality bag 7,000naira</t>
        </r>
        <r>
          <rPr>
            <sz val="9"/>
            <color indexed="81"/>
            <rFont val="Tahoma"/>
            <family val="2"/>
          </rPr>
          <t xml:space="preserve">.
</t>
        </r>
      </text>
    </comment>
    <comment ref="D91" authorId="0" shapeId="0" xr:uid="{00000000-0006-0000-0100-00000F000000}">
      <text>
        <r>
          <rPr>
            <b/>
            <sz val="9"/>
            <color indexed="81"/>
            <rFont val="Tahoma"/>
            <family val="2"/>
          </rPr>
          <t>Microsoft:</t>
        </r>
        <r>
          <rPr>
            <sz val="9"/>
            <color indexed="81"/>
            <rFont val="Tahoma"/>
            <family val="2"/>
          </rPr>
          <t xml:space="preserve">
</t>
        </r>
        <r>
          <rPr>
            <b/>
            <sz val="11"/>
            <color indexed="81"/>
            <rFont val="Tahoma"/>
            <family val="2"/>
          </rPr>
          <t> REGISTRATION STAND 
The prices in the registration stands vary because of the types .Registration 1,2 and 4 are customized while 3 is a branded shell scheme stand. The price given is based on type of materials, branding, and size and graphics design. Please note the price does not include the extra materials like TVs, stanchions, chairs etc. for example REGISTRATION STAND 1: A unit cost 60,000naira apart from extra materials like chair, Tv, laptop, the price covers just the booth and branding. The more units the higher the price.</t>
        </r>
        <r>
          <rPr>
            <sz val="9"/>
            <color indexed="81"/>
            <rFont val="Tahoma"/>
            <family val="2"/>
          </rPr>
          <t xml:space="preserve">
</t>
        </r>
      </text>
    </comment>
    <comment ref="D96" authorId="0" shapeId="0" xr:uid="{00000000-0006-0000-0100-000010000000}">
      <text>
        <r>
          <rPr>
            <b/>
            <sz val="9"/>
            <color indexed="81"/>
            <rFont val="Tahoma"/>
            <family val="2"/>
          </rPr>
          <t>Microsoft:</t>
        </r>
        <r>
          <rPr>
            <sz val="9"/>
            <color indexed="81"/>
            <rFont val="Tahoma"/>
            <family val="2"/>
          </rPr>
          <t xml:space="preserve">
</t>
        </r>
        <r>
          <rPr>
            <b/>
            <sz val="12"/>
            <color indexed="81"/>
            <rFont val="Tahoma"/>
            <family val="2"/>
          </rPr>
          <t xml:space="preserve"> STAGE 
The stage varies by the size, graphics, lighting, platforms, branding,  screens etc. The price stated does not include the extra materials in the sample like, chairs, rugs (extra materials) etc. The difference in each of the stage is determined by the production.</t>
        </r>
        <r>
          <rPr>
            <sz val="9"/>
            <color indexed="81"/>
            <rFont val="Tahoma"/>
            <family val="2"/>
          </rPr>
          <t xml:space="preserve">
</t>
        </r>
      </text>
    </comment>
    <comment ref="G97" authorId="0" shapeId="0" xr:uid="{00000000-0006-0000-0100-000011000000}">
      <text>
        <r>
          <rPr>
            <b/>
            <sz val="9"/>
            <color indexed="81"/>
            <rFont val="Tahoma"/>
            <family val="2"/>
          </rPr>
          <t>Microsoft:</t>
        </r>
        <r>
          <rPr>
            <sz val="9"/>
            <color indexed="81"/>
            <rFont val="Tahoma"/>
            <family val="2"/>
          </rPr>
          <t xml:space="preserve">
</t>
        </r>
        <r>
          <rPr>
            <b/>
            <sz val="12"/>
            <color indexed="81"/>
            <rFont val="Tahoma"/>
            <family val="2"/>
          </rPr>
          <t>STAGE 1 : for any extra meter of stage 1 comes with an extra cost of 117,000naira.</t>
        </r>
      </text>
    </comment>
    <comment ref="G98" authorId="0" shapeId="0" xr:uid="{00000000-0006-0000-0100-000012000000}">
      <text>
        <r>
          <rPr>
            <b/>
            <sz val="9"/>
            <color indexed="81"/>
            <rFont val="Tahoma"/>
            <family val="2"/>
          </rPr>
          <t>Microsoft:</t>
        </r>
        <r>
          <rPr>
            <sz val="9"/>
            <color indexed="81"/>
            <rFont val="Tahoma"/>
            <family val="2"/>
          </rPr>
          <t xml:space="preserve">
</t>
        </r>
        <r>
          <rPr>
            <b/>
            <sz val="12"/>
            <color indexed="81"/>
            <rFont val="Tahoma"/>
            <family val="2"/>
          </rPr>
          <t>STAGE 2 : for any extra meter of stage 2 comes with an extra cost of 90,000naira.</t>
        </r>
      </text>
    </comment>
    <comment ref="G99" authorId="0" shapeId="0" xr:uid="{00000000-0006-0000-0100-000013000000}">
      <text>
        <r>
          <rPr>
            <b/>
            <sz val="9"/>
            <color indexed="81"/>
            <rFont val="Tahoma"/>
            <family val="2"/>
          </rPr>
          <t>Microsoft:</t>
        </r>
        <r>
          <rPr>
            <sz val="9"/>
            <color indexed="81"/>
            <rFont val="Tahoma"/>
            <family val="2"/>
          </rPr>
          <t xml:space="preserve">
</t>
        </r>
        <r>
          <rPr>
            <b/>
            <sz val="12"/>
            <color indexed="81"/>
            <rFont val="Tahoma"/>
            <family val="2"/>
          </rPr>
          <t>STAGE 3 : for any extra meter of stage 3 comes with an extra cost of 76,000naira.</t>
        </r>
      </text>
    </comment>
    <comment ref="G100" authorId="0" shapeId="0" xr:uid="{00000000-0006-0000-0100-000014000000}">
      <text>
        <r>
          <rPr>
            <b/>
            <sz val="9"/>
            <color indexed="81"/>
            <rFont val="Tahoma"/>
            <family val="2"/>
          </rPr>
          <t>Microsoft:</t>
        </r>
        <r>
          <rPr>
            <sz val="9"/>
            <color indexed="81"/>
            <rFont val="Tahoma"/>
            <family val="2"/>
          </rPr>
          <t xml:space="preserve">
</t>
        </r>
        <r>
          <rPr>
            <b/>
            <sz val="12"/>
            <color indexed="81"/>
            <rFont val="Tahoma"/>
            <family val="2"/>
          </rPr>
          <t>STAGE 4 : for any extra meter of stage 4 comes with an extra cost of 85,000naira.</t>
        </r>
      </text>
    </comment>
    <comment ref="G101" authorId="0" shapeId="0" xr:uid="{00000000-0006-0000-0100-000015000000}">
      <text>
        <r>
          <rPr>
            <b/>
            <sz val="9"/>
            <color indexed="81"/>
            <rFont val="Tahoma"/>
            <family val="2"/>
          </rPr>
          <t>Microsoft:</t>
        </r>
        <r>
          <rPr>
            <sz val="9"/>
            <color indexed="81"/>
            <rFont val="Tahoma"/>
            <family val="2"/>
          </rPr>
          <t xml:space="preserve">
</t>
        </r>
        <r>
          <rPr>
            <b/>
            <sz val="12"/>
            <color indexed="81"/>
            <rFont val="Tahoma"/>
            <family val="2"/>
          </rPr>
          <t>STAGE 5 : for any extra meter of stage 5 comes with an extra cost of 103,000naira.</t>
        </r>
      </text>
    </comment>
  </commentList>
</comments>
</file>

<file path=xl/sharedStrings.xml><?xml version="1.0" encoding="utf-8"?>
<sst xmlns="http://schemas.openxmlformats.org/spreadsheetml/2006/main" count="1398" uniqueCount="1050">
  <si>
    <t>RATE CARD ITEMS</t>
  </si>
  <si>
    <t>PRICE</t>
  </si>
  <si>
    <t>Description</t>
  </si>
  <si>
    <t>Specification and Content</t>
  </si>
  <si>
    <t>1- 100</t>
  </si>
  <si>
    <t>101 - 500</t>
  </si>
  <si>
    <t>501 - 2,500</t>
  </si>
  <si>
    <t>2,501 - 5,000</t>
  </si>
  <si>
    <t>5,001 - 15,000</t>
  </si>
  <si>
    <t>15,001- 50,000</t>
  </si>
  <si>
    <t>50,001-100,000</t>
  </si>
  <si>
    <t>100,001- 350,000</t>
  </si>
  <si>
    <t>350,001 - 500,000</t>
  </si>
  <si>
    <t>STANDARD INVITATION CARD</t>
  </si>
  <si>
    <t>A5, A4, SEPARATION, SPOT, FRONT AND BACK</t>
  </si>
  <si>
    <t>A5 PROCESS (SINGLE SIDED)</t>
  </si>
  <si>
    <t>matt laminating</t>
  </si>
  <si>
    <t>A5 PROCESS (DOUBLE SIDED)</t>
  </si>
  <si>
    <t xml:space="preserve"> matt laminating front and back</t>
  </si>
  <si>
    <t>A5 SPOT (SINGLE SIDED)</t>
  </si>
  <si>
    <t>A5 SPOT (DOUBLE SIDED)</t>
  </si>
  <si>
    <t>matt laminating front and back</t>
  </si>
  <si>
    <t>A4 PROCESS (SINGLE SIDED)</t>
  </si>
  <si>
    <t xml:space="preserve">matt laminating </t>
  </si>
  <si>
    <t>A4 PROCESS (DOUBLE SIDED)</t>
  </si>
  <si>
    <t>A4 SPOT (SINGLE SIDED)</t>
  </si>
  <si>
    <t>A4 SPOT (DOUBLE SIDED)</t>
  </si>
  <si>
    <t>CLASSY  INVITATION CARDS</t>
  </si>
  <si>
    <t>A5, A4 SEPARATION, SPOT, FRONT AND BACK, UV, AND GOLD EMBOSSING</t>
  </si>
  <si>
    <t>A5 PROCESS, SINGLE SIDED WITH UV/GOLD EMBOSSING</t>
  </si>
  <si>
    <t>A5 PROCESS, DOUBLE SIDED WITH UV/GOLD EMBOSSING</t>
  </si>
  <si>
    <t>A5 SPOT, SINGLE SIDED WITH UV/GOLD EMBOSSING</t>
  </si>
  <si>
    <t>A4 PROCESS, SINGLE SIDED WITH UV/GOLD EMBOSSING</t>
  </si>
  <si>
    <t>A4 PROCESS, DOUBLE SIDED WITH UV/GOLD EMBOSSING</t>
  </si>
  <si>
    <t>A4 SPOT, SINGLE SIDED WITH UV/GOLD EMBOSSING</t>
  </si>
  <si>
    <t>BROCHURE IN GLOSS (A4 SIZED)</t>
  </si>
  <si>
    <t>A4</t>
  </si>
  <si>
    <t>BROCHURES</t>
  </si>
  <si>
    <t>A5 SIZED BROCHURE - 4 Pages on 135gms Matte Paper</t>
  </si>
  <si>
    <t>A5 SIZED BROCHURE - 4 Pages on 350gms Matte Paper</t>
  </si>
  <si>
    <t>A5 SIZED BROCHURE - 8 Pages on 135gms Matte Paper</t>
  </si>
  <si>
    <t>A5 SIZED BROCHURE - 8 Pages on 170gms Matte Paper - 6" x 8.5" Inches</t>
  </si>
  <si>
    <t>A5 SIZED BROCHURE - 12 Pages on 135gms Matte Paper</t>
  </si>
  <si>
    <t>A5 SIZED BROCHURE - 16 Pages on 135gms Matte Paper</t>
  </si>
  <si>
    <t>A5 SIZED BROCHURE - 20 Pages on 135gms Matte Paper</t>
  </si>
  <si>
    <t>A4 SIZED BROCHURE - 4 Pages on laminated 350gms Matte Card</t>
  </si>
  <si>
    <t>A4 SIZED BROCHURE - 4 Pages on laminated 170gms Matte Card</t>
  </si>
  <si>
    <t>POSTERS</t>
  </si>
  <si>
    <t>SIZES: A3, A2, A1</t>
  </si>
  <si>
    <t>A3 SIZED - 150gms Art Paper</t>
  </si>
  <si>
    <t>A2 SIZED - 150gms Art Paper</t>
  </si>
  <si>
    <t>A1 SIZED - 150gms Art Paper</t>
  </si>
  <si>
    <t>FLYERS</t>
  </si>
  <si>
    <t>SIZES: A5 A4</t>
  </si>
  <si>
    <t>A4 FLYERS - SINGLE SIDED - 135gms Art Paper</t>
  </si>
  <si>
    <t>A4 FLYERS - DOUBLE SIDED - 135gms Art Paper</t>
  </si>
  <si>
    <t>A5 FLYERS - SINGLE SIDED - 135gms Art Paper</t>
  </si>
  <si>
    <t>A5 FLYERS -  DOUBLE SIDED - 135gms Art Paper</t>
  </si>
  <si>
    <t>A BOARD SAV</t>
  </si>
  <si>
    <t>FOLDER JACKETS - 300gms Art Card</t>
  </si>
  <si>
    <t>CUSTOMISED</t>
  </si>
  <si>
    <t>LETTER HEAD PAPER</t>
  </si>
  <si>
    <t>SPOT COLOURS, AND SEPARATION</t>
  </si>
  <si>
    <t>LETTERHEAD - SPOT</t>
  </si>
  <si>
    <t>LETTERHEAD - PROCESS</t>
  </si>
  <si>
    <t>STICKERS</t>
  </si>
  <si>
    <t>DYE CUTTING, NORMAL, CLEAR (per square metre)</t>
  </si>
  <si>
    <t>DYE CUTTING</t>
  </si>
  <si>
    <t>NORMAL</t>
  </si>
  <si>
    <t>TRANSPARENT</t>
  </si>
  <si>
    <t>REFLECTIVE</t>
  </si>
  <si>
    <t>FLEXI BANNER</t>
  </si>
  <si>
    <t>DIFFERENT SIZES: FROM 1X1 - ANY SIZE</t>
  </si>
  <si>
    <t>ROLLUP BANNER</t>
  </si>
  <si>
    <t>BACK DROP/PHOTO OPP</t>
  </si>
  <si>
    <t>FEATHER BANNER</t>
  </si>
  <si>
    <t>DATA CAPTURE CARD</t>
  </si>
  <si>
    <t>2 GIGA BYTE, 4, 8, 16, 32, 64, EXTERNAL DISK</t>
  </si>
  <si>
    <t>MENU CARD</t>
  </si>
  <si>
    <t>A BOARD STAND</t>
  </si>
  <si>
    <t>NOTE PAD</t>
  </si>
  <si>
    <t>HARD COVER, NORMAL, A5, A4, A3.</t>
  </si>
  <si>
    <t>A5 HARD COVER</t>
  </si>
  <si>
    <t>A5 NORMAL</t>
  </si>
  <si>
    <t>A4 HARD COVER</t>
  </si>
  <si>
    <t>A4 NORMAL</t>
  </si>
  <si>
    <t>A3 HARD COVER</t>
  </si>
  <si>
    <t>A3 NORMAL</t>
  </si>
  <si>
    <t>ENVELOPES</t>
  </si>
  <si>
    <t>4X9', A5,A4, A3, A2, A1, AND CUSTOMISED</t>
  </si>
  <si>
    <t>ENVELOPE 4X9</t>
  </si>
  <si>
    <t>ENVELOPE - A5 SIZED</t>
  </si>
  <si>
    <t>ENVELOPE - A4 SIZED</t>
  </si>
  <si>
    <t>ENVELOPE - A3 SIZED</t>
  </si>
  <si>
    <t>ENVELOPE - A1 SIZED</t>
  </si>
  <si>
    <t>ENVELOPE - CUSTOMISED</t>
  </si>
  <si>
    <t>EXERCISE BOOK</t>
  </si>
  <si>
    <t>EXERCISE AND HIGHER EDUCATION</t>
  </si>
  <si>
    <t>EXECISE BOOK SMALL- 40 LEAVES</t>
  </si>
  <si>
    <t>EXECISE BOOK SMALL- 60 LEAVES</t>
  </si>
  <si>
    <t>EXECISE BOOK SMALL- 80 LEAVES</t>
  </si>
  <si>
    <t>EXECISE BOOK BIG- 40 LEAVES</t>
  </si>
  <si>
    <t>EXECISE BOOK BIG- 60 LEAVES</t>
  </si>
  <si>
    <t>EXECISE BOOK BIG- 80 LEAVES</t>
  </si>
  <si>
    <t>ROLL UP BANNER</t>
  </si>
  <si>
    <t>SLIM BASE, FLAT BASE, MATERIALS: FLEX AND SOLITE</t>
  </si>
  <si>
    <t>SLIM BASE FLEX</t>
  </si>
  <si>
    <t>SLIM BASE SOLITE</t>
  </si>
  <si>
    <t>FLAT BASE FLEX</t>
  </si>
  <si>
    <t>FLAT BASE SOLITE</t>
  </si>
  <si>
    <t>CALL CARD</t>
  </si>
  <si>
    <t>SINGLE CARD, DOUBLED CARD</t>
  </si>
  <si>
    <t>SINGLE CARD</t>
  </si>
  <si>
    <t>DOUBLE CARD</t>
  </si>
  <si>
    <t>BRANDING</t>
  </si>
  <si>
    <t>BUS BRANDING</t>
  </si>
  <si>
    <t>RIG FABRICATION ON THE BUS</t>
  </si>
  <si>
    <t>FLAG POLE</t>
  </si>
  <si>
    <t xml:space="preserve">COLLASPABLE 10by10 STAND WITH PRINTING </t>
  </si>
  <si>
    <t xml:space="preserve">HALL BRANDING </t>
  </si>
  <si>
    <t xml:space="preserve">3*3 EXHIBITION BOOTH BRANDING </t>
  </si>
  <si>
    <t>BOOTH CONSTRUCTION</t>
  </si>
  <si>
    <t>PILLAR BRANDING</t>
  </si>
  <si>
    <t>PAPER CARRIER BAG</t>
  </si>
  <si>
    <t xml:space="preserve"> Sizes: A5, A4, A3, A2, A1, ROPE OR PLASTIC HANDLE</t>
  </si>
  <si>
    <t>A5 SIZED ROPE</t>
  </si>
  <si>
    <t>A5 SIZED PLASTIC</t>
  </si>
  <si>
    <t>A4 SIZED ROPE</t>
  </si>
  <si>
    <t>A4 SIZED PLASTIC</t>
  </si>
  <si>
    <t>A3 SIZED ROPE</t>
  </si>
  <si>
    <t>A3 SIZED PLASTIC</t>
  </si>
  <si>
    <t>A2 SIZED ROPE</t>
  </si>
  <si>
    <t>A2 SIZED PLASTIC</t>
  </si>
  <si>
    <t>A1 SIZED ROPE</t>
  </si>
  <si>
    <t>A1 SIZED PLASTIC</t>
  </si>
  <si>
    <t>MERCHANDISING</t>
  </si>
  <si>
    <t>BRANDED MUG</t>
  </si>
  <si>
    <t>COATED, ORDINARY, SIZES: SMALL, BIG, EXTRA BIG.</t>
  </si>
  <si>
    <t>BRANDED PEN</t>
  </si>
  <si>
    <t>PLASTIC, IRON</t>
  </si>
  <si>
    <t>HAND SANITIZER</t>
  </si>
  <si>
    <t>Sizes: 100ml, 200ml, 500ml etc</t>
  </si>
  <si>
    <t>BRANDED T-SHIRT</t>
  </si>
  <si>
    <t>POLO AND ROUND NECK, S, M,L, XL, XXL, CUSTOMISED, FOREIGN AND LOCAL</t>
  </si>
  <si>
    <t>BRANDED FACE CAP</t>
  </si>
  <si>
    <t>COTTON, WOOL, SUEDE, AND CHINOS</t>
  </si>
  <si>
    <t>BRANDED UMBRELLA</t>
  </si>
  <si>
    <t>DIFFERENT SIZES, LOCAL AND FOREIGN CUSTOMISED</t>
  </si>
  <si>
    <t>WALL CLOCK</t>
  </si>
  <si>
    <t>SMALL, MEDIUM, LARGE</t>
  </si>
  <si>
    <t>BRANDED ANKARA/PLAIN MATERIALS</t>
  </si>
  <si>
    <t>ANKARA OR PLAIN</t>
  </si>
  <si>
    <t>FORMULAR 1 BRANDED  SHIRT</t>
  </si>
  <si>
    <t>THIS IS MADE OF CHINOS OR GABBADEEN MATERIAL</t>
  </si>
  <si>
    <t>CALENDAR</t>
  </si>
  <si>
    <t>WALL AND DESK TOP</t>
  </si>
  <si>
    <t>PENCIL CASE</t>
  </si>
  <si>
    <t>CONTAINS: 4 PENCILS, 1 ERAZER, 1, SHARPNER, 1 RULER'15'</t>
  </si>
  <si>
    <t>BASKET BALL STAND</t>
  </si>
  <si>
    <t>n</t>
  </si>
  <si>
    <t>Supplier Rate</t>
  </si>
  <si>
    <t>CMS RATE</t>
  </si>
  <si>
    <t>Product Name</t>
  </si>
  <si>
    <t>Unit Price
(Naira) sobel</t>
  </si>
  <si>
    <t>Unit Price
(Naira) c9</t>
  </si>
  <si>
    <t>Unit Price
(Naira)-Tai</t>
  </si>
  <si>
    <t>Minimum offer from vendors</t>
  </si>
  <si>
    <t>Last Purchase Price</t>
  </si>
  <si>
    <t>Connect Target Price</t>
  </si>
  <si>
    <t>Plain Damask Table Cloth</t>
  </si>
  <si>
    <t>Pattern Table Cloth</t>
  </si>
  <si>
    <t>Sequence Table Cloth</t>
  </si>
  <si>
    <t>Rosette Table Cloth</t>
  </si>
  <si>
    <t>OVERLAYS</t>
  </si>
  <si>
    <t>Rosette Overlay</t>
  </si>
  <si>
    <t>1,,500</t>
  </si>
  <si>
    <t>Sequence Overlay</t>
  </si>
  <si>
    <t>Lacey Overlay</t>
  </si>
  <si>
    <t>TABLE RUNNER</t>
  </si>
  <si>
    <t>Rosette Table runner</t>
  </si>
  <si>
    <t>Pattern Table Runner</t>
  </si>
  <si>
    <t>Sequence Table Runner</t>
  </si>
  <si>
    <t>Plain Damask Table Runner</t>
  </si>
  <si>
    <t>CENTERPIECE</t>
  </si>
  <si>
    <t>Gold Fish Bowl</t>
  </si>
  <si>
    <t>Clear Fish Bowl</t>
  </si>
  <si>
    <t>Silver Fish Bowl</t>
  </si>
  <si>
    <t>Silver Umbrella Vase</t>
  </si>
  <si>
    <t>80cm Trumpet Vase</t>
  </si>
  <si>
    <t>PODIUMS</t>
  </si>
  <si>
    <t>White Ceramic Podium (Big)</t>
  </si>
  <si>
    <t>Not in stock</t>
  </si>
  <si>
    <t>White Ceramic Podium (Medium)</t>
  </si>
  <si>
    <t>White Ceramic Podium (Small)</t>
  </si>
  <si>
    <t>Rose Gold Metallic Podium</t>
  </si>
  <si>
    <t>6ft Gold Metallic Podium</t>
  </si>
  <si>
    <t>CARPET</t>
  </si>
  <si>
    <t>Green Astroturf (Walkway)</t>
  </si>
  <si>
    <t>from  #20,000  upward, depending on sizes</t>
  </si>
  <si>
    <t>Green Astroturf (Stage)</t>
  </si>
  <si>
    <t>from  #30,000  upward, depending on sizes</t>
  </si>
  <si>
    <t>Red Rug (Walkway)</t>
  </si>
  <si>
    <t>Red Rug (Stage)</t>
  </si>
  <si>
    <t>from  #35,000  upward, depending on sizes</t>
  </si>
  <si>
    <t>Black Rug (Walkway)</t>
  </si>
  <si>
    <t>Black Rug (Stage)</t>
  </si>
  <si>
    <t>from  #40,000  upward, depending on sizes</t>
  </si>
  <si>
    <t>STANCHIONS</t>
  </si>
  <si>
    <t>Gold Stanchions with ropes</t>
  </si>
  <si>
    <t>A pair</t>
  </si>
  <si>
    <t>Silver Stanchions with ropes</t>
  </si>
  <si>
    <t>FURNITURES</t>
  </si>
  <si>
    <t>Cocktail Stool</t>
  </si>
  <si>
    <t>Not in stock for now</t>
  </si>
  <si>
    <t>Cocktail Chairs</t>
  </si>
  <si>
    <t>Chivary Chairs</t>
  </si>
  <si>
    <t>Dior Chairs</t>
  </si>
  <si>
    <t>Napoleon chairs</t>
  </si>
  <si>
    <t>White VIP leather chairs</t>
  </si>
  <si>
    <t>Lounge Furniture (1 set seats 10ppl)</t>
  </si>
  <si>
    <t>OTHERS</t>
  </si>
  <si>
    <t>Napkins</t>
  </si>
  <si>
    <t>From #100 upward</t>
  </si>
  <si>
    <t>Charger Mat</t>
  </si>
  <si>
    <t>From #350 upward</t>
  </si>
  <si>
    <t>Charger Plate (Acrylic)</t>
  </si>
  <si>
    <t>From #500 upward</t>
  </si>
  <si>
    <t>Charger Plater (Glass)</t>
  </si>
  <si>
    <t>From #1,000 upward</t>
  </si>
  <si>
    <t>Charger Plate (Ceramic)</t>
  </si>
  <si>
    <t>From #450 upward</t>
  </si>
  <si>
    <t>400 - 500</t>
  </si>
  <si>
    <t>Tie Back</t>
  </si>
  <si>
    <t>From #200 upward</t>
  </si>
  <si>
    <t>Chair Cover (White)</t>
  </si>
  <si>
    <t>Chair Cover (Other Colours)</t>
  </si>
  <si>
    <t>Draping</t>
  </si>
  <si>
    <t>From #60,000 upward depending on the size of the hall</t>
  </si>
  <si>
    <t>To be Advised</t>
  </si>
  <si>
    <t>FLOWERS</t>
  </si>
  <si>
    <t>Big Flower Arrangements (Artificial)</t>
  </si>
  <si>
    <t>From #10,000 upward, depending on the size of the flower arrangement</t>
  </si>
  <si>
    <t>Medium Flower Arrangements (Artificial)</t>
  </si>
  <si>
    <t>From #7,500 upward, depending on the size of the flower arrangement</t>
  </si>
  <si>
    <t>Small Flower Arrangements (Artificial)</t>
  </si>
  <si>
    <t>From #5000 upward, depending on the size of the flower arrangement</t>
  </si>
  <si>
    <t>Big Flower Arrangements (Natural)</t>
  </si>
  <si>
    <t>From #15,000 upward, depending on the size of the flower arrangement</t>
  </si>
  <si>
    <t xml:space="preserve">To be advised  </t>
  </si>
  <si>
    <t>Medium Flower Arrangements (Natural)</t>
  </si>
  <si>
    <t>Small Flower Arrangements (Natural)</t>
  </si>
  <si>
    <t>MSL 360</t>
  </si>
  <si>
    <t>LIGHTING PACKAGES</t>
  </si>
  <si>
    <t>SOUND</t>
  </si>
  <si>
    <t>(72K) MAXI LIGHTING PACKAGE</t>
  </si>
  <si>
    <t>SMALL  PA    SYSTEM    </t>
  </si>
  <si>
    <t>(48K) STANDARD LIGHTHING PACKAGE</t>
  </si>
  <si>
    <t>MEDIUM    P.A    SYSTEM</t>
  </si>
  <si>
    <t>(24K) BASIC LIGHTIHING PACKAGE</t>
  </si>
  <si>
    <t>LARGE  P.A    SYSTEM</t>
  </si>
  <si>
    <t>(8K) CONFERENCE PACKAGE</t>
  </si>
  <si>
    <t>SMALL  P.A    SYSTEM    WITH    BASIC    BACKLINE</t>
  </si>
  <si>
    <t>MEDIUM    P.A    SYSTEM    WITH    BASIC    BACKLINE</t>
  </si>
  <si>
    <t>EFFECT PACKAGES</t>
  </si>
  <si>
    <t>LARGE  P.A    SYSTEM    WITH    BASIC    BACKLINE</t>
  </si>
  <si>
    <t>LARGE EFFECTS PACKAGE</t>
  </si>
  <si>
    <t>BASIC  BACKLINE</t>
  </si>
  <si>
    <t>MEDIUM EFFECTS PACKAGE</t>
  </si>
  <si>
    <t>15  BAND    EQUALISER</t>
  </si>
  <si>
    <t>STANDARD EFFECTS PACKAGE</t>
  </si>
  <si>
    <t>SNAKE  (AUDIO    LINK)    24channels</t>
  </si>
  <si>
    <t>SNAKE  (AUDIO    LINK)    32channels</t>
  </si>
  <si>
    <t xml:space="preserve">GENERAL EQUIPMENT </t>
  </si>
  <si>
    <t>COMMUNICATIONS  KIT</t>
  </si>
  <si>
    <t>EFFECTS</t>
  </si>
  <si>
    <t>8  CHANNEL    MIXER</t>
  </si>
  <si>
    <t>XENON SEARCH LIGHTS (5KW)</t>
  </si>
  <si>
    <t>24  CHANNEL    MIXER</t>
  </si>
  <si>
    <t>SPACE FLOWER (SEARCH LIGHT WITH MOVING EFFECTS)</t>
  </si>
  <si>
    <t>48  CHANNEL    MIXER</t>
  </si>
  <si>
    <t>CITY COLOUR FLOOD LIGHTS</t>
  </si>
  <si>
    <t>DIGITAL  MIXER    (32channels)</t>
  </si>
  <si>
    <t>LASER AGRON (1W) (LOGOS, GRAPHICS)</t>
  </si>
  <si>
    <t>DVD/VCR/CD</t>
  </si>
  <si>
    <t>LASER COPPER VAPOR (YELLOW &amp; GREEN) (EFFECT)</t>
  </si>
  <si>
    <t>MICROPHONES  (ADDITIONAL)</t>
  </si>
  <si>
    <t>LASER CONTROLLER</t>
  </si>
  <si>
    <t>WIRELESS  MICROPHONE</t>
  </si>
  <si>
    <t>DRAGON FIRE</t>
  </si>
  <si>
    <t>ROADSHOW  -­‐    PA    SYSTEM</t>
  </si>
  <si>
    <t>DRAGON OPERATOR</t>
  </si>
  <si>
    <t>80000W  -­‐    40000W    SOUND    CONCERT    SET    (line    array)</t>
  </si>
  <si>
    <t>TORCHES</t>
  </si>
  <si>
    <t>40000W  -­‐    20000W    SOUND    CONCERT    SET    (line    array)</t>
  </si>
  <si>
    <t>SMOKE EFFECTS</t>
  </si>
  <si>
    <t>20000W  -­‐    10000W    SOUND    CONCERT    SET</t>
  </si>
  <si>
    <t>CONFETTI CANNON</t>
  </si>
  <si>
    <t>ADD PER SHOT</t>
  </si>
  <si>
    <t>SPECIAL  KEYBOARDS</t>
  </si>
  <si>
    <t>WATER CURTAIN</t>
  </si>
  <si>
    <t>MIRROR BALL</t>
  </si>
  <si>
    <t>LIGHTING  PACKAGES</t>
  </si>
  <si>
    <t>STROBE TUBE</t>
  </si>
  <si>
    <t>LARGE      LIGHTING    PACKAGE</t>
  </si>
  <si>
    <t>STANDARD  LIGHTHING    PACKAGE</t>
  </si>
  <si>
    <t>LIGHTING</t>
  </si>
  <si>
    <t>BASIC  LIGHTIHING    PACKAGE</t>
  </si>
  <si>
    <t>PAR (2 x BARS OF 6)</t>
  </si>
  <si>
    <t xml:space="preserve">    CONFERENCE    PACKAGE</t>
  </si>
  <si>
    <t>ADDITIONAL PAR BARS OF 6 DMX</t>
  </si>
  <si>
    <t>PAR (BARS OF 4) STATIC</t>
  </si>
  <si>
    <t>EFFECT  PACKAGES</t>
  </si>
  <si>
    <t>HALOGEN (GROUND LIGHTS)</t>
  </si>
  <si>
    <t>LARGE  EFFECTS    PACKAGE</t>
  </si>
  <si>
    <t>MOVING HEADS (x 10's) ROTATING GOBO's</t>
  </si>
  <si>
    <t>MEDIUM    EFFECTS    PACKAGE</t>
  </si>
  <si>
    <t>MOVING HEADS (SHARKS)</t>
  </si>
  <si>
    <t>STANDARD  EFFECTS    PACKAGE</t>
  </si>
  <si>
    <t>MOVING HEADS (MAC 500)</t>
  </si>
  <si>
    <t>MOVING HEADS (MAC 600)</t>
  </si>
  <si>
    <t>GENERAL  EQUIPMENT    </t>
  </si>
  <si>
    <t>MOVING HEADS (MAC 2000)</t>
  </si>
  <si>
    <t>MOVING HEADS (ROBE)</t>
  </si>
  <si>
    <t>CITY  COLOUR    LIGHTS</t>
  </si>
  <si>
    <t>MARTIN 1220</t>
  </si>
  <si>
    <t>SMOKE  EFFECTS    MACHINE</t>
  </si>
  <si>
    <t>FOLLOW SPOT</t>
  </si>
  <si>
    <t>CONFETTI    CANNON    </t>
  </si>
  <si>
    <t>LIGHTING CONSOLE</t>
  </si>
  <si>
    <t>MIRROR    BALL</t>
  </si>
  <si>
    <t>DMX CONTROLLER</t>
  </si>
  <si>
    <t>STROBE  TUBE</t>
  </si>
  <si>
    <t>4K DIMMER PACK</t>
  </si>
  <si>
    <t>SCAFFOLDING</t>
  </si>
  <si>
    <t>48K DIMMER PACK</t>
  </si>
  <si>
    <t>DISCO  LIGHT</t>
  </si>
  <si>
    <t>72K DIMMER PACK</t>
  </si>
  <si>
    <t>PYROTEC  EFFECTS    per    pair</t>
  </si>
  <si>
    <t>STAGING</t>
  </si>
  <si>
    <t>CONCERT STAGE 40x40</t>
  </si>
  <si>
    <t>PAR    (2K    x    BARS    OF    6)</t>
  </si>
  <si>
    <t>STAGE MODULES (4x8ft)</t>
  </si>
  <si>
    <t>ADDITIONAL  PAR    </t>
  </si>
  <si>
    <t>BRANDING TOWER (12m High x 3m Wide)</t>
  </si>
  <si>
    <t>LED  PAR    (3K    x    BARS    OF    6)    </t>
  </si>
  <si>
    <t>CHAIN BLOCKS - MANUAL</t>
  </si>
  <si>
    <t>ADDITIONAL  LED    PAR    </t>
  </si>
  <si>
    <t>CHAIN BLOCKS - MOTORISED</t>
  </si>
  <si>
    <t>HALOGEN  (PRIMETER    LIGHTS)</t>
  </si>
  <si>
    <t>GENI TOWER</t>
  </si>
  <si>
    <t>MOVING  HEADS    (LED)</t>
  </si>
  <si>
    <t>STANDS</t>
  </si>
  <si>
    <t>MOVING  HEADS    (WASH)</t>
  </si>
  <si>
    <t>BOX TRUSS</t>
  </si>
  <si>
    <t>MOVING  HEADS    (PROFILE)</t>
  </si>
  <si>
    <t>MOVING  HEADS    (BEAM)</t>
  </si>
  <si>
    <t>TRIANGLE TRUSS</t>
  </si>
  <si>
    <t>SPOT  LIGHT</t>
  </si>
  <si>
    <t>BRANDED STAGE WITH BACK DROPS (20/30)</t>
  </si>
  <si>
    <t>FOLLOW   SPOT</t>
  </si>
  <si>
    <t>LIGHTING  CONSOLE    </t>
  </si>
  <si>
    <t>BRANDED RIG</t>
  </si>
  <si>
    <t>AVOLITE  DIMMER</t>
  </si>
  <si>
    <t xml:space="preserve">Stanchions </t>
  </si>
  <si>
    <t>DMX    CONTROLLER</t>
  </si>
  <si>
    <t>LASER    LIGHT</t>
  </si>
  <si>
    <t>GENERATORS</t>
  </si>
  <si>
    <t>GOBO</t>
  </si>
  <si>
    <t>45KVA GENERATOR</t>
  </si>
  <si>
    <t>60KVA GENERATOR</t>
  </si>
  <si>
    <t>SCREENS</t>
  </si>
  <si>
    <t>80KVA GENERATOR</t>
  </si>
  <si>
    <t>IN  LAGOS</t>
  </si>
  <si>
    <t>100KVA GENERATOR</t>
  </si>
  <si>
    <t>P.10  LED    SCREEN    8SQM(2.3M    BY    2.5M)</t>
  </si>
  <si>
    <t>P.10  LED    SCREEN    10SQM(2.5M    BY3.7M)</t>
  </si>
  <si>
    <t>P.10  LED    SCREEN    12SQM(2.8M    BY    3.7M)</t>
  </si>
  <si>
    <t>P.10  LED    SCREEN    15    SQM(2.8M    BY    4.9M)</t>
  </si>
  <si>
    <t>P.10  LED    SCREEN    20SQM(3.7M    BY    49M)</t>
  </si>
  <si>
    <t>P.5  LED    SCREEN    8SQM(2.3M    BY    2.5M)</t>
  </si>
  <si>
    <t>P.5  LED    SCREEN    10SQM    (2.5M    BY3.7M)</t>
  </si>
  <si>
    <t>P.5  LED    SCREEN    12SQM(2.8M    BY    3.7M)</t>
  </si>
  <si>
    <t>P.5  LED    15    SQM(2.8M    BY    4.9M)</t>
  </si>
  <si>
    <t>P.5  LED    20SQM    (3.7M    BY    49M)</t>
  </si>
  <si>
    <t>P.3  LED    SCREEN    8SQM(2.3M    BY    2.5M)</t>
  </si>
  <si>
    <t>P.3  LED    SCREEN    10SQM    (2.5M    BY3.7M)</t>
  </si>
  <si>
    <t>P.3  LED    SCREEN    12SQM(2.8M    BY    3.7M)</t>
  </si>
  <si>
    <t>P.3  LED    15    SQM(2.8M    BY    4.9M)</t>
  </si>
  <si>
    <t>P.3  LED    20SQM    (3.7M    BY    49M)</t>
  </si>
  <si>
    <t>OUTSIDE  LAGOS</t>
  </si>
  <si>
    <t>E-­‐Z    FAST    FOLD    SCREEN    6FT    BY    8FT    FRONT    PROJECTOR    </t>
  </si>
  <si>
    <t>E-­‐Z    FAST    FOLD    SCREEN    6FT    BY    8FT    REAR    PROJECTOR</t>
  </si>
  <si>
    <t>E-­‐Z    FAST    FOLD    SCREEN    9FT    BY    12FT    FRONT    PROJECTOR    </t>
  </si>
  <si>
    <t>E-­‐Z    FAST    FOLD    SCREEN    9FT    BY    12    FT    REAR    PROJECTOR    </t>
  </si>
  <si>
    <t>42"  LCD    SCREEN</t>
  </si>
  <si>
    <t>52"  LCD    SCREEN</t>
  </si>
  <si>
    <t>VIDEO</t>
  </si>
  <si>
    <t>PROJECTOR    5000</t>
  </si>
  <si>
    <t>PROJECTOR    2000</t>
  </si>
  <si>
    <t>14"     TELEVISION    MONITOR</t>
  </si>
  <si>
    <t>VIDEO  MONITOR/SWITCH    RACK</t>
  </si>
  <si>
    <t>VIDEO  CAMERA</t>
  </si>
  <si>
    <t>TRIPOD</t>
  </si>
  <si>
    <t>CAMERA  JIP    </t>
  </si>
  <si>
    <t>VIDEO  SWITCHING    SYSTEM</t>
  </si>
  <si>
    <t>VIDEO  SWITCHING    SYSTEM    (HD)</t>
  </si>
  <si>
    <t>DIGITAL  VIDEO    EDITING</t>
  </si>
  <si>
    <t>NORMAL  RECORDING</t>
  </si>
  <si>
    <t>CONCERT  STAGE    40x40</t>
  </si>
  <si>
    <t>GROUND  SUPPORT    (Complete    set)</t>
  </si>
  <si>
    <t>STAGE  MODULES    (4x8ft)</t>
  </si>
  <si>
    <t>CHAIN  BLOCKS    -­‐    MANUAL</t>
  </si>
  <si>
    <t>TRUSSING  (in    meter)</t>
  </si>
  <si>
    <t>LED  STAGE    per    module    (4x4ft)</t>
  </si>
  <si>
    <t>STAGING  RISERS</t>
  </si>
  <si>
    <t>EVENT  STAGE    SET    &amp;    STRIKE</t>
  </si>
  <si>
    <t>STAGING  BARRICADE    (Alumium)</t>
  </si>
  <si>
    <t>CABLE  RAMPS</t>
  </si>
  <si>
    <t>20% discount</t>
  </si>
  <si>
    <t xml:space="preserve">Quantity </t>
  </si>
  <si>
    <t>Agreed Rate (Daily)</t>
  </si>
  <si>
    <t>Further 5% Discount (2-7days usage)</t>
  </si>
  <si>
    <t>Further  10% Discount (8-30days usage)</t>
  </si>
  <si>
    <t>5% VAT ( Where applicable)</t>
  </si>
  <si>
    <t>10% Service Charge (Where applicable)</t>
  </si>
  <si>
    <t>5% Consumtion Tax (Where applicable)</t>
  </si>
  <si>
    <t>Quoted Weight Kg</t>
  </si>
  <si>
    <t>Quoted Pricing Naira</t>
  </si>
  <si>
    <t>TRANSPORT</t>
  </si>
  <si>
    <t>20ft H/TRAILER (HAULAGE TRUCK) WITHIN</t>
  </si>
  <si>
    <t>N/A</t>
  </si>
  <si>
    <t>20feet H/TRAILER (HAULAGE TRUCK) OTHER STATE</t>
  </si>
  <si>
    <t>10Ton TRANSPORT TRUCKS OTHER STATE</t>
  </si>
  <si>
    <t>10Ton TRANSPORT TRUCKS WITHIN</t>
  </si>
  <si>
    <t>3Ton TRANSPORT TRUCKS/TRUCK RIGS</t>
  </si>
  <si>
    <t>A/C COASTER BUSES</t>
  </si>
  <si>
    <t>A/C AMERICAN FORD BUS</t>
  </si>
  <si>
    <t xml:space="preserve">CREW BUS </t>
  </si>
  <si>
    <t>A/C 15 SEATER HIACE BUS TRANSPORTERS</t>
  </si>
  <si>
    <t>A/C 18 SEATER HIACE BUS TRANSPORTERS</t>
  </si>
  <si>
    <t>1Ton  PICK UP</t>
  </si>
  <si>
    <t xml:space="preserve">RIG 3 TON </t>
  </si>
  <si>
    <t>4 WHEEL DRIVE JEEPS</t>
  </si>
  <si>
    <t>STUNT CYCLISTS</t>
  </si>
  <si>
    <t>STUNT BIKERS</t>
  </si>
  <si>
    <t>AIR TICKETS (1 HOUR FLIGHTS)</t>
  </si>
  <si>
    <t>INTERCITY CHS</t>
  </si>
  <si>
    <t>INTRACITY CHS</t>
  </si>
  <si>
    <t>HUMMER JEEPS</t>
  </si>
  <si>
    <t>AIRPORT TAXI</t>
  </si>
  <si>
    <t>CAR HIRE</t>
  </si>
  <si>
    <t>SKY NET BULK TARIFF</t>
  </si>
  <si>
    <t>South East/South South</t>
  </si>
  <si>
    <t>Above 10Kg</t>
  </si>
  <si>
    <t>South West</t>
  </si>
  <si>
    <t>North Central</t>
  </si>
  <si>
    <t>North East/North West</t>
  </si>
  <si>
    <t>Lagos-Lagos</t>
  </si>
  <si>
    <t>SKYNET WORLDWIDE EXPRESS LOGISTICS TARIFF</t>
  </si>
  <si>
    <t>TOWN</t>
  </si>
  <si>
    <t>5 TONS</t>
  </si>
  <si>
    <t>10 TONS</t>
  </si>
  <si>
    <t>15 TONS</t>
  </si>
  <si>
    <t>20 TONS</t>
  </si>
  <si>
    <t>30 TONS</t>
  </si>
  <si>
    <t>ABA</t>
  </si>
  <si>
    <t>ABUJA</t>
  </si>
  <si>
    <t>AKURE</t>
  </si>
  <si>
    <t>AWKA</t>
  </si>
  <si>
    <t>BAUCHI</t>
  </si>
  <si>
    <t>BENIN</t>
  </si>
  <si>
    <t>CALABAR</t>
  </si>
  <si>
    <t>DAMATURU</t>
  </si>
  <si>
    <t>DUTSE</t>
  </si>
  <si>
    <t>ENUGU</t>
  </si>
  <si>
    <t>GOMBE</t>
  </si>
  <si>
    <t>GUSAU</t>
  </si>
  <si>
    <t>IBADAN</t>
  </si>
  <si>
    <t>ILORIN</t>
  </si>
  <si>
    <t>JALINGO</t>
  </si>
  <si>
    <t>JOS</t>
  </si>
  <si>
    <t>KANO</t>
  </si>
  <si>
    <t>KADUNA</t>
  </si>
  <si>
    <t>KATSINA</t>
  </si>
  <si>
    <t>KEBBI</t>
  </si>
  <si>
    <t>LOKOJA</t>
  </si>
  <si>
    <t>MAIDUGURI</t>
  </si>
  <si>
    <t>MAKURDI</t>
  </si>
  <si>
    <t>MINNA</t>
  </si>
  <si>
    <t>OSHOGBO</t>
  </si>
  <si>
    <t>OWERRI</t>
  </si>
  <si>
    <t>ONITSHA</t>
  </si>
  <si>
    <t>PORTHARCOURT</t>
  </si>
  <si>
    <t>SOKOTO</t>
  </si>
  <si>
    <t>UMUAHIA</t>
  </si>
  <si>
    <t>UYO</t>
  </si>
  <si>
    <t>WARRI</t>
  </si>
  <si>
    <t>YENAGOA</t>
  </si>
  <si>
    <t>YOLA</t>
  </si>
  <si>
    <t>UPS Documents over 5.0kg and Packages</t>
  </si>
  <si>
    <t>Please note the Zones refer.</t>
  </si>
  <si>
    <t>zone</t>
  </si>
  <si>
    <t>City Wide</t>
  </si>
  <si>
    <t xml:space="preserve">Area Wide </t>
  </si>
  <si>
    <t xml:space="preserve">Region Wide </t>
  </si>
  <si>
    <t xml:space="preserve">Nation Wide </t>
  </si>
  <si>
    <t>weight</t>
  </si>
  <si>
    <t xml:space="preserve">23    </t>
  </si>
  <si>
    <t xml:space="preserve">22    </t>
  </si>
  <si>
    <t xml:space="preserve">21    </t>
  </si>
  <si>
    <t xml:space="preserve">20    </t>
  </si>
  <si>
    <t>Zone 23</t>
  </si>
  <si>
    <t>Zone 22</t>
  </si>
  <si>
    <t>Zone 21</t>
  </si>
  <si>
    <t>Zone 20</t>
  </si>
  <si>
    <t>0.5 kg</t>
  </si>
  <si>
    <t>Origin</t>
  </si>
  <si>
    <t xml:space="preserve">Destination </t>
  </si>
  <si>
    <t>1.0 kg</t>
  </si>
  <si>
    <t>Lagos</t>
  </si>
  <si>
    <t xml:space="preserve">LAGOS </t>
  </si>
  <si>
    <t>ABEOKUTA</t>
  </si>
  <si>
    <t>1.5 kg</t>
  </si>
  <si>
    <t>EDO</t>
  </si>
  <si>
    <t>2.0 kg</t>
  </si>
  <si>
    <t>OSUN</t>
  </si>
  <si>
    <t>Ekiti</t>
  </si>
  <si>
    <t>2.5 kg</t>
  </si>
  <si>
    <t>ONDO</t>
  </si>
  <si>
    <t>3.0 kg</t>
  </si>
  <si>
    <t>NASSARAWA</t>
  </si>
  <si>
    <t>3.5 kg</t>
  </si>
  <si>
    <t>EBONYI</t>
  </si>
  <si>
    <t>4.0 kg</t>
  </si>
  <si>
    <t>4.5 kg</t>
  </si>
  <si>
    <t>5.0 kg</t>
  </si>
  <si>
    <t>ZAMFARA</t>
  </si>
  <si>
    <t>5.5 kg</t>
  </si>
  <si>
    <t>6.0 kg</t>
  </si>
  <si>
    <t xml:space="preserve">KANO </t>
  </si>
  <si>
    <t>TARABA</t>
  </si>
  <si>
    <t>6.5 kg</t>
  </si>
  <si>
    <t>JIGAWA</t>
  </si>
  <si>
    <t>7.0 kg</t>
  </si>
  <si>
    <t>YOBE</t>
  </si>
  <si>
    <t>ZARIA</t>
  </si>
  <si>
    <t>7.5 kg</t>
  </si>
  <si>
    <t>8.0 kg</t>
  </si>
  <si>
    <t xml:space="preserve">ONITSHA </t>
  </si>
  <si>
    <t>8.5 kg</t>
  </si>
  <si>
    <t>9.0 kg</t>
  </si>
  <si>
    <t>BAYELSA</t>
  </si>
  <si>
    <t>9.5 kg</t>
  </si>
  <si>
    <t>PORTHACOURT</t>
  </si>
  <si>
    <t>10 kg</t>
  </si>
  <si>
    <t>11 kg</t>
  </si>
  <si>
    <t>DELTA</t>
  </si>
  <si>
    <t>12 kg</t>
  </si>
  <si>
    <t>NNEWI</t>
  </si>
  <si>
    <t>13 kg</t>
  </si>
  <si>
    <t>14 kg</t>
  </si>
  <si>
    <t>15 kg</t>
  </si>
  <si>
    <t>16 kg</t>
  </si>
  <si>
    <t>17 kg</t>
  </si>
  <si>
    <t>18 kg</t>
  </si>
  <si>
    <t>19 kg</t>
  </si>
  <si>
    <t>20 kg</t>
  </si>
  <si>
    <t>21 kg</t>
  </si>
  <si>
    <t>22 kg</t>
  </si>
  <si>
    <t>23 kg</t>
  </si>
  <si>
    <t>24 kg</t>
  </si>
  <si>
    <t>25 kg</t>
  </si>
  <si>
    <t>26 kg</t>
  </si>
  <si>
    <t>27 kg</t>
  </si>
  <si>
    <t>28 kg</t>
  </si>
  <si>
    <t>29 kg</t>
  </si>
  <si>
    <t>30 kg</t>
  </si>
  <si>
    <t>31 kg</t>
  </si>
  <si>
    <t>32 kg</t>
  </si>
  <si>
    <t>33 kg</t>
  </si>
  <si>
    <t>34 kg</t>
  </si>
  <si>
    <t>35 kg</t>
  </si>
  <si>
    <t>40 kg</t>
  </si>
  <si>
    <t>45 kg</t>
  </si>
  <si>
    <t>50 kg</t>
  </si>
  <si>
    <t>55 kg</t>
  </si>
  <si>
    <t>60 kg</t>
  </si>
  <si>
    <t>65 kg</t>
  </si>
  <si>
    <t>70 kg</t>
  </si>
  <si>
    <t>Over 70kg</t>
  </si>
  <si>
    <t>Price per kg</t>
  </si>
  <si>
    <t>Min rate</t>
  </si>
  <si>
    <t>KIDDIES ARCADE</t>
  </si>
  <si>
    <t>COMPLETE SET UP</t>
  </si>
  <si>
    <t>KIDDIES GIFT PACKAGE</t>
  </si>
  <si>
    <t>MAGICAL ACTS</t>
  </si>
  <si>
    <t>MANNEQUINS</t>
  </si>
  <si>
    <t>FACE PAINTING</t>
  </si>
  <si>
    <t>BOUNCING CASTLE</t>
  </si>
  <si>
    <t>KIDDIES GAMES</t>
  </si>
  <si>
    <t>Candy Flox</t>
  </si>
  <si>
    <t>Pop Corn</t>
  </si>
  <si>
    <t xml:space="preserve">Ice Cream </t>
  </si>
  <si>
    <t xml:space="preserve">Character E.g Banny </t>
  </si>
  <si>
    <t>PS3/PS4 PLUS SCREENS</t>
  </si>
  <si>
    <t>THEMED PARTY</t>
  </si>
  <si>
    <t>PARTY PACKS</t>
  </si>
  <si>
    <t>FACE ART</t>
  </si>
  <si>
    <t>DIFFERENT SIZES OF INFLATABLES AND FUN RIDES (TRAIN, CAROUSOL, RODEO BULL, BUNGEE JUMP,BOUNCE HOUSES,GLADIATOR JOUST MANY MORE)</t>
  </si>
  <si>
    <t>INTERACTIVE GAMES ANCCHORED BY GAMES MASTER (ADHOC GAMES)</t>
  </si>
  <si>
    <t>TEAM BONDING ACTIVITIES</t>
  </si>
  <si>
    <t>INTERACTIVE TEAM BONDING GAMES/SESSION</t>
  </si>
  <si>
    <t>CORPORATE EVENTS</t>
  </si>
  <si>
    <t>GAMES EQUIPMENT, TABLE AND BOARD GAMES)</t>
  </si>
  <si>
    <t>THANK GOD ITS FRIDAY</t>
  </si>
  <si>
    <t>SPORTS EQUIPMENT (POKER TABLE, SNOOKER, TABLE TENNIS, MINIATURE GOLF, FOOSBALL, BOWLING, GIANT OUTDOOR GAMES, BEER PONG) ETC.</t>
  </si>
  <si>
    <t>WEDDING GAMES</t>
  </si>
  <si>
    <t>FUN INTERACTIVE GAMES AT WEDDINGS</t>
  </si>
  <si>
    <t>PRODUCT ACTIVATION GAMES</t>
  </si>
  <si>
    <t>TAILORED GAMES</t>
  </si>
  <si>
    <t>FESTIVALS</t>
  </si>
  <si>
    <t>GAMES EQUIPMENT RENTALS AND ADHOC GAMES</t>
  </si>
  <si>
    <t>Candy Floss</t>
  </si>
  <si>
    <t>AVAILABLE PER NUMBER</t>
  </si>
  <si>
    <t xml:space="preserve">AVAILABLE </t>
  </si>
  <si>
    <t>S/N</t>
  </si>
  <si>
    <t xml:space="preserve">                      ITEMS</t>
  </si>
  <si>
    <t xml:space="preserve">   CODES </t>
  </si>
  <si>
    <t xml:space="preserve">    UNIT PRICE(NAIRA)</t>
  </si>
  <si>
    <t xml:space="preserve">ALUMINUM  LOW CHAIR </t>
  </si>
  <si>
    <t>C1</t>
  </si>
  <si>
    <t xml:space="preserve">OFFICE CHAIR </t>
  </si>
  <si>
    <t>C2</t>
  </si>
  <si>
    <t xml:space="preserve">BUCKET CHAIR </t>
  </si>
  <si>
    <t>C3</t>
  </si>
  <si>
    <t>FANCY CHAIR 1</t>
  </si>
  <si>
    <t>C4</t>
  </si>
  <si>
    <t>FANCY CHAIR 2</t>
  </si>
  <si>
    <t>C5</t>
  </si>
  <si>
    <t xml:space="preserve">CUSHION CHAIR </t>
  </si>
  <si>
    <t>C6</t>
  </si>
  <si>
    <t xml:space="preserve">ROYAL CHAIR </t>
  </si>
  <si>
    <t>C7</t>
  </si>
  <si>
    <t>DUCK CHAIR</t>
  </si>
  <si>
    <t>C8</t>
  </si>
  <si>
    <t>CUSHION THREE SEATER</t>
  </si>
  <si>
    <t>C9</t>
  </si>
  <si>
    <t>CUSHION DOUBLE SEATER ARMLESS</t>
  </si>
  <si>
    <t>C10</t>
  </si>
  <si>
    <t xml:space="preserve">ROMANIAN CUSHION </t>
  </si>
  <si>
    <t>C11</t>
  </si>
  <si>
    <t xml:space="preserve">45 DEGREE CUSHION </t>
  </si>
  <si>
    <t>C12</t>
  </si>
  <si>
    <t>AUSTINE SINGLE SIT</t>
  </si>
  <si>
    <t>C13</t>
  </si>
  <si>
    <t xml:space="preserve">MOON SEAT </t>
  </si>
  <si>
    <t>C14</t>
  </si>
  <si>
    <t>STOOL 1</t>
  </si>
  <si>
    <t>C15</t>
  </si>
  <si>
    <t xml:space="preserve">STOOL 2 </t>
  </si>
  <si>
    <t>C16</t>
  </si>
  <si>
    <t>STOOL 3</t>
  </si>
  <si>
    <t>C17</t>
  </si>
  <si>
    <t>FANCY CHAIR 3</t>
  </si>
  <si>
    <t>C18</t>
  </si>
  <si>
    <t xml:space="preserve">STOOL 4 </t>
  </si>
  <si>
    <t>C19</t>
  </si>
  <si>
    <t>STOOL 5</t>
  </si>
  <si>
    <t>C20</t>
  </si>
  <si>
    <t>ROUND GLASS TABLE</t>
  </si>
  <si>
    <t>C21</t>
  </si>
  <si>
    <t xml:space="preserve">STANDING MIRRIOR </t>
  </si>
  <si>
    <t>C22</t>
  </si>
  <si>
    <t>STAGE CUSHION CHAIR</t>
  </si>
  <si>
    <t>C23</t>
  </si>
  <si>
    <t xml:space="preserve">BASE BAR STOOL </t>
  </si>
  <si>
    <t>C24</t>
  </si>
  <si>
    <t xml:space="preserve">FANCY LOW CHAIR </t>
  </si>
  <si>
    <t>C25</t>
  </si>
  <si>
    <t xml:space="preserve">HIGH TABLE </t>
  </si>
  <si>
    <t>T1</t>
  </si>
  <si>
    <t>SIDE STOOL 1</t>
  </si>
  <si>
    <t>T2</t>
  </si>
  <si>
    <t>PALOUR STOOL</t>
  </si>
  <si>
    <t>T3</t>
  </si>
  <si>
    <t>SIDE STOOL 2</t>
  </si>
  <si>
    <t>T4</t>
  </si>
  <si>
    <t>ROUND TABLE</t>
  </si>
  <si>
    <t>T5</t>
  </si>
  <si>
    <t>LOW CENTERED TABLE</t>
  </si>
  <si>
    <t>T6</t>
  </si>
  <si>
    <t>CROSS GLASS TABLE</t>
  </si>
  <si>
    <t>T7</t>
  </si>
  <si>
    <t>WHITE CENTER TABLE</t>
  </si>
  <si>
    <t>T8</t>
  </si>
  <si>
    <t xml:space="preserve">CURVED COUNTER </t>
  </si>
  <si>
    <t>S1</t>
  </si>
  <si>
    <t xml:space="preserve">LOCKABLE CUPBOARD </t>
  </si>
  <si>
    <t>S2</t>
  </si>
  <si>
    <t>BAR COUNTER</t>
  </si>
  <si>
    <t>S3</t>
  </si>
  <si>
    <t>GLASS TOP COUNTER</t>
  </si>
  <si>
    <t>S4</t>
  </si>
  <si>
    <t>HIGH PLINTH</t>
  </si>
  <si>
    <t>S5</t>
  </si>
  <si>
    <t>COUNTER</t>
  </si>
  <si>
    <t>S6</t>
  </si>
  <si>
    <t xml:space="preserve">LOW PLINTH </t>
  </si>
  <si>
    <t>S7</t>
  </si>
  <si>
    <t>3 STEPS SHOW CASE 1</t>
  </si>
  <si>
    <t>S8</t>
  </si>
  <si>
    <t>3 STEPS SHOW CASE 2</t>
  </si>
  <si>
    <t>S9</t>
  </si>
  <si>
    <t>MOUNTED SHELVE</t>
  </si>
  <si>
    <t>S10</t>
  </si>
  <si>
    <t>3 STEPS SHOW CASE 2 0.50M X 2.5M</t>
  </si>
  <si>
    <t>M1</t>
  </si>
  <si>
    <t>BROCHURE/CATALOGUE RACK 1</t>
  </si>
  <si>
    <t>M2</t>
  </si>
  <si>
    <t>BROCHURE/CATALOGUE RACK 2</t>
  </si>
  <si>
    <t>M3</t>
  </si>
  <si>
    <t>TABLE FILE RACK</t>
  </si>
  <si>
    <t>M4</t>
  </si>
  <si>
    <t>32INCH/42INCH TELEVISION</t>
  </si>
  <si>
    <t>E1</t>
  </si>
  <si>
    <t xml:space="preserve">                    31,500/40,500</t>
  </si>
  <si>
    <t xml:space="preserve">REFEGIRATOR </t>
  </si>
  <si>
    <t>E2</t>
  </si>
  <si>
    <t xml:space="preserve">WATER DISPENSER </t>
  </si>
  <si>
    <t>E3</t>
  </si>
  <si>
    <t xml:space="preserve">LAPTOP </t>
  </si>
  <si>
    <t>E4</t>
  </si>
  <si>
    <t xml:space="preserve">DOOR </t>
  </si>
  <si>
    <t>E5</t>
  </si>
  <si>
    <t>DVD PLAYER</t>
  </si>
  <si>
    <t>E6</t>
  </si>
  <si>
    <t xml:space="preserve">STANDING FAN </t>
  </si>
  <si>
    <t>E7</t>
  </si>
  <si>
    <t xml:space="preserve">SOCKET </t>
  </si>
  <si>
    <t>E8</t>
  </si>
  <si>
    <t xml:space="preserve">POWER UPS </t>
  </si>
  <si>
    <t>E9</t>
  </si>
  <si>
    <t xml:space="preserve">CARPET </t>
  </si>
  <si>
    <t>E10</t>
  </si>
  <si>
    <t>SNAP FRAME</t>
  </si>
  <si>
    <t>E11</t>
  </si>
  <si>
    <t xml:space="preserve">ROPE AND POST </t>
  </si>
  <si>
    <t>E12</t>
  </si>
  <si>
    <t xml:space="preserve">SPOT LIGHT </t>
  </si>
  <si>
    <t>E13</t>
  </si>
  <si>
    <t xml:space="preserve">WASTE BIN </t>
  </si>
  <si>
    <t>E14</t>
  </si>
  <si>
    <t xml:space="preserve">DOUBLE TRANSERENT DOOR REFRIGERATOR </t>
  </si>
  <si>
    <t>F1</t>
  </si>
  <si>
    <t xml:space="preserve">SINGLE TRANSPERENT DOOR REFRIGERATOR </t>
  </si>
  <si>
    <t>F2</t>
  </si>
  <si>
    <t xml:space="preserve">SINLE DOOR DEEP FREEZER </t>
  </si>
  <si>
    <t>DFI</t>
  </si>
  <si>
    <t xml:space="preserve">COMMERCIAL  DEEP FREEZER </t>
  </si>
  <si>
    <t>DF2</t>
  </si>
  <si>
    <t xml:space="preserve">DOUBLE DOOR COMMERCIAL DEEP FREEZER </t>
  </si>
  <si>
    <t>DF3</t>
  </si>
  <si>
    <t xml:space="preserve">GLASS MINI BAR </t>
  </si>
  <si>
    <t>F3</t>
  </si>
  <si>
    <t>FLYERS (200COPIES)</t>
  </si>
  <si>
    <t>P1</t>
  </si>
  <si>
    <t xml:space="preserve">CUSTOMIZED FASCIA </t>
  </si>
  <si>
    <t>P2</t>
  </si>
  <si>
    <t xml:space="preserve">ROLL UP </t>
  </si>
  <si>
    <t>P3</t>
  </si>
  <si>
    <t>FLEX PRINT (4M X 2.5M)</t>
  </si>
  <si>
    <t>P4</t>
  </si>
  <si>
    <t xml:space="preserve">                      NEGOTIABLE </t>
  </si>
  <si>
    <t>SAV PRINT ON PANEL</t>
  </si>
  <si>
    <t>P5</t>
  </si>
  <si>
    <t>POP UP BANNER</t>
  </si>
  <si>
    <t>P6</t>
  </si>
  <si>
    <t xml:space="preserve">SECTOR 1 :      BRANDING </t>
  </si>
  <si>
    <t xml:space="preserve">VEHICLE  BRANDING </t>
  </si>
  <si>
    <t>CODES</t>
  </si>
  <si>
    <t>TYPE OF VEHICLE</t>
  </si>
  <si>
    <t xml:space="preserve">            SIZE    </t>
  </si>
  <si>
    <t xml:space="preserve">TYPE OF BRANDING </t>
  </si>
  <si>
    <t xml:space="preserve">PRICE </t>
  </si>
  <si>
    <t>A</t>
  </si>
  <si>
    <t>BOO2</t>
  </si>
  <si>
    <t xml:space="preserve">LUXIRIOUS BUS </t>
  </si>
  <si>
    <t>FULL</t>
  </si>
  <si>
    <t>B</t>
  </si>
  <si>
    <t>C002</t>
  </si>
  <si>
    <t xml:space="preserve">CAR </t>
  </si>
  <si>
    <t xml:space="preserve">C001A AND B </t>
  </si>
  <si>
    <t>HALF</t>
  </si>
  <si>
    <t>C</t>
  </si>
  <si>
    <t>CB001</t>
  </si>
  <si>
    <t>CAOSTER BUS</t>
  </si>
  <si>
    <t>D</t>
  </si>
  <si>
    <t xml:space="preserve">TRUCK </t>
  </si>
  <si>
    <t>SAV</t>
  </si>
  <si>
    <t>CLIPS / FLEX</t>
  </si>
  <si>
    <t>F</t>
  </si>
  <si>
    <t>MB002</t>
  </si>
  <si>
    <t>MINI BUS</t>
  </si>
  <si>
    <t>MB001</t>
  </si>
  <si>
    <t xml:space="preserve">                             RIG FABRICATION                                                            PRICE</t>
  </si>
  <si>
    <t>G</t>
  </si>
  <si>
    <t>RF001</t>
  </si>
  <si>
    <t xml:space="preserve">RIG RENTAL </t>
  </si>
  <si>
    <t>PER DAY</t>
  </si>
  <si>
    <t xml:space="preserve">           BOOTH BRANDING </t>
  </si>
  <si>
    <t xml:space="preserve">TYPES OF BOOTH BRANDING </t>
  </si>
  <si>
    <t xml:space="preserve">        SIZE  (2,5M *1M)</t>
  </si>
  <si>
    <t xml:space="preserve">UNIT PRICE </t>
  </si>
  <si>
    <t xml:space="preserve">9SQM (3*3) </t>
  </si>
  <si>
    <t>SS01</t>
  </si>
  <si>
    <t xml:space="preserve">PANEL BRANDING </t>
  </si>
  <si>
    <t xml:space="preserve">PER PANEL </t>
  </si>
  <si>
    <t>SS02</t>
  </si>
  <si>
    <t xml:space="preserve">SEAMLESS BRANDING </t>
  </si>
  <si>
    <t>PER SQM</t>
  </si>
  <si>
    <t xml:space="preserve">BOOTHS </t>
  </si>
  <si>
    <t>SS03</t>
  </si>
  <si>
    <t xml:space="preserve">CUSTOMIZED BOOTHS </t>
  </si>
  <si>
    <t>KIndly NOTE! Customize booth in these categories are charged based  on floor, walls, lights and graphics fabrications.(Furnitures, logistics, 3D design,  logos and text  will be charged seperately.</t>
  </si>
  <si>
    <t>CATEGORY A</t>
  </si>
  <si>
    <t xml:space="preserve">UNIT/SQM </t>
  </si>
  <si>
    <t>AO1</t>
  </si>
  <si>
    <t>6-9SQM</t>
  </si>
  <si>
    <t>A02</t>
  </si>
  <si>
    <t>A03</t>
  </si>
  <si>
    <t>AO4</t>
  </si>
  <si>
    <t>CATEGORY B</t>
  </si>
  <si>
    <t>BO1</t>
  </si>
  <si>
    <t>12-15SQM</t>
  </si>
  <si>
    <t>BO2</t>
  </si>
  <si>
    <t>BO3</t>
  </si>
  <si>
    <t>B04</t>
  </si>
  <si>
    <t>E</t>
  </si>
  <si>
    <t>CATEGORY C</t>
  </si>
  <si>
    <t>C01</t>
  </si>
  <si>
    <t>18-24SQM</t>
  </si>
  <si>
    <t>CO2</t>
  </si>
  <si>
    <t>CO3</t>
  </si>
  <si>
    <t>C04</t>
  </si>
  <si>
    <t>CATEGORY D</t>
  </si>
  <si>
    <t>D01</t>
  </si>
  <si>
    <t>24-36SQM</t>
  </si>
  <si>
    <t>D02</t>
  </si>
  <si>
    <t>D03</t>
  </si>
  <si>
    <t>DO4</t>
  </si>
  <si>
    <t>D05</t>
  </si>
  <si>
    <t>D06</t>
  </si>
  <si>
    <t>D07</t>
  </si>
  <si>
    <t>D08</t>
  </si>
  <si>
    <t>R002</t>
  </si>
  <si>
    <t xml:space="preserve">ROLLUP BANNER STAND </t>
  </si>
  <si>
    <t>R001</t>
  </si>
  <si>
    <t xml:space="preserve">ROLLUP BANNER </t>
  </si>
  <si>
    <t>FLAGPOLES</t>
  </si>
  <si>
    <t>P01</t>
  </si>
  <si>
    <t>POLES</t>
  </si>
  <si>
    <t>1 UNIT</t>
  </si>
  <si>
    <t>P02</t>
  </si>
  <si>
    <t>FLAG</t>
  </si>
  <si>
    <t>1UNIT</t>
  </si>
  <si>
    <t>FEATHER BANNERS</t>
  </si>
  <si>
    <t>FB01</t>
  </si>
  <si>
    <t>FEATHER BANNER(WITHOUT ARTWORK)</t>
  </si>
  <si>
    <t>FB02</t>
  </si>
  <si>
    <t>FEATHER BANNER(WITH ARTWORK)</t>
  </si>
  <si>
    <t>BACKDROP</t>
  </si>
  <si>
    <t>BD01</t>
  </si>
  <si>
    <t xml:space="preserve">FLEX </t>
  </si>
  <si>
    <t>2.5m height by 5m</t>
  </si>
  <si>
    <t>BD02</t>
  </si>
  <si>
    <t xml:space="preserve">CLADDING </t>
  </si>
  <si>
    <t>BILL BOARD</t>
  </si>
  <si>
    <t>BB001</t>
  </si>
  <si>
    <t xml:space="preserve">BILL BOARD PRINT ONLY </t>
  </si>
  <si>
    <t>FLYERS  PORTRAIT/LANDSCAPE</t>
  </si>
  <si>
    <t>FP001</t>
  </si>
  <si>
    <t xml:space="preserve">QUANTITY </t>
  </si>
  <si>
    <t>FRONT(protrait)</t>
  </si>
  <si>
    <t>A5</t>
  </si>
  <si>
    <t>500units</t>
  </si>
  <si>
    <t>FRONT AND BACK (PROTRAIT)</t>
  </si>
  <si>
    <t>FRONT(landcape)</t>
  </si>
  <si>
    <t>FRONT AND BACK (landscape)</t>
  </si>
  <si>
    <t>GIFT BAG</t>
  </si>
  <si>
    <t>GB001</t>
  </si>
  <si>
    <t>A3   SIZE</t>
  </si>
  <si>
    <t>1000units</t>
  </si>
  <si>
    <t>CP001</t>
  </si>
  <si>
    <t>CATALOGUE</t>
  </si>
  <si>
    <t>50PAGES FOR 100COPIES</t>
  </si>
  <si>
    <t>SB001</t>
  </si>
  <si>
    <t>SHUTTLE BAG</t>
  </si>
  <si>
    <t>1unit</t>
  </si>
  <si>
    <t>STC001</t>
  </si>
  <si>
    <t>STANCTION</t>
  </si>
  <si>
    <t>1UNIT(2POLES &amp; ROPE)</t>
  </si>
  <si>
    <t>REGISTRATION STANDS</t>
  </si>
  <si>
    <t>RS001</t>
  </si>
  <si>
    <t>REGISTRATION STAND 1</t>
  </si>
  <si>
    <t>60,000/  UNIT</t>
  </si>
  <si>
    <t>RS002</t>
  </si>
  <si>
    <t>REGISTRATION STAND 2</t>
  </si>
  <si>
    <t>RS003</t>
  </si>
  <si>
    <t>REGISTRATION STAND 3</t>
  </si>
  <si>
    <t>RS004</t>
  </si>
  <si>
    <t>REGISTRATION STAND 4</t>
  </si>
  <si>
    <t xml:space="preserve">STAGE </t>
  </si>
  <si>
    <t>S001</t>
  </si>
  <si>
    <t>STAGE 1</t>
  </si>
  <si>
    <t>S002</t>
  </si>
  <si>
    <t>STAGE 2</t>
  </si>
  <si>
    <t>S003</t>
  </si>
  <si>
    <t>STAGE3</t>
  </si>
  <si>
    <t>S004</t>
  </si>
  <si>
    <t>STAGE 4</t>
  </si>
  <si>
    <t>S005</t>
  </si>
  <si>
    <t>STAGE 5</t>
  </si>
  <si>
    <t>ENTERANCE BRANDING</t>
  </si>
  <si>
    <t>EB001</t>
  </si>
  <si>
    <t xml:space="preserve">PILLAR DESIGN </t>
  </si>
  <si>
    <t>PD001</t>
  </si>
  <si>
    <t>PILLAR 1</t>
  </si>
  <si>
    <t>PD002</t>
  </si>
  <si>
    <t>PILLAR 2</t>
  </si>
  <si>
    <t>PD003</t>
  </si>
  <si>
    <t>PILLAR 3</t>
  </si>
  <si>
    <t>TENT CARD</t>
  </si>
  <si>
    <t>Client rate</t>
  </si>
  <si>
    <t>Client  rate</t>
  </si>
  <si>
    <t>CLIENT RATE</t>
  </si>
  <si>
    <t>SUPPLIERS RATE</t>
  </si>
  <si>
    <t xml:space="preserve">SUPPLIERS RATE </t>
  </si>
  <si>
    <t>MEGA VISION</t>
  </si>
  <si>
    <t xml:space="preserve">SHELL SCHEME                                       (2 CODE C1 CHAIRS), (1 T5 TABLE) ( 1 SOCKET, dusbin, 2 spot lights. </t>
  </si>
  <si>
    <t>***PRICE MAY VARY DEPENDING ON SIZE .</t>
  </si>
  <si>
    <r>
      <rPr>
        <b/>
        <sz val="14"/>
        <color theme="6"/>
        <rFont val="Calibri"/>
        <family val="2"/>
        <scheme val="minor"/>
      </rPr>
      <t xml:space="preserve">EXTRA ITEM LIST </t>
    </r>
    <r>
      <rPr>
        <b/>
        <sz val="14"/>
        <rFont val="Calibri"/>
        <family val="2"/>
        <scheme val="minor"/>
      </rPr>
      <t xml:space="preserve">
   </t>
    </r>
  </si>
  <si>
    <r>
      <t xml:space="preserve"> </t>
    </r>
    <r>
      <rPr>
        <b/>
        <sz val="14"/>
        <color theme="6"/>
        <rFont val="Calibri"/>
        <family val="2"/>
        <scheme val="minor"/>
      </rPr>
      <t>SERVICES</t>
    </r>
  </si>
  <si>
    <t>250 – 350</t>
  </si>
  <si>
    <t>DRINKS, SMALL CHOPS &amp; FRUITS</t>
  </si>
  <si>
    <t>WHITE HILL</t>
  </si>
  <si>
    <t>FINGER FOODS</t>
  </si>
  <si>
    <t>Samosa</t>
  </si>
  <si>
    <t>Spring Roll</t>
  </si>
  <si>
    <t>(Vegetable, Chicken)</t>
  </si>
  <si>
    <t>Meat Ball</t>
  </si>
  <si>
    <t>Fish Fingers</t>
  </si>
  <si>
    <t>Puff-Puff</t>
  </si>
  <si>
    <t xml:space="preserve">Mosa </t>
  </si>
  <si>
    <t>Chicken Kebab</t>
  </si>
  <si>
    <t>Skewer Meats</t>
  </si>
  <si>
    <t>Peppered Meat</t>
  </si>
  <si>
    <t>COCKTAILS</t>
  </si>
  <si>
    <t>Mocktails</t>
  </si>
  <si>
    <t xml:space="preserve">Cocktails </t>
  </si>
  <si>
    <t>BELLA &amp; BARONI</t>
  </si>
  <si>
    <t>NAME OF DRINK</t>
  </si>
  <si>
    <t>QUANTITY</t>
  </si>
  <si>
    <t>UNIT PRICE</t>
  </si>
  <si>
    <t>TOTAL/PRICE</t>
  </si>
  <si>
    <t xml:space="preserve">SOFT DRINKS </t>
  </si>
  <si>
    <t>Amste Malta</t>
  </si>
  <si>
    <t>MALTINA</t>
  </si>
  <si>
    <t>VEUVE CLIQUOT</t>
  </si>
  <si>
    <t>HEINEKEN</t>
  </si>
  <si>
    <t>Star</t>
  </si>
  <si>
    <t>STOUT</t>
  </si>
  <si>
    <t>GULDER</t>
  </si>
  <si>
    <t xml:space="preserve">Origin </t>
  </si>
  <si>
    <t>TROPHY</t>
  </si>
  <si>
    <t>White wine</t>
  </si>
  <si>
    <t>RED WINE</t>
  </si>
  <si>
    <t>JW WINE</t>
  </si>
  <si>
    <t xml:space="preserve">Baileys </t>
  </si>
  <si>
    <t xml:space="preserve">Escujo de rojo </t>
  </si>
  <si>
    <t xml:space="preserve">MOET nectar imperial rose </t>
  </si>
  <si>
    <t xml:space="preserve">Veuve du vernay </t>
  </si>
  <si>
    <t>HENNESSY VSOP</t>
  </si>
  <si>
    <t xml:space="preserve">Martel vs </t>
  </si>
  <si>
    <t>TEA</t>
  </si>
  <si>
    <t>CHEST+ICE</t>
  </si>
  <si>
    <t>ANGIES</t>
  </si>
  <si>
    <t xml:space="preserve">Pet Soft drink </t>
  </si>
  <si>
    <t>Cocktail Drinks..</t>
  </si>
  <si>
    <t xml:space="preserve"> Premium luxury Non Alcoholic Drink ( This comprises of frozen, flavoured Daiquiri and fresh juices.. Like kiwi, straw berries, bubblegum, waterlemon and loads of exciting flavors)</t>
  </si>
  <si>
    <t>p/c</t>
  </si>
  <si>
    <t xml:space="preserve"> Signature Nigerian  Drink</t>
  </si>
  <si>
    <t xml:space="preserve"> Smoothies and Milkshakes ( this comprises of mixtures of fresh fruits with great health benefits and flavoured ice creams based drinks</t>
  </si>
  <si>
    <t xml:space="preserve"> Alcoholic Luxury Cocktails ( these are various base spirit drinks mixed with modifiers and solid to form refreshing drinks like cosmopolitan, matgaritas, martini, mojitos long island to mention a few)</t>
  </si>
  <si>
    <t>Finger foods</t>
  </si>
  <si>
    <t xml:space="preserve"> Regular Combo ( This comprises of vegetable spring rolls, crispy samosa, yummy puff, banana patters moneybag and grilled BBQ chicken)</t>
  </si>
  <si>
    <t>p/p</t>
  </si>
  <si>
    <t>Delightful Combo ( This comprises of chicken spring rolls , money bag crispy samosa, option of chicken kebab or Bbq chicken peppered Gizzard, flavoured puffpuff and pancakes with fillings</t>
  </si>
  <si>
    <t>Sandwiches..  Club Sandwich</t>
  </si>
  <si>
    <t xml:space="preserve">Chicken Sandwiches </t>
  </si>
  <si>
    <t>Suppliers Rate</t>
  </si>
  <si>
    <t>CMS Rate</t>
  </si>
  <si>
    <t>Client Rate</t>
  </si>
  <si>
    <t>Water</t>
  </si>
  <si>
    <t xml:space="preserve">Juice </t>
  </si>
  <si>
    <t xml:space="preserve">Extra ice </t>
  </si>
  <si>
    <t xml:space="preserve">Bottled water </t>
  </si>
  <si>
    <t>COURIER</t>
  </si>
  <si>
    <t>CHARLES LOGISTICS CARGO</t>
  </si>
  <si>
    <t>LOCAL ROUTE BY AIR</t>
  </si>
  <si>
    <t xml:space="preserve">N230 per kg  </t>
  </si>
  <si>
    <t xml:space="preserve">Minimum: 1kg to 20kg            </t>
  </si>
  <si>
    <t>PHC</t>
  </si>
  <si>
    <t>N250 per kg</t>
  </si>
  <si>
    <t>Minimum: 1kg to 15kg</t>
  </si>
  <si>
    <t>N190 per kg</t>
  </si>
  <si>
    <t>N270 per kg</t>
  </si>
  <si>
    <t>N280 perkg</t>
  </si>
  <si>
    <t>N200 per kg</t>
  </si>
  <si>
    <t>N300 per kg</t>
  </si>
  <si>
    <t>N220 per kg</t>
  </si>
  <si>
    <t>WEST COAST</t>
  </si>
  <si>
    <t>GHANA</t>
  </si>
  <si>
    <t>N570 per kg</t>
  </si>
  <si>
    <t>CARGO TARIFF</t>
  </si>
  <si>
    <t>LOCATION/ STATE</t>
  </si>
  <si>
    <t>FREIGHT KILOGRAM (1- 15KG)</t>
  </si>
  <si>
    <t>FREIGHT (15KG- ABOVE)</t>
  </si>
  <si>
    <t>HAULAGE/ ROAD KILOGRAM ( 1- 20KG)</t>
  </si>
  <si>
    <t>HAULAGE/ ROAD ( 20KG-ABOVE</t>
  </si>
  <si>
    <t>ABIA</t>
  </si>
  <si>
    <t>NEGOTIABLE</t>
  </si>
  <si>
    <t>ADAMAWA</t>
  </si>
  <si>
    <t>AKWA IBOM</t>
  </si>
  <si>
    <t>ANAMBRA</t>
  </si>
  <si>
    <t>BENUE</t>
  </si>
  <si>
    <t>CROSS RIVER</t>
  </si>
  <si>
    <t>EKITI</t>
  </si>
  <si>
    <t>IMO</t>
  </si>
  <si>
    <t>KOGI</t>
  </si>
  <si>
    <t>KWARA</t>
  </si>
  <si>
    <t>LAGOS</t>
  </si>
  <si>
    <t>NASARAWA</t>
  </si>
  <si>
    <t>NIGER</t>
  </si>
  <si>
    <t>OGUN</t>
  </si>
  <si>
    <t>OYO</t>
  </si>
  <si>
    <t>PLATEAU</t>
  </si>
  <si>
    <t>RIVERS</t>
  </si>
  <si>
    <t>LOCATION</t>
  </si>
  <si>
    <t>RATE/kg</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</si>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</sst>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9">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10"/>
      <color theme="0"/>
      <name val="Arial"/>
      <family val="2"/>
    </font>
    <font>
      <b/>
      <sz val="10"/>
      <color theme="1"/>
      <name val="Arial"/>
      <family val="2"/>
    </font>
    <font>
      <sz val="11"/>
      <color indexed="8"/>
      <name val="Calibri"/>
      <family val="2"/>
    </font>
    <font>
      <b/>
      <sz val="11"/>
      <name val="Calibri"/>
      <family val="2"/>
      <scheme val="minor"/>
    </font>
    <font>
      <sz val="11"/>
      <name val="Calibri"/>
      <family val="2"/>
      <scheme val="minor"/>
    </font>
    <font>
      <b/>
      <sz val="11"/>
      <color theme="1"/>
      <name val="Calibri"/>
      <family val="2"/>
      <scheme val="minor"/>
    </font>
    <font>
      <b/>
      <sz val="18"/>
      <color theme="1"/>
      <name val="Calibri"/>
      <family val="2"/>
      <scheme val="minor"/>
    </font>
    <font>
      <sz val="10"/>
      <name val="Arial"/>
      <family val="2"/>
    </font>
    <font>
      <sz val="14"/>
      <color theme="1"/>
      <name val="Calibri"/>
      <family val="2"/>
      <scheme val="minor"/>
    </font>
    <font>
      <sz val="10"/>
      <color theme="1"/>
      <name val="Arial Black"/>
      <family val="2"/>
    </font>
    <font>
      <b/>
      <sz val="10"/>
      <color rgb="FF000000"/>
      <name val="Cambria"/>
      <family val="1"/>
    </font>
    <font>
      <b/>
      <sz val="12"/>
      <name val="Calibri"/>
      <family val="2"/>
      <scheme val="minor"/>
    </font>
    <font>
      <b/>
      <sz val="14"/>
      <color theme="6"/>
      <name val="Calibri"/>
      <family val="2"/>
      <scheme val="minor"/>
    </font>
    <font>
      <b/>
      <sz val="14"/>
      <name val="Calibri"/>
      <family val="2"/>
      <scheme val="minor"/>
    </font>
    <font>
      <b/>
      <sz val="9"/>
      <color indexed="81"/>
      <name val="Tahoma"/>
      <family val="2"/>
    </font>
    <font>
      <sz val="11"/>
      <color indexed="81"/>
      <name val="Tahoma"/>
      <family val="2"/>
    </font>
    <font>
      <b/>
      <sz val="11"/>
      <color indexed="81"/>
      <name val="Tahoma"/>
      <family val="2"/>
    </font>
    <font>
      <sz val="9"/>
      <color indexed="81"/>
      <name val="Tahoma"/>
      <family val="2"/>
    </font>
    <font>
      <b/>
      <sz val="12"/>
      <color indexed="81"/>
      <name val="Tahoma"/>
      <family val="2"/>
    </font>
    <font>
      <b/>
      <sz val="12"/>
      <name val="Arial"/>
      <family val="2"/>
    </font>
    <font>
      <b/>
      <sz val="10"/>
      <name val="Arial"/>
      <family val="2"/>
    </font>
    <font>
      <b/>
      <sz val="13"/>
      <name val="Myriad Pro"/>
      <family val="2"/>
    </font>
    <font>
      <sz val="12"/>
      <color rgb="FF000000"/>
      <name val="Calibri"/>
      <family val="2"/>
    </font>
    <font>
      <sz val="11"/>
      <color rgb="FF000000"/>
      <name val="Calibri"/>
      <family val="2"/>
      <scheme val="minor"/>
    </font>
    <font>
      <b/>
      <sz val="11"/>
      <color rgb="FF000000"/>
      <name val="Calibri"/>
      <family val="2"/>
      <scheme val="minor"/>
    </font>
    <font>
      <b/>
      <sz val="16"/>
      <color theme="1"/>
      <name val="Calibri"/>
      <family val="2"/>
      <scheme val="minor"/>
    </font>
    <font>
      <b/>
      <sz val="16"/>
      <name val="Calibri"/>
      <family val="2"/>
      <scheme val="minor"/>
    </font>
    <font>
      <sz val="11"/>
      <color rgb="FF000000"/>
      <name val="Calibri"/>
      <family val="2"/>
    </font>
    <font>
      <sz val="10"/>
      <color theme="1"/>
      <name val="Calibri"/>
      <family val="2"/>
    </font>
    <font>
      <sz val="11"/>
      <color rgb="FFFF0000"/>
      <name val="Calibri"/>
      <family val="2"/>
    </font>
    <font>
      <b/>
      <sz val="11"/>
      <color rgb="FFFF0000"/>
      <name val="Calibri"/>
      <family val="2"/>
    </font>
    <font>
      <b/>
      <sz val="11"/>
      <color theme="1"/>
      <name val="Calibri"/>
      <family val="2"/>
    </font>
    <font>
      <sz val="11"/>
      <color theme="1"/>
      <name val="Calibri"/>
      <family val="2"/>
    </font>
    <font>
      <b/>
      <sz val="11"/>
      <color rgb="FF000000"/>
      <name val="Calibri"/>
      <family val="2"/>
    </font>
    <font>
      <sz val="11"/>
      <color rgb="FFFFFFFF"/>
      <name val="Calibri"/>
      <family val="2"/>
    </font>
    <font>
      <sz val="18"/>
      <color theme="1"/>
      <name val="Calibri"/>
      <family val="2"/>
      <scheme val="minor"/>
    </font>
    <font>
      <sz val="16"/>
      <color theme="1"/>
      <name val="Calibri"/>
      <family val="2"/>
      <scheme val="minor"/>
    </font>
    <font>
      <sz val="10"/>
      <name val="Cambria"/>
      <family val="1"/>
    </font>
    <font>
      <sz val="16"/>
      <name val="Calibri Light"/>
      <family val="2"/>
    </font>
    <font>
      <b/>
      <sz val="16"/>
      <name val="Calibri Light"/>
      <family val="2"/>
    </font>
    <font>
      <b/>
      <sz val="16"/>
      <name val="Calibri"/>
      <family val="2"/>
    </font>
    <font>
      <b/>
      <sz val="10"/>
      <color theme="1"/>
      <name val="Calibri"/>
      <family val="2"/>
    </font>
    <font>
      <b/>
      <sz val="20"/>
      <color theme="1"/>
      <name val="Calibri"/>
      <family val="2"/>
    </font>
    <font>
      <b/>
      <sz val="18"/>
      <color theme="1"/>
      <name val="Calibri"/>
      <family val="2"/>
    </font>
    <font>
      <b/>
      <sz val="10"/>
      <name val="Calibri Light"/>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001F5F"/>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79998168889431442"/>
        <bgColor indexed="64"/>
      </patternFill>
    </fill>
  </fills>
  <borders count="38">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3" fillId="0" borderId="0" applyFont="0" applyFill="0" applyBorder="0" applyAlignment="0" applyProtection="0"/>
    <xf numFmtId="0" fontId="6" fillId="0" borderId="0"/>
    <xf numFmtId="0" fontId="2" fillId="0" borderId="0"/>
    <xf numFmtId="43" fontId="2" fillId="0" borderId="0" applyFont="0" applyFill="0" applyBorder="0" applyAlignment="0" applyProtection="0"/>
    <xf numFmtId="0" fontId="11" fillId="0" borderId="16"/>
  </cellStyleXfs>
  <cellXfs count="236">
    <xf numFmtId="0" fontId="0" fillId="0" borderId="0" xfId="0"/>
    <xf numFmtId="43" fontId="4" fillId="0" borderId="0" xfId="1" applyFont="1" applyAlignment="1">
      <alignment horizontal="center"/>
    </xf>
    <xf numFmtId="43" fontId="4" fillId="0" borderId="0" xfId="1" applyFont="1" applyAlignment="1">
      <alignment horizontal="center" vertical="center"/>
    </xf>
    <xf numFmtId="43" fontId="0" fillId="0" borderId="0" xfId="1" applyFont="1"/>
    <xf numFmtId="43" fontId="0" fillId="0" borderId="15" xfId="1" applyFont="1" applyBorder="1"/>
    <xf numFmtId="43" fontId="8" fillId="0" borderId="14" xfId="2" applyNumberFormat="1" applyFont="1" applyBorder="1"/>
    <xf numFmtId="43" fontId="8" fillId="0" borderId="15" xfId="2" applyNumberFormat="1" applyFont="1" applyBorder="1"/>
    <xf numFmtId="43" fontId="0" fillId="0" borderId="12" xfId="1" applyFont="1" applyBorder="1"/>
    <xf numFmtId="43" fontId="0" fillId="0" borderId="13" xfId="1" applyFont="1" applyBorder="1"/>
    <xf numFmtId="43" fontId="0" fillId="0" borderId="14" xfId="1" applyFont="1" applyBorder="1"/>
    <xf numFmtId="43" fontId="0" fillId="0" borderId="16" xfId="1" applyFont="1" applyBorder="1"/>
    <xf numFmtId="0" fontId="0" fillId="0" borderId="14" xfId="0" applyBorder="1"/>
    <xf numFmtId="0" fontId="0" fillId="0" borderId="15" xfId="0" applyBorder="1"/>
    <xf numFmtId="0" fontId="8" fillId="0" borderId="15" xfId="2" applyFont="1" applyBorder="1"/>
    <xf numFmtId="3" fontId="0" fillId="0" borderId="15" xfId="0" applyNumberFormat="1" applyBorder="1"/>
    <xf numFmtId="0" fontId="2" fillId="0" borderId="0" xfId="3"/>
    <xf numFmtId="43" fontId="0" fillId="0" borderId="16" xfId="4" applyFont="1" applyBorder="1"/>
    <xf numFmtId="43" fontId="0" fillId="0" borderId="0" xfId="4" applyFont="1"/>
    <xf numFmtId="0" fontId="0" fillId="0" borderId="16" xfId="0" applyBorder="1"/>
    <xf numFmtId="0" fontId="15" fillId="0" borderId="16" xfId="3" applyFont="1" applyBorder="1"/>
    <xf numFmtId="0" fontId="15" fillId="0" borderId="16" xfId="3" applyFont="1" applyBorder="1" applyAlignment="1">
      <alignment horizontal="center"/>
    </xf>
    <xf numFmtId="0" fontId="16" fillId="0" borderId="16" xfId="3" applyFont="1" applyBorder="1"/>
    <xf numFmtId="0" fontId="17" fillId="0" borderId="16" xfId="3" applyFont="1" applyBorder="1"/>
    <xf numFmtId="0" fontId="17" fillId="0" borderId="16" xfId="3" applyFont="1" applyBorder="1" applyAlignment="1">
      <alignment horizontal="center"/>
    </xf>
    <xf numFmtId="0" fontId="0" fillId="0" borderId="31" xfId="0" applyBorder="1"/>
    <xf numFmtId="0" fontId="0" fillId="0" borderId="24" xfId="0" applyBorder="1"/>
    <xf numFmtId="43" fontId="0" fillId="0" borderId="26" xfId="1" applyFont="1" applyBorder="1"/>
    <xf numFmtId="43" fontId="0" fillId="0" borderId="24" xfId="1" applyFont="1" applyBorder="1"/>
    <xf numFmtId="43" fontId="0" fillId="0" borderId="31" xfId="1" applyFont="1" applyBorder="1"/>
    <xf numFmtId="43" fontId="0" fillId="0" borderId="20" xfId="1" applyFont="1" applyBorder="1"/>
    <xf numFmtId="43" fontId="0" fillId="0" borderId="17" xfId="1" applyFont="1" applyBorder="1"/>
    <xf numFmtId="0" fontId="2" fillId="0" borderId="16" xfId="3" applyBorder="1"/>
    <xf numFmtId="0" fontId="9" fillId="6" borderId="16" xfId="0" applyFont="1" applyFill="1" applyBorder="1"/>
    <xf numFmtId="0" fontId="9" fillId="6" borderId="16" xfId="0" applyFont="1" applyFill="1" applyBorder="1" applyAlignment="1">
      <alignment wrapText="1"/>
    </xf>
    <xf numFmtId="0" fontId="9" fillId="2" borderId="16" xfId="0" applyFont="1" applyFill="1" applyBorder="1" applyAlignment="1">
      <alignment wrapText="1"/>
    </xf>
    <xf numFmtId="0" fontId="1" fillId="0" borderId="16" xfId="0" applyFont="1" applyBorder="1"/>
    <xf numFmtId="0" fontId="1" fillId="2" borderId="16" xfId="0" applyFont="1" applyFill="1" applyBorder="1"/>
    <xf numFmtId="0" fontId="1" fillId="0" borderId="16" xfId="3" applyFont="1" applyBorder="1"/>
    <xf numFmtId="43" fontId="1" fillId="0" borderId="16" xfId="1" applyFont="1" applyBorder="1"/>
    <xf numFmtId="43" fontId="1" fillId="0" borderId="16" xfId="0" applyNumberFormat="1" applyFont="1" applyBorder="1"/>
    <xf numFmtId="43" fontId="1" fillId="0" borderId="16" xfId="1" applyFont="1" applyBorder="1" applyAlignment="1">
      <alignment horizontal="center"/>
    </xf>
    <xf numFmtId="43" fontId="1" fillId="2" borderId="16" xfId="0" applyNumberFormat="1" applyFont="1" applyFill="1" applyBorder="1"/>
    <xf numFmtId="0" fontId="1" fillId="3" borderId="16" xfId="0" applyFont="1" applyFill="1" applyBorder="1"/>
    <xf numFmtId="43" fontId="1" fillId="0" borderId="0" xfId="1" applyFont="1" applyAlignment="1">
      <alignment horizontal="center"/>
    </xf>
    <xf numFmtId="0" fontId="1" fillId="6" borderId="16" xfId="5" applyFont="1" applyFill="1" applyAlignment="1">
      <alignment horizontal="left" vertical="center"/>
    </xf>
    <xf numFmtId="0" fontId="28" fillId="6" borderId="16" xfId="3" applyFont="1" applyFill="1" applyBorder="1" applyAlignment="1">
      <alignment horizontal="left" vertical="top"/>
    </xf>
    <xf numFmtId="0" fontId="29" fillId="4" borderId="16" xfId="0" applyFont="1" applyFill="1" applyBorder="1"/>
    <xf numFmtId="0" fontId="30" fillId="4" borderId="16" xfId="0" applyFont="1" applyFill="1" applyBorder="1"/>
    <xf numFmtId="0" fontId="1" fillId="6" borderId="16" xfId="5" applyFont="1" applyFill="1" applyAlignment="1">
      <alignment horizontal="left" vertical="center" wrapText="1"/>
    </xf>
    <xf numFmtId="0" fontId="9" fillId="6" borderId="16" xfId="5" applyFont="1" applyFill="1" applyAlignment="1">
      <alignment horizontal="left" vertical="center"/>
    </xf>
    <xf numFmtId="0" fontId="9" fillId="11" borderId="16" xfId="5" applyFont="1" applyFill="1" applyAlignment="1">
      <alignment horizontal="left" vertical="center"/>
    </xf>
    <xf numFmtId="0" fontId="9" fillId="11" borderId="16" xfId="3" applyFont="1" applyFill="1" applyBorder="1"/>
    <xf numFmtId="0" fontId="27" fillId="6" borderId="16" xfId="3" applyFont="1" applyFill="1" applyBorder="1" applyAlignment="1">
      <alignment horizontal="left" vertical="top"/>
    </xf>
    <xf numFmtId="0" fontId="1" fillId="6" borderId="16" xfId="3" applyFont="1" applyFill="1" applyBorder="1" applyAlignment="1">
      <alignment horizontal="left" vertical="top"/>
    </xf>
    <xf numFmtId="0" fontId="28" fillId="11" borderId="16" xfId="3" applyFont="1" applyFill="1" applyBorder="1" applyAlignment="1">
      <alignment horizontal="left" vertical="top"/>
    </xf>
    <xf numFmtId="3" fontId="15" fillId="0" borderId="16" xfId="3" applyNumberFormat="1" applyFont="1" applyBorder="1" applyAlignment="1">
      <alignment horizontal="center"/>
    </xf>
    <xf numFmtId="0" fontId="15" fillId="7" borderId="16" xfId="3" applyFont="1" applyFill="1" applyBorder="1" applyAlignment="1">
      <alignment wrapText="1"/>
    </xf>
    <xf numFmtId="0" fontId="15" fillId="0" borderId="16" xfId="3" applyFont="1" applyBorder="1" applyAlignment="1">
      <alignment wrapText="1"/>
    </xf>
    <xf numFmtId="0" fontId="15" fillId="0" borderId="16" xfId="3" applyFont="1" applyBorder="1" applyAlignment="1">
      <alignment horizontal="center" wrapText="1"/>
    </xf>
    <xf numFmtId="0" fontId="15" fillId="0" borderId="25" xfId="3" applyFont="1" applyBorder="1"/>
    <xf numFmtId="0" fontId="15" fillId="0" borderId="26" xfId="3" applyFont="1" applyBorder="1"/>
    <xf numFmtId="0" fontId="15" fillId="0" borderId="16" xfId="3" applyFont="1" applyBorder="1" applyAlignment="1">
      <alignment vertical="top"/>
    </xf>
    <xf numFmtId="0" fontId="15" fillId="0" borderId="25" xfId="3" applyFont="1" applyBorder="1" applyAlignment="1">
      <alignment vertical="top"/>
    </xf>
    <xf numFmtId="0" fontId="15" fillId="0" borderId="26" xfId="3" applyFont="1" applyBorder="1" applyAlignment="1">
      <alignment vertical="top"/>
    </xf>
    <xf numFmtId="0" fontId="15" fillId="9" borderId="16" xfId="3" applyFont="1" applyFill="1" applyBorder="1" applyAlignment="1">
      <alignment horizontal="center"/>
    </xf>
    <xf numFmtId="0" fontId="15" fillId="8" borderId="16" xfId="3" applyFont="1" applyFill="1" applyBorder="1"/>
    <xf numFmtId="0" fontId="15" fillId="11" borderId="16" xfId="3" applyFont="1" applyFill="1" applyBorder="1"/>
    <xf numFmtId="0" fontId="15" fillId="11" borderId="16" xfId="3" applyFont="1" applyFill="1" applyBorder="1" applyAlignment="1">
      <alignment wrapText="1"/>
    </xf>
    <xf numFmtId="0" fontId="15" fillId="11" borderId="16" xfId="3" applyFont="1" applyFill="1" applyBorder="1" applyAlignment="1">
      <alignment horizontal="center" wrapText="1"/>
    </xf>
    <xf numFmtId="0" fontId="15" fillId="11" borderId="16" xfId="3" applyFont="1" applyFill="1" applyBorder="1" applyAlignment="1">
      <alignment horizontal="center"/>
    </xf>
    <xf numFmtId="0" fontId="15" fillId="3" borderId="16" xfId="3" applyFont="1" applyFill="1" applyBorder="1"/>
    <xf numFmtId="0" fontId="15" fillId="3" borderId="16" xfId="3" applyFont="1" applyFill="1" applyBorder="1" applyAlignment="1">
      <alignment horizontal="center" wrapText="1"/>
    </xf>
    <xf numFmtId="0" fontId="15" fillId="3" borderId="16" xfId="3" applyFont="1" applyFill="1" applyBorder="1" applyAlignment="1">
      <alignment horizontal="center"/>
    </xf>
    <xf numFmtId="0" fontId="1" fillId="4" borderId="16" xfId="0" applyFont="1" applyFill="1" applyBorder="1"/>
    <xf numFmtId="0" fontId="9" fillId="4" borderId="16" xfId="0" applyFont="1" applyFill="1" applyBorder="1" applyAlignment="1">
      <alignment wrapText="1"/>
    </xf>
    <xf numFmtId="43" fontId="1" fillId="4" borderId="16" xfId="0" applyNumberFormat="1" applyFont="1" applyFill="1" applyBorder="1"/>
    <xf numFmtId="3" fontId="17" fillId="0" borderId="16" xfId="3" applyNumberFormat="1" applyFont="1" applyBorder="1"/>
    <xf numFmtId="0" fontId="17" fillId="0" borderId="16" xfId="3" applyFont="1" applyBorder="1" applyAlignment="1">
      <alignment wrapText="1"/>
    </xf>
    <xf numFmtId="43" fontId="31" fillId="4" borderId="16" xfId="4" applyFont="1" applyFill="1" applyBorder="1" applyAlignment="1">
      <alignment horizontal="left" vertical="top"/>
    </xf>
    <xf numFmtId="43" fontId="31" fillId="0" borderId="16" xfId="4" applyFont="1" applyBorder="1" applyAlignment="1">
      <alignment horizontal="left" vertical="top"/>
    </xf>
    <xf numFmtId="43" fontId="33" fillId="0" borderId="16" xfId="4" applyFont="1" applyBorder="1" applyAlignment="1">
      <alignment horizontal="left" vertical="top"/>
    </xf>
    <xf numFmtId="43" fontId="34" fillId="6" borderId="16" xfId="4" applyFont="1" applyFill="1" applyBorder="1" applyAlignment="1">
      <alignment wrapText="1"/>
    </xf>
    <xf numFmtId="43" fontId="35" fillId="6" borderId="16" xfId="4" applyFont="1" applyFill="1" applyBorder="1" applyAlignment="1">
      <alignment wrapText="1"/>
    </xf>
    <xf numFmtId="0" fontId="34" fillId="6" borderId="16" xfId="3" applyFont="1" applyFill="1" applyBorder="1"/>
    <xf numFmtId="0" fontId="36" fillId="0" borderId="16" xfId="3" applyFont="1" applyBorder="1" applyAlignment="1">
      <alignment horizontal="left" vertical="top"/>
    </xf>
    <xf numFmtId="0" fontId="36" fillId="0" borderId="16" xfId="3" applyFont="1" applyBorder="1"/>
    <xf numFmtId="0" fontId="36" fillId="4" borderId="16" xfId="3" applyFont="1" applyFill="1" applyBorder="1" applyAlignment="1">
      <alignment horizontal="left" vertical="top"/>
    </xf>
    <xf numFmtId="0" fontId="37" fillId="6" borderId="16" xfId="3" applyFont="1" applyFill="1" applyBorder="1" applyAlignment="1">
      <alignment horizontal="left" vertical="top"/>
    </xf>
    <xf numFmtId="43" fontId="37" fillId="6" borderId="16" xfId="4" applyFont="1" applyFill="1" applyBorder="1" applyAlignment="1">
      <alignment horizontal="left" vertical="top" wrapText="1"/>
    </xf>
    <xf numFmtId="0" fontId="31" fillId="0" borderId="16" xfId="3" applyFont="1" applyBorder="1" applyAlignment="1">
      <alignment horizontal="left" vertical="top"/>
    </xf>
    <xf numFmtId="43" fontId="36" fillId="0" borderId="16" xfId="4" applyFont="1" applyBorder="1"/>
    <xf numFmtId="43" fontId="36" fillId="0" borderId="16" xfId="4" applyFont="1" applyBorder="1" applyAlignment="1">
      <alignment horizontal="left" vertical="top"/>
    </xf>
    <xf numFmtId="0" fontId="36" fillId="2" borderId="16" xfId="3" applyFont="1" applyFill="1" applyBorder="1"/>
    <xf numFmtId="43" fontId="36" fillId="2" borderId="16" xfId="3" applyNumberFormat="1" applyFont="1" applyFill="1" applyBorder="1"/>
    <xf numFmtId="0" fontId="2" fillId="2" borderId="16" xfId="3" applyFill="1" applyBorder="1"/>
    <xf numFmtId="0" fontId="0" fillId="0" borderId="36" xfId="0" applyBorder="1"/>
    <xf numFmtId="0" fontId="11" fillId="6" borderId="16" xfId="0" applyFont="1" applyFill="1" applyBorder="1"/>
    <xf numFmtId="0" fontId="42" fillId="6" borderId="16" xfId="0" applyFont="1" applyFill="1" applyBorder="1" applyAlignment="1">
      <alignment horizontal="center" vertical="top"/>
    </xf>
    <xf numFmtId="0" fontId="5" fillId="11" borderId="16" xfId="0" applyFont="1" applyFill="1" applyBorder="1"/>
    <xf numFmtId="0" fontId="26" fillId="0" borderId="16" xfId="0" applyFont="1" applyBorder="1" applyAlignment="1">
      <alignment horizontal="left" vertical="top"/>
    </xf>
    <xf numFmtId="0" fontId="32" fillId="0" borderId="16" xfId="0" applyFont="1" applyBorder="1"/>
    <xf numFmtId="43" fontId="32" fillId="0" borderId="16" xfId="1" applyFont="1" applyBorder="1"/>
    <xf numFmtId="43" fontId="32" fillId="0" borderId="16" xfId="0" applyNumberFormat="1" applyFont="1" applyBorder="1"/>
    <xf numFmtId="0" fontId="32" fillId="0" borderId="0" xfId="0" applyFont="1"/>
    <xf numFmtId="0" fontId="32" fillId="6" borderId="16" xfId="0" applyFont="1" applyFill="1" applyBorder="1"/>
    <xf numFmtId="43" fontId="32" fillId="6" borderId="16" xfId="0" applyNumberFormat="1" applyFont="1" applyFill="1" applyBorder="1"/>
    <xf numFmtId="0" fontId="45" fillId="6" borderId="16" xfId="0" applyFont="1" applyFill="1" applyBorder="1"/>
    <xf numFmtId="3" fontId="32" fillId="0" borderId="16" xfId="0" applyNumberFormat="1" applyFont="1" applyBorder="1"/>
    <xf numFmtId="0" fontId="48" fillId="6" borderId="16" xfId="0" applyFont="1" applyFill="1" applyBorder="1" applyAlignment="1">
      <alignment horizontal="center" vertical="top"/>
    </xf>
    <xf numFmtId="43" fontId="36" fillId="0" borderId="16" xfId="1" applyFont="1" applyBorder="1"/>
    <xf numFmtId="3" fontId="36" fillId="0" borderId="16" xfId="0" applyNumberFormat="1" applyFont="1" applyBorder="1"/>
    <xf numFmtId="0" fontId="36" fillId="0" borderId="16" xfId="0" applyFont="1" applyBorder="1"/>
    <xf numFmtId="0" fontId="36" fillId="0" borderId="16" xfId="0" applyFont="1" applyBorder="1" applyAlignment="1">
      <alignment horizontal="right" vertical="center"/>
    </xf>
    <xf numFmtId="0" fontId="0" fillId="0" borderId="16" xfId="0" applyBorder="1" applyAlignment="1">
      <alignment horizontal="center"/>
    </xf>
    <xf numFmtId="0" fontId="5" fillId="0" borderId="16" xfId="0" applyFont="1" applyBorder="1" applyAlignment="1">
      <alignment wrapText="1"/>
    </xf>
    <xf numFmtId="0" fontId="5" fillId="0" borderId="16" xfId="0" applyFont="1" applyBorder="1" applyAlignment="1">
      <alignment horizontal="center" wrapText="1"/>
    </xf>
    <xf numFmtId="0" fontId="12" fillId="6" borderId="16" xfId="0" applyFont="1" applyFill="1" applyBorder="1" applyAlignment="1">
      <alignment horizontal="center"/>
    </xf>
    <xf numFmtId="43" fontId="4" fillId="0" borderId="16" xfId="1" applyFont="1" applyBorder="1"/>
    <xf numFmtId="43" fontId="4" fillId="0" borderId="16" xfId="1" applyFont="1" applyBorder="1" applyAlignment="1">
      <alignment horizontal="center" vertical="center"/>
    </xf>
    <xf numFmtId="43" fontId="4" fillId="0" borderId="16" xfId="1" applyFont="1" applyBorder="1" applyAlignment="1">
      <alignment horizontal="center" vertical="center" wrapText="1"/>
    </xf>
    <xf numFmtId="0" fontId="8" fillId="0" borderId="16" xfId="2" applyFont="1" applyBorder="1"/>
    <xf numFmtId="43" fontId="7" fillId="0" borderId="16" xfId="2" applyNumberFormat="1" applyFont="1" applyBorder="1"/>
    <xf numFmtId="43" fontId="7" fillId="0" borderId="16" xfId="2" applyNumberFormat="1" applyFont="1" applyBorder="1" applyAlignment="1">
      <alignment wrapText="1"/>
    </xf>
    <xf numFmtId="0" fontId="0" fillId="0" borderId="16" xfId="0" applyBorder="1" applyAlignment="1">
      <alignment wrapText="1"/>
    </xf>
    <xf numFmtId="43" fontId="4" fillId="0" borderId="20" xfId="1" applyFont="1" applyBorder="1"/>
    <xf numFmtId="43" fontId="4" fillId="0" borderId="0" xfId="1" applyFont="1"/>
    <xf numFmtId="43" fontId="5" fillId="0" borderId="16" xfId="1" applyFont="1" applyBorder="1"/>
    <xf numFmtId="0" fontId="13" fillId="0" borderId="20" xfId="0" applyFont="1" applyBorder="1"/>
    <xf numFmtId="0" fontId="14" fillId="0" borderId="21" xfId="0" applyFont="1" applyBorder="1" applyAlignment="1">
      <alignment horizontal="center" vertical="center" wrapText="1"/>
    </xf>
    <xf numFmtId="0" fontId="14" fillId="0" borderId="21" xfId="0" applyFont="1" applyBorder="1" applyAlignment="1">
      <alignment vertical="center" wrapText="1"/>
    </xf>
    <xf numFmtId="4" fontId="41" fillId="0" borderId="22" xfId="0" applyNumberFormat="1" applyFont="1" applyBorder="1" applyAlignment="1">
      <alignment horizontal="right" vertical="center" wrapText="1"/>
    </xf>
    <xf numFmtId="43" fontId="11" fillId="0" borderId="16" xfId="1" applyFont="1" applyBorder="1"/>
    <xf numFmtId="0" fontId="14" fillId="0" borderId="22" xfId="0" applyFont="1" applyBorder="1" applyAlignment="1">
      <alignment vertical="center" wrapText="1"/>
    </xf>
    <xf numFmtId="4" fontId="41" fillId="0" borderId="22" xfId="0" applyNumberFormat="1" applyFont="1" applyBorder="1" applyAlignment="1">
      <alignment horizontal="center" vertical="center" wrapText="1"/>
    </xf>
    <xf numFmtId="43" fontId="11" fillId="0" borderId="0" xfId="1" applyFont="1"/>
    <xf numFmtId="164" fontId="9" fillId="0" borderId="16" xfId="1" applyNumberFormat="1" applyFont="1" applyBorder="1"/>
    <xf numFmtId="164" fontId="0" fillId="0" borderId="16" xfId="1" applyNumberFormat="1" applyFont="1" applyBorder="1"/>
    <xf numFmtId="164" fontId="0" fillId="0" borderId="19" xfId="1" applyNumberFormat="1" applyFont="1" applyBorder="1"/>
    <xf numFmtId="0" fontId="0" fillId="0" borderId="3" xfId="0" applyBorder="1"/>
    <xf numFmtId="0" fontId="9" fillId="0" borderId="23" xfId="0" applyFont="1" applyBorder="1" applyAlignment="1">
      <alignment horizontal="center" wrapText="1"/>
    </xf>
    <xf numFmtId="0" fontId="9" fillId="0" borderId="4" xfId="0" applyFont="1" applyBorder="1" applyAlignment="1">
      <alignment horizontal="center" wrapText="1"/>
    </xf>
    <xf numFmtId="0" fontId="9" fillId="0" borderId="16" xfId="0" applyFont="1" applyBorder="1" applyAlignment="1">
      <alignment horizontal="center" wrapText="1"/>
    </xf>
    <xf numFmtId="0" fontId="9" fillId="0" borderId="13" xfId="0" applyFont="1" applyBorder="1" applyAlignment="1">
      <alignment horizontal="center" wrapText="1"/>
    </xf>
    <xf numFmtId="0" fontId="9" fillId="0" borderId="15" xfId="0" applyFont="1" applyBorder="1" applyAlignment="1">
      <alignment vertical="center"/>
    </xf>
    <xf numFmtId="0" fontId="9" fillId="0" borderId="16" xfId="0" applyFont="1" applyBorder="1"/>
    <xf numFmtId="0" fontId="9" fillId="0" borderId="13" xfId="0" applyFont="1" applyBorder="1"/>
    <xf numFmtId="0" fontId="0" fillId="0" borderId="15" xfId="0" applyBorder="1" applyAlignment="1">
      <alignment vertical="center" wrapText="1"/>
    </xf>
    <xf numFmtId="0" fontId="0" fillId="0" borderId="13" xfId="0" applyBorder="1"/>
    <xf numFmtId="0" fontId="0" fillId="0" borderId="35" xfId="0" applyBorder="1"/>
    <xf numFmtId="0" fontId="0" fillId="0" borderId="37" xfId="0" applyBorder="1"/>
    <xf numFmtId="17" fontId="0" fillId="0" borderId="16" xfId="1" applyNumberFormat="1" applyFont="1" applyBorder="1"/>
    <xf numFmtId="43" fontId="23" fillId="0" borderId="1" xfId="1" applyFont="1" applyBorder="1" applyAlignment="1">
      <alignment horizontal="left"/>
    </xf>
    <xf numFmtId="43" fontId="24" fillId="0" borderId="2" xfId="1" applyFont="1" applyBorder="1" applyAlignment="1">
      <alignment horizontal="center"/>
    </xf>
    <xf numFmtId="43" fontId="24" fillId="0" borderId="3" xfId="1" applyFont="1" applyBorder="1" applyAlignment="1">
      <alignment horizontal="center" wrapText="1"/>
    </xf>
    <xf numFmtId="43" fontId="24" fillId="0" borderId="33" xfId="1" applyFont="1" applyBorder="1" applyAlignment="1">
      <alignment horizontal="center"/>
    </xf>
    <xf numFmtId="43" fontId="24" fillId="0" borderId="16" xfId="1" applyFont="1" applyBorder="1" applyAlignment="1">
      <alignment horizontal="center"/>
    </xf>
    <xf numFmtId="43" fontId="24" fillId="0" borderId="34" xfId="1" applyFont="1" applyBorder="1" applyAlignment="1">
      <alignment horizontal="center" wrapText="1"/>
    </xf>
    <xf numFmtId="43" fontId="24" fillId="0" borderId="4" xfId="1" applyFont="1" applyBorder="1" applyAlignment="1">
      <alignment horizontal="center"/>
    </xf>
    <xf numFmtId="43" fontId="24" fillId="0" borderId="32" xfId="1" applyFont="1" applyBorder="1" applyAlignment="1">
      <alignment horizontal="center"/>
    </xf>
    <xf numFmtId="43" fontId="23" fillId="0" borderId="5" xfId="1" applyFont="1" applyBorder="1" applyAlignment="1">
      <alignment horizontal="left" vertical="center"/>
    </xf>
    <xf numFmtId="43" fontId="23" fillId="0" borderId="6" xfId="1" applyFont="1" applyBorder="1" applyAlignment="1">
      <alignment horizontal="left" vertical="center"/>
    </xf>
    <xf numFmtId="43" fontId="25" fillId="0" borderId="9" xfId="1" applyFont="1" applyBorder="1" applyAlignment="1">
      <alignment horizontal="center" vertical="center" wrapText="1"/>
    </xf>
    <xf numFmtId="0" fontId="25" fillId="0" borderId="9" xfId="0" applyFont="1" applyBorder="1" applyAlignment="1">
      <alignment horizontal="center" vertical="center" wrapText="1"/>
    </xf>
    <xf numFmtId="43" fontId="5" fillId="0" borderId="10" xfId="1" applyFont="1" applyBorder="1"/>
    <xf numFmtId="43" fontId="7" fillId="0" borderId="11" xfId="2" applyNumberFormat="1" applyFont="1" applyBorder="1"/>
    <xf numFmtId="43" fontId="7" fillId="0" borderId="3" xfId="2" applyNumberFormat="1" applyFont="1" applyBorder="1"/>
    <xf numFmtId="43" fontId="7" fillId="0" borderId="33" xfId="2" applyNumberFormat="1" applyFont="1" applyBorder="1"/>
    <xf numFmtId="43" fontId="8" fillId="0" borderId="16" xfId="2" applyNumberFormat="1" applyFont="1" applyBorder="1"/>
    <xf numFmtId="43" fontId="5" fillId="0" borderId="15" xfId="1" applyFont="1" applyBorder="1"/>
    <xf numFmtId="0" fontId="5" fillId="0" borderId="14" xfId="0" applyFont="1" applyBorder="1"/>
    <xf numFmtId="0" fontId="5" fillId="0" borderId="15" xfId="0" applyFont="1" applyBorder="1"/>
    <xf numFmtId="43" fontId="0" fillId="0" borderId="18" xfId="1" applyFont="1" applyBorder="1"/>
    <xf numFmtId="0" fontId="7" fillId="0" borderId="15" xfId="2" applyFont="1" applyBorder="1"/>
    <xf numFmtId="43" fontId="7" fillId="0" borderId="14" xfId="2" applyNumberFormat="1" applyFont="1" applyBorder="1"/>
    <xf numFmtId="43" fontId="7" fillId="0" borderId="15" xfId="2" applyNumberFormat="1" applyFont="1" applyBorder="1"/>
    <xf numFmtId="0" fontId="15" fillId="11" borderId="14" xfId="3" applyFont="1" applyFill="1" applyBorder="1" applyAlignment="1">
      <alignment horizontal="center"/>
    </xf>
    <xf numFmtId="0" fontId="15" fillId="11" borderId="17" xfId="3" applyFont="1" applyFill="1" applyBorder="1" applyAlignment="1">
      <alignment horizontal="center"/>
    </xf>
    <xf numFmtId="0" fontId="15" fillId="11" borderId="12" xfId="3" applyFont="1" applyFill="1" applyBorder="1" applyAlignment="1">
      <alignment horizontal="center"/>
    </xf>
    <xf numFmtId="0" fontId="15" fillId="8" borderId="16" xfId="3" applyFont="1" applyFill="1" applyBorder="1" applyAlignment="1">
      <alignment horizontal="center"/>
    </xf>
    <xf numFmtId="0" fontId="15" fillId="8" borderId="16" xfId="3" applyFont="1" applyFill="1" applyBorder="1" applyAlignment="1">
      <alignment horizontal="center" wrapText="1"/>
    </xf>
    <xf numFmtId="0" fontId="15" fillId="10" borderId="16" xfId="3" applyFont="1" applyFill="1" applyBorder="1" applyAlignment="1">
      <alignment horizontal="center"/>
    </xf>
    <xf numFmtId="0" fontId="15" fillId="0" borderId="16" xfId="3" applyFont="1" applyBorder="1" applyAlignment="1">
      <alignment horizontal="center"/>
    </xf>
    <xf numFmtId="0" fontId="15" fillId="9" borderId="16" xfId="3" applyFont="1" applyFill="1" applyBorder="1" applyAlignment="1">
      <alignment horizontal="center"/>
    </xf>
    <xf numFmtId="0" fontId="15" fillId="0" borderId="24" xfId="3" applyFont="1" applyBorder="1" applyAlignment="1">
      <alignment horizontal="center" vertical="top" wrapText="1"/>
    </xf>
    <xf numFmtId="0" fontId="15" fillId="0" borderId="25" xfId="3" applyFont="1" applyBorder="1" applyAlignment="1">
      <alignment horizontal="center" vertical="top" wrapText="1"/>
    </xf>
    <xf numFmtId="0" fontId="15" fillId="0" borderId="26" xfId="3" applyFont="1" applyBorder="1" applyAlignment="1">
      <alignment horizontal="center" vertical="top" wrapText="1"/>
    </xf>
    <xf numFmtId="0" fontId="15" fillId="0" borderId="29" xfId="3" applyFont="1" applyBorder="1" applyAlignment="1">
      <alignment horizontal="center" vertical="top" wrapText="1"/>
    </xf>
    <xf numFmtId="0" fontId="15" fillId="0" borderId="0" xfId="3" applyFont="1" applyAlignment="1">
      <alignment horizontal="center" vertical="top" wrapText="1"/>
    </xf>
    <xf numFmtId="0" fontId="15" fillId="0" borderId="30" xfId="3" applyFont="1" applyBorder="1" applyAlignment="1">
      <alignment horizontal="center" vertical="top" wrapText="1"/>
    </xf>
    <xf numFmtId="0" fontId="15" fillId="0" borderId="11" xfId="3" applyFont="1" applyBorder="1" applyAlignment="1">
      <alignment horizontal="center" vertical="top" wrapText="1"/>
    </xf>
    <xf numFmtId="0" fontId="15" fillId="0" borderId="27" xfId="3" applyFont="1" applyBorder="1" applyAlignment="1">
      <alignment horizontal="center" vertical="top" wrapText="1"/>
    </xf>
    <xf numFmtId="0" fontId="15" fillId="0" borderId="28" xfId="3" applyFont="1" applyBorder="1" applyAlignment="1">
      <alignment horizontal="center" vertical="top" wrapText="1"/>
    </xf>
    <xf numFmtId="3" fontId="15" fillId="0" borderId="16" xfId="3" applyNumberFormat="1" applyFont="1" applyBorder="1" applyAlignment="1">
      <alignment horizontal="center"/>
    </xf>
    <xf numFmtId="0" fontId="15" fillId="3" borderId="16" xfId="3" applyFont="1" applyFill="1" applyBorder="1" applyAlignment="1">
      <alignment horizontal="left" wrapText="1"/>
    </xf>
    <xf numFmtId="0" fontId="15" fillId="11" borderId="24" xfId="3" applyFont="1" applyFill="1" applyBorder="1" applyAlignment="1">
      <alignment horizontal="center"/>
    </xf>
    <xf numFmtId="0" fontId="15" fillId="11" borderId="25" xfId="3" applyFont="1" applyFill="1" applyBorder="1" applyAlignment="1">
      <alignment horizontal="center"/>
    </xf>
    <xf numFmtId="0" fontId="15" fillId="11" borderId="26" xfId="3" applyFont="1" applyFill="1" applyBorder="1" applyAlignment="1">
      <alignment horizontal="center"/>
    </xf>
    <xf numFmtId="0" fontId="15" fillId="11" borderId="11" xfId="3" applyFont="1" applyFill="1" applyBorder="1" applyAlignment="1">
      <alignment horizontal="center"/>
    </xf>
    <xf numFmtId="0" fontId="15" fillId="11" borderId="27" xfId="3" applyFont="1" applyFill="1" applyBorder="1" applyAlignment="1">
      <alignment horizontal="center"/>
    </xf>
    <xf numFmtId="0" fontId="15" fillId="11" borderId="28" xfId="3" applyFont="1" applyFill="1" applyBorder="1" applyAlignment="1">
      <alignment horizontal="center"/>
    </xf>
    <xf numFmtId="0" fontId="15" fillId="11" borderId="16" xfId="3" applyFont="1" applyFill="1" applyBorder="1" applyAlignment="1">
      <alignment horizontal="center"/>
    </xf>
    <xf numFmtId="0" fontId="17" fillId="6" borderId="14" xfId="3" applyFont="1" applyFill="1" applyBorder="1" applyAlignment="1">
      <alignment horizontal="left" vertical="top" wrapText="1"/>
    </xf>
    <xf numFmtId="0" fontId="17" fillId="6" borderId="17" xfId="3" applyFont="1" applyFill="1" applyBorder="1" applyAlignment="1">
      <alignment horizontal="left" vertical="top" wrapText="1"/>
    </xf>
    <xf numFmtId="0" fontId="17" fillId="6" borderId="16" xfId="3" applyFont="1" applyFill="1" applyBorder="1" applyAlignment="1">
      <alignment horizontal="left" vertical="top" wrapText="1"/>
    </xf>
    <xf numFmtId="0" fontId="17" fillId="0" borderId="14" xfId="3" applyFont="1" applyBorder="1" applyAlignment="1">
      <alignment horizontal="center"/>
    </xf>
    <xf numFmtId="0" fontId="17" fillId="0" borderId="17" xfId="3" applyFont="1" applyBorder="1" applyAlignment="1">
      <alignment horizontal="center"/>
    </xf>
    <xf numFmtId="0" fontId="17" fillId="0" borderId="12" xfId="3" applyFont="1" applyBorder="1" applyAlignment="1">
      <alignment horizontal="center"/>
    </xf>
    <xf numFmtId="43" fontId="25" fillId="0" borderId="7" xfId="1" applyFont="1" applyBorder="1" applyAlignment="1">
      <alignment horizontal="center" vertical="center" wrapText="1"/>
    </xf>
    <xf numFmtId="43" fontId="25" fillId="0" borderId="9" xfId="1" applyFont="1" applyBorder="1" applyAlignment="1">
      <alignment horizontal="center" vertical="center" wrapText="1"/>
    </xf>
    <xf numFmtId="43" fontId="25" fillId="0" borderId="8" xfId="1" applyFont="1" applyBorder="1" applyAlignment="1">
      <alignment horizontal="center" vertical="center" wrapText="1"/>
    </xf>
    <xf numFmtId="0" fontId="25" fillId="0" borderId="9"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38" fillId="5" borderId="16" xfId="3" applyFont="1" applyFill="1" applyBorder="1" applyAlignment="1">
      <alignment horizontal="center" vertical="top"/>
    </xf>
    <xf numFmtId="3" fontId="36" fillId="0" borderId="16" xfId="0" applyNumberFormat="1" applyFont="1" applyBorder="1" applyAlignment="1">
      <alignment horizontal="left" vertical="center"/>
    </xf>
    <xf numFmtId="43" fontId="36" fillId="0" borderId="16" xfId="1" applyFont="1" applyBorder="1" applyAlignment="1">
      <alignment horizontal="center" vertical="center"/>
    </xf>
    <xf numFmtId="0" fontId="10" fillId="11" borderId="16" xfId="0" applyFont="1" applyFill="1" applyBorder="1" applyAlignment="1">
      <alignment horizontal="center"/>
    </xf>
    <xf numFmtId="0" fontId="43" fillId="6" borderId="16" xfId="0" applyFont="1" applyFill="1" applyBorder="1" applyAlignment="1">
      <alignment horizontal="center" vertical="top"/>
    </xf>
    <xf numFmtId="0" fontId="44" fillId="6" borderId="16" xfId="0" applyFont="1" applyFill="1" applyBorder="1" applyAlignment="1">
      <alignment horizontal="center" vertical="top"/>
    </xf>
    <xf numFmtId="0" fontId="47" fillId="6" borderId="16" xfId="0" applyFont="1" applyFill="1" applyBorder="1" applyAlignment="1">
      <alignment horizontal="center"/>
    </xf>
    <xf numFmtId="0" fontId="36" fillId="0" borderId="16" xfId="0" applyFont="1" applyBorder="1" applyAlignment="1">
      <alignment vertical="center" wrapText="1"/>
    </xf>
    <xf numFmtId="0" fontId="36" fillId="0" borderId="16" xfId="0" applyFont="1" applyBorder="1" applyAlignment="1">
      <alignment vertical="center"/>
    </xf>
    <xf numFmtId="0" fontId="46" fillId="6" borderId="14" xfId="0" applyFont="1" applyFill="1" applyBorder="1" applyAlignment="1">
      <alignment horizontal="center"/>
    </xf>
    <xf numFmtId="0" fontId="46" fillId="6" borderId="17" xfId="0" applyFont="1" applyFill="1" applyBorder="1" applyAlignment="1">
      <alignment horizontal="center"/>
    </xf>
    <xf numFmtId="0" fontId="46" fillId="6" borderId="12" xfId="0" applyFont="1" applyFill="1" applyBorder="1" applyAlignment="1">
      <alignment horizontal="center"/>
    </xf>
    <xf numFmtId="0" fontId="36" fillId="0" borderId="20" xfId="0" applyFont="1" applyBorder="1" applyAlignment="1">
      <alignment horizontal="right" vertical="center"/>
    </xf>
    <xf numFmtId="0" fontId="36" fillId="0" borderId="19" xfId="0" applyFont="1" applyBorder="1" applyAlignment="1">
      <alignment horizontal="right" vertical="center"/>
    </xf>
    <xf numFmtId="0" fontId="36" fillId="0" borderId="16" xfId="0" applyFont="1" applyBorder="1" applyAlignment="1">
      <alignment horizontal="left" vertical="center"/>
    </xf>
    <xf numFmtId="0" fontId="36" fillId="0" borderId="16" xfId="0" applyFont="1" applyBorder="1"/>
    <xf numFmtId="0" fontId="0" fillId="0" borderId="14" xfId="0" applyBorder="1"/>
    <xf numFmtId="0" fontId="0" fillId="0" borderId="17" xfId="0" applyBorder="1"/>
    <xf numFmtId="0" fontId="0" fillId="0" borderId="12" xfId="0" applyBorder="1"/>
    <xf numFmtId="0" fontId="39" fillId="6" borderId="16" xfId="0" applyFont="1" applyFill="1" applyBorder="1" applyAlignment="1">
      <alignment horizontal="center"/>
    </xf>
    <xf numFmtId="0" fontId="12" fillId="6" borderId="16" xfId="0" applyFont="1" applyFill="1" applyBorder="1" applyAlignment="1">
      <alignment horizontal="center"/>
    </xf>
    <xf numFmtId="0" fontId="0" fillId="0" borderId="16" xfId="0" applyBorder="1"/>
    <xf numFmtId="0" fontId="40" fillId="6" borderId="16" xfId="0" applyFont="1" applyFill="1" applyBorder="1" applyAlignment="1">
      <alignment horizontal="center"/>
    </xf>
  </cellXfs>
  <cellStyles count="6">
    <cellStyle name="Comma" xfId="1" builtinId="3"/>
    <cellStyle name="Comma 2" xfId="4" xr:uid="{00000000-0005-0000-0000-000001000000}"/>
    <cellStyle name="Normal" xfId="0" builtinId="0"/>
    <cellStyle name="Normal 2" xfId="3" xr:uid="{00000000-0005-0000-0000-000003000000}"/>
    <cellStyle name="Normal 5 2 2" xfId="5" xr:uid="{00000000-0005-0000-0000-000004000000}"/>
    <cellStyle name="Normal 9"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g-za-cpt-srv01\agrega-user-documents\Documents%20and%20Settings\godwin.eyesannew\My%20Documents\Fleet\commodity%20def%20and%20data%20gathering\Data%20gathering\Fleet\Data%20Gathering-Spot%20Bu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ods"/>
      <sheetName val="1"/>
      <sheetName val="2"/>
      <sheetName val="3,4"/>
      <sheetName val="Data requirement"/>
      <sheetName val="5,6,7"/>
      <sheetName val="8_9_10"/>
      <sheetName val="11"/>
      <sheetName val="12"/>
      <sheetName val="Sheet2"/>
      <sheetName val="Drop Down Lists"/>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0"/>
  <sheetViews>
    <sheetView topLeftCell="C1" workbookViewId="0">
      <selection activeCell="E8" sqref="E8"/>
    </sheetView>
  </sheetViews>
  <sheetFormatPr defaultRowHeight="12.5"/>
  <cols>
    <col min="1" max="1" width="37.453125" customWidth="1"/>
    <col min="2" max="2" width="14.54296875" customWidth="1"/>
    <col min="3" max="4" width="13.453125" customWidth="1"/>
    <col min="5" max="5" width="11" customWidth="1"/>
    <col min="6" max="6" width="67.54296875" customWidth="1"/>
    <col min="7" max="7" width="13.54296875" customWidth="1"/>
    <col min="8" max="8" width="15" customWidth="1"/>
    <col min="9" max="9" width="15.7265625" customWidth="1"/>
  </cols>
  <sheetData>
    <row r="1" spans="1:9" ht="29">
      <c r="A1" s="32" t="s">
        <v>0</v>
      </c>
      <c r="B1" s="33" t="s">
        <v>935</v>
      </c>
      <c r="C1" s="33" t="s">
        <v>161</v>
      </c>
      <c r="D1" s="33" t="s">
        <v>934</v>
      </c>
      <c r="E1" s="74"/>
      <c r="F1" s="32"/>
      <c r="G1" s="33" t="s">
        <v>936</v>
      </c>
      <c r="H1" s="33" t="s">
        <v>161</v>
      </c>
      <c r="I1" s="34" t="s">
        <v>934</v>
      </c>
    </row>
    <row r="2" spans="1:9" ht="21">
      <c r="A2" s="46" t="s">
        <v>937</v>
      </c>
      <c r="B2" s="73"/>
      <c r="C2" s="73"/>
      <c r="D2" s="73"/>
      <c r="E2" s="73"/>
      <c r="F2" s="47" t="s">
        <v>251</v>
      </c>
      <c r="G2" s="73"/>
      <c r="H2" s="73"/>
      <c r="I2" s="73"/>
    </row>
    <row r="3" spans="1:9" ht="14.5">
      <c r="A3" s="50" t="s">
        <v>252</v>
      </c>
      <c r="B3" s="35"/>
      <c r="C3" s="35"/>
      <c r="D3" s="35"/>
      <c r="E3" s="73"/>
      <c r="F3" s="51" t="s">
        <v>253</v>
      </c>
      <c r="G3" s="37"/>
      <c r="H3" s="35"/>
      <c r="I3" s="36"/>
    </row>
    <row r="4" spans="1:9" ht="14.5">
      <c r="A4" s="48" t="s">
        <v>254</v>
      </c>
      <c r="B4" s="38">
        <v>5000000</v>
      </c>
      <c r="C4" s="38">
        <v>5000000</v>
      </c>
      <c r="D4" s="39">
        <f>35%*C4+C4</f>
        <v>6750000</v>
      </c>
      <c r="E4" s="75"/>
      <c r="F4" s="52" t="s">
        <v>255</v>
      </c>
      <c r="G4" s="40">
        <v>135000</v>
      </c>
      <c r="H4" s="40">
        <v>135000</v>
      </c>
      <c r="I4" s="41">
        <f>35%*H4+H4</f>
        <v>182250</v>
      </c>
    </row>
    <row r="5" spans="1:9" ht="14.5">
      <c r="A5" s="48" t="s">
        <v>256</v>
      </c>
      <c r="B5" s="38">
        <v>3000000</v>
      </c>
      <c r="C5" s="38">
        <v>3000000</v>
      </c>
      <c r="D5" s="39">
        <f t="shared" ref="D5:D66" si="0">35%*C5+C5</f>
        <v>4050000</v>
      </c>
      <c r="E5" s="75"/>
      <c r="F5" s="52" t="s">
        <v>257</v>
      </c>
      <c r="G5" s="40">
        <v>180000</v>
      </c>
      <c r="H5" s="40">
        <v>180000</v>
      </c>
      <c r="I5" s="41">
        <f t="shared" ref="I5:I66" si="1">35%*H5+H5</f>
        <v>243000</v>
      </c>
    </row>
    <row r="6" spans="1:9" ht="14.5">
      <c r="A6" s="48" t="s">
        <v>258</v>
      </c>
      <c r="B6" s="38">
        <v>2000000</v>
      </c>
      <c r="C6" s="38">
        <v>2000000</v>
      </c>
      <c r="D6" s="39">
        <f t="shared" si="0"/>
        <v>2700000</v>
      </c>
      <c r="E6" s="75"/>
      <c r="F6" s="52" t="s">
        <v>259</v>
      </c>
      <c r="G6" s="40">
        <v>315000</v>
      </c>
      <c r="H6" s="40">
        <v>315000</v>
      </c>
      <c r="I6" s="41">
        <f>35%*H6+H6</f>
        <v>425250</v>
      </c>
    </row>
    <row r="7" spans="1:9" ht="14.5">
      <c r="A7" s="48" t="s">
        <v>260</v>
      </c>
      <c r="B7" s="38">
        <v>1500000</v>
      </c>
      <c r="C7" s="38">
        <v>1500000</v>
      </c>
      <c r="D7" s="39">
        <f t="shared" si="0"/>
        <v>2025000</v>
      </c>
      <c r="E7" s="75"/>
      <c r="F7" s="52" t="s">
        <v>261</v>
      </c>
      <c r="G7" s="40">
        <v>400000</v>
      </c>
      <c r="H7" s="40">
        <v>400000</v>
      </c>
      <c r="I7" s="41">
        <f>35%*H7+H7</f>
        <v>540000</v>
      </c>
    </row>
    <row r="8" spans="1:9" ht="14.5">
      <c r="A8" s="49" t="s">
        <v>263</v>
      </c>
      <c r="B8" s="42"/>
      <c r="C8" s="42"/>
      <c r="D8" s="39">
        <f t="shared" si="0"/>
        <v>0</v>
      </c>
      <c r="E8" s="75"/>
      <c r="F8" s="52" t="s">
        <v>262</v>
      </c>
      <c r="G8" s="40">
        <v>450000</v>
      </c>
      <c r="H8" s="40">
        <v>450000</v>
      </c>
      <c r="I8" s="41">
        <f t="shared" si="1"/>
        <v>607500</v>
      </c>
    </row>
    <row r="9" spans="1:9" ht="14.5">
      <c r="A9" s="48" t="s">
        <v>265</v>
      </c>
      <c r="B9" s="38">
        <v>2500000</v>
      </c>
      <c r="C9" s="38">
        <v>2500000</v>
      </c>
      <c r="D9" s="39">
        <f t="shared" si="0"/>
        <v>3375000</v>
      </c>
      <c r="E9" s="75"/>
      <c r="F9" s="52" t="s">
        <v>264</v>
      </c>
      <c r="G9" s="40">
        <v>550000</v>
      </c>
      <c r="H9" s="40">
        <v>550000</v>
      </c>
      <c r="I9" s="41">
        <f t="shared" si="1"/>
        <v>742500</v>
      </c>
    </row>
    <row r="10" spans="1:9" ht="14.5">
      <c r="A10" s="48" t="s">
        <v>267</v>
      </c>
      <c r="B10" s="38">
        <v>2000000</v>
      </c>
      <c r="C10" s="38">
        <v>2000000</v>
      </c>
      <c r="D10" s="39">
        <f t="shared" si="0"/>
        <v>2700000</v>
      </c>
      <c r="E10" s="75"/>
      <c r="F10" s="52" t="s">
        <v>266</v>
      </c>
      <c r="G10" s="40">
        <v>200000</v>
      </c>
      <c r="H10" s="40">
        <v>200000</v>
      </c>
      <c r="I10" s="41">
        <f t="shared" si="1"/>
        <v>270000</v>
      </c>
    </row>
    <row r="11" spans="1:9" ht="14.5">
      <c r="A11" s="48" t="s">
        <v>269</v>
      </c>
      <c r="B11" s="38">
        <v>1000000</v>
      </c>
      <c r="C11" s="38">
        <v>1000000</v>
      </c>
      <c r="D11" s="39">
        <f t="shared" si="0"/>
        <v>1350000</v>
      </c>
      <c r="E11" s="75"/>
      <c r="F11" s="52" t="s">
        <v>268</v>
      </c>
      <c r="G11" s="40">
        <v>5400</v>
      </c>
      <c r="H11" s="40">
        <v>5400</v>
      </c>
      <c r="I11" s="41">
        <f t="shared" si="1"/>
        <v>7290</v>
      </c>
    </row>
    <row r="12" spans="1:9" ht="14.5">
      <c r="A12" s="50" t="s">
        <v>272</v>
      </c>
      <c r="B12" s="38"/>
      <c r="C12" s="38"/>
      <c r="D12" s="39">
        <f t="shared" si="0"/>
        <v>0</v>
      </c>
      <c r="E12" s="75"/>
      <c r="F12" s="52" t="s">
        <v>270</v>
      </c>
      <c r="G12" s="40">
        <v>15000</v>
      </c>
      <c r="H12" s="40">
        <v>15000</v>
      </c>
      <c r="I12" s="41">
        <f t="shared" si="1"/>
        <v>20250</v>
      </c>
    </row>
    <row r="13" spans="1:9" ht="14.5">
      <c r="A13" s="48" t="s">
        <v>274</v>
      </c>
      <c r="B13" s="38">
        <v>1000000</v>
      </c>
      <c r="C13" s="38">
        <v>1000000</v>
      </c>
      <c r="D13" s="39">
        <f t="shared" si="0"/>
        <v>1350000</v>
      </c>
      <c r="E13" s="75"/>
      <c r="F13" s="52" t="s">
        <v>271</v>
      </c>
      <c r="G13" s="40">
        <v>25000</v>
      </c>
      <c r="H13" s="40">
        <v>25000</v>
      </c>
      <c r="I13" s="41">
        <f t="shared" si="1"/>
        <v>33750</v>
      </c>
    </row>
    <row r="14" spans="1:9" ht="14.5">
      <c r="A14" s="48" t="s">
        <v>276</v>
      </c>
      <c r="B14" s="38">
        <v>200000</v>
      </c>
      <c r="C14" s="38">
        <v>200000</v>
      </c>
      <c r="D14" s="39">
        <f t="shared" si="0"/>
        <v>270000</v>
      </c>
      <c r="E14" s="75"/>
      <c r="F14" s="52" t="s">
        <v>273</v>
      </c>
      <c r="G14" s="40">
        <v>10000</v>
      </c>
      <c r="H14" s="40">
        <v>10000</v>
      </c>
      <c r="I14" s="41">
        <f t="shared" si="1"/>
        <v>13500</v>
      </c>
    </row>
    <row r="15" spans="1:9" ht="29">
      <c r="A15" s="48" t="s">
        <v>278</v>
      </c>
      <c r="B15" s="38">
        <v>200000</v>
      </c>
      <c r="C15" s="38">
        <v>200000</v>
      </c>
      <c r="D15" s="39">
        <f t="shared" si="0"/>
        <v>270000</v>
      </c>
      <c r="E15" s="75"/>
      <c r="F15" s="52" t="s">
        <v>275</v>
      </c>
      <c r="G15" s="40">
        <v>10000</v>
      </c>
      <c r="H15" s="40">
        <v>10000</v>
      </c>
      <c r="I15" s="41">
        <f t="shared" si="1"/>
        <v>13500</v>
      </c>
    </row>
    <row r="16" spans="1:9" ht="14.5">
      <c r="A16" s="48" t="s">
        <v>280</v>
      </c>
      <c r="B16" s="38">
        <v>200000</v>
      </c>
      <c r="C16" s="38">
        <v>200000</v>
      </c>
      <c r="D16" s="39">
        <f t="shared" si="0"/>
        <v>270000</v>
      </c>
      <c r="E16" s="75"/>
      <c r="F16" s="52" t="s">
        <v>277</v>
      </c>
      <c r="G16" s="40">
        <v>20000</v>
      </c>
      <c r="H16" s="40">
        <v>20000</v>
      </c>
      <c r="I16" s="41">
        <f t="shared" si="1"/>
        <v>27000</v>
      </c>
    </row>
    <row r="17" spans="1:9" ht="14.5">
      <c r="A17" s="48" t="s">
        <v>282</v>
      </c>
      <c r="B17" s="38">
        <v>1000000</v>
      </c>
      <c r="C17" s="38">
        <v>1000000</v>
      </c>
      <c r="D17" s="39">
        <f t="shared" si="0"/>
        <v>1350000</v>
      </c>
      <c r="E17" s="75"/>
      <c r="F17" s="52" t="s">
        <v>279</v>
      </c>
      <c r="G17" s="40">
        <v>120000</v>
      </c>
      <c r="H17" s="40">
        <v>120000</v>
      </c>
      <c r="I17" s="41">
        <f t="shared" si="1"/>
        <v>162000</v>
      </c>
    </row>
    <row r="18" spans="1:9" ht="29">
      <c r="A18" s="48" t="s">
        <v>284</v>
      </c>
      <c r="B18" s="38">
        <v>1000000</v>
      </c>
      <c r="C18" s="38">
        <v>1000000</v>
      </c>
      <c r="D18" s="39">
        <f t="shared" si="0"/>
        <v>1350000</v>
      </c>
      <c r="E18" s="75"/>
      <c r="F18" s="52" t="s">
        <v>281</v>
      </c>
      <c r="G18" s="40">
        <v>55000</v>
      </c>
      <c r="H18" s="40">
        <v>55000</v>
      </c>
      <c r="I18" s="41">
        <f t="shared" si="1"/>
        <v>74250</v>
      </c>
    </row>
    <row r="19" spans="1:9" ht="14.5">
      <c r="A19" s="48" t="s">
        <v>286</v>
      </c>
      <c r="B19" s="38">
        <v>100000</v>
      </c>
      <c r="C19" s="38">
        <v>100000</v>
      </c>
      <c r="D19" s="39">
        <f t="shared" si="0"/>
        <v>135000</v>
      </c>
      <c r="E19" s="75"/>
      <c r="F19" s="52" t="s">
        <v>283</v>
      </c>
      <c r="G19" s="40">
        <v>3500</v>
      </c>
      <c r="H19" s="40">
        <v>3500</v>
      </c>
      <c r="I19" s="41">
        <f t="shared" si="1"/>
        <v>4725</v>
      </c>
    </row>
    <row r="20" spans="1:9" ht="14.5">
      <c r="A20" s="48" t="s">
        <v>288</v>
      </c>
      <c r="B20" s="38">
        <v>50000</v>
      </c>
      <c r="C20" s="38">
        <v>50000</v>
      </c>
      <c r="D20" s="39">
        <f t="shared" si="0"/>
        <v>67500</v>
      </c>
      <c r="E20" s="75"/>
      <c r="F20" s="52" t="s">
        <v>285</v>
      </c>
      <c r="G20" s="40">
        <v>8000</v>
      </c>
      <c r="H20" s="40">
        <v>8000</v>
      </c>
      <c r="I20" s="41">
        <f t="shared" si="1"/>
        <v>10800</v>
      </c>
    </row>
    <row r="21" spans="1:9" ht="14.5">
      <c r="A21" s="48" t="s">
        <v>290</v>
      </c>
      <c r="B21" s="38">
        <v>25000</v>
      </c>
      <c r="C21" s="38">
        <v>25000</v>
      </c>
      <c r="D21" s="39">
        <f t="shared" si="0"/>
        <v>33750</v>
      </c>
      <c r="E21" s="75"/>
      <c r="F21" s="52" t="s">
        <v>287</v>
      </c>
      <c r="G21" s="40">
        <v>7000</v>
      </c>
      <c r="H21" s="40">
        <v>7000</v>
      </c>
      <c r="I21" s="41">
        <f t="shared" si="1"/>
        <v>9450</v>
      </c>
    </row>
    <row r="22" spans="1:9" ht="14.5">
      <c r="A22" s="48" t="s">
        <v>292</v>
      </c>
      <c r="B22" s="38">
        <v>50000</v>
      </c>
      <c r="C22" s="38">
        <v>50000</v>
      </c>
      <c r="D22" s="39">
        <f t="shared" si="0"/>
        <v>67500</v>
      </c>
      <c r="E22" s="75"/>
      <c r="F22" s="52" t="s">
        <v>289</v>
      </c>
      <c r="G22" s="43">
        <v>25000</v>
      </c>
      <c r="H22" s="43">
        <v>25000</v>
      </c>
      <c r="I22" s="41">
        <f t="shared" si="1"/>
        <v>33750</v>
      </c>
    </row>
    <row r="23" spans="1:9" ht="14.5">
      <c r="A23" s="48" t="s">
        <v>294</v>
      </c>
      <c r="B23" s="38">
        <v>50000</v>
      </c>
      <c r="C23" s="38">
        <v>50000</v>
      </c>
      <c r="D23" s="39">
        <f t="shared" si="0"/>
        <v>67500</v>
      </c>
      <c r="E23" s="75"/>
      <c r="F23" s="52" t="s">
        <v>291</v>
      </c>
      <c r="G23" s="40">
        <v>1650000</v>
      </c>
      <c r="H23" s="40">
        <v>1650000</v>
      </c>
      <c r="I23" s="41">
        <f t="shared" si="1"/>
        <v>2227500</v>
      </c>
    </row>
    <row r="24" spans="1:9" ht="14.5">
      <c r="A24" s="48" t="s">
        <v>296</v>
      </c>
      <c r="B24" s="38">
        <v>200000</v>
      </c>
      <c r="C24" s="38">
        <v>200000</v>
      </c>
      <c r="D24" s="39">
        <f t="shared" si="0"/>
        <v>270000</v>
      </c>
      <c r="E24" s="75"/>
      <c r="F24" s="52" t="s">
        <v>293</v>
      </c>
      <c r="G24" s="40">
        <v>1300000</v>
      </c>
      <c r="H24" s="40">
        <v>1300000</v>
      </c>
      <c r="I24" s="41">
        <f t="shared" si="1"/>
        <v>1755000</v>
      </c>
    </row>
    <row r="25" spans="1:9" ht="14.5">
      <c r="A25" s="48" t="s">
        <v>297</v>
      </c>
      <c r="B25" s="38">
        <v>5000</v>
      </c>
      <c r="C25" s="38">
        <v>5000</v>
      </c>
      <c r="D25" s="39">
        <f t="shared" si="0"/>
        <v>6750</v>
      </c>
      <c r="E25" s="75"/>
      <c r="F25" s="52" t="s">
        <v>295</v>
      </c>
      <c r="G25" s="40">
        <v>850000</v>
      </c>
      <c r="H25" s="40">
        <v>850000</v>
      </c>
      <c r="I25" s="41">
        <f t="shared" si="1"/>
        <v>1147500</v>
      </c>
    </row>
    <row r="26" spans="1:9" ht="14.5">
      <c r="A26" s="48" t="s">
        <v>299</v>
      </c>
      <c r="B26" s="38">
        <v>500000</v>
      </c>
      <c r="C26" s="38">
        <v>500000</v>
      </c>
      <c r="D26" s="39">
        <f t="shared" si="0"/>
        <v>675000</v>
      </c>
      <c r="E26" s="75"/>
      <c r="F26" s="53"/>
      <c r="G26" s="40"/>
      <c r="H26" s="40"/>
      <c r="I26" s="41">
        <f t="shared" si="1"/>
        <v>0</v>
      </c>
    </row>
    <row r="27" spans="1:9" ht="14.5">
      <c r="A27" s="48" t="s">
        <v>300</v>
      </c>
      <c r="B27" s="38">
        <v>20000</v>
      </c>
      <c r="C27" s="38">
        <v>20000</v>
      </c>
      <c r="D27" s="39">
        <f t="shared" si="0"/>
        <v>27000</v>
      </c>
      <c r="E27" s="75"/>
      <c r="F27" s="45" t="s">
        <v>298</v>
      </c>
      <c r="G27" s="40"/>
      <c r="H27" s="40"/>
      <c r="I27" s="41">
        <f t="shared" si="1"/>
        <v>0</v>
      </c>
    </row>
    <row r="28" spans="1:9" ht="14.5">
      <c r="A28" s="48" t="s">
        <v>302</v>
      </c>
      <c r="B28" s="38">
        <v>20000</v>
      </c>
      <c r="C28" s="38">
        <v>20000</v>
      </c>
      <c r="D28" s="39">
        <f t="shared" si="0"/>
        <v>27000</v>
      </c>
      <c r="E28" s="75"/>
      <c r="F28" s="53"/>
      <c r="G28" s="40"/>
      <c r="H28" s="40"/>
      <c r="I28" s="41">
        <f t="shared" si="1"/>
        <v>0</v>
      </c>
    </row>
    <row r="29" spans="1:9" ht="14.5">
      <c r="A29" s="50" t="s">
        <v>305</v>
      </c>
      <c r="B29" s="38"/>
      <c r="C29" s="38"/>
      <c r="D29" s="39">
        <f t="shared" si="0"/>
        <v>0</v>
      </c>
      <c r="E29" s="75"/>
      <c r="F29" s="54" t="s">
        <v>301</v>
      </c>
      <c r="G29" s="40"/>
      <c r="H29" s="40"/>
      <c r="I29" s="41">
        <f t="shared" si="1"/>
        <v>0</v>
      </c>
    </row>
    <row r="30" spans="1:9" ht="14.5">
      <c r="A30" s="48" t="s">
        <v>307</v>
      </c>
      <c r="B30" s="38">
        <v>120000</v>
      </c>
      <c r="C30" s="38">
        <v>120000</v>
      </c>
      <c r="D30" s="39">
        <f t="shared" si="0"/>
        <v>162000</v>
      </c>
      <c r="E30" s="75"/>
      <c r="F30" s="52" t="s">
        <v>303</v>
      </c>
      <c r="G30" s="40">
        <v>320000</v>
      </c>
      <c r="H30" s="40">
        <v>320000</v>
      </c>
      <c r="I30" s="41">
        <f t="shared" si="1"/>
        <v>432000</v>
      </c>
    </row>
    <row r="31" spans="1:9" ht="14.5">
      <c r="A31" s="48" t="s">
        <v>309</v>
      </c>
      <c r="B31" s="38">
        <v>60000</v>
      </c>
      <c r="C31" s="38">
        <v>60000</v>
      </c>
      <c r="D31" s="39">
        <f t="shared" si="0"/>
        <v>81000</v>
      </c>
      <c r="E31" s="75"/>
      <c r="F31" s="52" t="s">
        <v>304</v>
      </c>
      <c r="G31" s="40">
        <v>230000</v>
      </c>
      <c r="H31" s="40">
        <v>230000</v>
      </c>
      <c r="I31" s="41">
        <f t="shared" si="1"/>
        <v>310500</v>
      </c>
    </row>
    <row r="32" spans="1:9" ht="14.5">
      <c r="A32" s="48" t="s">
        <v>310</v>
      </c>
      <c r="B32" s="38">
        <v>40000</v>
      </c>
      <c r="C32" s="38">
        <v>40000</v>
      </c>
      <c r="D32" s="39">
        <f t="shared" si="0"/>
        <v>54000</v>
      </c>
      <c r="E32" s="75"/>
      <c r="F32" s="52" t="s">
        <v>306</v>
      </c>
      <c r="G32" s="40">
        <v>160000</v>
      </c>
      <c r="H32" s="40">
        <v>160000</v>
      </c>
      <c r="I32" s="41">
        <f t="shared" si="1"/>
        <v>216000</v>
      </c>
    </row>
    <row r="33" spans="1:9" ht="14.5">
      <c r="A33" s="48" t="s">
        <v>312</v>
      </c>
      <c r="B33" s="38">
        <v>30000</v>
      </c>
      <c r="C33" s="38">
        <v>30000</v>
      </c>
      <c r="D33" s="39">
        <f t="shared" si="0"/>
        <v>40500</v>
      </c>
      <c r="E33" s="75"/>
      <c r="F33" s="52" t="s">
        <v>308</v>
      </c>
      <c r="G33" s="40">
        <v>520000</v>
      </c>
      <c r="H33" s="40">
        <v>520000</v>
      </c>
      <c r="I33" s="41">
        <f t="shared" si="1"/>
        <v>702000</v>
      </c>
    </row>
    <row r="34" spans="1:9" ht="14.5">
      <c r="A34" s="48" t="s">
        <v>314</v>
      </c>
      <c r="B34" s="38">
        <v>50000</v>
      </c>
      <c r="C34" s="38">
        <v>50000</v>
      </c>
      <c r="D34" s="39">
        <f t="shared" si="0"/>
        <v>67500</v>
      </c>
      <c r="E34" s="75"/>
      <c r="F34" s="54" t="s">
        <v>311</v>
      </c>
      <c r="G34" s="40"/>
      <c r="H34" s="40"/>
      <c r="I34" s="41">
        <f t="shared" si="1"/>
        <v>0</v>
      </c>
    </row>
    <row r="35" spans="1:9" ht="14.5">
      <c r="A35" s="48" t="s">
        <v>316</v>
      </c>
      <c r="B35" s="38">
        <v>50000</v>
      </c>
      <c r="C35" s="38">
        <v>50000</v>
      </c>
      <c r="D35" s="39">
        <f t="shared" si="0"/>
        <v>67500</v>
      </c>
      <c r="E35" s="75"/>
      <c r="F35" s="52" t="s">
        <v>313</v>
      </c>
      <c r="G35" s="40">
        <v>420000</v>
      </c>
      <c r="H35" s="40">
        <v>20000</v>
      </c>
      <c r="I35" s="41">
        <f t="shared" si="1"/>
        <v>27000</v>
      </c>
    </row>
    <row r="36" spans="1:9" ht="14.5">
      <c r="A36" s="48" t="s">
        <v>318</v>
      </c>
      <c r="B36" s="38">
        <v>50000</v>
      </c>
      <c r="C36" s="38">
        <v>50000</v>
      </c>
      <c r="D36" s="39">
        <f t="shared" si="0"/>
        <v>67500</v>
      </c>
      <c r="E36" s="75"/>
      <c r="F36" s="52" t="s">
        <v>315</v>
      </c>
      <c r="G36" s="40">
        <v>300000</v>
      </c>
      <c r="H36" s="40">
        <v>300000</v>
      </c>
      <c r="I36" s="41">
        <f t="shared" si="1"/>
        <v>405000</v>
      </c>
    </row>
    <row r="37" spans="1:9" ht="14.5">
      <c r="A37" s="48" t="s">
        <v>319</v>
      </c>
      <c r="B37" s="38">
        <v>50000</v>
      </c>
      <c r="C37" s="38">
        <v>50000</v>
      </c>
      <c r="D37" s="39">
        <f t="shared" si="0"/>
        <v>67500</v>
      </c>
      <c r="E37" s="75"/>
      <c r="F37" s="52" t="s">
        <v>317</v>
      </c>
      <c r="G37" s="40">
        <v>115000</v>
      </c>
      <c r="H37" s="40">
        <v>15000</v>
      </c>
      <c r="I37" s="41">
        <f t="shared" si="1"/>
        <v>20250</v>
      </c>
    </row>
    <row r="38" spans="1:9" ht="14.5">
      <c r="A38" s="48" t="s">
        <v>321</v>
      </c>
      <c r="B38" s="38">
        <v>50000</v>
      </c>
      <c r="C38" s="38">
        <v>50000</v>
      </c>
      <c r="D38" s="39">
        <f t="shared" si="0"/>
        <v>67500</v>
      </c>
      <c r="E38" s="75"/>
      <c r="F38" s="54" t="s">
        <v>320</v>
      </c>
      <c r="G38" s="40"/>
      <c r="H38" s="40"/>
      <c r="I38" s="41">
        <f t="shared" si="1"/>
        <v>0</v>
      </c>
    </row>
    <row r="39" spans="1:9" ht="14.5">
      <c r="A39" s="48" t="s">
        <v>322</v>
      </c>
      <c r="B39" s="38">
        <v>50000</v>
      </c>
      <c r="C39" s="38">
        <v>50000</v>
      </c>
      <c r="D39" s="39">
        <f t="shared" si="0"/>
        <v>67500</v>
      </c>
      <c r="E39" s="75"/>
      <c r="F39" s="45" t="s">
        <v>274</v>
      </c>
      <c r="G39" s="40"/>
      <c r="H39" s="40"/>
      <c r="I39" s="41">
        <f t="shared" si="1"/>
        <v>0</v>
      </c>
    </row>
    <row r="40" spans="1:9" ht="14.5">
      <c r="A40" s="44" t="s">
        <v>324</v>
      </c>
      <c r="B40" s="38">
        <v>50000</v>
      </c>
      <c r="C40" s="38">
        <v>50000</v>
      </c>
      <c r="D40" s="39">
        <f t="shared" si="0"/>
        <v>67500</v>
      </c>
      <c r="E40" s="75"/>
      <c r="F40" s="52" t="s">
        <v>323</v>
      </c>
      <c r="G40" s="40">
        <v>40000</v>
      </c>
      <c r="H40" s="40">
        <v>40000</v>
      </c>
      <c r="I40" s="41">
        <f t="shared" si="1"/>
        <v>54000</v>
      </c>
    </row>
    <row r="41" spans="1:9" ht="14.5">
      <c r="A41" s="44" t="s">
        <v>326</v>
      </c>
      <c r="B41" s="38">
        <v>100000</v>
      </c>
      <c r="C41" s="38">
        <v>100000</v>
      </c>
      <c r="D41" s="39">
        <f t="shared" si="0"/>
        <v>135000</v>
      </c>
      <c r="E41" s="75"/>
      <c r="F41" s="52" t="s">
        <v>325</v>
      </c>
      <c r="G41" s="40">
        <v>25000</v>
      </c>
      <c r="H41" s="40">
        <v>25000</v>
      </c>
      <c r="I41" s="41">
        <f t="shared" si="1"/>
        <v>33750</v>
      </c>
    </row>
    <row r="42" spans="1:9" ht="14.5">
      <c r="A42" s="44" t="s">
        <v>328</v>
      </c>
      <c r="B42" s="38">
        <v>100000</v>
      </c>
      <c r="C42" s="38">
        <v>100000</v>
      </c>
      <c r="D42" s="39">
        <f t="shared" si="0"/>
        <v>135000</v>
      </c>
      <c r="E42" s="75"/>
      <c r="F42" s="52" t="s">
        <v>327</v>
      </c>
      <c r="G42" s="40">
        <v>60000</v>
      </c>
      <c r="H42" s="40">
        <v>60000</v>
      </c>
      <c r="I42" s="41">
        <f t="shared" si="1"/>
        <v>81000</v>
      </c>
    </row>
    <row r="43" spans="1:9" ht="14.5">
      <c r="A43" s="44" t="s">
        <v>330</v>
      </c>
      <c r="B43" s="38">
        <v>150000</v>
      </c>
      <c r="C43" s="38">
        <v>150000</v>
      </c>
      <c r="D43" s="39">
        <f t="shared" si="0"/>
        <v>202500</v>
      </c>
      <c r="E43" s="75"/>
      <c r="F43" s="52" t="s">
        <v>329</v>
      </c>
      <c r="G43" s="40">
        <v>15000</v>
      </c>
      <c r="H43" s="40">
        <v>15000</v>
      </c>
      <c r="I43" s="41">
        <f t="shared" si="1"/>
        <v>20250</v>
      </c>
    </row>
    <row r="44" spans="1:9" ht="14.5">
      <c r="A44" s="44" t="s">
        <v>332</v>
      </c>
      <c r="B44" s="38">
        <v>60000</v>
      </c>
      <c r="C44" s="38">
        <v>60000</v>
      </c>
      <c r="D44" s="39">
        <f t="shared" si="0"/>
        <v>81000</v>
      </c>
      <c r="E44" s="75"/>
      <c r="F44" s="52" t="s">
        <v>331</v>
      </c>
      <c r="G44" s="40">
        <v>10000</v>
      </c>
      <c r="H44" s="40">
        <v>10000</v>
      </c>
      <c r="I44" s="41">
        <f t="shared" si="1"/>
        <v>13500</v>
      </c>
    </row>
    <row r="45" spans="1:9" ht="14.5">
      <c r="A45" s="44" t="s">
        <v>334</v>
      </c>
      <c r="B45" s="38">
        <v>250000</v>
      </c>
      <c r="C45" s="38">
        <v>250000</v>
      </c>
      <c r="D45" s="39">
        <f t="shared" si="0"/>
        <v>337500</v>
      </c>
      <c r="E45" s="75"/>
      <c r="F45" s="52" t="s">
        <v>333</v>
      </c>
      <c r="G45" s="40">
        <v>30000</v>
      </c>
      <c r="H45" s="40">
        <v>30000</v>
      </c>
      <c r="I45" s="41">
        <f t="shared" si="1"/>
        <v>40500</v>
      </c>
    </row>
    <row r="46" spans="1:9" ht="14.5">
      <c r="A46" s="44" t="s">
        <v>336</v>
      </c>
      <c r="B46" s="38">
        <v>350000</v>
      </c>
      <c r="C46" s="38">
        <v>350000</v>
      </c>
      <c r="D46" s="39">
        <f t="shared" si="0"/>
        <v>472500</v>
      </c>
      <c r="E46" s="75"/>
      <c r="F46" s="52" t="s">
        <v>335</v>
      </c>
      <c r="G46" s="40">
        <v>15000</v>
      </c>
      <c r="H46" s="40">
        <v>15000</v>
      </c>
      <c r="I46" s="41">
        <f t="shared" si="1"/>
        <v>20250</v>
      </c>
    </row>
    <row r="47" spans="1:9" ht="14.5">
      <c r="A47" s="50" t="s">
        <v>338</v>
      </c>
      <c r="B47" s="38"/>
      <c r="C47" s="38"/>
      <c r="D47" s="39">
        <f t="shared" si="0"/>
        <v>0</v>
      </c>
      <c r="E47" s="75"/>
      <c r="F47" s="52" t="s">
        <v>337</v>
      </c>
      <c r="G47" s="40">
        <v>15000</v>
      </c>
      <c r="H47" s="40">
        <v>15000</v>
      </c>
      <c r="I47" s="41">
        <f t="shared" si="1"/>
        <v>20250</v>
      </c>
    </row>
    <row r="48" spans="1:9" ht="14.5">
      <c r="A48" s="48" t="s">
        <v>339</v>
      </c>
      <c r="B48" s="38">
        <v>500000</v>
      </c>
      <c r="C48" s="38">
        <v>500000</v>
      </c>
      <c r="D48" s="39">
        <f t="shared" si="0"/>
        <v>675000</v>
      </c>
      <c r="E48" s="75"/>
      <c r="F48" s="54" t="s">
        <v>305</v>
      </c>
      <c r="G48" s="40"/>
      <c r="H48" s="40"/>
      <c r="I48" s="41">
        <f t="shared" si="1"/>
        <v>0</v>
      </c>
    </row>
    <row r="49" spans="1:9" ht="14.5">
      <c r="A49" s="48" t="s">
        <v>341</v>
      </c>
      <c r="B49" s="38">
        <v>10000</v>
      </c>
      <c r="C49" s="38">
        <v>10000</v>
      </c>
      <c r="D49" s="39">
        <f t="shared" si="0"/>
        <v>13500</v>
      </c>
      <c r="E49" s="75"/>
      <c r="F49" s="52" t="s">
        <v>340</v>
      </c>
      <c r="G49" s="40">
        <v>15000</v>
      </c>
      <c r="H49" s="40">
        <v>15000</v>
      </c>
      <c r="I49" s="41">
        <f t="shared" si="1"/>
        <v>20250</v>
      </c>
    </row>
    <row r="50" spans="1:9" ht="14.5">
      <c r="A50" s="48" t="s">
        <v>343</v>
      </c>
      <c r="B50" s="38">
        <v>85000</v>
      </c>
      <c r="C50" s="38">
        <v>85000</v>
      </c>
      <c r="D50" s="39">
        <f t="shared" si="0"/>
        <v>114750</v>
      </c>
      <c r="E50" s="75"/>
      <c r="F50" s="52" t="s">
        <v>342</v>
      </c>
      <c r="G50" s="40">
        <v>3000</v>
      </c>
      <c r="H50" s="40">
        <v>3000</v>
      </c>
      <c r="I50" s="41">
        <f t="shared" si="1"/>
        <v>4050</v>
      </c>
    </row>
    <row r="51" spans="1:9" ht="14.5">
      <c r="A51" s="48" t="s">
        <v>345</v>
      </c>
      <c r="B51" s="38">
        <v>45000</v>
      </c>
      <c r="C51" s="38">
        <v>45000</v>
      </c>
      <c r="D51" s="39">
        <f t="shared" si="0"/>
        <v>60750</v>
      </c>
      <c r="E51" s="75"/>
      <c r="F51" s="52" t="s">
        <v>344</v>
      </c>
      <c r="G51" s="40">
        <v>18000</v>
      </c>
      <c r="H51" s="40">
        <v>18000</v>
      </c>
      <c r="I51" s="41">
        <f t="shared" si="1"/>
        <v>24300</v>
      </c>
    </row>
    <row r="52" spans="1:9" ht="14.5">
      <c r="A52" s="48" t="s">
        <v>347</v>
      </c>
      <c r="B52" s="38">
        <v>150000</v>
      </c>
      <c r="C52" s="38">
        <v>150000</v>
      </c>
      <c r="D52" s="39">
        <f t="shared" si="0"/>
        <v>202500</v>
      </c>
      <c r="E52" s="75"/>
      <c r="F52" s="52" t="s">
        <v>346</v>
      </c>
      <c r="G52" s="40">
        <v>5000</v>
      </c>
      <c r="H52" s="40">
        <v>5000</v>
      </c>
      <c r="I52" s="41">
        <f t="shared" si="1"/>
        <v>6750</v>
      </c>
    </row>
    <row r="53" spans="1:9" ht="14.5">
      <c r="A53" s="48" t="s">
        <v>349</v>
      </c>
      <c r="B53" s="38">
        <v>70000</v>
      </c>
      <c r="C53" s="38">
        <v>70000</v>
      </c>
      <c r="D53" s="39">
        <f t="shared" si="0"/>
        <v>94500</v>
      </c>
      <c r="E53" s="75"/>
      <c r="F53" s="52" t="s">
        <v>348</v>
      </c>
      <c r="G53" s="40">
        <v>5000</v>
      </c>
      <c r="H53" s="40">
        <v>5000</v>
      </c>
      <c r="I53" s="41">
        <f t="shared" si="1"/>
        <v>6750</v>
      </c>
    </row>
    <row r="54" spans="1:9" ht="14.5">
      <c r="A54" s="48" t="s">
        <v>351</v>
      </c>
      <c r="B54" s="38">
        <v>20000</v>
      </c>
      <c r="C54" s="38">
        <v>20000</v>
      </c>
      <c r="D54" s="39">
        <f t="shared" si="0"/>
        <v>27000</v>
      </c>
      <c r="E54" s="75"/>
      <c r="F54" s="52" t="s">
        <v>350</v>
      </c>
      <c r="G54" s="40">
        <v>20000</v>
      </c>
      <c r="H54" s="40">
        <v>20000</v>
      </c>
      <c r="I54" s="41">
        <f t="shared" si="1"/>
        <v>27000</v>
      </c>
    </row>
    <row r="55" spans="1:9" ht="14.5">
      <c r="A55" s="48" t="s">
        <v>353</v>
      </c>
      <c r="B55" s="38">
        <v>35000</v>
      </c>
      <c r="C55" s="38">
        <v>35000</v>
      </c>
      <c r="D55" s="39">
        <f t="shared" si="0"/>
        <v>47250</v>
      </c>
      <c r="E55" s="75"/>
      <c r="F55" s="52" t="s">
        <v>352</v>
      </c>
      <c r="G55" s="40">
        <v>25000</v>
      </c>
      <c r="H55" s="40">
        <v>25000</v>
      </c>
      <c r="I55" s="41">
        <f t="shared" si="1"/>
        <v>33750</v>
      </c>
    </row>
    <row r="56" spans="1:9" ht="14.5">
      <c r="A56" s="48" t="s">
        <v>353</v>
      </c>
      <c r="B56" s="38">
        <v>0</v>
      </c>
      <c r="C56" s="38">
        <v>0</v>
      </c>
      <c r="D56" s="39">
        <f t="shared" si="0"/>
        <v>0</v>
      </c>
      <c r="E56" s="75"/>
      <c r="F56" s="52" t="s">
        <v>354</v>
      </c>
      <c r="G56" s="40">
        <v>30000</v>
      </c>
      <c r="H56" s="40">
        <v>30000</v>
      </c>
      <c r="I56" s="41">
        <f t="shared" si="1"/>
        <v>40500</v>
      </c>
    </row>
    <row r="57" spans="1:9" ht="14.5">
      <c r="A57" s="48" t="s">
        <v>356</v>
      </c>
      <c r="B57" s="38">
        <v>30000</v>
      </c>
      <c r="C57" s="38">
        <v>30000</v>
      </c>
      <c r="D57" s="39">
        <f t="shared" si="0"/>
        <v>40500</v>
      </c>
      <c r="E57" s="75"/>
      <c r="F57" s="52" t="s">
        <v>355</v>
      </c>
      <c r="G57" s="40">
        <v>25000</v>
      </c>
      <c r="H57" s="40">
        <v>25000</v>
      </c>
      <c r="I57" s="41">
        <f t="shared" si="1"/>
        <v>33750</v>
      </c>
    </row>
    <row r="58" spans="1:9" ht="29">
      <c r="A58" s="48" t="s">
        <v>358</v>
      </c>
      <c r="B58" s="38">
        <v>500000</v>
      </c>
      <c r="C58" s="38">
        <v>500000</v>
      </c>
      <c r="D58" s="39">
        <f t="shared" si="0"/>
        <v>675000</v>
      </c>
      <c r="E58" s="75"/>
      <c r="F58" s="52" t="s">
        <v>357</v>
      </c>
      <c r="G58" s="40">
        <v>25000</v>
      </c>
      <c r="H58" s="40">
        <v>25000</v>
      </c>
      <c r="I58" s="41">
        <f t="shared" si="1"/>
        <v>33750</v>
      </c>
    </row>
    <row r="59" spans="1:9" ht="14.5">
      <c r="A59" s="48" t="s">
        <v>115</v>
      </c>
      <c r="B59" s="38">
        <v>300000</v>
      </c>
      <c r="C59" s="38">
        <v>300000</v>
      </c>
      <c r="D59" s="39">
        <f t="shared" si="0"/>
        <v>405000</v>
      </c>
      <c r="E59" s="75"/>
      <c r="F59" s="52" t="s">
        <v>359</v>
      </c>
      <c r="G59" s="40">
        <v>45000</v>
      </c>
      <c r="H59" s="40">
        <v>45000</v>
      </c>
      <c r="I59" s="41">
        <f t="shared" si="1"/>
        <v>60750</v>
      </c>
    </row>
    <row r="60" spans="1:9" ht="14.5">
      <c r="A60" s="48" t="s">
        <v>361</v>
      </c>
      <c r="B60" s="38">
        <v>500000</v>
      </c>
      <c r="C60" s="38">
        <v>500000</v>
      </c>
      <c r="D60" s="39">
        <f t="shared" si="0"/>
        <v>675000</v>
      </c>
      <c r="E60" s="75"/>
      <c r="F60" s="52" t="s">
        <v>360</v>
      </c>
      <c r="G60" s="40">
        <v>25000</v>
      </c>
      <c r="H60" s="40">
        <v>25000</v>
      </c>
      <c r="I60" s="41">
        <f t="shared" si="1"/>
        <v>33750</v>
      </c>
    </row>
    <row r="61" spans="1:9" ht="14.5">
      <c r="A61" s="44" t="s">
        <v>363</v>
      </c>
      <c r="B61" s="38">
        <v>120000</v>
      </c>
      <c r="C61" s="38">
        <v>120000</v>
      </c>
      <c r="D61" s="39">
        <f t="shared" si="0"/>
        <v>162000</v>
      </c>
      <c r="E61" s="75"/>
      <c r="F61" s="52" t="s">
        <v>362</v>
      </c>
      <c r="G61" s="40">
        <v>40000</v>
      </c>
      <c r="H61" s="40">
        <v>40000</v>
      </c>
      <c r="I61" s="41">
        <f t="shared" si="1"/>
        <v>54000</v>
      </c>
    </row>
    <row r="62" spans="1:9" ht="14.5">
      <c r="A62" s="50" t="s">
        <v>366</v>
      </c>
      <c r="B62" s="38"/>
      <c r="C62" s="38"/>
      <c r="D62" s="39">
        <f t="shared" si="0"/>
        <v>0</v>
      </c>
      <c r="E62" s="75"/>
      <c r="F62" s="52" t="s">
        <v>364</v>
      </c>
      <c r="G62" s="40">
        <v>15000</v>
      </c>
      <c r="H62" s="40">
        <v>15000</v>
      </c>
      <c r="I62" s="41">
        <f t="shared" si="1"/>
        <v>20250</v>
      </c>
    </row>
    <row r="63" spans="1:9" ht="14.5">
      <c r="A63" s="44" t="s">
        <v>368</v>
      </c>
      <c r="B63" s="38">
        <v>50000</v>
      </c>
      <c r="C63" s="38">
        <v>50000</v>
      </c>
      <c r="D63" s="39">
        <f t="shared" si="0"/>
        <v>67500</v>
      </c>
      <c r="E63" s="75"/>
      <c r="F63" s="52" t="s">
        <v>365</v>
      </c>
      <c r="G63" s="40">
        <v>18000</v>
      </c>
      <c r="H63" s="40">
        <v>18000</v>
      </c>
      <c r="I63" s="41">
        <f t="shared" si="1"/>
        <v>24300</v>
      </c>
    </row>
    <row r="64" spans="1:9" ht="14.5">
      <c r="A64" s="44" t="s">
        <v>369</v>
      </c>
      <c r="B64" s="38">
        <v>60000</v>
      </c>
      <c r="C64" s="38">
        <v>60000</v>
      </c>
      <c r="D64" s="39">
        <f t="shared" si="0"/>
        <v>81000</v>
      </c>
      <c r="E64" s="75"/>
      <c r="F64" s="52" t="s">
        <v>367</v>
      </c>
      <c r="G64" s="40"/>
      <c r="H64" s="40"/>
      <c r="I64" s="41"/>
    </row>
    <row r="65" spans="1:9" ht="14.5">
      <c r="A65" s="44" t="s">
        <v>371</v>
      </c>
      <c r="B65" s="38">
        <v>100000</v>
      </c>
      <c r="C65" s="38">
        <v>100000</v>
      </c>
      <c r="D65" s="39">
        <f t="shared" si="0"/>
        <v>135000</v>
      </c>
      <c r="E65" s="75"/>
      <c r="F65" s="54" t="s">
        <v>370</v>
      </c>
      <c r="G65" s="40"/>
      <c r="H65" s="40"/>
      <c r="I65" s="41">
        <f t="shared" si="1"/>
        <v>0</v>
      </c>
    </row>
    <row r="66" spans="1:9" ht="14.5">
      <c r="A66" s="44" t="s">
        <v>373</v>
      </c>
      <c r="B66" s="38">
        <v>120000</v>
      </c>
      <c r="C66" s="38">
        <v>120000</v>
      </c>
      <c r="D66" s="39">
        <f t="shared" si="0"/>
        <v>162000</v>
      </c>
      <c r="E66" s="75"/>
      <c r="F66" s="54" t="s">
        <v>372</v>
      </c>
      <c r="G66" s="40"/>
      <c r="H66" s="40"/>
      <c r="I66" s="41">
        <f t="shared" si="1"/>
        <v>0</v>
      </c>
    </row>
    <row r="67" spans="1:9" ht="14.5">
      <c r="A67" s="35"/>
      <c r="B67" s="35"/>
      <c r="C67" s="35"/>
      <c r="D67" s="35"/>
      <c r="E67" s="73"/>
      <c r="F67" s="52" t="s">
        <v>374</v>
      </c>
      <c r="G67" s="40">
        <v>250000</v>
      </c>
      <c r="H67" s="40">
        <v>250000</v>
      </c>
      <c r="I67" s="41">
        <f>35%*H67+H67</f>
        <v>337500</v>
      </c>
    </row>
    <row r="68" spans="1:9" ht="14.5">
      <c r="A68" s="35"/>
      <c r="B68" s="35"/>
      <c r="C68" s="35"/>
      <c r="D68" s="35"/>
      <c r="E68" s="73"/>
      <c r="F68" s="52" t="s">
        <v>375</v>
      </c>
      <c r="G68" s="40">
        <v>300000</v>
      </c>
      <c r="H68" s="40">
        <v>300000</v>
      </c>
      <c r="I68" s="41">
        <f t="shared" ref="I68" si="2">35%*H68+H68</f>
        <v>405000</v>
      </c>
    </row>
    <row r="69" spans="1:9" ht="14.5">
      <c r="A69" s="35"/>
      <c r="B69" s="35"/>
      <c r="C69" s="35"/>
      <c r="D69" s="35"/>
      <c r="E69" s="73"/>
      <c r="F69" s="52" t="s">
        <v>376</v>
      </c>
      <c r="G69" s="40">
        <v>350000</v>
      </c>
      <c r="H69" s="40">
        <v>350000</v>
      </c>
      <c r="I69" s="41">
        <f>35%*H69+H69</f>
        <v>472500</v>
      </c>
    </row>
    <row r="70" spans="1:9" ht="14.5">
      <c r="A70" s="35"/>
      <c r="B70" s="35"/>
      <c r="C70" s="35"/>
      <c r="D70" s="35"/>
      <c r="E70" s="73"/>
      <c r="F70" s="52" t="s">
        <v>377</v>
      </c>
      <c r="G70" s="40">
        <v>550000</v>
      </c>
      <c r="H70" s="40">
        <v>550000</v>
      </c>
      <c r="I70" s="41">
        <f t="shared" ref="I70:I130" si="3">35%*H70+H70</f>
        <v>742500</v>
      </c>
    </row>
    <row r="71" spans="1:9" ht="14.5">
      <c r="A71" s="35"/>
      <c r="B71" s="35"/>
      <c r="C71" s="35"/>
      <c r="D71" s="35"/>
      <c r="E71" s="73"/>
      <c r="F71" s="52" t="s">
        <v>378</v>
      </c>
      <c r="G71" s="40">
        <v>850000</v>
      </c>
      <c r="H71" s="40">
        <v>850000</v>
      </c>
      <c r="I71" s="41">
        <f t="shared" si="3"/>
        <v>1147500</v>
      </c>
    </row>
    <row r="72" spans="1:9" ht="14.5">
      <c r="A72" s="35"/>
      <c r="B72" s="35"/>
      <c r="C72" s="35"/>
      <c r="D72" s="35"/>
      <c r="E72" s="73"/>
      <c r="F72" s="52" t="s">
        <v>379</v>
      </c>
      <c r="G72" s="40">
        <v>300000</v>
      </c>
      <c r="H72" s="40">
        <v>300000</v>
      </c>
      <c r="I72" s="41">
        <f t="shared" si="3"/>
        <v>405000</v>
      </c>
    </row>
    <row r="73" spans="1:9" ht="14.5">
      <c r="A73" s="35"/>
      <c r="B73" s="35"/>
      <c r="C73" s="35"/>
      <c r="D73" s="35"/>
      <c r="E73" s="73"/>
      <c r="F73" s="52" t="s">
        <v>380</v>
      </c>
      <c r="G73" s="40">
        <v>350000</v>
      </c>
      <c r="H73" s="40">
        <v>350000</v>
      </c>
      <c r="I73" s="41">
        <f t="shared" si="3"/>
        <v>472500</v>
      </c>
    </row>
    <row r="74" spans="1:9" ht="14.5">
      <c r="A74" s="35"/>
      <c r="B74" s="35"/>
      <c r="C74" s="35"/>
      <c r="D74" s="35"/>
      <c r="E74" s="73"/>
      <c r="F74" s="52" t="s">
        <v>381</v>
      </c>
      <c r="G74" s="40">
        <v>400000</v>
      </c>
      <c r="H74" s="40">
        <v>400000</v>
      </c>
      <c r="I74" s="41">
        <f t="shared" si="3"/>
        <v>540000</v>
      </c>
    </row>
    <row r="75" spans="1:9" ht="14.5">
      <c r="A75" s="35"/>
      <c r="B75" s="35"/>
      <c r="C75" s="35"/>
      <c r="D75" s="35"/>
      <c r="E75" s="73"/>
      <c r="F75" s="52" t="s">
        <v>382</v>
      </c>
      <c r="G75" s="40">
        <v>550000</v>
      </c>
      <c r="H75" s="40">
        <v>550000</v>
      </c>
      <c r="I75" s="41">
        <f t="shared" si="3"/>
        <v>742500</v>
      </c>
    </row>
    <row r="76" spans="1:9" ht="14.5">
      <c r="A76" s="35"/>
      <c r="B76" s="35"/>
      <c r="C76" s="35"/>
      <c r="D76" s="35"/>
      <c r="E76" s="73"/>
      <c r="F76" s="52" t="s">
        <v>383</v>
      </c>
      <c r="G76" s="40">
        <v>700000</v>
      </c>
      <c r="H76" s="40">
        <v>700000</v>
      </c>
      <c r="I76" s="41">
        <f t="shared" si="3"/>
        <v>945000</v>
      </c>
    </row>
    <row r="77" spans="1:9" ht="14.5">
      <c r="A77" s="35"/>
      <c r="B77" s="35"/>
      <c r="C77" s="35"/>
      <c r="D77" s="35"/>
      <c r="E77" s="73"/>
      <c r="F77" s="52" t="s">
        <v>384</v>
      </c>
      <c r="G77" s="40">
        <v>350000</v>
      </c>
      <c r="H77" s="40">
        <v>350000</v>
      </c>
      <c r="I77" s="41">
        <f t="shared" si="3"/>
        <v>472500</v>
      </c>
    </row>
    <row r="78" spans="1:9" ht="14.5">
      <c r="A78" s="35"/>
      <c r="B78" s="35"/>
      <c r="C78" s="35"/>
      <c r="D78" s="35"/>
      <c r="E78" s="73"/>
      <c r="F78" s="52" t="s">
        <v>385</v>
      </c>
      <c r="G78" s="40">
        <v>400000</v>
      </c>
      <c r="H78" s="40">
        <v>400000</v>
      </c>
      <c r="I78" s="41">
        <f t="shared" si="3"/>
        <v>540000</v>
      </c>
    </row>
    <row r="79" spans="1:9" ht="14.5">
      <c r="A79" s="35"/>
      <c r="B79" s="35"/>
      <c r="C79" s="35"/>
      <c r="D79" s="35"/>
      <c r="E79" s="73"/>
      <c r="F79" s="52" t="s">
        <v>386</v>
      </c>
      <c r="G79" s="40">
        <v>450000</v>
      </c>
      <c r="H79" s="40">
        <v>450000</v>
      </c>
      <c r="I79" s="41">
        <f t="shared" si="3"/>
        <v>607500</v>
      </c>
    </row>
    <row r="80" spans="1:9" ht="14.5">
      <c r="A80" s="35"/>
      <c r="B80" s="35"/>
      <c r="C80" s="35"/>
      <c r="D80" s="35"/>
      <c r="E80" s="73"/>
      <c r="F80" s="52" t="s">
        <v>387</v>
      </c>
      <c r="G80" s="40">
        <v>600000</v>
      </c>
      <c r="H80" s="40">
        <v>600000</v>
      </c>
      <c r="I80" s="41">
        <f t="shared" si="3"/>
        <v>810000</v>
      </c>
    </row>
    <row r="81" spans="1:9" ht="14.5">
      <c r="A81" s="35"/>
      <c r="B81" s="35"/>
      <c r="C81" s="35"/>
      <c r="D81" s="35"/>
      <c r="E81" s="73"/>
      <c r="F81" s="52" t="s">
        <v>388</v>
      </c>
      <c r="G81" s="40">
        <v>750000</v>
      </c>
      <c r="H81" s="40">
        <v>750000</v>
      </c>
      <c r="I81" s="41">
        <f t="shared" si="3"/>
        <v>1012500</v>
      </c>
    </row>
    <row r="82" spans="1:9" ht="14.5">
      <c r="A82" s="35"/>
      <c r="B82" s="35"/>
      <c r="C82" s="35"/>
      <c r="D82" s="35"/>
      <c r="E82" s="73"/>
      <c r="F82" s="53"/>
      <c r="G82" s="40"/>
      <c r="H82" s="40"/>
      <c r="I82" s="41">
        <f t="shared" si="3"/>
        <v>0</v>
      </c>
    </row>
    <row r="83" spans="1:9" ht="14.5">
      <c r="A83" s="35"/>
      <c r="B83" s="35"/>
      <c r="C83" s="35"/>
      <c r="D83" s="35"/>
      <c r="E83" s="73"/>
      <c r="F83" s="53"/>
      <c r="G83" s="40"/>
      <c r="H83" s="40"/>
      <c r="I83" s="41">
        <f t="shared" si="3"/>
        <v>0</v>
      </c>
    </row>
    <row r="84" spans="1:9" ht="14.5">
      <c r="A84" s="35"/>
      <c r="B84" s="35"/>
      <c r="C84" s="35"/>
      <c r="D84" s="35"/>
      <c r="E84" s="73"/>
      <c r="F84" s="53"/>
      <c r="G84" s="40"/>
      <c r="H84" s="40"/>
      <c r="I84" s="41">
        <f t="shared" si="3"/>
        <v>0</v>
      </c>
    </row>
    <row r="85" spans="1:9" ht="14.5">
      <c r="A85" s="35"/>
      <c r="B85" s="35"/>
      <c r="C85" s="35"/>
      <c r="D85" s="35"/>
      <c r="E85" s="73"/>
      <c r="F85" s="54" t="s">
        <v>389</v>
      </c>
      <c r="G85" s="40"/>
      <c r="H85" s="40"/>
      <c r="I85" s="41">
        <f t="shared" si="3"/>
        <v>0</v>
      </c>
    </row>
    <row r="86" spans="1:9" ht="14.5">
      <c r="A86" s="35"/>
      <c r="B86" s="35"/>
      <c r="C86" s="35"/>
      <c r="D86" s="35"/>
      <c r="E86" s="73"/>
      <c r="F86" s="52" t="s">
        <v>374</v>
      </c>
      <c r="G86" s="40">
        <v>350000</v>
      </c>
      <c r="H86" s="40">
        <v>350000</v>
      </c>
      <c r="I86" s="41">
        <f t="shared" si="3"/>
        <v>472500</v>
      </c>
    </row>
    <row r="87" spans="1:9" ht="14.5">
      <c r="A87" s="35"/>
      <c r="B87" s="35"/>
      <c r="C87" s="35"/>
      <c r="D87" s="35"/>
      <c r="E87" s="73"/>
      <c r="F87" s="52" t="s">
        <v>375</v>
      </c>
      <c r="G87" s="40">
        <v>400000</v>
      </c>
      <c r="H87" s="40">
        <v>400000</v>
      </c>
      <c r="I87" s="41">
        <f t="shared" si="3"/>
        <v>540000</v>
      </c>
    </row>
    <row r="88" spans="1:9" ht="14.5">
      <c r="A88" s="35"/>
      <c r="B88" s="35"/>
      <c r="C88" s="35"/>
      <c r="D88" s="35"/>
      <c r="E88" s="73"/>
      <c r="F88" s="52" t="s">
        <v>376</v>
      </c>
      <c r="G88" s="40">
        <v>450000</v>
      </c>
      <c r="H88" s="40">
        <v>450000</v>
      </c>
      <c r="I88" s="41">
        <f t="shared" si="3"/>
        <v>607500</v>
      </c>
    </row>
    <row r="89" spans="1:9" ht="14.5">
      <c r="A89" s="35"/>
      <c r="B89" s="35"/>
      <c r="C89" s="35"/>
      <c r="D89" s="35"/>
      <c r="E89" s="73"/>
      <c r="F89" s="52" t="s">
        <v>377</v>
      </c>
      <c r="G89" s="40">
        <v>650000</v>
      </c>
      <c r="H89" s="40">
        <v>650000</v>
      </c>
      <c r="I89" s="41">
        <f t="shared" si="3"/>
        <v>877500</v>
      </c>
    </row>
    <row r="90" spans="1:9" ht="14.5">
      <c r="A90" s="35"/>
      <c r="B90" s="35"/>
      <c r="C90" s="35"/>
      <c r="D90" s="35"/>
      <c r="E90" s="73"/>
      <c r="F90" s="52" t="s">
        <v>378</v>
      </c>
      <c r="G90" s="40">
        <v>950000</v>
      </c>
      <c r="H90" s="40">
        <v>950000</v>
      </c>
      <c r="I90" s="41">
        <f t="shared" si="3"/>
        <v>1282500</v>
      </c>
    </row>
    <row r="91" spans="1:9" ht="14.5">
      <c r="A91" s="35"/>
      <c r="B91" s="35"/>
      <c r="C91" s="35"/>
      <c r="D91" s="35"/>
      <c r="E91" s="73"/>
      <c r="F91" s="52" t="s">
        <v>379</v>
      </c>
      <c r="G91" s="40">
        <v>400000</v>
      </c>
      <c r="H91" s="40">
        <v>400000</v>
      </c>
      <c r="I91" s="41">
        <f t="shared" si="3"/>
        <v>540000</v>
      </c>
    </row>
    <row r="92" spans="1:9" ht="14.5">
      <c r="A92" s="35"/>
      <c r="B92" s="35"/>
      <c r="C92" s="35"/>
      <c r="D92" s="35"/>
      <c r="E92" s="73"/>
      <c r="F92" s="52" t="s">
        <v>380</v>
      </c>
      <c r="G92" s="40">
        <v>450000</v>
      </c>
      <c r="H92" s="40">
        <v>450000</v>
      </c>
      <c r="I92" s="41">
        <f t="shared" si="3"/>
        <v>607500</v>
      </c>
    </row>
    <row r="93" spans="1:9" ht="14.5">
      <c r="A93" s="35"/>
      <c r="B93" s="35"/>
      <c r="C93" s="35"/>
      <c r="D93" s="35"/>
      <c r="E93" s="73"/>
      <c r="F93" s="52" t="s">
        <v>381</v>
      </c>
      <c r="G93" s="40">
        <v>500000</v>
      </c>
      <c r="H93" s="40">
        <v>500000</v>
      </c>
      <c r="I93" s="41">
        <f t="shared" si="3"/>
        <v>675000</v>
      </c>
    </row>
    <row r="94" spans="1:9" ht="14.5">
      <c r="A94" s="35"/>
      <c r="B94" s="35"/>
      <c r="C94" s="35"/>
      <c r="D94" s="35"/>
      <c r="E94" s="73"/>
      <c r="F94" s="52" t="s">
        <v>382</v>
      </c>
      <c r="G94" s="40">
        <v>650000</v>
      </c>
      <c r="H94" s="40">
        <v>650000</v>
      </c>
      <c r="I94" s="41">
        <f t="shared" si="3"/>
        <v>877500</v>
      </c>
    </row>
    <row r="95" spans="1:9" ht="14.5">
      <c r="A95" s="35"/>
      <c r="B95" s="35"/>
      <c r="C95" s="35"/>
      <c r="D95" s="35"/>
      <c r="E95" s="73"/>
      <c r="F95" s="52" t="s">
        <v>383</v>
      </c>
      <c r="G95" s="40">
        <v>800000</v>
      </c>
      <c r="H95" s="40">
        <v>800000</v>
      </c>
      <c r="I95" s="41">
        <f t="shared" si="3"/>
        <v>1080000</v>
      </c>
    </row>
    <row r="96" spans="1:9" ht="14.5">
      <c r="A96" s="35"/>
      <c r="B96" s="35"/>
      <c r="C96" s="35"/>
      <c r="D96" s="35"/>
      <c r="E96" s="73"/>
      <c r="F96" s="53"/>
      <c r="G96" s="40"/>
      <c r="H96" s="40"/>
      <c r="I96" s="41">
        <f t="shared" si="3"/>
        <v>0</v>
      </c>
    </row>
    <row r="97" spans="1:9" ht="14.5">
      <c r="A97" s="35"/>
      <c r="B97" s="35"/>
      <c r="C97" s="35"/>
      <c r="D97" s="35"/>
      <c r="E97" s="73"/>
      <c r="F97" s="53"/>
      <c r="G97" s="40"/>
      <c r="H97" s="40"/>
      <c r="I97" s="41">
        <f t="shared" si="3"/>
        <v>0</v>
      </c>
    </row>
    <row r="98" spans="1:9" ht="14.5">
      <c r="A98" s="35"/>
      <c r="B98" s="35"/>
      <c r="C98" s="35"/>
      <c r="D98" s="35"/>
      <c r="E98" s="73"/>
      <c r="F98" s="54" t="s">
        <v>370</v>
      </c>
      <c r="G98" s="40"/>
      <c r="H98" s="40"/>
      <c r="I98" s="41">
        <f t="shared" si="3"/>
        <v>0</v>
      </c>
    </row>
    <row r="99" spans="1:9" ht="14.5">
      <c r="A99" s="35"/>
      <c r="B99" s="35"/>
      <c r="C99" s="35"/>
      <c r="D99" s="35"/>
      <c r="E99" s="73"/>
      <c r="F99" s="52" t="s">
        <v>390</v>
      </c>
      <c r="G99" s="40">
        <v>20000</v>
      </c>
      <c r="H99" s="40">
        <v>20000</v>
      </c>
      <c r="I99" s="41">
        <f t="shared" si="3"/>
        <v>27000</v>
      </c>
    </row>
    <row r="100" spans="1:9" ht="14.5">
      <c r="A100" s="35"/>
      <c r="B100" s="35"/>
      <c r="C100" s="35"/>
      <c r="D100" s="35"/>
      <c r="E100" s="73"/>
      <c r="F100" s="52" t="s">
        <v>391</v>
      </c>
      <c r="G100" s="40">
        <v>30000</v>
      </c>
      <c r="H100" s="40">
        <v>30000</v>
      </c>
      <c r="I100" s="41">
        <f t="shared" si="3"/>
        <v>40500</v>
      </c>
    </row>
    <row r="101" spans="1:9" ht="14.5">
      <c r="A101" s="35"/>
      <c r="B101" s="35"/>
      <c r="C101" s="35"/>
      <c r="D101" s="35"/>
      <c r="E101" s="73"/>
      <c r="F101" s="52" t="s">
        <v>392</v>
      </c>
      <c r="G101" s="40">
        <v>35000</v>
      </c>
      <c r="H101" s="40">
        <v>35000</v>
      </c>
      <c r="I101" s="41">
        <f t="shared" si="3"/>
        <v>47250</v>
      </c>
    </row>
    <row r="102" spans="1:9" ht="14.5">
      <c r="A102" s="35"/>
      <c r="B102" s="35"/>
      <c r="C102" s="35"/>
      <c r="D102" s="35"/>
      <c r="E102" s="73"/>
      <c r="F102" s="52" t="s">
        <v>393</v>
      </c>
      <c r="G102" s="40">
        <v>40000</v>
      </c>
      <c r="H102" s="40">
        <v>40000</v>
      </c>
      <c r="I102" s="41">
        <f t="shared" si="3"/>
        <v>54000</v>
      </c>
    </row>
    <row r="103" spans="1:9" ht="14.5">
      <c r="A103" s="35"/>
      <c r="B103" s="35"/>
      <c r="C103" s="35"/>
      <c r="D103" s="35"/>
      <c r="E103" s="73"/>
      <c r="F103" s="52" t="s">
        <v>394</v>
      </c>
      <c r="G103" s="40">
        <v>25000</v>
      </c>
      <c r="H103" s="40">
        <v>25000</v>
      </c>
      <c r="I103" s="41">
        <f t="shared" si="3"/>
        <v>33750</v>
      </c>
    </row>
    <row r="104" spans="1:9" ht="14.5">
      <c r="A104" s="35"/>
      <c r="B104" s="35"/>
      <c r="C104" s="35"/>
      <c r="D104" s="35"/>
      <c r="E104" s="73"/>
      <c r="F104" s="52" t="s">
        <v>395</v>
      </c>
      <c r="G104" s="40">
        <v>35000</v>
      </c>
      <c r="H104" s="40">
        <v>35000</v>
      </c>
      <c r="I104" s="41">
        <f t="shared" si="3"/>
        <v>47250</v>
      </c>
    </row>
    <row r="105" spans="1:9" ht="14.5">
      <c r="A105" s="35"/>
      <c r="B105" s="35"/>
      <c r="C105" s="35"/>
      <c r="D105" s="35"/>
      <c r="E105" s="73"/>
      <c r="F105" s="53"/>
      <c r="G105" s="40"/>
      <c r="H105" s="40"/>
      <c r="I105" s="41">
        <f t="shared" si="3"/>
        <v>0</v>
      </c>
    </row>
    <row r="106" spans="1:9" ht="14.5">
      <c r="A106" s="35"/>
      <c r="B106" s="35"/>
      <c r="C106" s="35"/>
      <c r="D106" s="35"/>
      <c r="E106" s="73"/>
      <c r="F106" s="54" t="s">
        <v>396</v>
      </c>
      <c r="G106" s="40"/>
      <c r="H106" s="40"/>
      <c r="I106" s="41">
        <f t="shared" si="3"/>
        <v>0</v>
      </c>
    </row>
    <row r="107" spans="1:9" ht="14.5">
      <c r="A107" s="35"/>
      <c r="B107" s="35"/>
      <c r="C107" s="35"/>
      <c r="D107" s="35"/>
      <c r="E107" s="73"/>
      <c r="F107" s="52" t="s">
        <v>397</v>
      </c>
      <c r="G107" s="40">
        <v>20000</v>
      </c>
      <c r="H107" s="40">
        <v>20000</v>
      </c>
      <c r="I107" s="41">
        <f t="shared" si="3"/>
        <v>27000</v>
      </c>
    </row>
    <row r="108" spans="1:9" ht="14.5">
      <c r="A108" s="35"/>
      <c r="B108" s="35"/>
      <c r="C108" s="35"/>
      <c r="D108" s="35"/>
      <c r="E108" s="73"/>
      <c r="F108" s="52" t="s">
        <v>398</v>
      </c>
      <c r="G108" s="40">
        <v>10000</v>
      </c>
      <c r="H108" s="40">
        <v>10000</v>
      </c>
      <c r="I108" s="41">
        <f t="shared" si="3"/>
        <v>13500</v>
      </c>
    </row>
    <row r="109" spans="1:9" ht="14.5">
      <c r="A109" s="35"/>
      <c r="B109" s="35"/>
      <c r="C109" s="35"/>
      <c r="D109" s="35"/>
      <c r="E109" s="73"/>
      <c r="F109" s="52" t="s">
        <v>399</v>
      </c>
      <c r="G109" s="40">
        <v>3500</v>
      </c>
      <c r="H109" s="40">
        <v>3500</v>
      </c>
      <c r="I109" s="41">
        <f t="shared" si="3"/>
        <v>4725</v>
      </c>
    </row>
    <row r="110" spans="1:9" ht="14.5">
      <c r="A110" s="35"/>
      <c r="B110" s="35"/>
      <c r="C110" s="35"/>
      <c r="D110" s="35"/>
      <c r="E110" s="73"/>
      <c r="F110" s="52" t="s">
        <v>400</v>
      </c>
      <c r="G110" s="40">
        <v>20000</v>
      </c>
      <c r="H110" s="40">
        <v>20000</v>
      </c>
      <c r="I110" s="41">
        <f t="shared" si="3"/>
        <v>27000</v>
      </c>
    </row>
    <row r="111" spans="1:9" ht="14.5">
      <c r="A111" s="35"/>
      <c r="B111" s="35"/>
      <c r="C111" s="35"/>
      <c r="D111" s="35"/>
      <c r="E111" s="73"/>
      <c r="F111" s="52" t="s">
        <v>401</v>
      </c>
      <c r="G111" s="40">
        <v>15000</v>
      </c>
      <c r="H111" s="40">
        <v>15000</v>
      </c>
      <c r="I111" s="41">
        <f t="shared" si="3"/>
        <v>20250</v>
      </c>
    </row>
    <row r="112" spans="1:9" ht="14.5">
      <c r="A112" s="35"/>
      <c r="B112" s="35"/>
      <c r="C112" s="35"/>
      <c r="D112" s="35"/>
      <c r="E112" s="73"/>
      <c r="F112" s="52" t="s">
        <v>402</v>
      </c>
      <c r="G112" s="40">
        <v>2000</v>
      </c>
      <c r="H112" s="40">
        <v>2000</v>
      </c>
      <c r="I112" s="41">
        <f t="shared" si="3"/>
        <v>2700</v>
      </c>
    </row>
    <row r="113" spans="1:9" ht="14.5">
      <c r="A113" s="35"/>
      <c r="B113" s="35"/>
      <c r="C113" s="35"/>
      <c r="D113" s="35"/>
      <c r="E113" s="73"/>
      <c r="F113" s="52" t="s">
        <v>403</v>
      </c>
      <c r="G113" s="40">
        <v>45000</v>
      </c>
      <c r="H113" s="40">
        <v>45000</v>
      </c>
      <c r="I113" s="41">
        <f t="shared" si="3"/>
        <v>60750</v>
      </c>
    </row>
    <row r="114" spans="1:9" ht="14.5">
      <c r="A114" s="35"/>
      <c r="B114" s="35"/>
      <c r="C114" s="35"/>
      <c r="D114" s="35"/>
      <c r="E114" s="73"/>
      <c r="F114" s="52" t="s">
        <v>404</v>
      </c>
      <c r="G114" s="40">
        <v>35000</v>
      </c>
      <c r="H114" s="40">
        <v>35000</v>
      </c>
      <c r="I114" s="41">
        <f t="shared" si="3"/>
        <v>47250</v>
      </c>
    </row>
    <row r="115" spans="1:9" ht="14.5">
      <c r="A115" s="35"/>
      <c r="B115" s="35"/>
      <c r="C115" s="35"/>
      <c r="D115" s="35"/>
      <c r="E115" s="73"/>
      <c r="F115" s="52" t="s">
        <v>405</v>
      </c>
      <c r="G115" s="40">
        <v>85000</v>
      </c>
      <c r="H115" s="40">
        <v>85000</v>
      </c>
      <c r="I115" s="41">
        <f t="shared" si="3"/>
        <v>114750</v>
      </c>
    </row>
    <row r="116" spans="1:9" ht="14.5">
      <c r="A116" s="35"/>
      <c r="B116" s="35"/>
      <c r="C116" s="35"/>
      <c r="D116" s="35"/>
      <c r="E116" s="73"/>
      <c r="F116" s="52" t="s">
        <v>406</v>
      </c>
      <c r="G116" s="40">
        <v>140000</v>
      </c>
      <c r="H116" s="40">
        <v>140000</v>
      </c>
      <c r="I116" s="41">
        <f t="shared" si="3"/>
        <v>189000</v>
      </c>
    </row>
    <row r="117" spans="1:9" ht="14.5">
      <c r="A117" s="35"/>
      <c r="B117" s="35"/>
      <c r="C117" s="35"/>
      <c r="D117" s="35"/>
      <c r="E117" s="73"/>
      <c r="F117" s="52" t="s">
        <v>407</v>
      </c>
      <c r="G117" s="40">
        <v>60000</v>
      </c>
      <c r="H117" s="40">
        <v>60000</v>
      </c>
      <c r="I117" s="41">
        <f t="shared" si="3"/>
        <v>81000</v>
      </c>
    </row>
    <row r="118" spans="1:9" ht="14.5">
      <c r="A118" s="35"/>
      <c r="B118" s="35"/>
      <c r="C118" s="35"/>
      <c r="D118" s="35"/>
      <c r="E118" s="73"/>
      <c r="F118" s="53"/>
      <c r="G118" s="40"/>
      <c r="H118" s="40"/>
      <c r="I118" s="41">
        <f t="shared" si="3"/>
        <v>0</v>
      </c>
    </row>
    <row r="119" spans="1:9" ht="14.5">
      <c r="A119" s="35"/>
      <c r="B119" s="35"/>
      <c r="C119" s="35"/>
      <c r="D119" s="35"/>
      <c r="E119" s="73"/>
      <c r="F119" s="53"/>
      <c r="G119" s="40"/>
      <c r="H119" s="40"/>
      <c r="I119" s="41">
        <f t="shared" si="3"/>
        <v>0</v>
      </c>
    </row>
    <row r="120" spans="1:9" ht="14.5">
      <c r="A120" s="35"/>
      <c r="B120" s="35"/>
      <c r="C120" s="35"/>
      <c r="D120" s="35"/>
      <c r="E120" s="73"/>
      <c r="F120" s="54" t="s">
        <v>338</v>
      </c>
      <c r="G120" s="40"/>
      <c r="H120" s="40"/>
      <c r="I120" s="41">
        <f t="shared" si="3"/>
        <v>0</v>
      </c>
    </row>
    <row r="121" spans="1:9" ht="14.5">
      <c r="A121" s="35"/>
      <c r="B121" s="35"/>
      <c r="C121" s="35"/>
      <c r="D121" s="35"/>
      <c r="E121" s="73"/>
      <c r="F121" s="52" t="s">
        <v>408</v>
      </c>
      <c r="G121" s="40">
        <v>600000</v>
      </c>
      <c r="H121" s="40">
        <v>600000</v>
      </c>
      <c r="I121" s="41">
        <f t="shared" si="3"/>
        <v>810000</v>
      </c>
    </row>
    <row r="122" spans="1:9" ht="14.5">
      <c r="A122" s="35"/>
      <c r="B122" s="35"/>
      <c r="C122" s="35"/>
      <c r="D122" s="35"/>
      <c r="E122" s="73"/>
      <c r="F122" s="52" t="s">
        <v>409</v>
      </c>
      <c r="G122" s="40">
        <v>700000</v>
      </c>
      <c r="H122" s="40">
        <v>700000</v>
      </c>
      <c r="I122" s="41">
        <f t="shared" si="3"/>
        <v>945000</v>
      </c>
    </row>
    <row r="123" spans="1:9" ht="14.5">
      <c r="A123" s="35"/>
      <c r="B123" s="35"/>
      <c r="C123" s="35"/>
      <c r="D123" s="35"/>
      <c r="E123" s="73"/>
      <c r="F123" s="52" t="s">
        <v>410</v>
      </c>
      <c r="G123" s="40">
        <v>15000</v>
      </c>
      <c r="H123" s="40">
        <v>15000</v>
      </c>
      <c r="I123" s="41">
        <f t="shared" si="3"/>
        <v>20250</v>
      </c>
    </row>
    <row r="124" spans="1:9" ht="14.5">
      <c r="A124" s="35"/>
      <c r="B124" s="35"/>
      <c r="C124" s="35"/>
      <c r="D124" s="35"/>
      <c r="E124" s="73"/>
      <c r="F124" s="52" t="s">
        <v>411</v>
      </c>
      <c r="G124" s="40">
        <v>10000</v>
      </c>
      <c r="H124" s="40">
        <v>10000</v>
      </c>
      <c r="I124" s="41">
        <f t="shared" si="3"/>
        <v>13500</v>
      </c>
    </row>
    <row r="125" spans="1:9" ht="14.5">
      <c r="A125" s="35"/>
      <c r="B125" s="35"/>
      <c r="C125" s="35"/>
      <c r="D125" s="35"/>
      <c r="E125" s="73"/>
      <c r="F125" s="52" t="s">
        <v>412</v>
      </c>
      <c r="G125" s="40">
        <v>8000</v>
      </c>
      <c r="H125" s="40">
        <v>8000</v>
      </c>
      <c r="I125" s="41">
        <f t="shared" si="3"/>
        <v>10800</v>
      </c>
    </row>
    <row r="126" spans="1:9" ht="14.5">
      <c r="A126" s="35"/>
      <c r="B126" s="35"/>
      <c r="C126" s="35"/>
      <c r="D126" s="35"/>
      <c r="E126" s="73"/>
      <c r="F126" s="52" t="s">
        <v>413</v>
      </c>
      <c r="G126" s="40">
        <v>15000</v>
      </c>
      <c r="H126" s="40">
        <v>15000</v>
      </c>
      <c r="I126" s="41">
        <f t="shared" si="3"/>
        <v>20250</v>
      </c>
    </row>
    <row r="127" spans="1:9" ht="14.5">
      <c r="A127" s="35"/>
      <c r="B127" s="35"/>
      <c r="C127" s="35"/>
      <c r="D127" s="35"/>
      <c r="E127" s="73"/>
      <c r="F127" s="52" t="s">
        <v>414</v>
      </c>
      <c r="G127" s="40">
        <v>14000</v>
      </c>
      <c r="H127" s="40">
        <v>14000</v>
      </c>
      <c r="I127" s="41">
        <f t="shared" si="3"/>
        <v>18900</v>
      </c>
    </row>
    <row r="128" spans="1:9" ht="14.5">
      <c r="A128" s="35"/>
      <c r="B128" s="35"/>
      <c r="C128" s="35"/>
      <c r="D128" s="35"/>
      <c r="E128" s="73"/>
      <c r="F128" s="52" t="s">
        <v>415</v>
      </c>
      <c r="G128" s="40">
        <v>100000</v>
      </c>
      <c r="H128" s="40">
        <v>100000</v>
      </c>
      <c r="I128" s="41">
        <f t="shared" si="3"/>
        <v>135000</v>
      </c>
    </row>
    <row r="129" spans="1:9" ht="14.5">
      <c r="A129" s="35"/>
      <c r="B129" s="35"/>
      <c r="C129" s="35"/>
      <c r="D129" s="35"/>
      <c r="E129" s="73"/>
      <c r="F129" s="52" t="s">
        <v>416</v>
      </c>
      <c r="G129" s="40">
        <v>5000</v>
      </c>
      <c r="H129" s="40">
        <v>5000</v>
      </c>
      <c r="I129" s="41">
        <f t="shared" si="3"/>
        <v>6750</v>
      </c>
    </row>
    <row r="130" spans="1:9" ht="14.5">
      <c r="A130" s="35"/>
      <c r="B130" s="35"/>
      <c r="C130" s="35"/>
      <c r="D130" s="35"/>
      <c r="E130" s="73"/>
      <c r="F130" s="52" t="s">
        <v>417</v>
      </c>
      <c r="G130" s="40">
        <v>5000</v>
      </c>
      <c r="H130" s="40">
        <v>5000</v>
      </c>
      <c r="I130" s="41">
        <f t="shared" si="3"/>
        <v>6750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view="pageBreakPreview" topLeftCell="A32" zoomScaleNormal="100" zoomScaleSheetLayoutView="100" workbookViewId="0">
      <selection activeCell="B1" sqref="B1:G1"/>
    </sheetView>
  </sheetViews>
  <sheetFormatPr defaultColWidth="9.1796875" defaultRowHeight="15.5"/>
  <cols>
    <col min="1" max="1" width="9.1796875" style="19" customWidth="1"/>
    <col min="2" max="2" width="18.54296875" style="19" customWidth="1"/>
    <col min="3" max="3" width="36" style="19" customWidth="1"/>
    <col min="4" max="4" width="23.453125" style="19" customWidth="1"/>
    <col min="5" max="5" width="12.54296875" style="19" customWidth="1"/>
    <col min="6" max="6" width="25.81640625" style="20" customWidth="1"/>
    <col min="7" max="7" width="55.453125" style="20" customWidth="1"/>
    <col min="8" max="10" width="9.1796875" style="19" hidden="1" customWidth="1"/>
    <col min="11" max="11" width="36.81640625" style="19" customWidth="1"/>
    <col min="12" max="16384" width="9.1796875" style="19"/>
  </cols>
  <sheetData>
    <row r="1" spans="1:8">
      <c r="A1" s="19" t="s">
        <v>625</v>
      </c>
      <c r="B1" s="200" t="s">
        <v>777</v>
      </c>
      <c r="C1" s="200"/>
      <c r="D1" s="200"/>
      <c r="E1" s="200"/>
      <c r="F1" s="200"/>
      <c r="G1" s="200"/>
    </row>
    <row r="2" spans="1:8">
      <c r="A2" s="19">
        <v>1</v>
      </c>
      <c r="B2" s="181" t="s">
        <v>778</v>
      </c>
      <c r="C2" s="181"/>
      <c r="D2" s="181"/>
      <c r="E2" s="181"/>
      <c r="F2" s="181"/>
      <c r="G2" s="181"/>
    </row>
    <row r="3" spans="1:8">
      <c r="B3" s="66" t="s">
        <v>779</v>
      </c>
      <c r="C3" s="66" t="s">
        <v>780</v>
      </c>
      <c r="D3" s="67" t="s">
        <v>781</v>
      </c>
      <c r="E3" s="66" t="s">
        <v>782</v>
      </c>
      <c r="F3" s="68"/>
      <c r="G3" s="200" t="s">
        <v>783</v>
      </c>
      <c r="H3" s="200"/>
    </row>
    <row r="4" spans="1:8">
      <c r="A4" s="19" t="s">
        <v>784</v>
      </c>
      <c r="B4" s="19" t="s">
        <v>785</v>
      </c>
      <c r="C4" s="19" t="s">
        <v>786</v>
      </c>
      <c r="E4" s="181" t="s">
        <v>787</v>
      </c>
      <c r="F4" s="181"/>
      <c r="G4" s="192">
        <v>160000</v>
      </c>
      <c r="H4" s="181"/>
    </row>
    <row r="5" spans="1:8">
      <c r="E5" s="181"/>
      <c r="F5" s="181"/>
      <c r="G5" s="181"/>
      <c r="H5" s="181"/>
    </row>
    <row r="6" spans="1:8">
      <c r="A6" s="19" t="s">
        <v>788</v>
      </c>
      <c r="B6" s="19" t="s">
        <v>789</v>
      </c>
      <c r="C6" s="19" t="s">
        <v>790</v>
      </c>
      <c r="E6" s="181" t="s">
        <v>787</v>
      </c>
      <c r="F6" s="181"/>
      <c r="G6" s="192">
        <v>60000</v>
      </c>
      <c r="H6" s="181"/>
    </row>
    <row r="7" spans="1:8">
      <c r="B7" s="57" t="s">
        <v>791</v>
      </c>
      <c r="C7" s="19" t="s">
        <v>790</v>
      </c>
      <c r="E7" s="181" t="s">
        <v>792</v>
      </c>
      <c r="F7" s="181"/>
      <c r="G7" s="192">
        <v>60000</v>
      </c>
      <c r="H7" s="181"/>
    </row>
    <row r="9" spans="1:8">
      <c r="A9" s="19" t="s">
        <v>793</v>
      </c>
      <c r="B9" s="19" t="s">
        <v>794</v>
      </c>
      <c r="C9" s="19" t="s">
        <v>795</v>
      </c>
      <c r="E9" s="181" t="s">
        <v>787</v>
      </c>
      <c r="F9" s="181"/>
      <c r="G9" s="192">
        <v>85000</v>
      </c>
      <c r="H9" s="181"/>
    </row>
    <row r="11" spans="1:8">
      <c r="A11" s="19" t="s">
        <v>796</v>
      </c>
      <c r="C11" s="19" t="s">
        <v>797</v>
      </c>
      <c r="D11" s="19" t="s">
        <v>798</v>
      </c>
      <c r="E11" s="181" t="s">
        <v>787</v>
      </c>
      <c r="F11" s="181"/>
      <c r="G11" s="192">
        <v>120000</v>
      </c>
      <c r="H11" s="181"/>
    </row>
    <row r="12" spans="1:8">
      <c r="D12" s="19" t="s">
        <v>799</v>
      </c>
      <c r="E12" s="181" t="s">
        <v>787</v>
      </c>
      <c r="F12" s="181"/>
      <c r="G12" s="192">
        <v>170000</v>
      </c>
      <c r="H12" s="181"/>
    </row>
    <row r="14" spans="1:8">
      <c r="A14" s="19" t="s">
        <v>800</v>
      </c>
      <c r="B14" s="19" t="s">
        <v>801</v>
      </c>
      <c r="C14" s="19" t="s">
        <v>802</v>
      </c>
      <c r="E14" s="181" t="s">
        <v>787</v>
      </c>
      <c r="F14" s="181"/>
      <c r="G14" s="181">
        <v>55000</v>
      </c>
      <c r="H14" s="181"/>
    </row>
    <row r="15" spans="1:8">
      <c r="B15" s="57" t="s">
        <v>803</v>
      </c>
      <c r="E15" s="181" t="s">
        <v>792</v>
      </c>
      <c r="F15" s="181"/>
      <c r="G15" s="192">
        <v>40000</v>
      </c>
      <c r="H15" s="181"/>
    </row>
    <row r="17" spans="1:14">
      <c r="C17" s="181" t="s">
        <v>804</v>
      </c>
      <c r="D17" s="181"/>
      <c r="E17" s="181"/>
      <c r="F17" s="181"/>
      <c r="G17" s="181"/>
      <c r="H17" s="181"/>
    </row>
    <row r="18" spans="1:14">
      <c r="A18" s="19" t="s">
        <v>805</v>
      </c>
      <c r="B18" s="19" t="s">
        <v>806</v>
      </c>
      <c r="C18" s="57" t="s">
        <v>807</v>
      </c>
      <c r="E18" s="181" t="s">
        <v>808</v>
      </c>
      <c r="F18" s="181"/>
      <c r="G18" s="192">
        <v>4000</v>
      </c>
      <c r="H18" s="181"/>
    </row>
    <row r="19" spans="1:14" ht="18.75" customHeight="1">
      <c r="A19" s="70"/>
      <c r="B19" s="193" t="s">
        <v>939</v>
      </c>
      <c r="C19" s="193"/>
      <c r="D19" s="193"/>
      <c r="E19" s="193"/>
      <c r="F19" s="193"/>
      <c r="G19" s="193"/>
      <c r="H19" s="56"/>
      <c r="I19" s="56"/>
      <c r="J19" s="56"/>
      <c r="K19" s="56"/>
    </row>
    <row r="20" spans="1:14" ht="6" customHeight="1">
      <c r="A20" s="70"/>
      <c r="B20" s="193"/>
      <c r="C20" s="193"/>
      <c r="D20" s="193"/>
      <c r="E20" s="193"/>
      <c r="F20" s="193"/>
      <c r="G20" s="193"/>
      <c r="H20" s="56"/>
      <c r="I20" s="56"/>
      <c r="J20" s="56"/>
      <c r="K20" s="56"/>
    </row>
    <row r="21" spans="1:14">
      <c r="A21" s="70"/>
      <c r="B21" s="71"/>
      <c r="C21" s="194" t="s">
        <v>809</v>
      </c>
      <c r="D21" s="195"/>
      <c r="E21" s="195"/>
      <c r="F21" s="196"/>
      <c r="G21" s="71"/>
      <c r="H21" s="56"/>
      <c r="I21" s="56"/>
      <c r="J21" s="56"/>
      <c r="K21" s="56"/>
    </row>
    <row r="22" spans="1:14" ht="15" customHeight="1">
      <c r="A22" s="70">
        <v>2</v>
      </c>
      <c r="B22" s="70"/>
      <c r="C22" s="197"/>
      <c r="D22" s="198"/>
      <c r="E22" s="198"/>
      <c r="F22" s="199"/>
      <c r="G22" s="72"/>
      <c r="H22" s="56"/>
      <c r="I22" s="56"/>
      <c r="J22" s="56"/>
      <c r="K22" s="56"/>
    </row>
    <row r="23" spans="1:14">
      <c r="C23" s="67" t="s">
        <v>810</v>
      </c>
      <c r="D23" s="66" t="s">
        <v>811</v>
      </c>
      <c r="E23" s="66"/>
      <c r="F23" s="69" t="s">
        <v>812</v>
      </c>
      <c r="G23" s="69" t="s">
        <v>813</v>
      </c>
      <c r="H23" s="56"/>
      <c r="I23" s="56"/>
      <c r="J23" s="56"/>
      <c r="K23" s="56"/>
    </row>
    <row r="24" spans="1:14">
      <c r="A24" s="19" t="s">
        <v>784</v>
      </c>
      <c r="B24" s="19" t="s">
        <v>814</v>
      </c>
      <c r="C24" s="19" t="s">
        <v>815</v>
      </c>
      <c r="D24" s="19" t="s">
        <v>816</v>
      </c>
      <c r="E24" s="181">
        <v>8000</v>
      </c>
      <c r="F24" s="181"/>
      <c r="G24" s="55">
        <v>72000</v>
      </c>
    </row>
    <row r="25" spans="1:14">
      <c r="A25" s="19" t="s">
        <v>788</v>
      </c>
      <c r="B25" s="19" t="s">
        <v>817</v>
      </c>
      <c r="C25" s="19" t="s">
        <v>818</v>
      </c>
      <c r="D25" s="19" t="s">
        <v>819</v>
      </c>
      <c r="F25" s="55">
        <v>18000</v>
      </c>
      <c r="G25" s="55">
        <v>162000</v>
      </c>
      <c r="H25" s="20"/>
    </row>
    <row r="26" spans="1:14">
      <c r="A26" s="19">
        <v>3</v>
      </c>
      <c r="D26" s="181" t="s">
        <v>820</v>
      </c>
      <c r="E26" s="181"/>
      <c r="F26" s="181"/>
    </row>
    <row r="27" spans="1:14" ht="46.5">
      <c r="B27" s="19" t="s">
        <v>821</v>
      </c>
      <c r="C27" s="58" t="s">
        <v>938</v>
      </c>
      <c r="D27" s="20" t="s">
        <v>819</v>
      </c>
      <c r="E27" s="181">
        <v>3000</v>
      </c>
      <c r="F27" s="181"/>
      <c r="G27" s="55">
        <v>27000</v>
      </c>
    </row>
    <row r="28" spans="1:14">
      <c r="C28" s="58"/>
      <c r="D28" s="20"/>
      <c r="E28" s="181" t="s">
        <v>822</v>
      </c>
      <c r="F28" s="181"/>
      <c r="G28" s="55"/>
    </row>
    <row r="29" spans="1:14">
      <c r="B29" s="183" t="s">
        <v>823</v>
      </c>
      <c r="C29" s="184"/>
      <c r="D29" s="184"/>
      <c r="E29" s="184"/>
      <c r="F29" s="184"/>
      <c r="G29" s="185"/>
      <c r="L29" s="59"/>
      <c r="M29" s="59"/>
      <c r="N29" s="60"/>
    </row>
    <row r="30" spans="1:14">
      <c r="B30" s="186"/>
      <c r="C30" s="187"/>
      <c r="D30" s="187"/>
      <c r="E30" s="187"/>
      <c r="F30" s="187"/>
      <c r="G30" s="188"/>
      <c r="L30" s="59"/>
      <c r="M30" s="59"/>
      <c r="N30" s="60"/>
    </row>
    <row r="31" spans="1:14" ht="3" customHeight="1">
      <c r="B31" s="186"/>
      <c r="C31" s="187"/>
      <c r="D31" s="187"/>
      <c r="E31" s="187"/>
      <c r="F31" s="187"/>
      <c r="G31" s="188"/>
      <c r="L31" s="59"/>
      <c r="M31" s="59"/>
      <c r="N31" s="60"/>
    </row>
    <row r="32" spans="1:14" ht="2.25" customHeight="1">
      <c r="A32" s="61"/>
      <c r="B32" s="189"/>
      <c r="C32" s="190"/>
      <c r="D32" s="190"/>
      <c r="E32" s="190"/>
      <c r="F32" s="190"/>
      <c r="G32" s="191"/>
      <c r="H32" s="61"/>
      <c r="I32" s="61"/>
      <c r="J32" s="61"/>
      <c r="K32" s="61"/>
      <c r="L32" s="62"/>
      <c r="M32" s="62"/>
      <c r="N32" s="63"/>
    </row>
    <row r="33" spans="1:8">
      <c r="A33" s="19" t="s">
        <v>793</v>
      </c>
      <c r="B33" s="175" t="s">
        <v>822</v>
      </c>
      <c r="C33" s="176"/>
      <c r="D33" s="176"/>
      <c r="E33" s="176"/>
      <c r="F33" s="177"/>
    </row>
    <row r="34" spans="1:8" ht="35.25" customHeight="1">
      <c r="B34" s="175" t="s">
        <v>824</v>
      </c>
      <c r="C34" s="176"/>
      <c r="D34" s="177"/>
      <c r="E34" s="69"/>
      <c r="F34" s="69" t="s">
        <v>825</v>
      </c>
      <c r="H34" s="58"/>
    </row>
    <row r="35" spans="1:8" ht="21.75" customHeight="1">
      <c r="B35" s="19" t="s">
        <v>826</v>
      </c>
      <c r="C35" s="19" t="s">
        <v>827</v>
      </c>
      <c r="F35" s="55">
        <v>25000</v>
      </c>
      <c r="H35" s="58"/>
    </row>
    <row r="36" spans="1:8">
      <c r="B36" s="19" t="s">
        <v>828</v>
      </c>
      <c r="C36" s="19" t="s">
        <v>827</v>
      </c>
      <c r="F36" s="55">
        <v>28000</v>
      </c>
      <c r="H36" s="20"/>
    </row>
    <row r="37" spans="1:8">
      <c r="B37" s="19" t="s">
        <v>829</v>
      </c>
      <c r="C37" s="19" t="s">
        <v>827</v>
      </c>
      <c r="F37" s="55">
        <v>25000</v>
      </c>
      <c r="H37" s="20"/>
    </row>
    <row r="38" spans="1:8">
      <c r="B38" s="19" t="s">
        <v>830</v>
      </c>
      <c r="C38" s="19" t="s">
        <v>827</v>
      </c>
      <c r="F38" s="55">
        <v>30000</v>
      </c>
    </row>
    <row r="39" spans="1:8">
      <c r="A39" s="19" t="s">
        <v>796</v>
      </c>
      <c r="D39" s="181" t="s">
        <v>831</v>
      </c>
      <c r="E39" s="181"/>
      <c r="F39" s="181"/>
    </row>
    <row r="40" spans="1:8">
      <c r="B40" s="19" t="s">
        <v>832</v>
      </c>
      <c r="C40" s="19" t="s">
        <v>833</v>
      </c>
      <c r="F40" s="55">
        <v>35000</v>
      </c>
    </row>
    <row r="41" spans="1:8">
      <c r="B41" s="19" t="s">
        <v>834</v>
      </c>
      <c r="C41" s="19" t="s">
        <v>833</v>
      </c>
      <c r="F41" s="55">
        <v>30000</v>
      </c>
    </row>
    <row r="42" spans="1:8">
      <c r="B42" s="19" t="s">
        <v>835</v>
      </c>
      <c r="C42" s="19" t="s">
        <v>833</v>
      </c>
      <c r="F42" s="55">
        <v>28000</v>
      </c>
    </row>
    <row r="43" spans="1:8">
      <c r="B43" s="19" t="s">
        <v>836</v>
      </c>
      <c r="C43" s="19" t="s">
        <v>833</v>
      </c>
      <c r="F43" s="55">
        <v>38000</v>
      </c>
    </row>
    <row r="44" spans="1:8">
      <c r="A44" s="19" t="s">
        <v>837</v>
      </c>
      <c r="D44" s="181" t="s">
        <v>838</v>
      </c>
      <c r="E44" s="181"/>
      <c r="F44" s="181"/>
    </row>
    <row r="45" spans="1:8">
      <c r="B45" s="19" t="s">
        <v>839</v>
      </c>
      <c r="C45" s="19" t="s">
        <v>840</v>
      </c>
      <c r="F45" s="55">
        <v>30000</v>
      </c>
    </row>
    <row r="46" spans="1:8">
      <c r="B46" s="19" t="s">
        <v>841</v>
      </c>
      <c r="C46" s="19" t="s">
        <v>840</v>
      </c>
      <c r="F46" s="55">
        <v>30000</v>
      </c>
    </row>
    <row r="47" spans="1:8">
      <c r="B47" s="19" t="s">
        <v>842</v>
      </c>
      <c r="C47" s="19" t="s">
        <v>840</v>
      </c>
      <c r="F47" s="55">
        <v>35000</v>
      </c>
    </row>
    <row r="48" spans="1:8">
      <c r="B48" s="19" t="s">
        <v>843</v>
      </c>
      <c r="C48" s="19" t="s">
        <v>840</v>
      </c>
      <c r="F48" s="55">
        <v>30000</v>
      </c>
    </row>
    <row r="49" spans="1:7">
      <c r="A49" s="19" t="s">
        <v>800</v>
      </c>
      <c r="D49" s="181" t="s">
        <v>844</v>
      </c>
      <c r="E49" s="181"/>
      <c r="F49" s="181"/>
    </row>
    <row r="50" spans="1:7">
      <c r="B50" s="19" t="s">
        <v>845</v>
      </c>
      <c r="C50" s="19" t="s">
        <v>846</v>
      </c>
      <c r="F50" s="55">
        <v>70000</v>
      </c>
    </row>
    <row r="51" spans="1:7">
      <c r="B51" s="19" t="s">
        <v>847</v>
      </c>
      <c r="C51" s="19" t="s">
        <v>846</v>
      </c>
      <c r="F51" s="55">
        <v>50000</v>
      </c>
    </row>
    <row r="52" spans="1:7">
      <c r="B52" s="19" t="s">
        <v>848</v>
      </c>
      <c r="C52" s="19" t="s">
        <v>846</v>
      </c>
      <c r="F52" s="55">
        <v>55000</v>
      </c>
    </row>
    <row r="53" spans="1:7">
      <c r="B53" s="19" t="s">
        <v>849</v>
      </c>
      <c r="C53" s="19" t="s">
        <v>846</v>
      </c>
      <c r="F53" s="55">
        <v>35000</v>
      </c>
    </row>
    <row r="54" spans="1:7">
      <c r="B54" s="19" t="s">
        <v>850</v>
      </c>
      <c r="C54" s="19" t="s">
        <v>846</v>
      </c>
      <c r="F54" s="55">
        <v>40000</v>
      </c>
    </row>
    <row r="55" spans="1:7">
      <c r="B55" s="19" t="s">
        <v>851</v>
      </c>
      <c r="C55" s="19" t="s">
        <v>846</v>
      </c>
      <c r="F55" s="55">
        <v>40000</v>
      </c>
    </row>
    <row r="56" spans="1:7">
      <c r="B56" s="19" t="s">
        <v>852</v>
      </c>
      <c r="C56" s="19" t="s">
        <v>846</v>
      </c>
      <c r="F56" s="55">
        <v>100000</v>
      </c>
    </row>
    <row r="57" spans="1:7">
      <c r="B57" s="19" t="s">
        <v>853</v>
      </c>
      <c r="C57" s="19" t="s">
        <v>846</v>
      </c>
      <c r="F57" s="55">
        <v>50000</v>
      </c>
    </row>
    <row r="59" spans="1:7">
      <c r="A59" s="19">
        <v>5</v>
      </c>
      <c r="D59" s="178" t="s">
        <v>104</v>
      </c>
      <c r="E59" s="178"/>
      <c r="F59" s="178"/>
      <c r="G59" s="20" t="s">
        <v>1</v>
      </c>
    </row>
    <row r="60" spans="1:7">
      <c r="B60" s="19" t="s">
        <v>854</v>
      </c>
      <c r="C60" s="19" t="s">
        <v>855</v>
      </c>
      <c r="F60" s="55"/>
      <c r="G60" s="55">
        <v>20000</v>
      </c>
    </row>
    <row r="61" spans="1:7">
      <c r="B61" s="19" t="s">
        <v>856</v>
      </c>
      <c r="C61" s="19" t="s">
        <v>857</v>
      </c>
      <c r="G61" s="55">
        <v>5000</v>
      </c>
    </row>
    <row r="63" spans="1:7">
      <c r="A63" s="19">
        <v>6</v>
      </c>
      <c r="B63" s="19" t="s">
        <v>779</v>
      </c>
      <c r="D63" s="182" t="s">
        <v>858</v>
      </c>
      <c r="E63" s="182"/>
      <c r="F63" s="182"/>
      <c r="G63" s="64" t="s">
        <v>1</v>
      </c>
    </row>
    <row r="64" spans="1:7">
      <c r="B64" s="19" t="s">
        <v>859</v>
      </c>
      <c r="C64" s="19" t="s">
        <v>860</v>
      </c>
      <c r="E64" s="19" t="s">
        <v>861</v>
      </c>
      <c r="F64" s="55"/>
      <c r="G64" s="55">
        <v>50000</v>
      </c>
    </row>
    <row r="65" spans="1:9">
      <c r="B65" s="19" t="s">
        <v>862</v>
      </c>
      <c r="C65" s="19" t="s">
        <v>863</v>
      </c>
      <c r="E65" s="19" t="s">
        <v>864</v>
      </c>
      <c r="F65" s="55"/>
      <c r="G65" s="55">
        <v>25000</v>
      </c>
    </row>
    <row r="66" spans="1:9">
      <c r="A66" s="19">
        <v>7</v>
      </c>
      <c r="D66" s="182" t="s">
        <v>865</v>
      </c>
      <c r="E66" s="182"/>
      <c r="F66" s="182"/>
      <c r="G66" s="64" t="s">
        <v>1</v>
      </c>
      <c r="H66" s="64"/>
    </row>
    <row r="67" spans="1:9" ht="31">
      <c r="B67" s="19" t="s">
        <v>866</v>
      </c>
      <c r="C67" s="57" t="s">
        <v>867</v>
      </c>
      <c r="E67" s="19" t="s">
        <v>864</v>
      </c>
      <c r="F67" s="55">
        <v>45000</v>
      </c>
      <c r="G67" s="55">
        <v>45000</v>
      </c>
    </row>
    <row r="68" spans="1:9">
      <c r="B68" s="19" t="s">
        <v>868</v>
      </c>
      <c r="C68" s="57" t="s">
        <v>869</v>
      </c>
      <c r="E68" s="19" t="s">
        <v>864</v>
      </c>
      <c r="F68" s="55">
        <v>55000</v>
      </c>
      <c r="G68" s="55">
        <v>55000</v>
      </c>
    </row>
    <row r="69" spans="1:9">
      <c r="A69" s="19">
        <v>8</v>
      </c>
      <c r="D69" s="178" t="s">
        <v>870</v>
      </c>
      <c r="E69" s="178"/>
      <c r="F69" s="178"/>
      <c r="G69" s="64" t="s">
        <v>1</v>
      </c>
      <c r="H69" s="64"/>
    </row>
    <row r="70" spans="1:9">
      <c r="B70" s="19" t="s">
        <v>871</v>
      </c>
      <c r="C70" s="19" t="s">
        <v>872</v>
      </c>
      <c r="D70" s="19" t="s">
        <v>873</v>
      </c>
      <c r="E70" s="19" t="s">
        <v>864</v>
      </c>
      <c r="F70" s="55"/>
      <c r="G70" s="55">
        <v>100000</v>
      </c>
    </row>
    <row r="71" spans="1:9">
      <c r="B71" s="19" t="s">
        <v>874</v>
      </c>
      <c r="C71" s="19" t="s">
        <v>875</v>
      </c>
      <c r="D71" s="19" t="s">
        <v>873</v>
      </c>
      <c r="E71" s="19" t="s">
        <v>864</v>
      </c>
      <c r="F71" s="55"/>
      <c r="G71" s="55">
        <v>160000</v>
      </c>
    </row>
    <row r="72" spans="1:9">
      <c r="A72" s="19">
        <v>9</v>
      </c>
      <c r="D72" s="182" t="s">
        <v>876</v>
      </c>
      <c r="E72" s="182"/>
      <c r="F72" s="182"/>
      <c r="G72" s="64" t="s">
        <v>1</v>
      </c>
      <c r="H72" s="20"/>
    </row>
    <row r="73" spans="1:9">
      <c r="B73" s="19" t="s">
        <v>877</v>
      </c>
      <c r="C73" s="19" t="s">
        <v>878</v>
      </c>
      <c r="E73" s="19" t="s">
        <v>864</v>
      </c>
      <c r="F73" s="55"/>
      <c r="G73" s="55">
        <v>70000</v>
      </c>
    </row>
    <row r="74" spans="1:9">
      <c r="I74" s="20"/>
    </row>
    <row r="75" spans="1:9">
      <c r="A75" s="19">
        <v>10</v>
      </c>
      <c r="D75" s="178" t="s">
        <v>879</v>
      </c>
      <c r="E75" s="178"/>
      <c r="F75" s="178"/>
      <c r="H75" s="20"/>
    </row>
    <row r="76" spans="1:9">
      <c r="B76" s="19" t="s">
        <v>880</v>
      </c>
      <c r="E76" s="65" t="s">
        <v>881</v>
      </c>
      <c r="G76" s="64" t="s">
        <v>1</v>
      </c>
    </row>
    <row r="77" spans="1:9">
      <c r="C77" s="19" t="s">
        <v>882</v>
      </c>
      <c r="D77" s="19" t="s">
        <v>883</v>
      </c>
      <c r="E77" s="19" t="s">
        <v>884</v>
      </c>
      <c r="G77" s="55">
        <v>45000</v>
      </c>
      <c r="I77" s="20"/>
    </row>
    <row r="78" spans="1:9">
      <c r="C78" s="19" t="s">
        <v>885</v>
      </c>
      <c r="D78" s="19" t="s">
        <v>883</v>
      </c>
      <c r="E78" s="19" t="s">
        <v>884</v>
      </c>
      <c r="G78" s="55">
        <v>85000</v>
      </c>
    </row>
    <row r="79" spans="1:9">
      <c r="C79" s="19" t="s">
        <v>886</v>
      </c>
      <c r="G79" s="55">
        <v>50000</v>
      </c>
      <c r="H79" s="64"/>
    </row>
    <row r="80" spans="1:9">
      <c r="A80" s="19">
        <v>11</v>
      </c>
      <c r="C80" s="19" t="s">
        <v>887</v>
      </c>
      <c r="D80" s="178" t="s">
        <v>888</v>
      </c>
      <c r="E80" s="178"/>
      <c r="F80" s="178"/>
      <c r="G80" s="55">
        <v>100000</v>
      </c>
    </row>
    <row r="81" spans="1:8">
      <c r="B81" s="19" t="s">
        <v>889</v>
      </c>
      <c r="E81" s="65" t="s">
        <v>881</v>
      </c>
      <c r="G81" s="20" t="s">
        <v>1</v>
      </c>
    </row>
    <row r="82" spans="1:8">
      <c r="C82" s="19" t="s">
        <v>888</v>
      </c>
      <c r="D82" s="19" t="s">
        <v>890</v>
      </c>
      <c r="E82" s="19" t="s">
        <v>891</v>
      </c>
      <c r="G82" s="55">
        <v>370000</v>
      </c>
    </row>
    <row r="84" spans="1:8">
      <c r="A84" s="19">
        <v>12</v>
      </c>
      <c r="B84" s="19" t="s">
        <v>892</v>
      </c>
      <c r="D84" s="178" t="s">
        <v>893</v>
      </c>
      <c r="E84" s="178"/>
      <c r="F84" s="178"/>
      <c r="G84" s="20" t="s">
        <v>1</v>
      </c>
      <c r="H84" s="20"/>
    </row>
    <row r="85" spans="1:8" ht="46.5">
      <c r="D85" s="57" t="s">
        <v>36</v>
      </c>
      <c r="E85" s="57" t="s">
        <v>894</v>
      </c>
      <c r="G85" s="55">
        <v>400000</v>
      </c>
    </row>
    <row r="87" spans="1:8">
      <c r="A87" s="19">
        <v>13</v>
      </c>
      <c r="B87" s="19" t="s">
        <v>895</v>
      </c>
      <c r="D87" s="178" t="s">
        <v>896</v>
      </c>
      <c r="E87" s="178"/>
      <c r="F87" s="178"/>
      <c r="H87" s="20"/>
    </row>
    <row r="88" spans="1:8">
      <c r="E88" s="19" t="s">
        <v>897</v>
      </c>
      <c r="G88" s="55">
        <v>7000</v>
      </c>
    </row>
    <row r="89" spans="1:8">
      <c r="A89" s="19">
        <v>14</v>
      </c>
      <c r="B89" s="19" t="s">
        <v>898</v>
      </c>
      <c r="D89" s="179" t="s">
        <v>899</v>
      </c>
      <c r="E89" s="179"/>
      <c r="F89" s="179"/>
    </row>
    <row r="90" spans="1:8" ht="31">
      <c r="D90" s="57"/>
      <c r="E90" s="57" t="s">
        <v>900</v>
      </c>
      <c r="G90" s="55">
        <v>20000</v>
      </c>
      <c r="H90" s="20"/>
    </row>
    <row r="91" spans="1:8">
      <c r="A91" s="19">
        <v>15</v>
      </c>
      <c r="D91" s="178" t="s">
        <v>901</v>
      </c>
      <c r="E91" s="178"/>
      <c r="F91" s="178"/>
      <c r="H91" s="20"/>
    </row>
    <row r="92" spans="1:8" ht="31">
      <c r="B92" s="19" t="s">
        <v>902</v>
      </c>
      <c r="C92" s="57" t="s">
        <v>903</v>
      </c>
      <c r="E92" s="57" t="s">
        <v>904</v>
      </c>
      <c r="G92" s="55">
        <v>280000</v>
      </c>
      <c r="H92" s="20"/>
    </row>
    <row r="93" spans="1:8">
      <c r="B93" s="19" t="s">
        <v>905</v>
      </c>
      <c r="C93" s="57" t="s">
        <v>906</v>
      </c>
      <c r="G93" s="55">
        <v>300000</v>
      </c>
      <c r="H93" s="20"/>
    </row>
    <row r="94" spans="1:8">
      <c r="B94" s="19" t="s">
        <v>907</v>
      </c>
      <c r="C94" s="57" t="s">
        <v>908</v>
      </c>
      <c r="G94" s="55">
        <v>180000</v>
      </c>
    </row>
    <row r="95" spans="1:8">
      <c r="B95" s="19" t="s">
        <v>909</v>
      </c>
      <c r="C95" s="57" t="s">
        <v>910</v>
      </c>
      <c r="D95" s="57"/>
      <c r="E95" s="57"/>
      <c r="F95" s="58"/>
      <c r="G95" s="55">
        <v>500000</v>
      </c>
    </row>
    <row r="96" spans="1:8">
      <c r="A96" s="19">
        <v>16</v>
      </c>
      <c r="D96" s="180" t="s">
        <v>911</v>
      </c>
      <c r="E96" s="180"/>
      <c r="F96" s="180"/>
    </row>
    <row r="97" spans="1:7">
      <c r="B97" s="19" t="s">
        <v>912</v>
      </c>
      <c r="C97" s="19" t="s">
        <v>913</v>
      </c>
      <c r="G97" s="55">
        <v>2800000</v>
      </c>
    </row>
    <row r="98" spans="1:7" ht="30" customHeight="1">
      <c r="B98" s="19" t="s">
        <v>914</v>
      </c>
      <c r="C98" s="19" t="s">
        <v>915</v>
      </c>
      <c r="G98" s="55">
        <v>3500000</v>
      </c>
    </row>
    <row r="99" spans="1:7">
      <c r="B99" s="19" t="s">
        <v>916</v>
      </c>
      <c r="C99" s="19" t="s">
        <v>917</v>
      </c>
      <c r="G99" s="55">
        <v>2500000</v>
      </c>
    </row>
    <row r="100" spans="1:7">
      <c r="B100" s="19" t="s">
        <v>918</v>
      </c>
      <c r="C100" s="19" t="s">
        <v>919</v>
      </c>
      <c r="G100" s="55">
        <v>3400000</v>
      </c>
    </row>
    <row r="101" spans="1:7">
      <c r="B101" s="19" t="s">
        <v>920</v>
      </c>
      <c r="C101" s="19" t="s">
        <v>921</v>
      </c>
      <c r="G101" s="55">
        <v>3700000</v>
      </c>
    </row>
    <row r="102" spans="1:7">
      <c r="A102" s="19">
        <v>16</v>
      </c>
      <c r="D102" s="178" t="s">
        <v>922</v>
      </c>
      <c r="E102" s="178"/>
      <c r="F102" s="178"/>
    </row>
    <row r="103" spans="1:7">
      <c r="B103" s="19" t="s">
        <v>923</v>
      </c>
      <c r="G103" s="55">
        <v>250000</v>
      </c>
    </row>
    <row r="105" spans="1:7">
      <c r="A105" s="19">
        <v>17</v>
      </c>
      <c r="D105" s="178" t="s">
        <v>924</v>
      </c>
      <c r="E105" s="178"/>
      <c r="F105" s="178"/>
    </row>
    <row r="106" spans="1:7">
      <c r="B106" s="19" t="s">
        <v>925</v>
      </c>
      <c r="C106" s="19" t="s">
        <v>926</v>
      </c>
      <c r="G106" s="55">
        <v>72000</v>
      </c>
    </row>
    <row r="107" spans="1:7">
      <c r="B107" s="19" t="s">
        <v>927</v>
      </c>
      <c r="C107" s="19" t="s">
        <v>928</v>
      </c>
      <c r="G107" s="55">
        <v>40000</v>
      </c>
    </row>
    <row r="108" spans="1:7">
      <c r="B108" s="19" t="s">
        <v>929</v>
      </c>
      <c r="C108" s="19" t="s">
        <v>930</v>
      </c>
      <c r="G108" s="55">
        <v>60000</v>
      </c>
    </row>
  </sheetData>
  <mergeCells count="49">
    <mergeCell ref="E9:F9"/>
    <mergeCell ref="G9:H9"/>
    <mergeCell ref="B1:G1"/>
    <mergeCell ref="B2:G2"/>
    <mergeCell ref="G3:H3"/>
    <mergeCell ref="E4:F4"/>
    <mergeCell ref="G4:H4"/>
    <mergeCell ref="E5:H5"/>
    <mergeCell ref="E6:F6"/>
    <mergeCell ref="G6:H6"/>
    <mergeCell ref="E7:F7"/>
    <mergeCell ref="G7:H7"/>
    <mergeCell ref="E11:F11"/>
    <mergeCell ref="G11:H11"/>
    <mergeCell ref="E12:F12"/>
    <mergeCell ref="G12:H12"/>
    <mergeCell ref="E14:F14"/>
    <mergeCell ref="G14:H14"/>
    <mergeCell ref="D69:F69"/>
    <mergeCell ref="D72:F72"/>
    <mergeCell ref="D75:F75"/>
    <mergeCell ref="B29:G32"/>
    <mergeCell ref="E15:F15"/>
    <mergeCell ref="G15:H15"/>
    <mergeCell ref="C17:H17"/>
    <mergeCell ref="E18:F18"/>
    <mergeCell ref="G18:H18"/>
    <mergeCell ref="B19:G20"/>
    <mergeCell ref="C21:F22"/>
    <mergeCell ref="E24:F24"/>
    <mergeCell ref="D26:F26"/>
    <mergeCell ref="E27:F27"/>
    <mergeCell ref="E28:F28"/>
    <mergeCell ref="B33:F33"/>
    <mergeCell ref="D105:F105"/>
    <mergeCell ref="D84:F84"/>
    <mergeCell ref="D87:F87"/>
    <mergeCell ref="D89:F89"/>
    <mergeCell ref="D91:F91"/>
    <mergeCell ref="D96:F96"/>
    <mergeCell ref="D102:F102"/>
    <mergeCell ref="D80:F80"/>
    <mergeCell ref="B34:D34"/>
    <mergeCell ref="D39:F39"/>
    <mergeCell ref="D44:F44"/>
    <mergeCell ref="D49:F49"/>
    <mergeCell ref="D59:F59"/>
    <mergeCell ref="D63:F63"/>
    <mergeCell ref="D66:F66"/>
  </mergeCells>
  <pageMargins left="0.7" right="0.7" top="0.75" bottom="0.75" header="0.3" footer="0.3"/>
  <pageSetup scale="2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6"/>
  <sheetViews>
    <sheetView view="pageBreakPreview" zoomScaleNormal="100" zoomScaleSheetLayoutView="100" workbookViewId="0">
      <selection activeCell="B5" sqref="B5"/>
    </sheetView>
  </sheetViews>
  <sheetFormatPr defaultColWidth="9.1796875" defaultRowHeight="15.5"/>
  <cols>
    <col min="1" max="1" width="9.1796875" style="19"/>
    <col min="2" max="2" width="38.26953125" style="19" bestFit="1" customWidth="1"/>
    <col min="3" max="3" width="15.7265625" style="19" customWidth="1"/>
    <col min="4" max="4" width="34.7265625" style="19" customWidth="1"/>
    <col min="5" max="5" width="0.1796875" style="19" customWidth="1"/>
    <col min="6" max="6" width="0.54296875" style="19" customWidth="1"/>
    <col min="7" max="7" width="18.1796875" style="19" hidden="1" customWidth="1"/>
    <col min="8" max="8" width="8.26953125" style="19" hidden="1" customWidth="1"/>
    <col min="9" max="9" width="87.1796875" style="19" hidden="1" customWidth="1"/>
    <col min="10" max="10" width="1.1796875" style="19" hidden="1" customWidth="1"/>
    <col min="11" max="22" width="9.1796875" style="19" hidden="1" customWidth="1"/>
    <col min="23" max="23" width="9.26953125" style="19" hidden="1" customWidth="1"/>
    <col min="24" max="24" width="9.1796875" style="19" customWidth="1"/>
    <col min="25" max="16384" width="9.1796875" style="19"/>
  </cols>
  <sheetData>
    <row r="1" spans="1:26" s="203" customFormat="1" ht="39.75" customHeight="1">
      <c r="A1" s="201" t="s">
        <v>940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row>
    <row r="2" spans="1:26" s="22" customFormat="1" ht="18.5">
      <c r="A2" s="21" t="s">
        <v>625</v>
      </c>
      <c r="B2" s="21" t="s">
        <v>626</v>
      </c>
      <c r="C2" s="21" t="s">
        <v>627</v>
      </c>
      <c r="D2" s="21" t="s">
        <v>628</v>
      </c>
    </row>
    <row r="3" spans="1:26" s="22" customFormat="1" ht="18.5">
      <c r="A3" s="22">
        <v>1</v>
      </c>
      <c r="B3" s="22" t="s">
        <v>629</v>
      </c>
      <c r="C3" s="22" t="s">
        <v>630</v>
      </c>
      <c r="D3" s="76">
        <v>5850</v>
      </c>
    </row>
    <row r="4" spans="1:26" s="22" customFormat="1" ht="18.5">
      <c r="A4" s="22">
        <v>2</v>
      </c>
      <c r="B4" s="22" t="s">
        <v>631</v>
      </c>
      <c r="C4" s="22" t="s">
        <v>632</v>
      </c>
      <c r="D4" s="76">
        <v>11250</v>
      </c>
      <c r="Z4" s="23"/>
    </row>
    <row r="5" spans="1:26" s="22" customFormat="1" ht="18.5">
      <c r="A5" s="22">
        <v>3</v>
      </c>
      <c r="B5" s="22" t="s">
        <v>633</v>
      </c>
      <c r="C5" s="22" t="s">
        <v>634</v>
      </c>
      <c r="D5" s="76">
        <v>27450</v>
      </c>
    </row>
    <row r="6" spans="1:26" s="22" customFormat="1" ht="18.5">
      <c r="A6" s="22">
        <v>4</v>
      </c>
      <c r="B6" s="22" t="s">
        <v>635</v>
      </c>
      <c r="C6" s="22" t="s">
        <v>636</v>
      </c>
      <c r="D6" s="76">
        <v>6300</v>
      </c>
    </row>
    <row r="7" spans="1:26" s="22" customFormat="1" ht="18.5">
      <c r="A7" s="22">
        <v>5</v>
      </c>
      <c r="B7" s="22" t="s">
        <v>637</v>
      </c>
      <c r="C7" s="22" t="s">
        <v>638</v>
      </c>
      <c r="D7" s="76">
        <v>6750</v>
      </c>
    </row>
    <row r="8" spans="1:26" s="22" customFormat="1" ht="18.5">
      <c r="A8" s="22">
        <v>6</v>
      </c>
      <c r="B8" s="22" t="s">
        <v>639</v>
      </c>
      <c r="C8" s="22" t="s">
        <v>640</v>
      </c>
      <c r="D8" s="76">
        <v>22050</v>
      </c>
    </row>
    <row r="9" spans="1:26" s="22" customFormat="1" ht="18.5">
      <c r="A9" s="22">
        <v>7</v>
      </c>
      <c r="B9" s="22" t="s">
        <v>641</v>
      </c>
      <c r="C9" s="22" t="s">
        <v>642</v>
      </c>
      <c r="D9" s="76">
        <v>13500</v>
      </c>
    </row>
    <row r="10" spans="1:26" s="22" customFormat="1" ht="18.5">
      <c r="A10" s="22">
        <v>8</v>
      </c>
      <c r="B10" s="22" t="s">
        <v>643</v>
      </c>
      <c r="C10" s="22" t="s">
        <v>644</v>
      </c>
      <c r="D10" s="76">
        <v>7650</v>
      </c>
    </row>
    <row r="11" spans="1:26" s="22" customFormat="1" ht="18.5">
      <c r="A11" s="22">
        <v>9</v>
      </c>
      <c r="B11" s="22" t="s">
        <v>645</v>
      </c>
      <c r="C11" s="22" t="s">
        <v>646</v>
      </c>
      <c r="D11" s="76">
        <v>31500</v>
      </c>
    </row>
    <row r="12" spans="1:26" s="22" customFormat="1" ht="37">
      <c r="A12" s="22">
        <v>10</v>
      </c>
      <c r="B12" s="77" t="s">
        <v>647</v>
      </c>
      <c r="C12" s="22" t="s">
        <v>648</v>
      </c>
      <c r="D12" s="76">
        <v>27000</v>
      </c>
    </row>
    <row r="13" spans="1:26" s="22" customFormat="1" ht="18.5">
      <c r="A13" s="22">
        <v>11</v>
      </c>
      <c r="B13" s="22" t="s">
        <v>649</v>
      </c>
      <c r="C13" s="22" t="s">
        <v>650</v>
      </c>
      <c r="D13" s="76">
        <v>27000</v>
      </c>
    </row>
    <row r="14" spans="1:26" s="22" customFormat="1" ht="18.5">
      <c r="A14" s="22">
        <v>12</v>
      </c>
      <c r="B14" s="22" t="s">
        <v>651</v>
      </c>
      <c r="C14" s="22" t="s">
        <v>652</v>
      </c>
      <c r="D14" s="76">
        <v>13500</v>
      </c>
    </row>
    <row r="15" spans="1:26" s="22" customFormat="1" ht="18.5">
      <c r="A15" s="22">
        <v>13</v>
      </c>
      <c r="B15" s="22" t="s">
        <v>653</v>
      </c>
      <c r="C15" s="22" t="s">
        <v>654</v>
      </c>
      <c r="D15" s="76">
        <v>18000</v>
      </c>
    </row>
    <row r="16" spans="1:26" s="22" customFormat="1" ht="18.5">
      <c r="A16" s="22">
        <v>14</v>
      </c>
      <c r="B16" s="22" t="s">
        <v>655</v>
      </c>
      <c r="C16" s="22" t="s">
        <v>656</v>
      </c>
      <c r="D16" s="76">
        <v>22500</v>
      </c>
    </row>
    <row r="17" spans="1:4" s="22" customFormat="1" ht="18.5">
      <c r="A17" s="22">
        <v>15</v>
      </c>
      <c r="B17" s="22" t="s">
        <v>657</v>
      </c>
      <c r="C17" s="22" t="s">
        <v>658</v>
      </c>
      <c r="D17" s="76">
        <v>7200</v>
      </c>
    </row>
    <row r="18" spans="1:4" s="22" customFormat="1" ht="18.5">
      <c r="A18" s="22">
        <v>16</v>
      </c>
      <c r="B18" s="22" t="s">
        <v>659</v>
      </c>
      <c r="C18" s="22" t="s">
        <v>660</v>
      </c>
      <c r="D18" s="76">
        <v>7650</v>
      </c>
    </row>
    <row r="19" spans="1:4" s="22" customFormat="1" ht="18.5">
      <c r="A19" s="22">
        <v>17</v>
      </c>
      <c r="B19" s="22" t="s">
        <v>661</v>
      </c>
      <c r="C19" s="22" t="s">
        <v>662</v>
      </c>
      <c r="D19" s="76">
        <v>7650</v>
      </c>
    </row>
    <row r="20" spans="1:4" s="22" customFormat="1" ht="18.5">
      <c r="A20" s="22">
        <v>18</v>
      </c>
      <c r="B20" s="22" t="s">
        <v>663</v>
      </c>
      <c r="C20" s="22" t="s">
        <v>664</v>
      </c>
      <c r="D20" s="76">
        <v>7830</v>
      </c>
    </row>
    <row r="21" spans="1:4" s="22" customFormat="1" ht="18.5">
      <c r="A21" s="22">
        <v>19</v>
      </c>
      <c r="B21" s="22" t="s">
        <v>665</v>
      </c>
      <c r="C21" s="22" t="s">
        <v>666</v>
      </c>
      <c r="D21" s="76">
        <v>8100</v>
      </c>
    </row>
    <row r="22" spans="1:4" s="22" customFormat="1" ht="18.5">
      <c r="A22" s="22">
        <v>20</v>
      </c>
      <c r="B22" s="22" t="s">
        <v>667</v>
      </c>
      <c r="C22" s="22" t="s">
        <v>668</v>
      </c>
      <c r="D22" s="76">
        <v>7200</v>
      </c>
    </row>
    <row r="23" spans="1:4" s="22" customFormat="1" ht="18.5">
      <c r="A23" s="22">
        <v>21</v>
      </c>
      <c r="B23" s="22" t="s">
        <v>669</v>
      </c>
      <c r="C23" s="22" t="s">
        <v>670</v>
      </c>
      <c r="D23" s="76">
        <v>6300</v>
      </c>
    </row>
    <row r="24" spans="1:4" s="22" customFormat="1" ht="18.5">
      <c r="A24" s="22">
        <v>22</v>
      </c>
      <c r="B24" s="22" t="s">
        <v>671</v>
      </c>
      <c r="C24" s="22" t="s">
        <v>672</v>
      </c>
      <c r="D24" s="76">
        <v>3150</v>
      </c>
    </row>
    <row r="25" spans="1:4" s="22" customFormat="1" ht="18.5">
      <c r="A25" s="22">
        <v>23</v>
      </c>
      <c r="B25" s="22" t="s">
        <v>673</v>
      </c>
      <c r="C25" s="22" t="s">
        <v>674</v>
      </c>
      <c r="D25" s="76">
        <v>18450</v>
      </c>
    </row>
    <row r="26" spans="1:4" s="22" customFormat="1" ht="18.5">
      <c r="A26" s="22">
        <v>24</v>
      </c>
      <c r="B26" s="22" t="s">
        <v>675</v>
      </c>
      <c r="C26" s="22" t="s">
        <v>676</v>
      </c>
      <c r="D26" s="76">
        <v>9450</v>
      </c>
    </row>
    <row r="27" spans="1:4" s="22" customFormat="1" ht="18.5">
      <c r="A27" s="22">
        <v>25</v>
      </c>
      <c r="B27" s="22" t="s">
        <v>677</v>
      </c>
      <c r="C27" s="22" t="s">
        <v>678</v>
      </c>
      <c r="D27" s="76">
        <v>13500</v>
      </c>
    </row>
    <row r="28" spans="1:4" s="22" customFormat="1" ht="18.5">
      <c r="A28" s="22">
        <v>26</v>
      </c>
      <c r="B28" s="22" t="s">
        <v>679</v>
      </c>
      <c r="C28" s="22" t="s">
        <v>680</v>
      </c>
      <c r="D28" s="76">
        <v>8100</v>
      </c>
    </row>
    <row r="29" spans="1:4" s="22" customFormat="1" ht="18.5">
      <c r="A29" s="22">
        <v>27</v>
      </c>
      <c r="B29" s="22" t="s">
        <v>681</v>
      </c>
      <c r="C29" s="22" t="s">
        <v>682</v>
      </c>
      <c r="D29" s="76">
        <v>4500</v>
      </c>
    </row>
    <row r="30" spans="1:4" s="22" customFormat="1" ht="18.5">
      <c r="A30" s="22">
        <v>28</v>
      </c>
      <c r="B30" s="22" t="s">
        <v>683</v>
      </c>
      <c r="C30" s="22" t="s">
        <v>684</v>
      </c>
      <c r="D30" s="76">
        <v>6300</v>
      </c>
    </row>
    <row r="31" spans="1:4" s="22" customFormat="1" ht="18.5">
      <c r="A31" s="22">
        <v>29</v>
      </c>
      <c r="B31" s="22" t="s">
        <v>685</v>
      </c>
      <c r="C31" s="22" t="s">
        <v>686</v>
      </c>
      <c r="D31" s="76">
        <v>4050</v>
      </c>
    </row>
    <row r="32" spans="1:4" s="22" customFormat="1" ht="18.5">
      <c r="A32" s="22">
        <v>30</v>
      </c>
      <c r="B32" s="22" t="s">
        <v>687</v>
      </c>
      <c r="C32" s="22" t="s">
        <v>688</v>
      </c>
      <c r="D32" s="76">
        <v>5850</v>
      </c>
    </row>
    <row r="33" spans="1:4" s="22" customFormat="1" ht="18.5">
      <c r="A33" s="22">
        <v>31</v>
      </c>
      <c r="B33" s="22" t="s">
        <v>689</v>
      </c>
      <c r="C33" s="22" t="s">
        <v>690</v>
      </c>
      <c r="D33" s="76">
        <v>6750</v>
      </c>
    </row>
    <row r="34" spans="1:4" s="22" customFormat="1" ht="18.5">
      <c r="A34" s="22">
        <v>32</v>
      </c>
      <c r="B34" s="22" t="s">
        <v>691</v>
      </c>
      <c r="C34" s="22" t="s">
        <v>692</v>
      </c>
      <c r="D34" s="76">
        <v>13500</v>
      </c>
    </row>
    <row r="35" spans="1:4" s="22" customFormat="1" ht="18.5">
      <c r="A35" s="22">
        <v>33</v>
      </c>
      <c r="B35" s="22" t="s">
        <v>693</v>
      </c>
      <c r="C35" s="22" t="s">
        <v>694</v>
      </c>
      <c r="D35" s="76">
        <v>9450</v>
      </c>
    </row>
    <row r="36" spans="1:4" s="22" customFormat="1" ht="18.5">
      <c r="A36" s="22">
        <v>34</v>
      </c>
      <c r="B36" s="22" t="s">
        <v>695</v>
      </c>
      <c r="C36" s="22" t="s">
        <v>696</v>
      </c>
      <c r="D36" s="76">
        <v>18450</v>
      </c>
    </row>
    <row r="37" spans="1:4" s="22" customFormat="1" ht="18.5">
      <c r="A37" s="22">
        <v>35</v>
      </c>
      <c r="B37" s="22" t="s">
        <v>697</v>
      </c>
      <c r="C37" s="22" t="s">
        <v>698</v>
      </c>
      <c r="D37" s="76">
        <v>12150</v>
      </c>
    </row>
    <row r="38" spans="1:4" s="22" customFormat="1" ht="18.5">
      <c r="A38" s="22">
        <v>36</v>
      </c>
      <c r="B38" s="22" t="s">
        <v>699</v>
      </c>
      <c r="C38" s="22" t="s">
        <v>700</v>
      </c>
      <c r="D38" s="76">
        <v>12150</v>
      </c>
    </row>
    <row r="39" spans="1:4" s="22" customFormat="1" ht="18.5">
      <c r="A39" s="22">
        <v>37</v>
      </c>
      <c r="B39" s="22" t="s">
        <v>701</v>
      </c>
      <c r="C39" s="22" t="s">
        <v>702</v>
      </c>
      <c r="D39" s="76">
        <v>13500</v>
      </c>
    </row>
    <row r="40" spans="1:4" s="22" customFormat="1" ht="18.5">
      <c r="A40" s="22">
        <v>38</v>
      </c>
      <c r="B40" s="22" t="s">
        <v>703</v>
      </c>
      <c r="C40" s="22" t="s">
        <v>704</v>
      </c>
      <c r="D40" s="76">
        <v>10800</v>
      </c>
    </row>
    <row r="41" spans="1:4" s="22" customFormat="1" ht="18.5">
      <c r="A41" s="22">
        <v>39</v>
      </c>
      <c r="B41" s="22" t="s">
        <v>705</v>
      </c>
      <c r="C41" s="22" t="s">
        <v>706</v>
      </c>
      <c r="D41" s="76">
        <v>13050</v>
      </c>
    </row>
    <row r="42" spans="1:4" s="22" customFormat="1" ht="18.5">
      <c r="A42" s="22">
        <v>40</v>
      </c>
      <c r="B42" s="22" t="s">
        <v>707</v>
      </c>
      <c r="C42" s="22" t="s">
        <v>708</v>
      </c>
      <c r="D42" s="76">
        <v>9450</v>
      </c>
    </row>
    <row r="43" spans="1:4" s="22" customFormat="1" ht="18.5">
      <c r="A43" s="22">
        <v>41</v>
      </c>
      <c r="B43" s="22" t="s">
        <v>709</v>
      </c>
      <c r="C43" s="22" t="s">
        <v>710</v>
      </c>
      <c r="D43" s="76">
        <v>21150</v>
      </c>
    </row>
    <row r="44" spans="1:4" s="22" customFormat="1" ht="18.5">
      <c r="A44" s="22">
        <v>42</v>
      </c>
      <c r="B44" s="22" t="s">
        <v>711</v>
      </c>
      <c r="C44" s="22" t="s">
        <v>712</v>
      </c>
      <c r="D44" s="76">
        <v>15300</v>
      </c>
    </row>
    <row r="45" spans="1:4" s="22" customFormat="1" ht="18.5">
      <c r="A45" s="22">
        <v>43</v>
      </c>
      <c r="B45" s="22" t="s">
        <v>713</v>
      </c>
      <c r="C45" s="22" t="s">
        <v>714</v>
      </c>
      <c r="D45" s="76">
        <v>4500</v>
      </c>
    </row>
    <row r="46" spans="1:4" s="22" customFormat="1" ht="37">
      <c r="A46" s="22">
        <v>44</v>
      </c>
      <c r="B46" s="77" t="s">
        <v>715</v>
      </c>
      <c r="C46" s="22" t="s">
        <v>716</v>
      </c>
      <c r="D46" s="76">
        <v>15300</v>
      </c>
    </row>
    <row r="47" spans="1:4" s="22" customFormat="1" ht="18.5">
      <c r="A47" s="22">
        <v>45</v>
      </c>
      <c r="B47" s="77" t="s">
        <v>717</v>
      </c>
      <c r="C47" s="22" t="s">
        <v>718</v>
      </c>
      <c r="D47" s="76">
        <v>7200</v>
      </c>
    </row>
    <row r="48" spans="1:4" s="22" customFormat="1" ht="18.5">
      <c r="A48" s="22">
        <v>46</v>
      </c>
      <c r="B48" s="77" t="s">
        <v>719</v>
      </c>
      <c r="C48" s="22" t="s">
        <v>720</v>
      </c>
      <c r="D48" s="76">
        <v>4950</v>
      </c>
    </row>
    <row r="49" spans="1:4" s="22" customFormat="1" ht="18.5">
      <c r="A49" s="22">
        <v>47</v>
      </c>
      <c r="B49" s="22" t="s">
        <v>721</v>
      </c>
      <c r="C49" s="22" t="s">
        <v>722</v>
      </c>
      <c r="D49" s="76">
        <v>4500</v>
      </c>
    </row>
    <row r="50" spans="1:4" s="22" customFormat="1" ht="18.5">
      <c r="A50" s="22">
        <v>48</v>
      </c>
      <c r="B50" s="77" t="s">
        <v>723</v>
      </c>
      <c r="C50" s="22" t="s">
        <v>724</v>
      </c>
      <c r="D50" s="22" t="s">
        <v>725</v>
      </c>
    </row>
    <row r="51" spans="1:4" s="22" customFormat="1" ht="18.5">
      <c r="A51" s="22">
        <v>49</v>
      </c>
      <c r="B51" s="22" t="s">
        <v>726</v>
      </c>
      <c r="C51" s="22" t="s">
        <v>727</v>
      </c>
      <c r="D51" s="76">
        <v>25650</v>
      </c>
    </row>
    <row r="52" spans="1:4" s="22" customFormat="1" ht="18.5">
      <c r="A52" s="22">
        <v>50</v>
      </c>
      <c r="B52" s="22" t="s">
        <v>728</v>
      </c>
      <c r="C52" s="22" t="s">
        <v>729</v>
      </c>
      <c r="D52" s="76">
        <v>14130</v>
      </c>
    </row>
    <row r="53" spans="1:4" s="22" customFormat="1" ht="18.5">
      <c r="A53" s="22">
        <v>51</v>
      </c>
      <c r="B53" s="22" t="s">
        <v>730</v>
      </c>
      <c r="C53" s="22" t="s">
        <v>731</v>
      </c>
      <c r="D53" s="76">
        <v>15840</v>
      </c>
    </row>
    <row r="54" spans="1:4" s="22" customFormat="1" ht="18.5">
      <c r="A54" s="22">
        <v>52</v>
      </c>
      <c r="B54" s="22" t="s">
        <v>732</v>
      </c>
      <c r="C54" s="22" t="s">
        <v>733</v>
      </c>
      <c r="D54" s="76">
        <v>30600</v>
      </c>
    </row>
    <row r="55" spans="1:4" s="22" customFormat="1" ht="18.5">
      <c r="A55" s="22">
        <v>53</v>
      </c>
      <c r="B55" s="22" t="s">
        <v>734</v>
      </c>
      <c r="C55" s="22" t="s">
        <v>735</v>
      </c>
      <c r="D55" s="76">
        <v>8550</v>
      </c>
    </row>
    <row r="56" spans="1:4" s="22" customFormat="1" ht="18.5">
      <c r="A56" s="22">
        <v>54</v>
      </c>
      <c r="B56" s="22" t="s">
        <v>736</v>
      </c>
      <c r="C56" s="22" t="s">
        <v>737</v>
      </c>
      <c r="D56" s="76">
        <v>6750</v>
      </c>
    </row>
    <row r="57" spans="1:4" s="22" customFormat="1" ht="18.5">
      <c r="A57" s="22">
        <v>55</v>
      </c>
      <c r="B57" s="22" t="s">
        <v>738</v>
      </c>
      <c r="C57" s="22" t="s">
        <v>739</v>
      </c>
      <c r="D57" s="76">
        <v>4050</v>
      </c>
    </row>
    <row r="58" spans="1:4" s="22" customFormat="1" ht="18.5">
      <c r="A58" s="22">
        <v>56</v>
      </c>
      <c r="B58" s="22" t="s">
        <v>740</v>
      </c>
      <c r="C58" s="22" t="s">
        <v>741</v>
      </c>
      <c r="D58" s="76">
        <v>6300</v>
      </c>
    </row>
    <row r="59" spans="1:4" s="22" customFormat="1" ht="18.5">
      <c r="A59" s="22">
        <v>57</v>
      </c>
      <c r="B59" s="22" t="s">
        <v>742</v>
      </c>
      <c r="C59" s="22" t="s">
        <v>743</v>
      </c>
      <c r="D59" s="76">
        <v>2790</v>
      </c>
    </row>
    <row r="60" spans="1:4" s="22" customFormat="1" ht="18.5">
      <c r="A60" s="22">
        <v>58</v>
      </c>
      <c r="B60" s="22" t="s">
        <v>744</v>
      </c>
      <c r="C60" s="22" t="s">
        <v>745</v>
      </c>
      <c r="D60" s="76">
        <v>3150</v>
      </c>
    </row>
    <row r="61" spans="1:4" s="22" customFormat="1" ht="18.5">
      <c r="A61" s="22">
        <v>59</v>
      </c>
      <c r="B61" s="22" t="s">
        <v>746</v>
      </c>
      <c r="C61" s="22" t="s">
        <v>747</v>
      </c>
      <c r="D61" s="76">
        <v>20000</v>
      </c>
    </row>
    <row r="62" spans="1:4" s="22" customFormat="1" ht="18.5">
      <c r="A62" s="22">
        <v>60</v>
      </c>
      <c r="B62" s="22" t="s">
        <v>748</v>
      </c>
      <c r="C62" s="22" t="s">
        <v>749</v>
      </c>
      <c r="D62" s="76">
        <v>6300</v>
      </c>
    </row>
    <row r="63" spans="1:4" s="22" customFormat="1" ht="18.5">
      <c r="A63" s="22">
        <v>61</v>
      </c>
      <c r="B63" s="22" t="s">
        <v>750</v>
      </c>
      <c r="C63" s="22" t="s">
        <v>751</v>
      </c>
      <c r="D63" s="76">
        <v>4500</v>
      </c>
    </row>
    <row r="64" spans="1:4" s="22" customFormat="1" ht="37">
      <c r="A64" s="22">
        <v>62</v>
      </c>
      <c r="B64" s="77" t="s">
        <v>752</v>
      </c>
      <c r="C64" s="22" t="s">
        <v>753</v>
      </c>
      <c r="D64" s="76">
        <v>343350</v>
      </c>
    </row>
    <row r="65" spans="1:4" s="22" customFormat="1" ht="37">
      <c r="A65" s="22">
        <v>63</v>
      </c>
      <c r="B65" s="77" t="s">
        <v>754</v>
      </c>
      <c r="C65" s="22" t="s">
        <v>755</v>
      </c>
      <c r="D65" s="76">
        <v>141075</v>
      </c>
    </row>
    <row r="66" spans="1:4" s="22" customFormat="1" ht="18.5">
      <c r="A66" s="22">
        <v>54</v>
      </c>
      <c r="B66" s="77" t="s">
        <v>756</v>
      </c>
      <c r="C66" s="22" t="s">
        <v>757</v>
      </c>
      <c r="D66" s="76">
        <v>80550</v>
      </c>
    </row>
    <row r="67" spans="1:4" s="22" customFormat="1" ht="18.5">
      <c r="A67" s="22">
        <v>67</v>
      </c>
      <c r="B67" s="77" t="s">
        <v>758</v>
      </c>
      <c r="C67" s="22" t="s">
        <v>759</v>
      </c>
      <c r="D67" s="76">
        <v>161100</v>
      </c>
    </row>
    <row r="68" spans="1:4" s="22" customFormat="1" ht="37">
      <c r="A68" s="22">
        <v>68</v>
      </c>
      <c r="B68" s="77" t="s">
        <v>760</v>
      </c>
      <c r="C68" s="22" t="s">
        <v>761</v>
      </c>
      <c r="D68" s="76">
        <v>216000</v>
      </c>
    </row>
    <row r="69" spans="1:4" s="22" customFormat="1" ht="18.5">
      <c r="A69" s="22">
        <v>69</v>
      </c>
      <c r="B69" s="22" t="s">
        <v>762</v>
      </c>
      <c r="C69" s="22" t="s">
        <v>763</v>
      </c>
      <c r="D69" s="76">
        <v>47250</v>
      </c>
    </row>
    <row r="70" spans="1:4" s="22" customFormat="1" ht="18.5">
      <c r="B70" s="204" t="s">
        <v>941</v>
      </c>
      <c r="C70" s="205"/>
      <c r="D70" s="206"/>
    </row>
    <row r="71" spans="1:4" s="22" customFormat="1" ht="18.5">
      <c r="A71" s="22">
        <v>70</v>
      </c>
      <c r="B71" s="22" t="s">
        <v>764</v>
      </c>
      <c r="C71" s="22" t="s">
        <v>765</v>
      </c>
      <c r="D71" s="76">
        <v>27000</v>
      </c>
    </row>
    <row r="72" spans="1:4" s="22" customFormat="1" ht="18.5">
      <c r="A72" s="22">
        <v>71</v>
      </c>
      <c r="B72" s="22" t="s">
        <v>766</v>
      </c>
      <c r="C72" s="22" t="s">
        <v>767</v>
      </c>
      <c r="D72" s="76">
        <v>4500</v>
      </c>
    </row>
    <row r="73" spans="1:4" s="22" customFormat="1" ht="18.5">
      <c r="A73" s="22">
        <v>72</v>
      </c>
      <c r="B73" s="22" t="s">
        <v>768</v>
      </c>
      <c r="C73" s="22" t="s">
        <v>769</v>
      </c>
      <c r="D73" s="76">
        <v>27000</v>
      </c>
    </row>
    <row r="74" spans="1:4" s="22" customFormat="1" ht="18.5">
      <c r="A74" s="22">
        <v>73</v>
      </c>
      <c r="B74" s="22" t="s">
        <v>770</v>
      </c>
      <c r="C74" s="22" t="s">
        <v>771</v>
      </c>
      <c r="D74" s="22" t="s">
        <v>772</v>
      </c>
    </row>
    <row r="75" spans="1:4" s="22" customFormat="1" ht="18.5">
      <c r="A75" s="22">
        <v>74</v>
      </c>
      <c r="B75" s="22" t="s">
        <v>773</v>
      </c>
      <c r="C75" s="22" t="s">
        <v>774</v>
      </c>
      <c r="D75" s="76">
        <v>9450</v>
      </c>
    </row>
    <row r="76" spans="1:4" s="22" customFormat="1" ht="18.5">
      <c r="A76" s="22">
        <v>75</v>
      </c>
      <c r="B76" s="22" t="s">
        <v>775</v>
      </c>
      <c r="C76" s="22" t="s">
        <v>776</v>
      </c>
      <c r="D76" s="76">
        <v>405000</v>
      </c>
    </row>
  </sheetData>
  <mergeCells count="2">
    <mergeCell ref="A1:XFD1"/>
    <mergeCell ref="B70:D70"/>
  </mergeCells>
  <pageMargins left="0.7" right="0.7" top="0.75" bottom="0.75" header="0.3" footer="0.3"/>
  <pageSetup scale="33" orientation="portrait" horizontalDpi="4294967295" verticalDpi="4294967295" r:id="rId1"/>
  <rowBreaks count="1" manualBreakCount="1">
    <brk id="7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267"/>
  <sheetViews>
    <sheetView zoomScale="80" zoomScaleNormal="80" workbookViewId="0">
      <selection activeCell="K18" sqref="K18"/>
    </sheetView>
  </sheetViews>
  <sheetFormatPr defaultColWidth="9.1796875" defaultRowHeight="12.5"/>
  <cols>
    <col min="1" max="1" width="56.453125" style="3" bestFit="1" customWidth="1"/>
    <col min="2" max="2" width="69.81640625" style="3" hidden="1" customWidth="1"/>
    <col min="3" max="3" width="10.1796875" style="3" customWidth="1"/>
    <col min="4" max="4" width="10.7265625" style="3" customWidth="1"/>
    <col min="5" max="5" width="10.7265625" style="10" customWidth="1"/>
    <col min="6" max="6" width="11.453125" style="3" bestFit="1" customWidth="1"/>
    <col min="7" max="8" width="11.453125" style="3" customWidth="1"/>
    <col min="9" max="9" width="11.453125" style="3" bestFit="1" customWidth="1"/>
    <col min="10" max="10" width="12.453125" style="3" customWidth="1"/>
    <col min="11" max="11" width="13.1796875" style="3" customWidth="1"/>
    <col min="12" max="12" width="12.453125" style="3" customWidth="1"/>
    <col min="13" max="14" width="12.1796875" style="3" customWidth="1"/>
    <col min="15" max="17" width="12.54296875" style="3" customWidth="1"/>
    <col min="18" max="20" width="12.7265625" style="3" customWidth="1"/>
    <col min="21" max="21" width="11.26953125" style="3" customWidth="1"/>
    <col min="22" max="23" width="13.1796875" style="3" customWidth="1"/>
    <col min="24" max="24" width="11.7265625" style="3" customWidth="1"/>
    <col min="25" max="26" width="11.453125" style="3" customWidth="1"/>
    <col min="27" max="27" width="10.81640625" style="3" bestFit="1" customWidth="1"/>
    <col min="28" max="28" width="13.81640625" style="3" customWidth="1"/>
    <col min="29" max="29" width="10.453125" style="3" customWidth="1"/>
    <col min="30" max="30" width="6.7265625" style="3" customWidth="1"/>
    <col min="31" max="16384" width="9.1796875" style="3"/>
  </cols>
  <sheetData>
    <row r="1" spans="1:29" s="1" customFormat="1" ht="29.25" customHeight="1" thickBot="1">
      <c r="A1" s="151" t="s">
        <v>0</v>
      </c>
      <c r="B1" s="152"/>
      <c r="C1" s="153" t="s">
        <v>160</v>
      </c>
      <c r="D1" s="154" t="s">
        <v>161</v>
      </c>
      <c r="E1" s="155" t="s">
        <v>932</v>
      </c>
      <c r="F1" s="156" t="s">
        <v>160</v>
      </c>
      <c r="G1" s="157" t="s">
        <v>161</v>
      </c>
      <c r="H1" s="158" t="s">
        <v>932</v>
      </c>
      <c r="I1" s="153" t="s">
        <v>160</v>
      </c>
      <c r="J1" s="157" t="s">
        <v>161</v>
      </c>
      <c r="K1" s="158" t="s">
        <v>933</v>
      </c>
      <c r="L1" s="153" t="s">
        <v>160</v>
      </c>
      <c r="M1" s="157" t="s">
        <v>161</v>
      </c>
      <c r="N1" s="158" t="s">
        <v>932</v>
      </c>
      <c r="O1" s="153" t="s">
        <v>160</v>
      </c>
      <c r="P1" s="157" t="s">
        <v>161</v>
      </c>
      <c r="Q1" s="158" t="s">
        <v>932</v>
      </c>
      <c r="R1" s="153" t="s">
        <v>160</v>
      </c>
      <c r="S1" s="157" t="s">
        <v>161</v>
      </c>
      <c r="T1" s="158" t="s">
        <v>932</v>
      </c>
      <c r="U1" s="153" t="s">
        <v>160</v>
      </c>
      <c r="V1" s="157" t="s">
        <v>161</v>
      </c>
      <c r="W1" s="158" t="s">
        <v>932</v>
      </c>
      <c r="X1" s="153" t="s">
        <v>160</v>
      </c>
      <c r="Y1" s="157" t="s">
        <v>161</v>
      </c>
      <c r="Z1" s="158" t="s">
        <v>932</v>
      </c>
      <c r="AA1" s="153" t="s">
        <v>160</v>
      </c>
      <c r="AB1" s="157" t="s">
        <v>161</v>
      </c>
      <c r="AC1" s="153" t="s">
        <v>932</v>
      </c>
    </row>
    <row r="2" spans="1:29" s="2" customFormat="1" ht="17.25" customHeight="1" thickBot="1">
      <c r="A2" s="159" t="s">
        <v>2</v>
      </c>
      <c r="B2" s="160" t="s">
        <v>3</v>
      </c>
      <c r="C2" s="207" t="s">
        <v>4</v>
      </c>
      <c r="D2" s="208"/>
      <c r="E2" s="209"/>
      <c r="F2" s="207" t="s">
        <v>5</v>
      </c>
      <c r="G2" s="208"/>
      <c r="H2" s="208"/>
      <c r="I2" s="208" t="s">
        <v>6</v>
      </c>
      <c r="J2" s="208"/>
      <c r="K2" s="161"/>
      <c r="L2" s="207" t="s">
        <v>7</v>
      </c>
      <c r="M2" s="209"/>
      <c r="N2" s="161"/>
      <c r="O2" s="208" t="s">
        <v>8</v>
      </c>
      <c r="P2" s="208"/>
      <c r="Q2" s="161"/>
      <c r="R2" s="211" t="s">
        <v>9</v>
      </c>
      <c r="S2" s="212"/>
      <c r="T2" s="162"/>
      <c r="U2" s="210" t="s">
        <v>10</v>
      </c>
      <c r="V2" s="210"/>
      <c r="W2" s="162"/>
      <c r="X2" s="211" t="s">
        <v>11</v>
      </c>
      <c r="Y2" s="212"/>
      <c r="Z2" s="162"/>
      <c r="AA2" s="210" t="s">
        <v>12</v>
      </c>
      <c r="AB2" s="210"/>
      <c r="AC2" s="162"/>
    </row>
    <row r="3" spans="1:29" ht="14.5">
      <c r="A3" s="163" t="s">
        <v>13</v>
      </c>
      <c r="B3" s="164" t="s">
        <v>14</v>
      </c>
      <c r="C3" s="165"/>
      <c r="D3" s="166"/>
      <c r="E3" s="121"/>
      <c r="F3" s="7"/>
      <c r="G3" s="8"/>
      <c r="H3" s="30"/>
      <c r="I3" s="7"/>
      <c r="J3" s="9"/>
      <c r="K3" s="30"/>
      <c r="L3" s="4"/>
      <c r="M3" s="8"/>
      <c r="N3" s="30"/>
      <c r="O3" s="7"/>
      <c r="P3" s="9"/>
      <c r="Q3" s="30"/>
      <c r="R3" s="4"/>
      <c r="S3" s="8"/>
      <c r="T3" s="30"/>
      <c r="U3" s="7"/>
      <c r="V3" s="10"/>
      <c r="W3" s="7"/>
      <c r="X3" s="4"/>
      <c r="Y3" s="10"/>
      <c r="Z3" s="7"/>
      <c r="AA3" s="7"/>
      <c r="AB3" s="10"/>
      <c r="AC3" s="7"/>
    </row>
    <row r="4" spans="1:29" ht="14.5">
      <c r="A4" s="4" t="s">
        <v>15</v>
      </c>
      <c r="B4" s="5" t="s">
        <v>16</v>
      </c>
      <c r="C4" s="6">
        <v>300</v>
      </c>
      <c r="D4" s="5">
        <v>300</v>
      </c>
      <c r="E4" s="167">
        <f>(35%*D4)+D4</f>
        <v>405</v>
      </c>
      <c r="F4" s="7">
        <v>200</v>
      </c>
      <c r="G4" s="9">
        <v>150</v>
      </c>
      <c r="H4" s="10">
        <f>(35%*G4)+G4</f>
        <v>202.5</v>
      </c>
      <c r="I4" s="7">
        <v>150</v>
      </c>
      <c r="J4" s="9">
        <v>100</v>
      </c>
      <c r="K4" s="30">
        <f>(35%*J4)+J4</f>
        <v>135</v>
      </c>
      <c r="L4" s="4">
        <v>100</v>
      </c>
      <c r="M4" s="9">
        <v>85</v>
      </c>
      <c r="N4" s="10">
        <f>(35%*M4)+M4</f>
        <v>114.75</v>
      </c>
      <c r="O4" s="7">
        <v>85</v>
      </c>
      <c r="P4" s="9">
        <v>78</v>
      </c>
      <c r="Q4" s="30">
        <f>(35%*P4)+P4</f>
        <v>105.3</v>
      </c>
      <c r="R4" s="4">
        <v>78</v>
      </c>
      <c r="S4" s="9">
        <v>67</v>
      </c>
      <c r="T4" s="10">
        <f>(35%*S4)+S4</f>
        <v>90.45</v>
      </c>
      <c r="U4" s="7">
        <v>67</v>
      </c>
      <c r="V4" s="10">
        <v>63</v>
      </c>
      <c r="W4" s="7">
        <f>(35%*V4)+V4</f>
        <v>85.05</v>
      </c>
      <c r="X4" s="4">
        <v>63</v>
      </c>
      <c r="Y4" s="9">
        <v>60</v>
      </c>
      <c r="Z4" s="10">
        <f>(35%*Y4)+Y4</f>
        <v>81</v>
      </c>
      <c r="AA4" s="7">
        <v>60</v>
      </c>
      <c r="AB4" s="10">
        <v>59</v>
      </c>
      <c r="AC4" s="7">
        <f>(35%*AB4)+AB4</f>
        <v>79.650000000000006</v>
      </c>
    </row>
    <row r="5" spans="1:29" ht="14.5">
      <c r="A5" s="4" t="s">
        <v>17</v>
      </c>
      <c r="B5" s="5" t="s">
        <v>18</v>
      </c>
      <c r="C5" s="6">
        <v>350</v>
      </c>
      <c r="D5" s="5">
        <v>350</v>
      </c>
      <c r="E5" s="167">
        <f>(35%*D5)+D5</f>
        <v>472.5</v>
      </c>
      <c r="F5" s="7">
        <v>250</v>
      </c>
      <c r="G5" s="9">
        <v>160</v>
      </c>
      <c r="H5" s="10">
        <f t="shared" ref="H5:H68" si="0">(35%*G5)+G5</f>
        <v>216</v>
      </c>
      <c r="I5" s="7">
        <v>160</v>
      </c>
      <c r="J5" s="9">
        <v>140</v>
      </c>
      <c r="K5" s="30">
        <f t="shared" ref="K5:K68" si="1">(35%*J5)+J5</f>
        <v>189</v>
      </c>
      <c r="L5" s="4">
        <v>140</v>
      </c>
      <c r="M5" s="9">
        <v>100</v>
      </c>
      <c r="N5" s="10">
        <f t="shared" ref="N5:N68" si="2">(35%*M5)+M5</f>
        <v>135</v>
      </c>
      <c r="O5" s="7">
        <v>100</v>
      </c>
      <c r="P5" s="9">
        <v>80</v>
      </c>
      <c r="Q5" s="30">
        <f t="shared" ref="Q5:Q68" si="3">(35%*P5)+P5</f>
        <v>108</v>
      </c>
      <c r="R5" s="4">
        <v>80</v>
      </c>
      <c r="S5" s="9">
        <v>73</v>
      </c>
      <c r="T5" s="10">
        <f t="shared" ref="T5:T68" si="4">(35%*S5)+S5</f>
        <v>98.55</v>
      </c>
      <c r="U5" s="7">
        <v>73</v>
      </c>
      <c r="V5" s="10">
        <v>66</v>
      </c>
      <c r="W5" s="7">
        <f t="shared" ref="W5:W68" si="5">(35%*V5)+V5</f>
        <v>89.1</v>
      </c>
      <c r="X5" s="4">
        <v>66</v>
      </c>
      <c r="Y5" s="9">
        <v>63</v>
      </c>
      <c r="Z5" s="10">
        <f t="shared" ref="Z5:Z68" si="6">(35%*Y5)+Y5</f>
        <v>85.05</v>
      </c>
      <c r="AA5" s="7">
        <v>63</v>
      </c>
      <c r="AB5" s="10">
        <v>60</v>
      </c>
      <c r="AC5" s="7">
        <f t="shared" ref="AC5:AC68" si="7">(35%*AB5)+AB5</f>
        <v>81</v>
      </c>
    </row>
    <row r="6" spans="1:29" ht="14.5">
      <c r="A6" s="4" t="s">
        <v>19</v>
      </c>
      <c r="B6" s="5" t="s">
        <v>16</v>
      </c>
      <c r="C6" s="6">
        <v>200</v>
      </c>
      <c r="D6" s="5">
        <v>200</v>
      </c>
      <c r="E6" s="167">
        <f t="shared" ref="E6:E11" si="8">(35%*D6)+D6</f>
        <v>270</v>
      </c>
      <c r="F6" s="7">
        <v>150</v>
      </c>
      <c r="G6" s="9">
        <v>130</v>
      </c>
      <c r="H6" s="10">
        <f t="shared" si="0"/>
        <v>175.5</v>
      </c>
      <c r="I6" s="7">
        <v>130</v>
      </c>
      <c r="J6" s="9">
        <v>80</v>
      </c>
      <c r="K6" s="30">
        <f t="shared" si="1"/>
        <v>108</v>
      </c>
      <c r="L6" s="4">
        <v>80</v>
      </c>
      <c r="M6" s="9">
        <v>75</v>
      </c>
      <c r="N6" s="10">
        <f t="shared" si="2"/>
        <v>101.25</v>
      </c>
      <c r="O6" s="7">
        <v>75</v>
      </c>
      <c r="P6" s="9">
        <v>70</v>
      </c>
      <c r="Q6" s="30">
        <f t="shared" si="3"/>
        <v>94.5</v>
      </c>
      <c r="R6" s="4">
        <v>70</v>
      </c>
      <c r="S6" s="9">
        <v>65</v>
      </c>
      <c r="T6" s="10">
        <f t="shared" si="4"/>
        <v>87.75</v>
      </c>
      <c r="U6" s="7">
        <v>65</v>
      </c>
      <c r="V6" s="10">
        <v>61</v>
      </c>
      <c r="W6" s="7">
        <f t="shared" si="5"/>
        <v>82.35</v>
      </c>
      <c r="X6" s="4">
        <v>61</v>
      </c>
      <c r="Y6" s="9">
        <v>58</v>
      </c>
      <c r="Z6" s="10">
        <f t="shared" si="6"/>
        <v>78.3</v>
      </c>
      <c r="AA6" s="7">
        <v>58</v>
      </c>
      <c r="AB6" s="10">
        <v>56</v>
      </c>
      <c r="AC6" s="7">
        <f t="shared" si="7"/>
        <v>75.599999999999994</v>
      </c>
    </row>
    <row r="7" spans="1:29" ht="14.5">
      <c r="A7" s="4" t="s">
        <v>20</v>
      </c>
      <c r="B7" s="5" t="s">
        <v>21</v>
      </c>
      <c r="C7" s="6">
        <v>250</v>
      </c>
      <c r="D7" s="5">
        <v>250</v>
      </c>
      <c r="E7" s="167">
        <f t="shared" si="8"/>
        <v>337.5</v>
      </c>
      <c r="F7" s="7">
        <v>200</v>
      </c>
      <c r="G7" s="9">
        <v>160</v>
      </c>
      <c r="H7" s="10">
        <f t="shared" si="0"/>
        <v>216</v>
      </c>
      <c r="I7" s="7">
        <v>160</v>
      </c>
      <c r="J7" s="9">
        <v>120</v>
      </c>
      <c r="K7" s="30">
        <f t="shared" si="1"/>
        <v>162</v>
      </c>
      <c r="L7" s="4">
        <v>120</v>
      </c>
      <c r="M7" s="9">
        <v>100</v>
      </c>
      <c r="N7" s="10">
        <f t="shared" si="2"/>
        <v>135</v>
      </c>
      <c r="O7" s="7">
        <v>100</v>
      </c>
      <c r="P7" s="9">
        <v>80</v>
      </c>
      <c r="Q7" s="30">
        <f t="shared" si="3"/>
        <v>108</v>
      </c>
      <c r="R7" s="4">
        <v>80</v>
      </c>
      <c r="S7" s="9">
        <v>70</v>
      </c>
      <c r="T7" s="10">
        <f t="shared" si="4"/>
        <v>94.5</v>
      </c>
      <c r="U7" s="7">
        <v>70</v>
      </c>
      <c r="V7" s="10">
        <v>65</v>
      </c>
      <c r="W7" s="7">
        <f t="shared" si="5"/>
        <v>87.75</v>
      </c>
      <c r="X7" s="4">
        <v>65</v>
      </c>
      <c r="Y7" s="9">
        <v>60</v>
      </c>
      <c r="Z7" s="10">
        <f t="shared" si="6"/>
        <v>81</v>
      </c>
      <c r="AA7" s="7">
        <v>60</v>
      </c>
      <c r="AB7" s="10">
        <v>58</v>
      </c>
      <c r="AC7" s="7">
        <f t="shared" si="7"/>
        <v>78.3</v>
      </c>
    </row>
    <row r="8" spans="1:29" ht="14.5">
      <c r="A8" s="4" t="s">
        <v>22</v>
      </c>
      <c r="B8" s="5" t="s">
        <v>23</v>
      </c>
      <c r="C8" s="6">
        <v>300</v>
      </c>
      <c r="D8" s="5">
        <v>300</v>
      </c>
      <c r="E8" s="167">
        <f t="shared" si="8"/>
        <v>405</v>
      </c>
      <c r="F8" s="7">
        <v>250</v>
      </c>
      <c r="G8" s="9">
        <v>180</v>
      </c>
      <c r="H8" s="10">
        <f t="shared" si="0"/>
        <v>243</v>
      </c>
      <c r="I8" s="7">
        <v>180</v>
      </c>
      <c r="J8" s="9">
        <v>150</v>
      </c>
      <c r="K8" s="30">
        <f t="shared" si="1"/>
        <v>202.5</v>
      </c>
      <c r="L8" s="4">
        <v>150</v>
      </c>
      <c r="M8" s="9">
        <v>140</v>
      </c>
      <c r="N8" s="10">
        <f t="shared" si="2"/>
        <v>189</v>
      </c>
      <c r="O8" s="7">
        <v>140</v>
      </c>
      <c r="P8" s="9">
        <v>120</v>
      </c>
      <c r="Q8" s="30">
        <f t="shared" si="3"/>
        <v>162</v>
      </c>
      <c r="R8" s="4">
        <v>120</v>
      </c>
      <c r="S8" s="9">
        <v>100</v>
      </c>
      <c r="T8" s="10">
        <f t="shared" si="4"/>
        <v>135</v>
      </c>
      <c r="U8" s="7">
        <v>100</v>
      </c>
      <c r="V8" s="10">
        <v>85</v>
      </c>
      <c r="W8" s="7">
        <f t="shared" si="5"/>
        <v>114.75</v>
      </c>
      <c r="X8" s="4">
        <v>85</v>
      </c>
      <c r="Y8" s="9">
        <v>75</v>
      </c>
      <c r="Z8" s="10">
        <f t="shared" si="6"/>
        <v>101.25</v>
      </c>
      <c r="AA8" s="7">
        <v>75</v>
      </c>
      <c r="AB8" s="10">
        <v>70</v>
      </c>
      <c r="AC8" s="7">
        <f t="shared" si="7"/>
        <v>94.5</v>
      </c>
    </row>
    <row r="9" spans="1:29" ht="14.5">
      <c r="A9" s="4" t="s">
        <v>24</v>
      </c>
      <c r="B9" s="5" t="s">
        <v>21</v>
      </c>
      <c r="C9" s="6">
        <v>350</v>
      </c>
      <c r="D9" s="5">
        <v>350</v>
      </c>
      <c r="E9" s="167">
        <f t="shared" si="8"/>
        <v>472.5</v>
      </c>
      <c r="F9" s="7">
        <v>300</v>
      </c>
      <c r="G9" s="9">
        <v>300</v>
      </c>
      <c r="H9" s="10">
        <f t="shared" si="0"/>
        <v>405</v>
      </c>
      <c r="I9" s="7">
        <v>250</v>
      </c>
      <c r="J9" s="9">
        <v>250</v>
      </c>
      <c r="K9" s="30">
        <f t="shared" si="1"/>
        <v>337.5</v>
      </c>
      <c r="L9" s="4">
        <v>250</v>
      </c>
      <c r="M9" s="9">
        <v>200</v>
      </c>
      <c r="N9" s="10">
        <f t="shared" si="2"/>
        <v>270</v>
      </c>
      <c r="O9" s="7">
        <v>200</v>
      </c>
      <c r="P9" s="9">
        <v>150</v>
      </c>
      <c r="Q9" s="30">
        <f t="shared" si="3"/>
        <v>202.5</v>
      </c>
      <c r="R9" s="4">
        <v>150</v>
      </c>
      <c r="S9" s="9">
        <v>120</v>
      </c>
      <c r="T9" s="10">
        <f t="shared" si="4"/>
        <v>162</v>
      </c>
      <c r="U9" s="7">
        <v>120</v>
      </c>
      <c r="V9" s="10">
        <v>100</v>
      </c>
      <c r="W9" s="7">
        <f t="shared" si="5"/>
        <v>135</v>
      </c>
      <c r="X9" s="4">
        <v>100</v>
      </c>
      <c r="Y9" s="9">
        <v>80</v>
      </c>
      <c r="Z9" s="10">
        <f t="shared" si="6"/>
        <v>108</v>
      </c>
      <c r="AA9" s="7">
        <v>80</v>
      </c>
      <c r="AB9" s="10">
        <v>75</v>
      </c>
      <c r="AC9" s="7">
        <f t="shared" si="7"/>
        <v>101.25</v>
      </c>
    </row>
    <row r="10" spans="1:29" ht="14.5">
      <c r="A10" s="4" t="s">
        <v>25</v>
      </c>
      <c r="B10" s="5" t="s">
        <v>23</v>
      </c>
      <c r="C10" s="6">
        <v>250</v>
      </c>
      <c r="D10" s="5">
        <v>250</v>
      </c>
      <c r="E10" s="167">
        <f t="shared" si="8"/>
        <v>337.5</v>
      </c>
      <c r="F10" s="7">
        <v>200</v>
      </c>
      <c r="G10" s="9">
        <v>170</v>
      </c>
      <c r="H10" s="10">
        <f t="shared" si="0"/>
        <v>229.5</v>
      </c>
      <c r="I10" s="7">
        <v>170</v>
      </c>
      <c r="J10" s="9">
        <v>130</v>
      </c>
      <c r="K10" s="30">
        <f t="shared" si="1"/>
        <v>175.5</v>
      </c>
      <c r="L10" s="4">
        <v>130</v>
      </c>
      <c r="M10" s="9">
        <v>100</v>
      </c>
      <c r="N10" s="10">
        <f t="shared" si="2"/>
        <v>135</v>
      </c>
      <c r="O10" s="7">
        <v>100</v>
      </c>
      <c r="P10" s="9">
        <v>95</v>
      </c>
      <c r="Q10" s="30">
        <f t="shared" si="3"/>
        <v>128.25</v>
      </c>
      <c r="R10" s="4">
        <v>95</v>
      </c>
      <c r="S10" s="9">
        <v>90</v>
      </c>
      <c r="T10" s="10">
        <f t="shared" si="4"/>
        <v>121.5</v>
      </c>
      <c r="U10" s="7">
        <v>90</v>
      </c>
      <c r="V10" s="10">
        <v>80</v>
      </c>
      <c r="W10" s="7">
        <f t="shared" si="5"/>
        <v>108</v>
      </c>
      <c r="X10" s="4">
        <v>80</v>
      </c>
      <c r="Y10" s="9">
        <v>70</v>
      </c>
      <c r="Z10" s="10">
        <f t="shared" si="6"/>
        <v>94.5</v>
      </c>
      <c r="AA10" s="7">
        <v>70</v>
      </c>
      <c r="AB10" s="10">
        <v>60</v>
      </c>
      <c r="AC10" s="7">
        <f t="shared" si="7"/>
        <v>81</v>
      </c>
    </row>
    <row r="11" spans="1:29" ht="14.5">
      <c r="A11" s="4" t="s">
        <v>26</v>
      </c>
      <c r="B11" s="5" t="s">
        <v>21</v>
      </c>
      <c r="C11" s="6">
        <v>260</v>
      </c>
      <c r="D11" s="5">
        <v>260</v>
      </c>
      <c r="E11" s="167">
        <f t="shared" si="8"/>
        <v>351</v>
      </c>
      <c r="F11" s="7">
        <v>230</v>
      </c>
      <c r="G11" s="9">
        <v>230</v>
      </c>
      <c r="H11" s="10">
        <f t="shared" si="0"/>
        <v>310.5</v>
      </c>
      <c r="I11" s="7">
        <v>230</v>
      </c>
      <c r="J11" s="9">
        <v>180</v>
      </c>
      <c r="K11" s="30">
        <f t="shared" si="1"/>
        <v>243</v>
      </c>
      <c r="L11" s="4">
        <v>180</v>
      </c>
      <c r="M11" s="9">
        <v>130</v>
      </c>
      <c r="N11" s="10">
        <f t="shared" si="2"/>
        <v>175.5</v>
      </c>
      <c r="O11" s="7">
        <v>130</v>
      </c>
      <c r="P11" s="9">
        <v>120</v>
      </c>
      <c r="Q11" s="30">
        <f t="shared" si="3"/>
        <v>162</v>
      </c>
      <c r="R11" s="4">
        <v>120</v>
      </c>
      <c r="S11" s="9">
        <v>100</v>
      </c>
      <c r="T11" s="10">
        <f t="shared" si="4"/>
        <v>135</v>
      </c>
      <c r="U11" s="7">
        <v>100</v>
      </c>
      <c r="V11" s="10">
        <v>90</v>
      </c>
      <c r="W11" s="7">
        <f t="shared" si="5"/>
        <v>121.5</v>
      </c>
      <c r="X11" s="4">
        <v>90</v>
      </c>
      <c r="Y11" s="9">
        <v>80</v>
      </c>
      <c r="Z11" s="10">
        <f t="shared" si="6"/>
        <v>108</v>
      </c>
      <c r="AA11" s="7">
        <v>80</v>
      </c>
      <c r="AB11" s="10">
        <v>70</v>
      </c>
      <c r="AC11" s="7">
        <f t="shared" si="7"/>
        <v>94.5</v>
      </c>
    </row>
    <row r="12" spans="1:29" ht="14.5">
      <c r="A12" s="168" t="s">
        <v>27</v>
      </c>
      <c r="B12" s="169" t="s">
        <v>28</v>
      </c>
      <c r="C12" s="170"/>
      <c r="D12" s="169"/>
      <c r="E12" s="167">
        <f>(35%*D12)+D12</f>
        <v>0</v>
      </c>
      <c r="F12" s="7"/>
      <c r="G12" s="9"/>
      <c r="H12" s="10">
        <f t="shared" si="0"/>
        <v>0</v>
      </c>
      <c r="I12" s="7"/>
      <c r="J12" s="9"/>
      <c r="K12" s="30">
        <f t="shared" si="1"/>
        <v>0</v>
      </c>
      <c r="L12" s="9"/>
      <c r="M12" s="9"/>
      <c r="N12" s="10">
        <f t="shared" si="2"/>
        <v>0</v>
      </c>
      <c r="O12" s="30"/>
      <c r="P12" s="9"/>
      <c r="Q12" s="30">
        <f t="shared" si="3"/>
        <v>0</v>
      </c>
      <c r="R12" s="9"/>
      <c r="S12" s="9"/>
      <c r="T12" s="10">
        <f t="shared" si="4"/>
        <v>0</v>
      </c>
      <c r="U12" s="7"/>
      <c r="V12" s="10"/>
      <c r="W12" s="7">
        <f t="shared" si="5"/>
        <v>0</v>
      </c>
      <c r="X12" s="4"/>
      <c r="Y12" s="9"/>
      <c r="Z12" s="10">
        <f t="shared" si="6"/>
        <v>0</v>
      </c>
      <c r="AA12" s="7"/>
      <c r="AB12" s="10"/>
      <c r="AC12" s="7">
        <f t="shared" si="7"/>
        <v>0</v>
      </c>
    </row>
    <row r="13" spans="1:29" ht="14.5">
      <c r="A13" s="4" t="s">
        <v>29</v>
      </c>
      <c r="B13" s="5"/>
      <c r="C13" s="6">
        <v>300</v>
      </c>
      <c r="D13" s="5">
        <v>300</v>
      </c>
      <c r="E13" s="167">
        <f>(35%*D13)+D13</f>
        <v>405</v>
      </c>
      <c r="F13" s="7">
        <v>280</v>
      </c>
      <c r="G13" s="9">
        <v>220</v>
      </c>
      <c r="H13" s="10">
        <f t="shared" si="0"/>
        <v>297</v>
      </c>
      <c r="I13" s="7">
        <v>220</v>
      </c>
      <c r="J13" s="9">
        <v>200</v>
      </c>
      <c r="K13" s="30">
        <f t="shared" si="1"/>
        <v>270</v>
      </c>
      <c r="L13" s="4">
        <v>200</v>
      </c>
      <c r="M13" s="9">
        <v>170</v>
      </c>
      <c r="N13" s="10">
        <f t="shared" si="2"/>
        <v>229.5</v>
      </c>
      <c r="O13" s="7">
        <v>170</v>
      </c>
      <c r="P13" s="9">
        <v>140</v>
      </c>
      <c r="Q13" s="30">
        <f t="shared" si="3"/>
        <v>189</v>
      </c>
      <c r="R13" s="4">
        <v>140</v>
      </c>
      <c r="S13" s="9">
        <v>110</v>
      </c>
      <c r="T13" s="10">
        <f t="shared" si="4"/>
        <v>148.5</v>
      </c>
      <c r="U13" s="7">
        <v>110</v>
      </c>
      <c r="V13" s="10">
        <v>100</v>
      </c>
      <c r="W13" s="7">
        <f t="shared" si="5"/>
        <v>135</v>
      </c>
      <c r="X13" s="4">
        <v>100</v>
      </c>
      <c r="Y13" s="9">
        <v>95</v>
      </c>
      <c r="Z13" s="10">
        <f t="shared" si="6"/>
        <v>128.25</v>
      </c>
      <c r="AA13" s="7">
        <v>95</v>
      </c>
      <c r="AB13" s="10">
        <v>85</v>
      </c>
      <c r="AC13" s="7">
        <f t="shared" si="7"/>
        <v>114.75</v>
      </c>
    </row>
    <row r="14" spans="1:29" ht="14.5">
      <c r="A14" s="4" t="s">
        <v>30</v>
      </c>
      <c r="B14" s="5"/>
      <c r="C14" s="6">
        <v>350</v>
      </c>
      <c r="D14" s="5">
        <v>350</v>
      </c>
      <c r="E14" s="167">
        <f t="shared" ref="E14:E77" si="9">(35%*D14)+D14</f>
        <v>472.5</v>
      </c>
      <c r="F14" s="7">
        <v>320</v>
      </c>
      <c r="G14" s="9">
        <v>230</v>
      </c>
      <c r="H14" s="10">
        <f t="shared" si="0"/>
        <v>310.5</v>
      </c>
      <c r="I14" s="7">
        <v>230</v>
      </c>
      <c r="J14" s="9">
        <v>210</v>
      </c>
      <c r="K14" s="30">
        <f t="shared" si="1"/>
        <v>283.5</v>
      </c>
      <c r="L14" s="4">
        <v>210</v>
      </c>
      <c r="M14" s="9">
        <v>175</v>
      </c>
      <c r="N14" s="10">
        <f t="shared" si="2"/>
        <v>236.25</v>
      </c>
      <c r="O14" s="7">
        <v>175</v>
      </c>
      <c r="P14" s="9">
        <v>145</v>
      </c>
      <c r="Q14" s="30">
        <f t="shared" si="3"/>
        <v>195.75</v>
      </c>
      <c r="R14" s="4">
        <v>145</v>
      </c>
      <c r="S14" s="9">
        <v>115</v>
      </c>
      <c r="T14" s="10">
        <f t="shared" si="4"/>
        <v>155.25</v>
      </c>
      <c r="U14" s="7">
        <v>115</v>
      </c>
      <c r="V14" s="10">
        <v>105</v>
      </c>
      <c r="W14" s="7">
        <f t="shared" si="5"/>
        <v>141.75</v>
      </c>
      <c r="X14" s="4">
        <v>105</v>
      </c>
      <c r="Y14" s="9">
        <v>100</v>
      </c>
      <c r="Z14" s="10">
        <f t="shared" si="6"/>
        <v>135</v>
      </c>
      <c r="AA14" s="7">
        <v>100</v>
      </c>
      <c r="AB14" s="10">
        <v>90</v>
      </c>
      <c r="AC14" s="7">
        <f t="shared" si="7"/>
        <v>121.5</v>
      </c>
    </row>
    <row r="15" spans="1:29" ht="14.5">
      <c r="A15" s="4" t="s">
        <v>31</v>
      </c>
      <c r="B15" s="5"/>
      <c r="C15" s="6">
        <v>250</v>
      </c>
      <c r="D15" s="5">
        <v>250</v>
      </c>
      <c r="E15" s="167">
        <f t="shared" si="9"/>
        <v>337.5</v>
      </c>
      <c r="F15" s="7">
        <v>220</v>
      </c>
      <c r="G15" s="9">
        <v>220</v>
      </c>
      <c r="H15" s="10">
        <f t="shared" si="0"/>
        <v>297</v>
      </c>
      <c r="I15" s="7">
        <v>220</v>
      </c>
      <c r="J15" s="9">
        <v>200</v>
      </c>
      <c r="K15" s="30">
        <f t="shared" si="1"/>
        <v>270</v>
      </c>
      <c r="L15" s="4">
        <v>200</v>
      </c>
      <c r="M15" s="9">
        <v>170</v>
      </c>
      <c r="N15" s="10">
        <f t="shared" si="2"/>
        <v>229.5</v>
      </c>
      <c r="O15" s="7">
        <v>170</v>
      </c>
      <c r="P15" s="9">
        <v>130</v>
      </c>
      <c r="Q15" s="30">
        <f t="shared" si="3"/>
        <v>175.5</v>
      </c>
      <c r="R15" s="4">
        <v>130</v>
      </c>
      <c r="S15" s="9">
        <v>100</v>
      </c>
      <c r="T15" s="10">
        <f t="shared" si="4"/>
        <v>135</v>
      </c>
      <c r="U15" s="7">
        <v>100</v>
      </c>
      <c r="V15" s="10">
        <v>95</v>
      </c>
      <c r="W15" s="7">
        <f t="shared" si="5"/>
        <v>128.25</v>
      </c>
      <c r="X15" s="4">
        <v>95</v>
      </c>
      <c r="Y15" s="9">
        <v>90</v>
      </c>
      <c r="Z15" s="10">
        <f t="shared" si="6"/>
        <v>121.5</v>
      </c>
      <c r="AA15" s="7">
        <v>90</v>
      </c>
      <c r="AB15" s="10">
        <v>85</v>
      </c>
      <c r="AC15" s="7">
        <f t="shared" si="7"/>
        <v>114.75</v>
      </c>
    </row>
    <row r="16" spans="1:29" ht="14.5">
      <c r="A16" s="4" t="s">
        <v>31</v>
      </c>
      <c r="B16" s="5"/>
      <c r="C16" s="6">
        <v>220</v>
      </c>
      <c r="D16" s="5">
        <v>220</v>
      </c>
      <c r="E16" s="167">
        <f t="shared" si="9"/>
        <v>297</v>
      </c>
      <c r="F16" s="7">
        <v>200</v>
      </c>
      <c r="G16" s="9">
        <v>190</v>
      </c>
      <c r="H16" s="10">
        <f t="shared" si="0"/>
        <v>256.5</v>
      </c>
      <c r="I16" s="7">
        <v>190</v>
      </c>
      <c r="J16" s="9">
        <v>180</v>
      </c>
      <c r="K16" s="30">
        <f t="shared" si="1"/>
        <v>243</v>
      </c>
      <c r="L16" s="4">
        <v>180</v>
      </c>
      <c r="M16" s="9">
        <v>175</v>
      </c>
      <c r="N16" s="10">
        <f t="shared" si="2"/>
        <v>236.25</v>
      </c>
      <c r="O16" s="7">
        <v>175</v>
      </c>
      <c r="P16" s="9">
        <v>145</v>
      </c>
      <c r="Q16" s="30">
        <f t="shared" si="3"/>
        <v>195.75</v>
      </c>
      <c r="R16" s="4">
        <v>145</v>
      </c>
      <c r="S16" s="9">
        <v>115</v>
      </c>
      <c r="T16" s="10">
        <f t="shared" si="4"/>
        <v>155.25</v>
      </c>
      <c r="U16" s="7">
        <v>115</v>
      </c>
      <c r="V16" s="10">
        <v>105</v>
      </c>
      <c r="W16" s="7">
        <f t="shared" si="5"/>
        <v>141.75</v>
      </c>
      <c r="X16" s="4">
        <v>105</v>
      </c>
      <c r="Y16" s="9">
        <v>100</v>
      </c>
      <c r="Z16" s="10">
        <f t="shared" si="6"/>
        <v>135</v>
      </c>
      <c r="AA16" s="7">
        <v>100</v>
      </c>
      <c r="AB16" s="10">
        <v>90</v>
      </c>
      <c r="AC16" s="7">
        <f t="shared" si="7"/>
        <v>121.5</v>
      </c>
    </row>
    <row r="17" spans="1:29" ht="14.5">
      <c r="A17" s="4" t="s">
        <v>32</v>
      </c>
      <c r="B17" s="5"/>
      <c r="C17" s="6">
        <v>450</v>
      </c>
      <c r="D17" s="5">
        <v>450</v>
      </c>
      <c r="E17" s="167">
        <f t="shared" si="9"/>
        <v>607.5</v>
      </c>
      <c r="F17" s="7">
        <v>350</v>
      </c>
      <c r="G17" s="9">
        <v>250</v>
      </c>
      <c r="H17" s="10">
        <f t="shared" si="0"/>
        <v>337.5</v>
      </c>
      <c r="I17" s="7">
        <v>250</v>
      </c>
      <c r="J17" s="9">
        <v>230</v>
      </c>
      <c r="K17" s="30">
        <f t="shared" si="1"/>
        <v>310.5</v>
      </c>
      <c r="L17" s="4">
        <v>230</v>
      </c>
      <c r="M17" s="9">
        <v>200</v>
      </c>
      <c r="N17" s="10">
        <f t="shared" si="2"/>
        <v>270</v>
      </c>
      <c r="O17" s="7">
        <v>200</v>
      </c>
      <c r="P17" s="9">
        <v>170</v>
      </c>
      <c r="Q17" s="30">
        <f t="shared" si="3"/>
        <v>229.5</v>
      </c>
      <c r="R17" s="4">
        <v>170</v>
      </c>
      <c r="S17" s="9">
        <v>140</v>
      </c>
      <c r="T17" s="10">
        <f t="shared" si="4"/>
        <v>189</v>
      </c>
      <c r="U17" s="7">
        <v>140</v>
      </c>
      <c r="V17" s="10">
        <v>130</v>
      </c>
      <c r="W17" s="7">
        <f t="shared" si="5"/>
        <v>175.5</v>
      </c>
      <c r="X17" s="4">
        <v>130</v>
      </c>
      <c r="Y17" s="9">
        <v>125</v>
      </c>
      <c r="Z17" s="10">
        <f t="shared" si="6"/>
        <v>168.75</v>
      </c>
      <c r="AA17" s="7">
        <v>125</v>
      </c>
      <c r="AB17" s="10">
        <v>115</v>
      </c>
      <c r="AC17" s="7">
        <f t="shared" si="7"/>
        <v>155.25</v>
      </c>
    </row>
    <row r="18" spans="1:29" ht="14.5">
      <c r="A18" s="4" t="s">
        <v>33</v>
      </c>
      <c r="B18" s="5"/>
      <c r="C18" s="6">
        <v>450</v>
      </c>
      <c r="D18" s="5">
        <v>450</v>
      </c>
      <c r="E18" s="167">
        <f t="shared" si="9"/>
        <v>607.5</v>
      </c>
      <c r="F18" s="7">
        <v>400</v>
      </c>
      <c r="G18" s="9">
        <v>300</v>
      </c>
      <c r="H18" s="10">
        <f t="shared" si="0"/>
        <v>405</v>
      </c>
      <c r="I18" s="7">
        <v>300</v>
      </c>
      <c r="J18" s="9">
        <v>240</v>
      </c>
      <c r="K18" s="30">
        <f t="shared" si="1"/>
        <v>324</v>
      </c>
      <c r="L18" s="4">
        <v>240</v>
      </c>
      <c r="M18" s="9">
        <v>205</v>
      </c>
      <c r="N18" s="10">
        <f t="shared" si="2"/>
        <v>276.75</v>
      </c>
      <c r="O18" s="7">
        <v>205</v>
      </c>
      <c r="P18" s="9">
        <v>175</v>
      </c>
      <c r="Q18" s="30">
        <f t="shared" si="3"/>
        <v>236.25</v>
      </c>
      <c r="R18" s="4">
        <v>175</v>
      </c>
      <c r="S18" s="9">
        <v>145</v>
      </c>
      <c r="T18" s="10">
        <f t="shared" si="4"/>
        <v>195.75</v>
      </c>
      <c r="U18" s="7">
        <v>145</v>
      </c>
      <c r="V18" s="10">
        <v>135</v>
      </c>
      <c r="W18" s="7">
        <f t="shared" si="5"/>
        <v>182.25</v>
      </c>
      <c r="X18" s="4">
        <v>135</v>
      </c>
      <c r="Y18" s="9">
        <v>130</v>
      </c>
      <c r="Z18" s="10">
        <f t="shared" si="6"/>
        <v>175.5</v>
      </c>
      <c r="AA18" s="7">
        <v>130</v>
      </c>
      <c r="AB18" s="10">
        <v>120</v>
      </c>
      <c r="AC18" s="7">
        <f t="shared" si="7"/>
        <v>162</v>
      </c>
    </row>
    <row r="19" spans="1:29" ht="14.5">
      <c r="A19" s="4" t="s">
        <v>34</v>
      </c>
      <c r="B19" s="5"/>
      <c r="C19" s="6">
        <v>350</v>
      </c>
      <c r="D19" s="5">
        <v>350</v>
      </c>
      <c r="E19" s="167">
        <f t="shared" si="9"/>
        <v>472.5</v>
      </c>
      <c r="F19" s="7">
        <v>300</v>
      </c>
      <c r="G19" s="9">
        <v>250</v>
      </c>
      <c r="H19" s="10">
        <f t="shared" si="0"/>
        <v>337.5</v>
      </c>
      <c r="I19" s="7">
        <v>250</v>
      </c>
      <c r="J19" s="9">
        <v>230</v>
      </c>
      <c r="K19" s="30">
        <f t="shared" si="1"/>
        <v>310.5</v>
      </c>
      <c r="L19" s="4">
        <v>230</v>
      </c>
      <c r="M19" s="9">
        <v>200</v>
      </c>
      <c r="N19" s="10">
        <f t="shared" si="2"/>
        <v>270</v>
      </c>
      <c r="O19" s="7">
        <v>200</v>
      </c>
      <c r="P19" s="9">
        <v>170</v>
      </c>
      <c r="Q19" s="30">
        <f t="shared" si="3"/>
        <v>229.5</v>
      </c>
      <c r="R19" s="4">
        <v>170</v>
      </c>
      <c r="S19" s="9">
        <v>140</v>
      </c>
      <c r="T19" s="10">
        <f t="shared" si="4"/>
        <v>189</v>
      </c>
      <c r="U19" s="7">
        <v>140</v>
      </c>
      <c r="V19" s="10">
        <v>130</v>
      </c>
      <c r="W19" s="7">
        <f t="shared" si="5"/>
        <v>175.5</v>
      </c>
      <c r="X19" s="4">
        <v>130</v>
      </c>
      <c r="Y19" s="9">
        <v>125</v>
      </c>
      <c r="Z19" s="10">
        <f t="shared" si="6"/>
        <v>168.75</v>
      </c>
      <c r="AA19" s="7">
        <v>125</v>
      </c>
      <c r="AB19" s="10">
        <v>115</v>
      </c>
      <c r="AC19" s="7">
        <f t="shared" si="7"/>
        <v>155.25</v>
      </c>
    </row>
    <row r="20" spans="1:29" ht="14.5">
      <c r="A20" s="4" t="s">
        <v>34</v>
      </c>
      <c r="B20" s="5"/>
      <c r="C20" s="6"/>
      <c r="D20" s="5"/>
      <c r="E20" s="167">
        <f t="shared" si="9"/>
        <v>0</v>
      </c>
      <c r="F20" s="7"/>
      <c r="G20" s="9">
        <v>260</v>
      </c>
      <c r="H20" s="10">
        <f t="shared" si="0"/>
        <v>351</v>
      </c>
      <c r="I20" s="7"/>
      <c r="J20" s="9">
        <v>240</v>
      </c>
      <c r="K20" s="30">
        <f t="shared" si="1"/>
        <v>324</v>
      </c>
      <c r="L20" s="4"/>
      <c r="M20" s="9">
        <v>205</v>
      </c>
      <c r="N20" s="10">
        <f t="shared" si="2"/>
        <v>276.75</v>
      </c>
      <c r="O20" s="7"/>
      <c r="P20" s="9">
        <v>175</v>
      </c>
      <c r="Q20" s="30">
        <f t="shared" si="3"/>
        <v>236.25</v>
      </c>
      <c r="R20" s="4"/>
      <c r="S20" s="9">
        <v>145</v>
      </c>
      <c r="T20" s="10">
        <f t="shared" si="4"/>
        <v>195.75</v>
      </c>
      <c r="U20" s="7"/>
      <c r="V20" s="10">
        <v>135</v>
      </c>
      <c r="W20" s="7">
        <f t="shared" si="5"/>
        <v>182.25</v>
      </c>
      <c r="X20" s="4"/>
      <c r="Y20" s="9">
        <v>130</v>
      </c>
      <c r="Z20" s="10">
        <f t="shared" si="6"/>
        <v>175.5</v>
      </c>
      <c r="AA20" s="7"/>
      <c r="AB20" s="10">
        <v>120</v>
      </c>
      <c r="AC20" s="7">
        <f t="shared" si="7"/>
        <v>162</v>
      </c>
    </row>
    <row r="21" spans="1:29" ht="14.5">
      <c r="A21" s="4" t="s">
        <v>35</v>
      </c>
      <c r="B21" s="11" t="s">
        <v>36</v>
      </c>
      <c r="C21" s="12"/>
      <c r="D21" s="5"/>
      <c r="E21" s="167">
        <f t="shared" si="9"/>
        <v>0</v>
      </c>
      <c r="F21" s="7"/>
      <c r="G21" s="9">
        <v>0</v>
      </c>
      <c r="H21" s="10">
        <f t="shared" si="0"/>
        <v>0</v>
      </c>
      <c r="I21" s="7"/>
      <c r="J21" s="9">
        <v>0</v>
      </c>
      <c r="K21" s="30">
        <f t="shared" si="1"/>
        <v>0</v>
      </c>
      <c r="L21" s="4"/>
      <c r="M21" s="9">
        <v>0</v>
      </c>
      <c r="N21" s="10">
        <f t="shared" si="2"/>
        <v>0</v>
      </c>
      <c r="O21" s="7"/>
      <c r="P21" s="9">
        <v>0</v>
      </c>
      <c r="Q21" s="30">
        <f t="shared" si="3"/>
        <v>0</v>
      </c>
      <c r="R21" s="4"/>
      <c r="S21" s="9">
        <v>0</v>
      </c>
      <c r="T21" s="10">
        <f t="shared" si="4"/>
        <v>0</v>
      </c>
      <c r="U21" s="7"/>
      <c r="V21" s="10"/>
      <c r="W21" s="7">
        <f t="shared" si="5"/>
        <v>0</v>
      </c>
      <c r="X21" s="4"/>
      <c r="Y21" s="9"/>
      <c r="Z21" s="10">
        <f t="shared" si="6"/>
        <v>0</v>
      </c>
      <c r="AA21" s="7"/>
      <c r="AB21" s="10"/>
      <c r="AC21" s="7">
        <f t="shared" si="7"/>
        <v>0</v>
      </c>
    </row>
    <row r="22" spans="1:29" ht="14.5">
      <c r="A22" s="168" t="s">
        <v>37</v>
      </c>
      <c r="B22" s="9"/>
      <c r="C22" s="4"/>
      <c r="D22" s="9"/>
      <c r="E22" s="167">
        <f t="shared" si="9"/>
        <v>0</v>
      </c>
      <c r="F22" s="7"/>
      <c r="G22" s="9"/>
      <c r="H22" s="10">
        <f t="shared" si="0"/>
        <v>0</v>
      </c>
      <c r="I22" s="30"/>
      <c r="J22" s="9"/>
      <c r="K22" s="30">
        <f t="shared" si="1"/>
        <v>0</v>
      </c>
      <c r="L22" s="9"/>
      <c r="M22" s="9"/>
      <c r="N22" s="10">
        <f t="shared" si="2"/>
        <v>0</v>
      </c>
      <c r="O22" s="30"/>
      <c r="P22" s="8"/>
      <c r="Q22" s="30">
        <f t="shared" si="3"/>
        <v>0</v>
      </c>
      <c r="R22" s="9"/>
      <c r="S22" s="9"/>
      <c r="T22" s="10">
        <f t="shared" si="4"/>
        <v>0</v>
      </c>
      <c r="U22" s="30"/>
      <c r="V22" s="9"/>
      <c r="W22" s="7">
        <f t="shared" si="5"/>
        <v>0</v>
      </c>
      <c r="X22" s="9"/>
      <c r="Y22" s="9"/>
      <c r="Z22" s="10">
        <f t="shared" si="6"/>
        <v>0</v>
      </c>
      <c r="AA22" s="7"/>
      <c r="AB22" s="10"/>
      <c r="AC22" s="7">
        <f t="shared" si="7"/>
        <v>0</v>
      </c>
    </row>
    <row r="23" spans="1:29" ht="14.5">
      <c r="A23" s="4" t="s">
        <v>38</v>
      </c>
      <c r="B23" s="9"/>
      <c r="C23" s="4">
        <v>100</v>
      </c>
      <c r="D23" s="9">
        <v>100</v>
      </c>
      <c r="E23" s="167">
        <f t="shared" si="9"/>
        <v>135</v>
      </c>
      <c r="F23" s="7">
        <v>80</v>
      </c>
      <c r="G23" s="9">
        <v>70</v>
      </c>
      <c r="H23" s="10">
        <f t="shared" si="0"/>
        <v>94.5</v>
      </c>
      <c r="I23" s="7">
        <v>70</v>
      </c>
      <c r="J23" s="9">
        <v>50</v>
      </c>
      <c r="K23" s="30">
        <f t="shared" si="1"/>
        <v>67.5</v>
      </c>
      <c r="L23" s="4">
        <v>50</v>
      </c>
      <c r="M23" s="9">
        <v>40</v>
      </c>
      <c r="N23" s="10">
        <f t="shared" si="2"/>
        <v>54</v>
      </c>
      <c r="O23" s="7">
        <v>40</v>
      </c>
      <c r="P23" s="8">
        <v>30</v>
      </c>
      <c r="Q23" s="30">
        <f t="shared" si="3"/>
        <v>40.5</v>
      </c>
      <c r="R23" s="4">
        <v>30</v>
      </c>
      <c r="S23" s="9">
        <v>25</v>
      </c>
      <c r="T23" s="10">
        <f t="shared" si="4"/>
        <v>33.75</v>
      </c>
      <c r="U23" s="7">
        <v>25</v>
      </c>
      <c r="V23" s="10">
        <v>18</v>
      </c>
      <c r="W23" s="7">
        <f t="shared" si="5"/>
        <v>24.3</v>
      </c>
      <c r="X23" s="4">
        <v>18</v>
      </c>
      <c r="Y23" s="9">
        <v>15</v>
      </c>
      <c r="Z23" s="10">
        <f t="shared" si="6"/>
        <v>20.25</v>
      </c>
      <c r="AA23" s="7">
        <v>15</v>
      </c>
      <c r="AB23" s="10">
        <v>10</v>
      </c>
      <c r="AC23" s="7">
        <f t="shared" si="7"/>
        <v>13.5</v>
      </c>
    </row>
    <row r="24" spans="1:29" ht="14.5">
      <c r="A24" s="4" t="s">
        <v>39</v>
      </c>
      <c r="B24" s="9"/>
      <c r="C24" s="4">
        <v>200</v>
      </c>
      <c r="D24" s="9">
        <v>200</v>
      </c>
      <c r="E24" s="167">
        <f t="shared" si="9"/>
        <v>270</v>
      </c>
      <c r="F24" s="7">
        <v>180</v>
      </c>
      <c r="G24" s="9">
        <v>150</v>
      </c>
      <c r="H24" s="10">
        <f t="shared" si="0"/>
        <v>202.5</v>
      </c>
      <c r="I24" s="7">
        <v>150</v>
      </c>
      <c r="J24" s="9">
        <v>120</v>
      </c>
      <c r="K24" s="30">
        <f t="shared" si="1"/>
        <v>162</v>
      </c>
      <c r="L24" s="4">
        <v>120</v>
      </c>
      <c r="M24" s="9">
        <v>100</v>
      </c>
      <c r="N24" s="10">
        <f t="shared" si="2"/>
        <v>135</v>
      </c>
      <c r="O24" s="7">
        <v>100</v>
      </c>
      <c r="P24" s="8">
        <v>80</v>
      </c>
      <c r="Q24" s="30">
        <f t="shared" si="3"/>
        <v>108</v>
      </c>
      <c r="R24" s="4">
        <v>80</v>
      </c>
      <c r="S24" s="9">
        <v>60</v>
      </c>
      <c r="T24" s="10">
        <f t="shared" si="4"/>
        <v>81</v>
      </c>
      <c r="U24" s="7">
        <v>60</v>
      </c>
      <c r="V24" s="10">
        <v>45</v>
      </c>
      <c r="W24" s="7">
        <f t="shared" si="5"/>
        <v>60.75</v>
      </c>
      <c r="X24" s="4">
        <v>45</v>
      </c>
      <c r="Y24" s="9">
        <v>33.01</v>
      </c>
      <c r="Z24" s="10">
        <f t="shared" si="6"/>
        <v>44.563499999999998</v>
      </c>
      <c r="AA24" s="7">
        <v>33</v>
      </c>
      <c r="AB24" s="10">
        <v>31.36</v>
      </c>
      <c r="AC24" s="7">
        <f t="shared" si="7"/>
        <v>42.335999999999999</v>
      </c>
    </row>
    <row r="25" spans="1:29" ht="14.5">
      <c r="A25" s="4" t="s">
        <v>40</v>
      </c>
      <c r="B25" s="9"/>
      <c r="C25" s="4">
        <v>200</v>
      </c>
      <c r="D25" s="9">
        <v>200</v>
      </c>
      <c r="E25" s="167">
        <f t="shared" si="9"/>
        <v>270</v>
      </c>
      <c r="F25" s="7">
        <v>180</v>
      </c>
      <c r="G25" s="9">
        <v>150</v>
      </c>
      <c r="H25" s="10">
        <f t="shared" si="0"/>
        <v>202.5</v>
      </c>
      <c r="I25" s="7">
        <v>150</v>
      </c>
      <c r="J25" s="9">
        <v>120</v>
      </c>
      <c r="K25" s="30">
        <f t="shared" si="1"/>
        <v>162</v>
      </c>
      <c r="L25" s="4">
        <v>120</v>
      </c>
      <c r="M25" s="9">
        <v>100</v>
      </c>
      <c r="N25" s="10">
        <f t="shared" si="2"/>
        <v>135</v>
      </c>
      <c r="O25" s="7">
        <v>100</v>
      </c>
      <c r="P25" s="8">
        <v>80</v>
      </c>
      <c r="Q25" s="30">
        <f t="shared" si="3"/>
        <v>108</v>
      </c>
      <c r="R25" s="4">
        <v>80</v>
      </c>
      <c r="S25" s="9">
        <v>50</v>
      </c>
      <c r="T25" s="10">
        <f t="shared" si="4"/>
        <v>67.5</v>
      </c>
      <c r="U25" s="7">
        <v>50</v>
      </c>
      <c r="V25" s="10">
        <v>30</v>
      </c>
      <c r="W25" s="7">
        <f t="shared" si="5"/>
        <v>40.5</v>
      </c>
      <c r="X25" s="4">
        <v>30</v>
      </c>
      <c r="Y25" s="9">
        <v>20</v>
      </c>
      <c r="Z25" s="10">
        <f t="shared" si="6"/>
        <v>27</v>
      </c>
      <c r="AA25" s="7">
        <v>20</v>
      </c>
      <c r="AB25" s="10">
        <v>17.43</v>
      </c>
      <c r="AC25" s="7">
        <f t="shared" si="7"/>
        <v>23.5305</v>
      </c>
    </row>
    <row r="26" spans="1:29" ht="14.5">
      <c r="A26" s="4" t="s">
        <v>41</v>
      </c>
      <c r="B26" s="9"/>
      <c r="C26" s="4"/>
      <c r="D26" s="9"/>
      <c r="E26" s="167">
        <f t="shared" si="9"/>
        <v>0</v>
      </c>
      <c r="F26" s="7">
        <v>220</v>
      </c>
      <c r="G26" s="9">
        <v>205</v>
      </c>
      <c r="H26" s="10">
        <f t="shared" si="0"/>
        <v>276.75</v>
      </c>
      <c r="I26" s="7">
        <v>205</v>
      </c>
      <c r="J26" s="9">
        <v>150</v>
      </c>
      <c r="K26" s="30">
        <f t="shared" si="1"/>
        <v>202.5</v>
      </c>
      <c r="L26" s="4">
        <v>150</v>
      </c>
      <c r="M26" s="9">
        <v>120</v>
      </c>
      <c r="N26" s="10">
        <f t="shared" si="2"/>
        <v>162</v>
      </c>
      <c r="O26" s="7">
        <v>120</v>
      </c>
      <c r="P26" s="8">
        <v>100</v>
      </c>
      <c r="Q26" s="30">
        <f t="shared" si="3"/>
        <v>135</v>
      </c>
      <c r="R26" s="4">
        <v>100</v>
      </c>
      <c r="S26" s="9">
        <v>80</v>
      </c>
      <c r="T26" s="10">
        <f t="shared" si="4"/>
        <v>108</v>
      </c>
      <c r="U26" s="7">
        <v>80</v>
      </c>
      <c r="V26" s="10">
        <v>60</v>
      </c>
      <c r="W26" s="7">
        <f t="shared" si="5"/>
        <v>81</v>
      </c>
      <c r="X26" s="4">
        <v>60</v>
      </c>
      <c r="Y26" s="9">
        <v>60</v>
      </c>
      <c r="Z26" s="10">
        <f t="shared" si="6"/>
        <v>81</v>
      </c>
      <c r="AA26" s="7">
        <v>45</v>
      </c>
      <c r="AB26" s="10">
        <v>30</v>
      </c>
      <c r="AC26" s="7">
        <f t="shared" si="7"/>
        <v>40.5</v>
      </c>
    </row>
    <row r="27" spans="1:29" ht="14.5">
      <c r="A27" s="4" t="s">
        <v>42</v>
      </c>
      <c r="B27" s="9"/>
      <c r="C27" s="4">
        <v>350</v>
      </c>
      <c r="D27" s="9">
        <v>350</v>
      </c>
      <c r="E27" s="167">
        <f t="shared" si="9"/>
        <v>472.5</v>
      </c>
      <c r="F27" s="7">
        <v>300</v>
      </c>
      <c r="G27" s="9">
        <v>250</v>
      </c>
      <c r="H27" s="10">
        <f t="shared" si="0"/>
        <v>337.5</v>
      </c>
      <c r="I27" s="7">
        <v>250</v>
      </c>
      <c r="J27" s="9">
        <v>220</v>
      </c>
      <c r="K27" s="30">
        <f t="shared" si="1"/>
        <v>297</v>
      </c>
      <c r="L27" s="4">
        <v>220</v>
      </c>
      <c r="M27" s="9">
        <v>200</v>
      </c>
      <c r="N27" s="10">
        <f t="shared" si="2"/>
        <v>270</v>
      </c>
      <c r="O27" s="7">
        <v>200</v>
      </c>
      <c r="P27" s="8">
        <v>180</v>
      </c>
      <c r="Q27" s="30">
        <f t="shared" si="3"/>
        <v>243</v>
      </c>
      <c r="R27" s="4">
        <v>180</v>
      </c>
      <c r="S27" s="9">
        <v>150</v>
      </c>
      <c r="T27" s="10">
        <f t="shared" si="4"/>
        <v>202.5</v>
      </c>
      <c r="U27" s="7">
        <v>150</v>
      </c>
      <c r="V27" s="10">
        <v>120</v>
      </c>
      <c r="W27" s="7">
        <f t="shared" si="5"/>
        <v>162</v>
      </c>
      <c r="X27" s="4">
        <v>120</v>
      </c>
      <c r="Y27" s="9">
        <v>100</v>
      </c>
      <c r="Z27" s="10">
        <f t="shared" si="6"/>
        <v>135</v>
      </c>
      <c r="AA27" s="7">
        <v>100</v>
      </c>
      <c r="AB27" s="10">
        <v>50</v>
      </c>
      <c r="AC27" s="7">
        <f t="shared" si="7"/>
        <v>67.5</v>
      </c>
    </row>
    <row r="28" spans="1:29" ht="14.5">
      <c r="A28" s="4" t="s">
        <v>43</v>
      </c>
      <c r="B28" s="9"/>
      <c r="C28" s="4">
        <v>400</v>
      </c>
      <c r="D28" s="9">
        <v>400</v>
      </c>
      <c r="E28" s="167">
        <f t="shared" si="9"/>
        <v>540</v>
      </c>
      <c r="F28" s="7">
        <v>350</v>
      </c>
      <c r="G28" s="9">
        <v>300</v>
      </c>
      <c r="H28" s="10">
        <f t="shared" si="0"/>
        <v>405</v>
      </c>
      <c r="I28" s="7">
        <v>300</v>
      </c>
      <c r="J28" s="9">
        <v>250</v>
      </c>
      <c r="K28" s="30">
        <f t="shared" si="1"/>
        <v>337.5</v>
      </c>
      <c r="L28" s="4">
        <v>250</v>
      </c>
      <c r="M28" s="9">
        <v>230</v>
      </c>
      <c r="N28" s="10">
        <f t="shared" si="2"/>
        <v>310.5</v>
      </c>
      <c r="O28" s="7">
        <v>230</v>
      </c>
      <c r="P28" s="8">
        <v>200</v>
      </c>
      <c r="Q28" s="30">
        <f t="shared" si="3"/>
        <v>270</v>
      </c>
      <c r="R28" s="4">
        <v>200</v>
      </c>
      <c r="S28" s="9">
        <v>170</v>
      </c>
      <c r="T28" s="10">
        <f t="shared" si="4"/>
        <v>229.5</v>
      </c>
      <c r="U28" s="7">
        <v>170</v>
      </c>
      <c r="V28" s="10">
        <v>140</v>
      </c>
      <c r="W28" s="7">
        <f t="shared" si="5"/>
        <v>189</v>
      </c>
      <c r="X28" s="4">
        <v>140</v>
      </c>
      <c r="Y28" s="9">
        <v>120</v>
      </c>
      <c r="Z28" s="10">
        <f t="shared" si="6"/>
        <v>162</v>
      </c>
      <c r="AA28" s="7">
        <v>120</v>
      </c>
      <c r="AB28" s="10">
        <v>60</v>
      </c>
      <c r="AC28" s="7">
        <f t="shared" si="7"/>
        <v>81</v>
      </c>
    </row>
    <row r="29" spans="1:29" ht="14.5">
      <c r="A29" s="4" t="s">
        <v>44</v>
      </c>
      <c r="B29" s="9"/>
      <c r="C29" s="4">
        <v>500</v>
      </c>
      <c r="D29" s="9">
        <v>500</v>
      </c>
      <c r="E29" s="167">
        <f t="shared" si="9"/>
        <v>675</v>
      </c>
      <c r="F29" s="7">
        <v>400</v>
      </c>
      <c r="G29" s="9">
        <v>350</v>
      </c>
      <c r="H29" s="10">
        <f t="shared" si="0"/>
        <v>472.5</v>
      </c>
      <c r="I29" s="7">
        <v>350</v>
      </c>
      <c r="J29" s="9">
        <v>300</v>
      </c>
      <c r="K29" s="30">
        <f t="shared" si="1"/>
        <v>405</v>
      </c>
      <c r="L29" s="4">
        <v>300</v>
      </c>
      <c r="M29" s="9">
        <v>250</v>
      </c>
      <c r="N29" s="10">
        <f t="shared" si="2"/>
        <v>337.5</v>
      </c>
      <c r="O29" s="7">
        <v>250</v>
      </c>
      <c r="P29" s="8">
        <v>220</v>
      </c>
      <c r="Q29" s="30">
        <f t="shared" si="3"/>
        <v>297</v>
      </c>
      <c r="R29" s="4">
        <v>220</v>
      </c>
      <c r="S29" s="9">
        <v>200</v>
      </c>
      <c r="T29" s="10">
        <f t="shared" si="4"/>
        <v>270</v>
      </c>
      <c r="U29" s="7">
        <v>180</v>
      </c>
      <c r="V29" s="10">
        <v>150</v>
      </c>
      <c r="W29" s="7">
        <f t="shared" si="5"/>
        <v>202.5</v>
      </c>
      <c r="X29" s="4">
        <v>150</v>
      </c>
      <c r="Y29" s="9">
        <v>150</v>
      </c>
      <c r="Z29" s="10">
        <f t="shared" si="6"/>
        <v>202.5</v>
      </c>
      <c r="AA29" s="7">
        <v>100</v>
      </c>
      <c r="AB29" s="10">
        <v>55</v>
      </c>
      <c r="AC29" s="7">
        <f t="shared" si="7"/>
        <v>74.25</v>
      </c>
    </row>
    <row r="30" spans="1:29" ht="14.5">
      <c r="A30" s="4" t="s">
        <v>45</v>
      </c>
      <c r="B30" s="9"/>
      <c r="C30" s="4">
        <v>350</v>
      </c>
      <c r="D30" s="9">
        <v>350</v>
      </c>
      <c r="E30" s="167">
        <f t="shared" si="9"/>
        <v>472.5</v>
      </c>
      <c r="F30" s="7">
        <v>300</v>
      </c>
      <c r="G30" s="9">
        <v>250</v>
      </c>
      <c r="H30" s="10">
        <f t="shared" si="0"/>
        <v>337.5</v>
      </c>
      <c r="I30" s="7">
        <v>250</v>
      </c>
      <c r="J30" s="9">
        <v>200</v>
      </c>
      <c r="K30" s="30">
        <f t="shared" si="1"/>
        <v>270</v>
      </c>
      <c r="L30" s="4">
        <v>200</v>
      </c>
      <c r="M30" s="9">
        <v>150</v>
      </c>
      <c r="N30" s="10">
        <f t="shared" si="2"/>
        <v>202.5</v>
      </c>
      <c r="O30" s="7">
        <v>150</v>
      </c>
      <c r="P30" s="8">
        <v>100</v>
      </c>
      <c r="Q30" s="30">
        <f t="shared" si="3"/>
        <v>135</v>
      </c>
      <c r="R30" s="4">
        <v>100</v>
      </c>
      <c r="S30" s="9">
        <v>80</v>
      </c>
      <c r="T30" s="10">
        <f t="shared" si="4"/>
        <v>108</v>
      </c>
      <c r="U30" s="7">
        <v>80</v>
      </c>
      <c r="V30" s="10">
        <v>65</v>
      </c>
      <c r="W30" s="7">
        <f t="shared" si="5"/>
        <v>87.75</v>
      </c>
      <c r="X30" s="4">
        <v>65</v>
      </c>
      <c r="Y30" s="9">
        <v>55</v>
      </c>
      <c r="Z30" s="10">
        <f t="shared" si="6"/>
        <v>74.25</v>
      </c>
      <c r="AA30" s="7">
        <v>55</v>
      </c>
      <c r="AB30" s="10">
        <v>50</v>
      </c>
      <c r="AC30" s="7">
        <f t="shared" si="7"/>
        <v>67.5</v>
      </c>
    </row>
    <row r="31" spans="1:29" ht="14.5">
      <c r="A31" s="4" t="s">
        <v>46</v>
      </c>
      <c r="B31" s="9"/>
      <c r="C31" s="4">
        <v>350</v>
      </c>
      <c r="D31" s="9">
        <v>350</v>
      </c>
      <c r="E31" s="167">
        <f t="shared" si="9"/>
        <v>472.5</v>
      </c>
      <c r="F31" s="7">
        <v>300</v>
      </c>
      <c r="G31" s="9">
        <v>250</v>
      </c>
      <c r="H31" s="10">
        <f t="shared" si="0"/>
        <v>337.5</v>
      </c>
      <c r="I31" s="7">
        <v>250</v>
      </c>
      <c r="J31" s="9">
        <v>200</v>
      </c>
      <c r="K31" s="30">
        <f t="shared" si="1"/>
        <v>270</v>
      </c>
      <c r="L31" s="4">
        <v>200</v>
      </c>
      <c r="M31" s="9">
        <v>150</v>
      </c>
      <c r="N31" s="10">
        <f t="shared" si="2"/>
        <v>202.5</v>
      </c>
      <c r="O31" s="7">
        <v>150</v>
      </c>
      <c r="P31" s="8">
        <v>100</v>
      </c>
      <c r="Q31" s="30">
        <f t="shared" si="3"/>
        <v>135</v>
      </c>
      <c r="R31" s="4">
        <v>100</v>
      </c>
      <c r="S31" s="9">
        <v>80</v>
      </c>
      <c r="T31" s="10">
        <f t="shared" si="4"/>
        <v>108</v>
      </c>
      <c r="U31" s="7">
        <v>80</v>
      </c>
      <c r="V31" s="10">
        <v>65</v>
      </c>
      <c r="W31" s="7">
        <f t="shared" si="5"/>
        <v>87.75</v>
      </c>
      <c r="X31" s="4">
        <v>65</v>
      </c>
      <c r="Y31" s="9">
        <v>55</v>
      </c>
      <c r="Z31" s="10">
        <f t="shared" si="6"/>
        <v>74.25</v>
      </c>
      <c r="AA31" s="7">
        <v>55</v>
      </c>
      <c r="AB31" s="10">
        <v>50</v>
      </c>
      <c r="AC31" s="7">
        <f t="shared" si="7"/>
        <v>67.5</v>
      </c>
    </row>
    <row r="32" spans="1:29" ht="14.5">
      <c r="A32" s="168" t="s">
        <v>47</v>
      </c>
      <c r="B32" s="169" t="s">
        <v>48</v>
      </c>
      <c r="C32" s="170"/>
      <c r="D32" s="169"/>
      <c r="E32" s="167">
        <f t="shared" si="9"/>
        <v>0</v>
      </c>
      <c r="F32" s="30"/>
      <c r="G32" s="9"/>
      <c r="H32" s="10">
        <f t="shared" si="0"/>
        <v>0</v>
      </c>
      <c r="I32" s="30"/>
      <c r="J32" s="10"/>
      <c r="K32" s="30">
        <f t="shared" si="1"/>
        <v>0</v>
      </c>
      <c r="L32" s="171"/>
      <c r="M32" s="9"/>
      <c r="N32" s="10">
        <f t="shared" si="2"/>
        <v>0</v>
      </c>
      <c r="O32" s="30"/>
      <c r="P32" s="8"/>
      <c r="Q32" s="30">
        <f t="shared" si="3"/>
        <v>0</v>
      </c>
      <c r="R32" s="171"/>
      <c r="S32" s="9"/>
      <c r="T32" s="10">
        <f t="shared" si="4"/>
        <v>0</v>
      </c>
      <c r="U32" s="7"/>
      <c r="V32" s="10"/>
      <c r="W32" s="7">
        <f t="shared" si="5"/>
        <v>0</v>
      </c>
      <c r="X32" s="4"/>
      <c r="Y32" s="9"/>
      <c r="Z32" s="10">
        <f t="shared" si="6"/>
        <v>0</v>
      </c>
      <c r="AA32" s="7"/>
      <c r="AB32" s="10"/>
      <c r="AC32" s="7">
        <f t="shared" si="7"/>
        <v>0</v>
      </c>
    </row>
    <row r="33" spans="1:29" ht="14.5">
      <c r="A33" s="4" t="s">
        <v>49</v>
      </c>
      <c r="B33" s="11"/>
      <c r="C33" s="12">
        <v>80</v>
      </c>
      <c r="D33" s="9">
        <v>80</v>
      </c>
      <c r="E33" s="167">
        <f t="shared" si="9"/>
        <v>108</v>
      </c>
      <c r="F33" s="7">
        <v>80</v>
      </c>
      <c r="G33" s="9">
        <v>70</v>
      </c>
      <c r="H33" s="10">
        <f t="shared" si="0"/>
        <v>94.5</v>
      </c>
      <c r="I33" s="7">
        <v>70</v>
      </c>
      <c r="J33" s="9">
        <v>60</v>
      </c>
      <c r="K33" s="30">
        <f t="shared" si="1"/>
        <v>81</v>
      </c>
      <c r="L33" s="4">
        <v>60</v>
      </c>
      <c r="M33" s="9">
        <v>30</v>
      </c>
      <c r="N33" s="10">
        <f t="shared" si="2"/>
        <v>40.5</v>
      </c>
      <c r="O33" s="7">
        <v>30</v>
      </c>
      <c r="P33" s="9">
        <v>20</v>
      </c>
      <c r="Q33" s="30">
        <f t="shared" si="3"/>
        <v>27</v>
      </c>
      <c r="R33" s="4">
        <v>20</v>
      </c>
      <c r="S33" s="9">
        <v>15</v>
      </c>
      <c r="T33" s="10">
        <f t="shared" si="4"/>
        <v>20.25</v>
      </c>
      <c r="U33" s="7">
        <v>15</v>
      </c>
      <c r="V33" s="10">
        <v>14.2</v>
      </c>
      <c r="W33" s="7">
        <f t="shared" si="5"/>
        <v>19.169999999999998</v>
      </c>
      <c r="X33" s="4">
        <v>14.2</v>
      </c>
      <c r="Y33" s="9">
        <v>14.15</v>
      </c>
      <c r="Z33" s="10">
        <f t="shared" si="6"/>
        <v>19.102499999999999</v>
      </c>
      <c r="AA33" s="7">
        <v>14.15</v>
      </c>
      <c r="AB33" s="10">
        <v>14</v>
      </c>
      <c r="AC33" s="7">
        <f t="shared" si="7"/>
        <v>18.899999999999999</v>
      </c>
    </row>
    <row r="34" spans="1:29" ht="14.5">
      <c r="A34" s="4" t="s">
        <v>50</v>
      </c>
      <c r="B34" s="11"/>
      <c r="C34" s="12">
        <v>100</v>
      </c>
      <c r="D34" s="9">
        <v>100</v>
      </c>
      <c r="E34" s="167">
        <f t="shared" si="9"/>
        <v>135</v>
      </c>
      <c r="F34" s="7">
        <v>100</v>
      </c>
      <c r="G34" s="9">
        <v>88.88</v>
      </c>
      <c r="H34" s="10">
        <f t="shared" si="0"/>
        <v>119.988</v>
      </c>
      <c r="I34" s="7">
        <v>80</v>
      </c>
      <c r="J34" s="9">
        <v>75.599999999999994</v>
      </c>
      <c r="K34" s="30">
        <f t="shared" si="1"/>
        <v>102.05999999999999</v>
      </c>
      <c r="L34" s="4">
        <v>60</v>
      </c>
      <c r="M34" s="9">
        <v>50.09</v>
      </c>
      <c r="N34" s="10">
        <f t="shared" si="2"/>
        <v>67.621499999999997</v>
      </c>
      <c r="O34" s="7">
        <v>40</v>
      </c>
      <c r="P34" s="9">
        <v>40</v>
      </c>
      <c r="Q34" s="30">
        <f t="shared" si="3"/>
        <v>54</v>
      </c>
      <c r="R34" s="4">
        <v>40</v>
      </c>
      <c r="S34" s="9">
        <v>38.450000000000003</v>
      </c>
      <c r="T34" s="10">
        <f t="shared" si="4"/>
        <v>51.907499999999999</v>
      </c>
      <c r="U34" s="7">
        <v>38.450000000000003</v>
      </c>
      <c r="V34" s="10">
        <v>37</v>
      </c>
      <c r="W34" s="7">
        <f t="shared" si="5"/>
        <v>49.95</v>
      </c>
      <c r="X34" s="4">
        <v>37</v>
      </c>
      <c r="Y34" s="9">
        <v>36</v>
      </c>
      <c r="Z34" s="10">
        <f t="shared" si="6"/>
        <v>48.6</v>
      </c>
      <c r="AA34" s="7">
        <v>36</v>
      </c>
      <c r="AB34" s="10">
        <v>35.4</v>
      </c>
      <c r="AC34" s="7">
        <f t="shared" si="7"/>
        <v>47.79</v>
      </c>
    </row>
    <row r="35" spans="1:29" ht="14.5">
      <c r="A35" s="4" t="s">
        <v>51</v>
      </c>
      <c r="B35" s="11"/>
      <c r="C35" s="12">
        <v>150</v>
      </c>
      <c r="D35" s="9">
        <v>150</v>
      </c>
      <c r="E35" s="167">
        <f t="shared" si="9"/>
        <v>202.5</v>
      </c>
      <c r="F35" s="7">
        <v>150</v>
      </c>
      <c r="G35" s="9">
        <v>140</v>
      </c>
      <c r="H35" s="10">
        <f t="shared" si="0"/>
        <v>189</v>
      </c>
      <c r="I35" s="7">
        <v>140</v>
      </c>
      <c r="J35" s="9">
        <v>130</v>
      </c>
      <c r="K35" s="30">
        <f t="shared" si="1"/>
        <v>175.5</v>
      </c>
      <c r="L35" s="4">
        <v>130</v>
      </c>
      <c r="M35" s="9">
        <v>100</v>
      </c>
      <c r="N35" s="10">
        <f t="shared" si="2"/>
        <v>135</v>
      </c>
      <c r="O35" s="7">
        <v>100</v>
      </c>
      <c r="P35" s="9">
        <v>80</v>
      </c>
      <c r="Q35" s="30">
        <f t="shared" si="3"/>
        <v>108</v>
      </c>
      <c r="R35" s="4">
        <v>80</v>
      </c>
      <c r="S35" s="9">
        <v>75</v>
      </c>
      <c r="T35" s="10">
        <f t="shared" si="4"/>
        <v>101.25</v>
      </c>
      <c r="U35" s="7">
        <v>75</v>
      </c>
      <c r="V35" s="10">
        <v>60</v>
      </c>
      <c r="W35" s="7">
        <f t="shared" si="5"/>
        <v>81</v>
      </c>
      <c r="X35" s="4">
        <v>60</v>
      </c>
      <c r="Y35" s="9">
        <v>58</v>
      </c>
      <c r="Z35" s="10">
        <f t="shared" si="6"/>
        <v>78.3</v>
      </c>
      <c r="AA35" s="7">
        <v>58</v>
      </c>
      <c r="AB35" s="10">
        <v>55</v>
      </c>
      <c r="AC35" s="7">
        <f t="shared" si="7"/>
        <v>74.25</v>
      </c>
    </row>
    <row r="36" spans="1:29" ht="14.5">
      <c r="A36" s="168" t="s">
        <v>52</v>
      </c>
      <c r="B36" s="169" t="s">
        <v>53</v>
      </c>
      <c r="C36" s="170"/>
      <c r="D36" s="9"/>
      <c r="E36" s="167">
        <f t="shared" si="9"/>
        <v>0</v>
      </c>
      <c r="F36" s="7"/>
      <c r="G36" s="9"/>
      <c r="H36" s="10">
        <f t="shared" si="0"/>
        <v>0</v>
      </c>
      <c r="I36" s="7"/>
      <c r="J36" s="10"/>
      <c r="K36" s="30">
        <f t="shared" si="1"/>
        <v>0</v>
      </c>
      <c r="L36" s="10"/>
      <c r="M36" s="9"/>
      <c r="N36" s="10">
        <f t="shared" si="2"/>
        <v>0</v>
      </c>
      <c r="O36" s="7"/>
      <c r="P36" s="10"/>
      <c r="Q36" s="30">
        <f t="shared" si="3"/>
        <v>0</v>
      </c>
      <c r="R36" s="10"/>
      <c r="S36" s="9"/>
      <c r="T36" s="10">
        <f t="shared" si="4"/>
        <v>0</v>
      </c>
      <c r="U36" s="7"/>
      <c r="V36" s="10"/>
      <c r="W36" s="7">
        <f t="shared" si="5"/>
        <v>0</v>
      </c>
      <c r="X36" s="4"/>
      <c r="Y36" s="9"/>
      <c r="Z36" s="10">
        <f t="shared" si="6"/>
        <v>0</v>
      </c>
      <c r="AA36" s="7"/>
      <c r="AB36" s="10"/>
      <c r="AC36" s="7">
        <f t="shared" si="7"/>
        <v>0</v>
      </c>
    </row>
    <row r="37" spans="1:29" ht="14.5">
      <c r="A37" s="4" t="s">
        <v>54</v>
      </c>
      <c r="B37" s="9"/>
      <c r="C37" s="4">
        <v>60</v>
      </c>
      <c r="D37" s="9">
        <v>60</v>
      </c>
      <c r="E37" s="167">
        <f t="shared" si="9"/>
        <v>81</v>
      </c>
      <c r="F37" s="7">
        <v>60</v>
      </c>
      <c r="G37" s="9">
        <v>50</v>
      </c>
      <c r="H37" s="10">
        <f t="shared" si="0"/>
        <v>67.5</v>
      </c>
      <c r="I37" s="7">
        <v>50</v>
      </c>
      <c r="J37" s="9">
        <v>20</v>
      </c>
      <c r="K37" s="30">
        <f t="shared" si="1"/>
        <v>27</v>
      </c>
      <c r="L37" s="4">
        <v>20</v>
      </c>
      <c r="M37" s="9">
        <v>15.26</v>
      </c>
      <c r="N37" s="10">
        <f t="shared" si="2"/>
        <v>20.600999999999999</v>
      </c>
      <c r="O37" s="7">
        <v>15.26</v>
      </c>
      <c r="P37" s="9">
        <v>11.56</v>
      </c>
      <c r="Q37" s="30">
        <f t="shared" si="3"/>
        <v>15.606000000000002</v>
      </c>
      <c r="R37" s="4">
        <v>11.56</v>
      </c>
      <c r="S37" s="9">
        <v>8.01</v>
      </c>
      <c r="T37" s="10">
        <f t="shared" si="4"/>
        <v>10.813499999999999</v>
      </c>
      <c r="U37" s="7">
        <v>8.01</v>
      </c>
      <c r="V37" s="10">
        <v>7</v>
      </c>
      <c r="W37" s="7">
        <f t="shared" si="5"/>
        <v>9.4499999999999993</v>
      </c>
      <c r="X37" s="4">
        <v>7</v>
      </c>
      <c r="Y37" s="9">
        <v>6.5</v>
      </c>
      <c r="Z37" s="10">
        <f t="shared" si="6"/>
        <v>8.7750000000000004</v>
      </c>
      <c r="AA37" s="7">
        <v>6.5</v>
      </c>
      <c r="AB37" s="10">
        <v>6</v>
      </c>
      <c r="AC37" s="7">
        <f t="shared" si="7"/>
        <v>8.1</v>
      </c>
    </row>
    <row r="38" spans="1:29" ht="14.5">
      <c r="A38" s="4" t="s">
        <v>55</v>
      </c>
      <c r="B38" s="9"/>
      <c r="C38" s="4">
        <v>100</v>
      </c>
      <c r="D38" s="9">
        <v>100</v>
      </c>
      <c r="E38" s="167">
        <f t="shared" si="9"/>
        <v>135</v>
      </c>
      <c r="F38" s="7">
        <v>100</v>
      </c>
      <c r="G38" s="9">
        <v>80</v>
      </c>
      <c r="H38" s="10">
        <f t="shared" si="0"/>
        <v>108</v>
      </c>
      <c r="I38" s="7">
        <v>80</v>
      </c>
      <c r="J38" s="9">
        <v>63</v>
      </c>
      <c r="K38" s="30">
        <f t="shared" si="1"/>
        <v>85.05</v>
      </c>
      <c r="L38" s="4">
        <v>63</v>
      </c>
      <c r="M38" s="9">
        <v>40</v>
      </c>
      <c r="N38" s="10">
        <f t="shared" si="2"/>
        <v>54</v>
      </c>
      <c r="O38" s="7">
        <v>40</v>
      </c>
      <c r="P38" s="9">
        <v>25</v>
      </c>
      <c r="Q38" s="30">
        <f t="shared" si="3"/>
        <v>33.75</v>
      </c>
      <c r="R38" s="4">
        <v>25</v>
      </c>
      <c r="S38" s="9">
        <v>15</v>
      </c>
      <c r="T38" s="10">
        <f t="shared" si="4"/>
        <v>20.25</v>
      </c>
      <c r="U38" s="7">
        <v>15</v>
      </c>
      <c r="V38" s="10">
        <v>10</v>
      </c>
      <c r="W38" s="7">
        <f t="shared" si="5"/>
        <v>13.5</v>
      </c>
      <c r="X38" s="4">
        <v>10</v>
      </c>
      <c r="Y38" s="9">
        <v>7.7</v>
      </c>
      <c r="Z38" s="10">
        <f t="shared" si="6"/>
        <v>10.395</v>
      </c>
      <c r="AA38" s="7">
        <v>7.7</v>
      </c>
      <c r="AB38" s="10">
        <v>7.5</v>
      </c>
      <c r="AC38" s="7">
        <f t="shared" si="7"/>
        <v>10.125</v>
      </c>
    </row>
    <row r="39" spans="1:29" ht="14.5">
      <c r="A39" s="4" t="s">
        <v>56</v>
      </c>
      <c r="B39" s="9"/>
      <c r="C39" s="4">
        <v>30</v>
      </c>
      <c r="D39" s="9">
        <v>30</v>
      </c>
      <c r="E39" s="167">
        <f t="shared" si="9"/>
        <v>40.5</v>
      </c>
      <c r="F39" s="7">
        <v>30</v>
      </c>
      <c r="G39" s="9">
        <v>20</v>
      </c>
      <c r="H39" s="10">
        <f t="shared" si="0"/>
        <v>27</v>
      </c>
      <c r="I39" s="7">
        <v>20</v>
      </c>
      <c r="J39" s="9">
        <v>15</v>
      </c>
      <c r="K39" s="30">
        <f t="shared" si="1"/>
        <v>20.25</v>
      </c>
      <c r="L39" s="4">
        <v>15</v>
      </c>
      <c r="M39" s="9">
        <v>8.4</v>
      </c>
      <c r="N39" s="10">
        <f t="shared" si="2"/>
        <v>11.34</v>
      </c>
      <c r="O39" s="7">
        <v>8.4</v>
      </c>
      <c r="P39" s="9">
        <v>7.7</v>
      </c>
      <c r="Q39" s="30">
        <f t="shared" si="3"/>
        <v>10.395</v>
      </c>
      <c r="R39" s="4">
        <v>7.7</v>
      </c>
      <c r="S39" s="9">
        <v>6</v>
      </c>
      <c r="T39" s="10">
        <f t="shared" si="4"/>
        <v>8.1</v>
      </c>
      <c r="U39" s="7">
        <v>6</v>
      </c>
      <c r="V39" s="10">
        <v>5.9</v>
      </c>
      <c r="W39" s="7">
        <f t="shared" si="5"/>
        <v>7.9649999999999999</v>
      </c>
      <c r="X39" s="4">
        <v>5.9</v>
      </c>
      <c r="Y39" s="9">
        <v>5.7</v>
      </c>
      <c r="Z39" s="10">
        <f t="shared" si="6"/>
        <v>7.6950000000000003</v>
      </c>
      <c r="AA39" s="7">
        <v>5.7</v>
      </c>
      <c r="AB39" s="10">
        <v>5.5</v>
      </c>
      <c r="AC39" s="7">
        <f t="shared" si="7"/>
        <v>7.4249999999999998</v>
      </c>
    </row>
    <row r="40" spans="1:29" ht="14.5">
      <c r="A40" s="4" t="s">
        <v>57</v>
      </c>
      <c r="B40" s="9"/>
      <c r="C40" s="4">
        <v>35</v>
      </c>
      <c r="D40" s="9">
        <v>35</v>
      </c>
      <c r="E40" s="167">
        <f t="shared" si="9"/>
        <v>47.25</v>
      </c>
      <c r="F40" s="7">
        <v>35</v>
      </c>
      <c r="G40" s="9">
        <v>25</v>
      </c>
      <c r="H40" s="10">
        <f t="shared" si="0"/>
        <v>33.75</v>
      </c>
      <c r="I40" s="7">
        <v>25</v>
      </c>
      <c r="J40" s="9">
        <v>20</v>
      </c>
      <c r="K40" s="30">
        <f t="shared" si="1"/>
        <v>27</v>
      </c>
      <c r="L40" s="4">
        <v>20</v>
      </c>
      <c r="M40" s="9">
        <v>15</v>
      </c>
      <c r="N40" s="10">
        <f t="shared" si="2"/>
        <v>20.25</v>
      </c>
      <c r="O40" s="7">
        <v>15</v>
      </c>
      <c r="P40" s="9">
        <v>10.7</v>
      </c>
      <c r="Q40" s="30">
        <f t="shared" si="3"/>
        <v>14.444999999999999</v>
      </c>
      <c r="R40" s="4">
        <v>10.7</v>
      </c>
      <c r="S40" s="9">
        <v>10</v>
      </c>
      <c r="T40" s="10">
        <f t="shared" si="4"/>
        <v>13.5</v>
      </c>
      <c r="U40" s="7">
        <v>10</v>
      </c>
      <c r="V40" s="10">
        <v>9.5</v>
      </c>
      <c r="W40" s="7">
        <f t="shared" si="5"/>
        <v>12.824999999999999</v>
      </c>
      <c r="X40" s="4">
        <v>9.5</v>
      </c>
      <c r="Y40" s="9">
        <v>6</v>
      </c>
      <c r="Z40" s="10">
        <f t="shared" si="6"/>
        <v>8.1</v>
      </c>
      <c r="AA40" s="7">
        <v>60</v>
      </c>
      <c r="AB40" s="10">
        <v>5</v>
      </c>
      <c r="AC40" s="7">
        <f t="shared" si="7"/>
        <v>6.75</v>
      </c>
    </row>
    <row r="41" spans="1:29" ht="14.5">
      <c r="A41" s="4" t="s">
        <v>58</v>
      </c>
      <c r="B41" s="9"/>
      <c r="C41" s="4"/>
      <c r="D41" s="9"/>
      <c r="E41" s="167">
        <f t="shared" si="9"/>
        <v>0</v>
      </c>
      <c r="F41" s="7"/>
      <c r="G41" s="9">
        <v>66</v>
      </c>
      <c r="H41" s="10">
        <f t="shared" si="0"/>
        <v>89.1</v>
      </c>
      <c r="I41" s="7"/>
      <c r="J41" s="9">
        <v>55</v>
      </c>
      <c r="K41" s="30">
        <f t="shared" si="1"/>
        <v>74.25</v>
      </c>
      <c r="L41" s="4"/>
      <c r="M41" s="9">
        <v>14</v>
      </c>
      <c r="N41" s="10">
        <f t="shared" si="2"/>
        <v>18.899999999999999</v>
      </c>
      <c r="O41" s="7"/>
      <c r="P41" s="9">
        <v>11</v>
      </c>
      <c r="Q41" s="30">
        <f t="shared" si="3"/>
        <v>14.85</v>
      </c>
      <c r="R41" s="4"/>
      <c r="S41" s="9">
        <v>8</v>
      </c>
      <c r="T41" s="10">
        <f t="shared" si="4"/>
        <v>10.8</v>
      </c>
      <c r="U41" s="7"/>
      <c r="V41" s="10">
        <v>6</v>
      </c>
      <c r="W41" s="7">
        <f t="shared" si="5"/>
        <v>8.1</v>
      </c>
      <c r="X41" s="4"/>
      <c r="Y41" s="9">
        <v>5.5</v>
      </c>
      <c r="Z41" s="10">
        <f t="shared" si="6"/>
        <v>7.4249999999999998</v>
      </c>
      <c r="AA41" s="7"/>
      <c r="AB41" s="10">
        <v>5.4</v>
      </c>
      <c r="AC41" s="7">
        <f t="shared" si="7"/>
        <v>7.29</v>
      </c>
    </row>
    <row r="42" spans="1:29" ht="14.5">
      <c r="A42" s="4" t="s">
        <v>59</v>
      </c>
      <c r="B42" s="11" t="s">
        <v>60</v>
      </c>
      <c r="C42" s="12">
        <v>400</v>
      </c>
      <c r="D42" s="9">
        <v>400</v>
      </c>
      <c r="E42" s="167">
        <f t="shared" si="9"/>
        <v>540</v>
      </c>
      <c r="F42" s="7">
        <v>400</v>
      </c>
      <c r="G42" s="9">
        <v>380</v>
      </c>
      <c r="H42" s="10">
        <f t="shared" si="0"/>
        <v>513</v>
      </c>
      <c r="I42" s="7">
        <v>380</v>
      </c>
      <c r="J42" s="9">
        <v>350</v>
      </c>
      <c r="K42" s="30">
        <f t="shared" si="1"/>
        <v>472.5</v>
      </c>
      <c r="L42" s="4">
        <v>350</v>
      </c>
      <c r="M42" s="9">
        <v>330</v>
      </c>
      <c r="N42" s="10">
        <f t="shared" si="2"/>
        <v>445.5</v>
      </c>
      <c r="O42" s="7">
        <v>330</v>
      </c>
      <c r="P42" s="9">
        <v>300</v>
      </c>
      <c r="Q42" s="30">
        <f t="shared" si="3"/>
        <v>405</v>
      </c>
      <c r="R42" s="4">
        <v>300</v>
      </c>
      <c r="S42" s="9">
        <v>280</v>
      </c>
      <c r="T42" s="10">
        <f t="shared" si="4"/>
        <v>378</v>
      </c>
      <c r="U42" s="7">
        <v>280</v>
      </c>
      <c r="V42" s="10">
        <v>250</v>
      </c>
      <c r="W42" s="7">
        <f t="shared" si="5"/>
        <v>337.5</v>
      </c>
      <c r="X42" s="4">
        <v>250</v>
      </c>
      <c r="Y42" s="9">
        <v>230</v>
      </c>
      <c r="Z42" s="10">
        <f t="shared" si="6"/>
        <v>310.5</v>
      </c>
      <c r="AA42" s="7">
        <v>230</v>
      </c>
      <c r="AB42" s="10">
        <v>200</v>
      </c>
      <c r="AC42" s="7">
        <f t="shared" si="7"/>
        <v>270</v>
      </c>
    </row>
    <row r="43" spans="1:29" ht="14.5">
      <c r="A43" s="168" t="s">
        <v>61</v>
      </c>
      <c r="B43" s="169" t="s">
        <v>62</v>
      </c>
      <c r="C43" s="170"/>
      <c r="D43" s="9"/>
      <c r="E43" s="167">
        <f t="shared" si="9"/>
        <v>0</v>
      </c>
      <c r="F43" s="7"/>
      <c r="G43" s="9"/>
      <c r="H43" s="10">
        <f t="shared" si="0"/>
        <v>0</v>
      </c>
      <c r="I43" s="30"/>
      <c r="J43" s="9"/>
      <c r="K43" s="30">
        <f t="shared" si="1"/>
        <v>0</v>
      </c>
      <c r="L43" s="9"/>
      <c r="M43" s="9"/>
      <c r="N43" s="10">
        <f t="shared" si="2"/>
        <v>0</v>
      </c>
      <c r="O43" s="30"/>
      <c r="P43" s="9"/>
      <c r="Q43" s="30">
        <f t="shared" si="3"/>
        <v>0</v>
      </c>
      <c r="R43" s="9"/>
      <c r="S43" s="9"/>
      <c r="T43" s="10">
        <f t="shared" si="4"/>
        <v>0</v>
      </c>
      <c r="U43" s="30"/>
      <c r="V43" s="9"/>
      <c r="W43" s="7">
        <f t="shared" si="5"/>
        <v>0</v>
      </c>
      <c r="X43" s="4"/>
      <c r="Y43" s="9"/>
      <c r="Z43" s="10">
        <f t="shared" si="6"/>
        <v>0</v>
      </c>
      <c r="AA43" s="7"/>
      <c r="AB43" s="10"/>
      <c r="AC43" s="7">
        <f t="shared" si="7"/>
        <v>0</v>
      </c>
    </row>
    <row r="44" spans="1:29" ht="14.5">
      <c r="A44" s="4" t="s">
        <v>63</v>
      </c>
      <c r="B44" s="11"/>
      <c r="C44" s="12">
        <v>40</v>
      </c>
      <c r="D44" s="9">
        <v>40</v>
      </c>
      <c r="E44" s="167">
        <f t="shared" si="9"/>
        <v>54</v>
      </c>
      <c r="F44" s="7">
        <v>40</v>
      </c>
      <c r="G44" s="9">
        <v>30</v>
      </c>
      <c r="H44" s="10">
        <f t="shared" si="0"/>
        <v>40.5</v>
      </c>
      <c r="I44" s="7">
        <v>30</v>
      </c>
      <c r="J44" s="9">
        <v>20</v>
      </c>
      <c r="K44" s="30">
        <f t="shared" si="1"/>
        <v>27</v>
      </c>
      <c r="L44" s="4">
        <v>20</v>
      </c>
      <c r="M44" s="9">
        <v>15</v>
      </c>
      <c r="N44" s="10">
        <f t="shared" si="2"/>
        <v>20.25</v>
      </c>
      <c r="O44" s="7">
        <v>15</v>
      </c>
      <c r="P44" s="9">
        <v>10</v>
      </c>
      <c r="Q44" s="30">
        <f t="shared" si="3"/>
        <v>13.5</v>
      </c>
      <c r="R44" s="4">
        <v>10</v>
      </c>
      <c r="S44" s="9">
        <v>9.5</v>
      </c>
      <c r="T44" s="10">
        <f t="shared" si="4"/>
        <v>12.824999999999999</v>
      </c>
      <c r="U44" s="7">
        <v>9.5</v>
      </c>
      <c r="V44" s="10">
        <v>9.1999999999999993</v>
      </c>
      <c r="W44" s="7">
        <f t="shared" si="5"/>
        <v>12.419999999999998</v>
      </c>
      <c r="X44" s="4">
        <v>9.1999999999999993</v>
      </c>
      <c r="Y44" s="9">
        <v>9</v>
      </c>
      <c r="Z44" s="10">
        <f t="shared" si="6"/>
        <v>12.15</v>
      </c>
      <c r="AA44" s="7">
        <v>9</v>
      </c>
      <c r="AB44" s="10">
        <v>8.5</v>
      </c>
      <c r="AC44" s="7">
        <f t="shared" si="7"/>
        <v>11.475</v>
      </c>
    </row>
    <row r="45" spans="1:29" ht="14.5">
      <c r="A45" s="4" t="s">
        <v>64</v>
      </c>
      <c r="B45" s="11"/>
      <c r="C45" s="12">
        <v>60</v>
      </c>
      <c r="D45" s="9">
        <v>60</v>
      </c>
      <c r="E45" s="167">
        <f t="shared" si="9"/>
        <v>81</v>
      </c>
      <c r="F45" s="7">
        <v>60</v>
      </c>
      <c r="G45" s="9">
        <v>50</v>
      </c>
      <c r="H45" s="10">
        <f t="shared" si="0"/>
        <v>67.5</v>
      </c>
      <c r="I45" s="7">
        <v>50</v>
      </c>
      <c r="J45" s="9">
        <v>40</v>
      </c>
      <c r="K45" s="30">
        <f t="shared" si="1"/>
        <v>54</v>
      </c>
      <c r="L45" s="4">
        <v>40</v>
      </c>
      <c r="M45" s="9">
        <v>30</v>
      </c>
      <c r="N45" s="10">
        <f t="shared" si="2"/>
        <v>40.5</v>
      </c>
      <c r="O45" s="7">
        <v>30</v>
      </c>
      <c r="P45" s="9">
        <v>20</v>
      </c>
      <c r="Q45" s="30">
        <f t="shared" si="3"/>
        <v>27</v>
      </c>
      <c r="R45" s="4">
        <v>20</v>
      </c>
      <c r="S45" s="9">
        <v>18</v>
      </c>
      <c r="T45" s="10">
        <f t="shared" si="4"/>
        <v>24.3</v>
      </c>
      <c r="U45" s="7">
        <v>18</v>
      </c>
      <c r="V45" s="10">
        <v>15</v>
      </c>
      <c r="W45" s="7">
        <f t="shared" si="5"/>
        <v>20.25</v>
      </c>
      <c r="X45" s="4">
        <v>15</v>
      </c>
      <c r="Y45" s="9">
        <v>14</v>
      </c>
      <c r="Z45" s="10">
        <f t="shared" si="6"/>
        <v>18.899999999999999</v>
      </c>
      <c r="AA45" s="7">
        <v>14</v>
      </c>
      <c r="AB45" s="10">
        <v>13</v>
      </c>
      <c r="AC45" s="7">
        <f t="shared" si="7"/>
        <v>17.55</v>
      </c>
    </row>
    <row r="46" spans="1:29" ht="14.5">
      <c r="A46" s="168" t="s">
        <v>65</v>
      </c>
      <c r="B46" s="169" t="s">
        <v>66</v>
      </c>
      <c r="C46" s="170"/>
      <c r="D46" s="9"/>
      <c r="E46" s="167">
        <f t="shared" si="9"/>
        <v>0</v>
      </c>
      <c r="F46" s="7"/>
      <c r="G46" s="9"/>
      <c r="H46" s="10">
        <f t="shared" si="0"/>
        <v>0</v>
      </c>
      <c r="I46" s="30"/>
      <c r="J46" s="9"/>
      <c r="K46" s="30">
        <f t="shared" si="1"/>
        <v>0</v>
      </c>
      <c r="L46" s="9"/>
      <c r="M46" s="9"/>
      <c r="N46" s="10">
        <f t="shared" si="2"/>
        <v>0</v>
      </c>
      <c r="O46" s="30"/>
      <c r="P46" s="9"/>
      <c r="Q46" s="30">
        <f t="shared" si="3"/>
        <v>0</v>
      </c>
      <c r="R46" s="9"/>
      <c r="S46" s="9"/>
      <c r="T46" s="10">
        <f t="shared" si="4"/>
        <v>0</v>
      </c>
      <c r="U46" s="7"/>
      <c r="V46" s="10"/>
      <c r="W46" s="7">
        <f t="shared" si="5"/>
        <v>0</v>
      </c>
      <c r="X46" s="4"/>
      <c r="Y46" s="9"/>
      <c r="Z46" s="10">
        <f t="shared" si="6"/>
        <v>0</v>
      </c>
      <c r="AA46" s="7"/>
      <c r="AB46" s="10"/>
      <c r="AC46" s="7">
        <f t="shared" si="7"/>
        <v>0</v>
      </c>
    </row>
    <row r="47" spans="1:29" ht="14.5">
      <c r="A47" s="4" t="s">
        <v>67</v>
      </c>
      <c r="B47" s="11"/>
      <c r="C47" s="12">
        <v>140</v>
      </c>
      <c r="D47" s="9">
        <v>140</v>
      </c>
      <c r="E47" s="167">
        <f t="shared" si="9"/>
        <v>189</v>
      </c>
      <c r="F47" s="7">
        <v>140</v>
      </c>
      <c r="G47" s="9">
        <v>130</v>
      </c>
      <c r="H47" s="10">
        <f t="shared" si="0"/>
        <v>175.5</v>
      </c>
      <c r="I47" s="7">
        <v>130</v>
      </c>
      <c r="J47" s="9">
        <v>120</v>
      </c>
      <c r="K47" s="30">
        <f t="shared" si="1"/>
        <v>162</v>
      </c>
      <c r="L47" s="4">
        <v>120</v>
      </c>
      <c r="M47" s="9">
        <v>110</v>
      </c>
      <c r="N47" s="10">
        <f t="shared" si="2"/>
        <v>148.5</v>
      </c>
      <c r="O47" s="7">
        <v>110</v>
      </c>
      <c r="P47" s="9">
        <v>100</v>
      </c>
      <c r="Q47" s="30">
        <f t="shared" si="3"/>
        <v>135</v>
      </c>
      <c r="R47" s="4">
        <v>100</v>
      </c>
      <c r="S47" s="9">
        <v>90</v>
      </c>
      <c r="T47" s="10">
        <f t="shared" si="4"/>
        <v>121.5</v>
      </c>
      <c r="U47" s="7">
        <v>90</v>
      </c>
      <c r="V47" s="10">
        <v>80</v>
      </c>
      <c r="W47" s="7">
        <f t="shared" si="5"/>
        <v>108</v>
      </c>
      <c r="X47" s="4">
        <v>80</v>
      </c>
      <c r="Y47" s="9">
        <v>70</v>
      </c>
      <c r="Z47" s="10">
        <f t="shared" si="6"/>
        <v>94.5</v>
      </c>
      <c r="AA47" s="7">
        <v>70</v>
      </c>
      <c r="AB47" s="10">
        <v>50</v>
      </c>
      <c r="AC47" s="7">
        <f t="shared" si="7"/>
        <v>67.5</v>
      </c>
    </row>
    <row r="48" spans="1:29" ht="14.5">
      <c r="A48" s="4" t="s">
        <v>68</v>
      </c>
      <c r="B48" s="11"/>
      <c r="C48" s="12">
        <v>130</v>
      </c>
      <c r="D48" s="9">
        <v>130</v>
      </c>
      <c r="E48" s="167">
        <f t="shared" si="9"/>
        <v>175.5</v>
      </c>
      <c r="F48" s="7">
        <v>130</v>
      </c>
      <c r="G48" s="9">
        <v>120</v>
      </c>
      <c r="H48" s="10">
        <f t="shared" si="0"/>
        <v>162</v>
      </c>
      <c r="I48" s="7">
        <v>120</v>
      </c>
      <c r="J48" s="9">
        <v>110</v>
      </c>
      <c r="K48" s="30">
        <f t="shared" si="1"/>
        <v>148.5</v>
      </c>
      <c r="L48" s="4">
        <v>110</v>
      </c>
      <c r="M48" s="9">
        <v>100</v>
      </c>
      <c r="N48" s="10">
        <f t="shared" si="2"/>
        <v>135</v>
      </c>
      <c r="O48" s="7">
        <v>100</v>
      </c>
      <c r="P48" s="9">
        <v>90</v>
      </c>
      <c r="Q48" s="30">
        <f t="shared" si="3"/>
        <v>121.5</v>
      </c>
      <c r="R48" s="4">
        <v>90</v>
      </c>
      <c r="S48" s="9">
        <v>80</v>
      </c>
      <c r="T48" s="10">
        <f t="shared" si="4"/>
        <v>108</v>
      </c>
      <c r="U48" s="7">
        <v>80</v>
      </c>
      <c r="V48" s="10">
        <v>70</v>
      </c>
      <c r="W48" s="7">
        <f t="shared" si="5"/>
        <v>94.5</v>
      </c>
      <c r="X48" s="4">
        <v>60</v>
      </c>
      <c r="Y48" s="9">
        <v>50</v>
      </c>
      <c r="Z48" s="10">
        <f t="shared" si="6"/>
        <v>67.5</v>
      </c>
      <c r="AA48" s="7">
        <v>50</v>
      </c>
      <c r="AB48" s="10">
        <v>30</v>
      </c>
      <c r="AC48" s="7">
        <f t="shared" si="7"/>
        <v>40.5</v>
      </c>
    </row>
    <row r="49" spans="1:29" ht="14.5">
      <c r="A49" s="4" t="s">
        <v>69</v>
      </c>
      <c r="B49" s="11"/>
      <c r="C49" s="12">
        <v>130</v>
      </c>
      <c r="D49" s="9">
        <v>130</v>
      </c>
      <c r="E49" s="167">
        <f t="shared" si="9"/>
        <v>175.5</v>
      </c>
      <c r="F49" s="7">
        <v>130</v>
      </c>
      <c r="G49" s="9">
        <v>120</v>
      </c>
      <c r="H49" s="10">
        <f t="shared" si="0"/>
        <v>162</v>
      </c>
      <c r="I49" s="7">
        <v>120</v>
      </c>
      <c r="J49" s="9">
        <v>110</v>
      </c>
      <c r="K49" s="30">
        <f t="shared" si="1"/>
        <v>148.5</v>
      </c>
      <c r="L49" s="4">
        <v>110</v>
      </c>
      <c r="M49" s="9">
        <v>100</v>
      </c>
      <c r="N49" s="10">
        <f t="shared" si="2"/>
        <v>135</v>
      </c>
      <c r="O49" s="7">
        <v>100</v>
      </c>
      <c r="P49" s="9">
        <v>85</v>
      </c>
      <c r="Q49" s="30">
        <f t="shared" si="3"/>
        <v>114.75</v>
      </c>
      <c r="R49" s="4">
        <v>85</v>
      </c>
      <c r="S49" s="9">
        <v>75</v>
      </c>
      <c r="T49" s="10">
        <f t="shared" si="4"/>
        <v>101.25</v>
      </c>
      <c r="U49" s="7">
        <v>75</v>
      </c>
      <c r="V49" s="10">
        <v>65</v>
      </c>
      <c r="W49" s="7">
        <f t="shared" si="5"/>
        <v>87.75</v>
      </c>
      <c r="X49" s="4">
        <v>65</v>
      </c>
      <c r="Y49" s="9">
        <v>55</v>
      </c>
      <c r="Z49" s="10">
        <f t="shared" si="6"/>
        <v>74.25</v>
      </c>
      <c r="AA49" s="7">
        <v>55</v>
      </c>
      <c r="AB49" s="10">
        <v>40</v>
      </c>
      <c r="AC49" s="7">
        <f t="shared" si="7"/>
        <v>54</v>
      </c>
    </row>
    <row r="50" spans="1:29" ht="14.5">
      <c r="A50" s="4" t="s">
        <v>70</v>
      </c>
      <c r="B50" s="11"/>
      <c r="C50" s="12"/>
      <c r="D50" s="9"/>
      <c r="E50" s="167">
        <f t="shared" si="9"/>
        <v>0</v>
      </c>
      <c r="F50" s="7"/>
      <c r="G50" s="9">
        <v>0</v>
      </c>
      <c r="H50" s="10">
        <f t="shared" si="0"/>
        <v>0</v>
      </c>
      <c r="I50" s="7"/>
      <c r="J50" s="9">
        <v>0</v>
      </c>
      <c r="K50" s="30">
        <f t="shared" si="1"/>
        <v>0</v>
      </c>
      <c r="L50" s="4"/>
      <c r="M50" s="9">
        <v>0</v>
      </c>
      <c r="N50" s="10">
        <f t="shared" si="2"/>
        <v>0</v>
      </c>
      <c r="O50" s="7"/>
      <c r="P50" s="9"/>
      <c r="Q50" s="30">
        <f t="shared" si="3"/>
        <v>0</v>
      </c>
      <c r="R50" s="4"/>
      <c r="S50" s="9">
        <v>0</v>
      </c>
      <c r="T50" s="10">
        <f t="shared" si="4"/>
        <v>0</v>
      </c>
      <c r="U50" s="7"/>
      <c r="V50" s="10"/>
      <c r="W50" s="7">
        <f t="shared" si="5"/>
        <v>0</v>
      </c>
      <c r="X50" s="4"/>
      <c r="Y50" s="9"/>
      <c r="Z50" s="10">
        <f t="shared" si="6"/>
        <v>0</v>
      </c>
      <c r="AA50" s="7"/>
      <c r="AB50" s="10"/>
      <c r="AC50" s="7">
        <f t="shared" si="7"/>
        <v>0</v>
      </c>
    </row>
    <row r="51" spans="1:29" ht="14.5">
      <c r="A51" s="168" t="s">
        <v>71</v>
      </c>
      <c r="B51" s="169" t="s">
        <v>72</v>
      </c>
      <c r="C51" s="170"/>
      <c r="D51" s="9"/>
      <c r="E51" s="167">
        <f t="shared" si="9"/>
        <v>0</v>
      </c>
      <c r="F51" s="7"/>
      <c r="G51" s="9"/>
      <c r="H51" s="10">
        <f t="shared" si="0"/>
        <v>0</v>
      </c>
      <c r="I51" s="30"/>
      <c r="J51" s="9"/>
      <c r="K51" s="30">
        <f t="shared" si="1"/>
        <v>0</v>
      </c>
      <c r="L51" s="9"/>
      <c r="M51" s="9"/>
      <c r="N51" s="10">
        <f t="shared" si="2"/>
        <v>0</v>
      </c>
      <c r="O51" s="30"/>
      <c r="P51" s="9"/>
      <c r="Q51" s="30">
        <f t="shared" si="3"/>
        <v>0</v>
      </c>
      <c r="R51" s="9"/>
      <c r="S51" s="9"/>
      <c r="T51" s="10">
        <f t="shared" si="4"/>
        <v>0</v>
      </c>
      <c r="U51" s="7"/>
      <c r="V51" s="10"/>
      <c r="W51" s="7">
        <f t="shared" si="5"/>
        <v>0</v>
      </c>
      <c r="X51" s="4"/>
      <c r="Y51" s="9"/>
      <c r="Z51" s="10">
        <f t="shared" si="6"/>
        <v>0</v>
      </c>
      <c r="AA51" s="7"/>
      <c r="AB51" s="10"/>
      <c r="AC51" s="7">
        <f t="shared" si="7"/>
        <v>0</v>
      </c>
    </row>
    <row r="52" spans="1:29" ht="14.5">
      <c r="A52" s="4" t="s">
        <v>73</v>
      </c>
      <c r="B52" s="9"/>
      <c r="C52" s="4"/>
      <c r="D52" s="9"/>
      <c r="E52" s="167">
        <f t="shared" si="9"/>
        <v>0</v>
      </c>
      <c r="F52" s="7">
        <v>17000</v>
      </c>
      <c r="G52" s="9">
        <v>17000</v>
      </c>
      <c r="H52" s="10">
        <f t="shared" si="0"/>
        <v>22950</v>
      </c>
      <c r="I52" s="7">
        <v>16500</v>
      </c>
      <c r="J52" s="9">
        <v>16500</v>
      </c>
      <c r="K52" s="30">
        <f t="shared" si="1"/>
        <v>22275</v>
      </c>
      <c r="L52" s="4">
        <v>16000</v>
      </c>
      <c r="M52" s="9">
        <v>16000</v>
      </c>
      <c r="N52" s="10">
        <f t="shared" si="2"/>
        <v>21600</v>
      </c>
      <c r="O52" s="7">
        <v>15500</v>
      </c>
      <c r="P52" s="9">
        <v>15500</v>
      </c>
      <c r="Q52" s="30">
        <f t="shared" si="3"/>
        <v>20925</v>
      </c>
      <c r="R52" s="4">
        <v>15000</v>
      </c>
      <c r="S52" s="9">
        <v>15000</v>
      </c>
      <c r="T52" s="10">
        <f t="shared" si="4"/>
        <v>20250</v>
      </c>
      <c r="U52" s="7"/>
      <c r="V52" s="10"/>
      <c r="W52" s="7">
        <f t="shared" si="5"/>
        <v>0</v>
      </c>
      <c r="X52" s="4"/>
      <c r="Y52" s="9"/>
      <c r="Z52" s="10">
        <f t="shared" si="6"/>
        <v>0</v>
      </c>
      <c r="AA52" s="7"/>
      <c r="AB52" s="10"/>
      <c r="AC52" s="7">
        <f t="shared" si="7"/>
        <v>0</v>
      </c>
    </row>
    <row r="53" spans="1:29" ht="14.5">
      <c r="A53" s="4" t="s">
        <v>74</v>
      </c>
      <c r="B53" s="9"/>
      <c r="C53" s="4"/>
      <c r="D53" s="9"/>
      <c r="E53" s="167">
        <f t="shared" si="9"/>
        <v>0</v>
      </c>
      <c r="F53" s="7"/>
      <c r="G53" s="9">
        <v>0</v>
      </c>
      <c r="H53" s="10">
        <f t="shared" si="0"/>
        <v>0</v>
      </c>
      <c r="I53" s="7"/>
      <c r="J53" s="9">
        <v>0</v>
      </c>
      <c r="K53" s="30">
        <f t="shared" si="1"/>
        <v>0</v>
      </c>
      <c r="L53" s="4"/>
      <c r="M53" s="9">
        <v>0</v>
      </c>
      <c r="N53" s="10">
        <f t="shared" si="2"/>
        <v>0</v>
      </c>
      <c r="O53" s="7"/>
      <c r="P53" s="9">
        <v>0</v>
      </c>
      <c r="Q53" s="30">
        <f t="shared" si="3"/>
        <v>0</v>
      </c>
      <c r="R53" s="4"/>
      <c r="S53" s="9">
        <v>0</v>
      </c>
      <c r="T53" s="10">
        <f t="shared" si="4"/>
        <v>0</v>
      </c>
      <c r="U53" s="7"/>
      <c r="V53" s="10"/>
      <c r="W53" s="7">
        <f t="shared" si="5"/>
        <v>0</v>
      </c>
      <c r="X53" s="4"/>
      <c r="Y53" s="9"/>
      <c r="Z53" s="10">
        <f t="shared" si="6"/>
        <v>0</v>
      </c>
      <c r="AA53" s="7"/>
      <c r="AB53" s="10"/>
      <c r="AC53" s="7">
        <f t="shared" si="7"/>
        <v>0</v>
      </c>
    </row>
    <row r="54" spans="1:29" ht="14.5">
      <c r="A54" s="4" t="s">
        <v>159</v>
      </c>
      <c r="B54" s="9"/>
      <c r="C54" s="4"/>
      <c r="D54" s="9"/>
      <c r="E54" s="167">
        <f t="shared" si="9"/>
        <v>0</v>
      </c>
      <c r="F54" s="7">
        <v>25000</v>
      </c>
      <c r="G54" s="9">
        <v>25000</v>
      </c>
      <c r="H54" s="10">
        <f t="shared" si="0"/>
        <v>33750</v>
      </c>
      <c r="I54" s="7"/>
      <c r="J54" s="9">
        <v>0</v>
      </c>
      <c r="K54" s="30">
        <f t="shared" si="1"/>
        <v>0</v>
      </c>
      <c r="L54" s="4"/>
      <c r="M54" s="9">
        <v>0</v>
      </c>
      <c r="N54" s="10">
        <f t="shared" si="2"/>
        <v>0</v>
      </c>
      <c r="O54" s="7"/>
      <c r="P54" s="9">
        <v>0</v>
      </c>
      <c r="Q54" s="30">
        <f t="shared" si="3"/>
        <v>0</v>
      </c>
      <c r="R54" s="4"/>
      <c r="S54" s="9">
        <v>0</v>
      </c>
      <c r="T54" s="10">
        <f t="shared" si="4"/>
        <v>0</v>
      </c>
      <c r="U54" s="7"/>
      <c r="V54" s="10"/>
      <c r="W54" s="7">
        <f t="shared" si="5"/>
        <v>0</v>
      </c>
      <c r="X54" s="4"/>
      <c r="Y54" s="9"/>
      <c r="Z54" s="10">
        <f t="shared" si="6"/>
        <v>0</v>
      </c>
      <c r="AA54" s="7"/>
      <c r="AB54" s="10"/>
      <c r="AC54" s="7">
        <f t="shared" si="7"/>
        <v>0</v>
      </c>
    </row>
    <row r="55" spans="1:29" ht="14.5">
      <c r="A55" s="4" t="s">
        <v>75</v>
      </c>
      <c r="B55" s="9"/>
      <c r="C55" s="4"/>
      <c r="D55" s="9"/>
      <c r="E55" s="167">
        <f t="shared" si="9"/>
        <v>0</v>
      </c>
      <c r="F55" s="7"/>
      <c r="G55" s="9">
        <v>0</v>
      </c>
      <c r="H55" s="10">
        <f t="shared" si="0"/>
        <v>0</v>
      </c>
      <c r="I55" s="7"/>
      <c r="J55" s="9">
        <v>0</v>
      </c>
      <c r="K55" s="30">
        <f t="shared" si="1"/>
        <v>0</v>
      </c>
      <c r="L55" s="4"/>
      <c r="M55" s="9">
        <v>0</v>
      </c>
      <c r="N55" s="10">
        <f t="shared" si="2"/>
        <v>0</v>
      </c>
      <c r="O55" s="7"/>
      <c r="P55" s="9">
        <v>0</v>
      </c>
      <c r="Q55" s="30">
        <f t="shared" si="3"/>
        <v>0</v>
      </c>
      <c r="R55" s="4"/>
      <c r="S55" s="9">
        <v>0</v>
      </c>
      <c r="T55" s="10">
        <f t="shared" si="4"/>
        <v>0</v>
      </c>
      <c r="U55" s="7"/>
      <c r="V55" s="10"/>
      <c r="W55" s="7">
        <f t="shared" si="5"/>
        <v>0</v>
      </c>
      <c r="X55" s="4"/>
      <c r="Y55" s="9"/>
      <c r="Z55" s="10">
        <f t="shared" si="6"/>
        <v>0</v>
      </c>
      <c r="AA55" s="7"/>
      <c r="AB55" s="10"/>
      <c r="AC55" s="7">
        <f t="shared" si="7"/>
        <v>0</v>
      </c>
    </row>
    <row r="56" spans="1:29" ht="14.5">
      <c r="A56" s="4" t="s">
        <v>76</v>
      </c>
      <c r="B56" s="11" t="s">
        <v>77</v>
      </c>
      <c r="C56" s="12"/>
      <c r="D56" s="9"/>
      <c r="E56" s="167">
        <f t="shared" si="9"/>
        <v>0</v>
      </c>
      <c r="F56" s="7"/>
      <c r="G56" s="9">
        <v>0</v>
      </c>
      <c r="H56" s="10">
        <f t="shared" si="0"/>
        <v>0</v>
      </c>
      <c r="I56" s="7"/>
      <c r="J56" s="9">
        <v>0</v>
      </c>
      <c r="K56" s="30">
        <f t="shared" si="1"/>
        <v>0</v>
      </c>
      <c r="L56" s="4"/>
      <c r="M56" s="9">
        <v>0</v>
      </c>
      <c r="N56" s="10">
        <f t="shared" si="2"/>
        <v>0</v>
      </c>
      <c r="O56" s="7"/>
      <c r="P56" s="9">
        <v>0</v>
      </c>
      <c r="Q56" s="30">
        <f t="shared" si="3"/>
        <v>0</v>
      </c>
      <c r="R56" s="4"/>
      <c r="S56" s="9">
        <v>0</v>
      </c>
      <c r="T56" s="10">
        <f t="shared" si="4"/>
        <v>0</v>
      </c>
      <c r="U56" s="7"/>
      <c r="V56" s="10"/>
      <c r="W56" s="7">
        <f t="shared" si="5"/>
        <v>0</v>
      </c>
      <c r="X56" s="4"/>
      <c r="Y56" s="9"/>
      <c r="Z56" s="10">
        <f t="shared" si="6"/>
        <v>0</v>
      </c>
      <c r="AA56" s="7"/>
      <c r="AB56" s="10"/>
      <c r="AC56" s="7">
        <f t="shared" si="7"/>
        <v>0</v>
      </c>
    </row>
    <row r="57" spans="1:29" ht="14.5">
      <c r="A57" s="4" t="s">
        <v>78</v>
      </c>
      <c r="B57" s="9"/>
      <c r="C57" s="4">
        <v>50</v>
      </c>
      <c r="D57" s="9">
        <v>50</v>
      </c>
      <c r="E57" s="167">
        <f t="shared" si="9"/>
        <v>67.5</v>
      </c>
      <c r="F57" s="7">
        <v>50</v>
      </c>
      <c r="G57" s="9">
        <v>40</v>
      </c>
      <c r="H57" s="10">
        <f t="shared" si="0"/>
        <v>54</v>
      </c>
      <c r="I57" s="7">
        <v>40</v>
      </c>
      <c r="J57" s="9">
        <v>30</v>
      </c>
      <c r="K57" s="30">
        <f t="shared" si="1"/>
        <v>40.5</v>
      </c>
      <c r="L57" s="4">
        <v>30</v>
      </c>
      <c r="M57" s="9">
        <v>20</v>
      </c>
      <c r="N57" s="10">
        <f t="shared" si="2"/>
        <v>27</v>
      </c>
      <c r="O57" s="7">
        <v>20</v>
      </c>
      <c r="P57" s="9">
        <v>15</v>
      </c>
      <c r="Q57" s="30">
        <f t="shared" si="3"/>
        <v>20.25</v>
      </c>
      <c r="R57" s="4">
        <v>15</v>
      </c>
      <c r="S57" s="9">
        <v>13</v>
      </c>
      <c r="T57" s="10">
        <f t="shared" si="4"/>
        <v>17.55</v>
      </c>
      <c r="U57" s="7">
        <v>13</v>
      </c>
      <c r="V57" s="10">
        <v>12</v>
      </c>
      <c r="W57" s="7">
        <f t="shared" si="5"/>
        <v>16.2</v>
      </c>
      <c r="X57" s="4">
        <v>12</v>
      </c>
      <c r="Y57" s="9">
        <v>10</v>
      </c>
      <c r="Z57" s="10">
        <f t="shared" si="6"/>
        <v>13.5</v>
      </c>
      <c r="AA57" s="7">
        <v>10</v>
      </c>
      <c r="AB57" s="10">
        <v>8</v>
      </c>
      <c r="AC57" s="7">
        <f t="shared" si="7"/>
        <v>10.8</v>
      </c>
    </row>
    <row r="58" spans="1:29" ht="14.5">
      <c r="A58" s="4" t="s">
        <v>79</v>
      </c>
      <c r="B58" s="9"/>
      <c r="C58" s="4"/>
      <c r="D58" s="9"/>
      <c r="E58" s="167">
        <f t="shared" si="9"/>
        <v>0</v>
      </c>
      <c r="F58" s="7"/>
      <c r="G58" s="9">
        <v>0</v>
      </c>
      <c r="H58" s="10">
        <f t="shared" si="0"/>
        <v>0</v>
      </c>
      <c r="I58" s="7"/>
      <c r="J58" s="9">
        <v>0</v>
      </c>
      <c r="K58" s="30">
        <f t="shared" si="1"/>
        <v>0</v>
      </c>
      <c r="L58" s="4"/>
      <c r="M58" s="9">
        <v>0</v>
      </c>
      <c r="N58" s="10">
        <f t="shared" si="2"/>
        <v>0</v>
      </c>
      <c r="O58" s="7"/>
      <c r="P58" s="9">
        <v>0</v>
      </c>
      <c r="Q58" s="30">
        <f t="shared" si="3"/>
        <v>0</v>
      </c>
      <c r="R58" s="4"/>
      <c r="S58" s="9">
        <v>0</v>
      </c>
      <c r="T58" s="10">
        <f t="shared" si="4"/>
        <v>0</v>
      </c>
      <c r="U58" s="7"/>
      <c r="V58" s="10"/>
      <c r="W58" s="7">
        <f t="shared" si="5"/>
        <v>0</v>
      </c>
      <c r="X58" s="4"/>
      <c r="Y58" s="9"/>
      <c r="Z58" s="10">
        <f t="shared" si="6"/>
        <v>0</v>
      </c>
      <c r="AA58" s="7"/>
      <c r="AB58" s="10"/>
      <c r="AC58" s="7">
        <f t="shared" si="7"/>
        <v>0</v>
      </c>
    </row>
    <row r="59" spans="1:29" ht="14.5">
      <c r="A59" s="172" t="s">
        <v>80</v>
      </c>
      <c r="B59" s="173" t="s">
        <v>81</v>
      </c>
      <c r="C59" s="174"/>
      <c r="D59" s="9"/>
      <c r="E59" s="167">
        <f t="shared" si="9"/>
        <v>0</v>
      </c>
      <c r="F59" s="7"/>
      <c r="G59" s="9"/>
      <c r="H59" s="10">
        <f t="shared" si="0"/>
        <v>0</v>
      </c>
      <c r="I59" s="30"/>
      <c r="J59" s="9"/>
      <c r="K59" s="30">
        <f t="shared" si="1"/>
        <v>0</v>
      </c>
      <c r="L59" s="9"/>
      <c r="M59" s="9"/>
      <c r="N59" s="10">
        <f t="shared" si="2"/>
        <v>0</v>
      </c>
      <c r="O59" s="30"/>
      <c r="P59" s="9"/>
      <c r="Q59" s="30">
        <f t="shared" si="3"/>
        <v>0</v>
      </c>
      <c r="R59" s="9"/>
      <c r="S59" s="9"/>
      <c r="T59" s="10">
        <f t="shared" si="4"/>
        <v>0</v>
      </c>
      <c r="U59" s="7"/>
      <c r="V59" s="10"/>
      <c r="W59" s="7">
        <f t="shared" si="5"/>
        <v>0</v>
      </c>
      <c r="X59" s="4"/>
      <c r="Y59" s="9"/>
      <c r="Z59" s="10">
        <f t="shared" si="6"/>
        <v>0</v>
      </c>
      <c r="AA59" s="7"/>
      <c r="AB59" s="10"/>
      <c r="AC59" s="7">
        <f t="shared" si="7"/>
        <v>0</v>
      </c>
    </row>
    <row r="60" spans="1:29" ht="14.5">
      <c r="A60" s="13" t="s">
        <v>82</v>
      </c>
      <c r="B60" s="5"/>
      <c r="C60" s="6">
        <v>500</v>
      </c>
      <c r="D60" s="9">
        <v>500</v>
      </c>
      <c r="E60" s="167">
        <f t="shared" si="9"/>
        <v>675</v>
      </c>
      <c r="F60" s="7">
        <v>500</v>
      </c>
      <c r="G60" s="9">
        <v>400</v>
      </c>
      <c r="H60" s="10">
        <f t="shared" si="0"/>
        <v>540</v>
      </c>
      <c r="I60" s="7">
        <v>400</v>
      </c>
      <c r="J60" s="9">
        <v>350</v>
      </c>
      <c r="K60" s="30">
        <f t="shared" si="1"/>
        <v>472.5</v>
      </c>
      <c r="L60" s="4">
        <v>350</v>
      </c>
      <c r="M60" s="9">
        <v>300</v>
      </c>
      <c r="N60" s="10">
        <f t="shared" si="2"/>
        <v>405</v>
      </c>
      <c r="O60" s="7">
        <v>300</v>
      </c>
      <c r="P60" s="9">
        <v>280</v>
      </c>
      <c r="Q60" s="30">
        <f t="shared" si="3"/>
        <v>378</v>
      </c>
      <c r="R60" s="4">
        <v>280</v>
      </c>
      <c r="S60" s="9">
        <v>260</v>
      </c>
      <c r="T60" s="10">
        <f t="shared" si="4"/>
        <v>351</v>
      </c>
      <c r="U60" s="7">
        <v>260</v>
      </c>
      <c r="V60" s="10">
        <v>250</v>
      </c>
      <c r="W60" s="7">
        <f t="shared" si="5"/>
        <v>337.5</v>
      </c>
      <c r="X60" s="4">
        <v>250</v>
      </c>
      <c r="Y60" s="9">
        <v>240</v>
      </c>
      <c r="Z60" s="10">
        <f t="shared" si="6"/>
        <v>324</v>
      </c>
      <c r="AA60" s="7">
        <v>240</v>
      </c>
      <c r="AB60" s="10">
        <v>220</v>
      </c>
      <c r="AC60" s="7">
        <f t="shared" si="7"/>
        <v>297</v>
      </c>
    </row>
    <row r="61" spans="1:29" ht="14.5">
      <c r="A61" s="13" t="s">
        <v>83</v>
      </c>
      <c r="B61" s="5"/>
      <c r="C61" s="6">
        <v>350</v>
      </c>
      <c r="D61" s="9">
        <v>350</v>
      </c>
      <c r="E61" s="167">
        <f t="shared" si="9"/>
        <v>472.5</v>
      </c>
      <c r="F61" s="7">
        <v>300</v>
      </c>
      <c r="G61" s="9">
        <v>250</v>
      </c>
      <c r="H61" s="10">
        <f t="shared" si="0"/>
        <v>337.5</v>
      </c>
      <c r="I61" s="7">
        <v>250</v>
      </c>
      <c r="J61" s="9">
        <v>153.9</v>
      </c>
      <c r="K61" s="30">
        <f t="shared" si="1"/>
        <v>207.76500000000001</v>
      </c>
      <c r="L61" s="4">
        <v>153.9</v>
      </c>
      <c r="M61" s="9">
        <v>150</v>
      </c>
      <c r="N61" s="10">
        <f t="shared" si="2"/>
        <v>202.5</v>
      </c>
      <c r="O61" s="7">
        <v>150</v>
      </c>
      <c r="P61" s="9">
        <v>140</v>
      </c>
      <c r="Q61" s="30">
        <f t="shared" si="3"/>
        <v>189</v>
      </c>
      <c r="R61" s="4">
        <v>140</v>
      </c>
      <c r="S61" s="9">
        <v>135</v>
      </c>
      <c r="T61" s="10">
        <f t="shared" si="4"/>
        <v>182.25</v>
      </c>
      <c r="U61" s="7">
        <v>135</v>
      </c>
      <c r="V61" s="10">
        <v>131</v>
      </c>
      <c r="W61" s="7">
        <f t="shared" si="5"/>
        <v>176.85</v>
      </c>
      <c r="X61" s="4">
        <v>131</v>
      </c>
      <c r="Y61" s="9">
        <v>124</v>
      </c>
      <c r="Z61" s="10">
        <f t="shared" si="6"/>
        <v>167.4</v>
      </c>
      <c r="AA61" s="7">
        <v>124</v>
      </c>
      <c r="AB61" s="10">
        <v>118</v>
      </c>
      <c r="AC61" s="7">
        <f t="shared" si="7"/>
        <v>159.30000000000001</v>
      </c>
    </row>
    <row r="62" spans="1:29" ht="14.5">
      <c r="A62" s="13" t="s">
        <v>84</v>
      </c>
      <c r="B62" s="5"/>
      <c r="C62" s="6">
        <v>700</v>
      </c>
      <c r="D62" s="9">
        <v>700</v>
      </c>
      <c r="E62" s="167">
        <f t="shared" si="9"/>
        <v>945</v>
      </c>
      <c r="F62" s="7">
        <v>650</v>
      </c>
      <c r="G62" s="9">
        <v>530</v>
      </c>
      <c r="H62" s="10">
        <f t="shared" si="0"/>
        <v>715.5</v>
      </c>
      <c r="I62" s="7">
        <v>530</v>
      </c>
      <c r="J62" s="9">
        <v>506</v>
      </c>
      <c r="K62" s="30">
        <f t="shared" si="1"/>
        <v>683.1</v>
      </c>
      <c r="L62" s="4">
        <v>506</v>
      </c>
      <c r="M62" s="9">
        <v>496</v>
      </c>
      <c r="N62" s="10">
        <f t="shared" si="2"/>
        <v>669.6</v>
      </c>
      <c r="O62" s="7">
        <v>496</v>
      </c>
      <c r="P62" s="9">
        <v>496</v>
      </c>
      <c r="Q62" s="30">
        <f t="shared" si="3"/>
        <v>669.6</v>
      </c>
      <c r="R62" s="4">
        <v>476</v>
      </c>
      <c r="S62" s="9">
        <v>471</v>
      </c>
      <c r="T62" s="10">
        <f t="shared" si="4"/>
        <v>635.85</v>
      </c>
      <c r="U62" s="7">
        <v>471</v>
      </c>
      <c r="V62" s="10">
        <v>459</v>
      </c>
      <c r="W62" s="7">
        <f t="shared" si="5"/>
        <v>619.65</v>
      </c>
      <c r="X62" s="4">
        <v>459</v>
      </c>
      <c r="Y62" s="9">
        <v>450</v>
      </c>
      <c r="Z62" s="10">
        <f t="shared" si="6"/>
        <v>607.5</v>
      </c>
      <c r="AA62" s="7">
        <v>450</v>
      </c>
      <c r="AB62" s="10">
        <v>444</v>
      </c>
      <c r="AC62" s="7">
        <f t="shared" si="7"/>
        <v>599.4</v>
      </c>
    </row>
    <row r="63" spans="1:29" ht="14.5">
      <c r="A63" s="13" t="s">
        <v>85</v>
      </c>
      <c r="B63" s="5"/>
      <c r="C63" s="6">
        <v>500</v>
      </c>
      <c r="D63" s="9">
        <v>500</v>
      </c>
      <c r="E63" s="167">
        <f t="shared" si="9"/>
        <v>675</v>
      </c>
      <c r="F63" s="7">
        <v>450</v>
      </c>
      <c r="G63" s="9">
        <v>350</v>
      </c>
      <c r="H63" s="10">
        <f t="shared" si="0"/>
        <v>472.5</v>
      </c>
      <c r="I63" s="7">
        <v>350</v>
      </c>
      <c r="J63" s="9">
        <v>320</v>
      </c>
      <c r="K63" s="30">
        <f t="shared" si="1"/>
        <v>432</v>
      </c>
      <c r="L63" s="4">
        <v>320</v>
      </c>
      <c r="M63" s="9">
        <v>300</v>
      </c>
      <c r="N63" s="10">
        <f t="shared" si="2"/>
        <v>405</v>
      </c>
      <c r="O63" s="7">
        <v>300</v>
      </c>
      <c r="P63" s="9">
        <v>276</v>
      </c>
      <c r="Q63" s="30">
        <f t="shared" si="3"/>
        <v>372.6</v>
      </c>
      <c r="R63" s="4">
        <v>276</v>
      </c>
      <c r="S63" s="9">
        <v>271</v>
      </c>
      <c r="T63" s="10">
        <f t="shared" si="4"/>
        <v>365.85</v>
      </c>
      <c r="U63" s="7">
        <v>271</v>
      </c>
      <c r="V63" s="10">
        <v>259</v>
      </c>
      <c r="W63" s="7">
        <f t="shared" si="5"/>
        <v>349.65</v>
      </c>
      <c r="X63" s="4">
        <v>259</v>
      </c>
      <c r="Y63" s="9">
        <v>250</v>
      </c>
      <c r="Z63" s="10">
        <f t="shared" si="6"/>
        <v>337.5</v>
      </c>
      <c r="AA63" s="7">
        <v>250</v>
      </c>
      <c r="AB63" s="10">
        <v>244</v>
      </c>
      <c r="AC63" s="7">
        <f t="shared" si="7"/>
        <v>329.4</v>
      </c>
    </row>
    <row r="64" spans="1:29" ht="14.5">
      <c r="A64" s="13" t="s">
        <v>86</v>
      </c>
      <c r="B64" s="5"/>
      <c r="C64" s="6">
        <v>1000</v>
      </c>
      <c r="D64" s="9">
        <v>1000</v>
      </c>
      <c r="E64" s="167">
        <f t="shared" si="9"/>
        <v>1350</v>
      </c>
      <c r="F64" s="7">
        <v>980</v>
      </c>
      <c r="G64" s="9">
        <v>950</v>
      </c>
      <c r="H64" s="10">
        <f t="shared" si="0"/>
        <v>1282.5</v>
      </c>
      <c r="I64" s="7">
        <v>950</v>
      </c>
      <c r="J64" s="9">
        <v>900</v>
      </c>
      <c r="K64" s="30">
        <f t="shared" si="1"/>
        <v>1215</v>
      </c>
      <c r="L64" s="4">
        <v>900</v>
      </c>
      <c r="M64" s="9">
        <v>800</v>
      </c>
      <c r="N64" s="10">
        <f t="shared" si="2"/>
        <v>1080</v>
      </c>
      <c r="O64" s="7">
        <v>800</v>
      </c>
      <c r="P64" s="9">
        <v>750</v>
      </c>
      <c r="Q64" s="30">
        <f t="shared" si="3"/>
        <v>1012.5</v>
      </c>
      <c r="R64" s="4">
        <v>750</v>
      </c>
      <c r="S64" s="9">
        <v>730</v>
      </c>
      <c r="T64" s="10">
        <f t="shared" si="4"/>
        <v>985.5</v>
      </c>
      <c r="U64" s="7">
        <v>730</v>
      </c>
      <c r="V64" s="10">
        <v>700</v>
      </c>
      <c r="W64" s="7">
        <f t="shared" si="5"/>
        <v>945</v>
      </c>
      <c r="X64" s="4">
        <v>700</v>
      </c>
      <c r="Y64" s="9">
        <v>650</v>
      </c>
      <c r="Z64" s="10">
        <f t="shared" si="6"/>
        <v>877.5</v>
      </c>
      <c r="AA64" s="7">
        <v>650</v>
      </c>
      <c r="AB64" s="10">
        <v>600</v>
      </c>
      <c r="AC64" s="7">
        <f t="shared" si="7"/>
        <v>810</v>
      </c>
    </row>
    <row r="65" spans="1:29" ht="14.5">
      <c r="A65" s="13" t="s">
        <v>87</v>
      </c>
      <c r="B65" s="5"/>
      <c r="C65" s="6">
        <v>900</v>
      </c>
      <c r="D65" s="9">
        <v>900</v>
      </c>
      <c r="E65" s="167">
        <f t="shared" si="9"/>
        <v>1215</v>
      </c>
      <c r="F65" s="7">
        <v>880</v>
      </c>
      <c r="G65" s="9">
        <v>850</v>
      </c>
      <c r="H65" s="10">
        <f t="shared" si="0"/>
        <v>1147.5</v>
      </c>
      <c r="I65" s="7">
        <v>850</v>
      </c>
      <c r="J65" s="9">
        <v>800</v>
      </c>
      <c r="K65" s="30">
        <f t="shared" si="1"/>
        <v>1080</v>
      </c>
      <c r="L65" s="4">
        <v>800</v>
      </c>
      <c r="M65" s="9">
        <v>700</v>
      </c>
      <c r="N65" s="10">
        <f t="shared" si="2"/>
        <v>945</v>
      </c>
      <c r="O65" s="7">
        <v>700</v>
      </c>
      <c r="P65" s="9">
        <v>600</v>
      </c>
      <c r="Q65" s="30">
        <f t="shared" si="3"/>
        <v>810</v>
      </c>
      <c r="R65" s="4">
        <v>600</v>
      </c>
      <c r="S65" s="9">
        <v>500</v>
      </c>
      <c r="T65" s="10">
        <f t="shared" si="4"/>
        <v>675</v>
      </c>
      <c r="U65" s="7">
        <v>500</v>
      </c>
      <c r="V65" s="10">
        <v>400</v>
      </c>
      <c r="W65" s="7">
        <f t="shared" si="5"/>
        <v>540</v>
      </c>
      <c r="X65" s="4">
        <v>400</v>
      </c>
      <c r="Y65" s="9">
        <v>350</v>
      </c>
      <c r="Z65" s="10">
        <f t="shared" si="6"/>
        <v>472.5</v>
      </c>
      <c r="AA65" s="7">
        <v>350</v>
      </c>
      <c r="AB65" s="10">
        <v>300</v>
      </c>
      <c r="AC65" s="7">
        <f t="shared" si="7"/>
        <v>405</v>
      </c>
    </row>
    <row r="66" spans="1:29" ht="14.5">
      <c r="A66" s="170" t="s">
        <v>88</v>
      </c>
      <c r="B66" s="169" t="s">
        <v>89</v>
      </c>
      <c r="C66" s="170"/>
      <c r="D66" s="9"/>
      <c r="E66" s="167">
        <f t="shared" si="9"/>
        <v>0</v>
      </c>
      <c r="F66" s="7"/>
      <c r="G66" s="9"/>
      <c r="H66" s="10">
        <f t="shared" si="0"/>
        <v>0</v>
      </c>
      <c r="I66" s="30"/>
      <c r="J66" s="9"/>
      <c r="K66" s="30">
        <f t="shared" si="1"/>
        <v>0</v>
      </c>
      <c r="L66" s="9"/>
      <c r="M66" s="9"/>
      <c r="N66" s="10">
        <f t="shared" si="2"/>
        <v>0</v>
      </c>
      <c r="O66" s="30"/>
      <c r="P66" s="9"/>
      <c r="Q66" s="30">
        <f t="shared" si="3"/>
        <v>0</v>
      </c>
      <c r="R66" s="9"/>
      <c r="S66" s="9"/>
      <c r="T66" s="10">
        <f t="shared" si="4"/>
        <v>0</v>
      </c>
      <c r="U66" s="7"/>
      <c r="V66" s="10"/>
      <c r="W66" s="7">
        <f t="shared" si="5"/>
        <v>0</v>
      </c>
      <c r="X66" s="4"/>
      <c r="Y66" s="9"/>
      <c r="Z66" s="10">
        <f t="shared" si="6"/>
        <v>0</v>
      </c>
      <c r="AA66" s="7"/>
      <c r="AB66" s="10"/>
      <c r="AC66" s="7">
        <f t="shared" si="7"/>
        <v>0</v>
      </c>
    </row>
    <row r="67" spans="1:29" ht="14.5">
      <c r="A67" s="12" t="s">
        <v>90</v>
      </c>
      <c r="B67" s="11"/>
      <c r="C67" s="12">
        <v>60</v>
      </c>
      <c r="D67" s="9">
        <v>60</v>
      </c>
      <c r="E67" s="167">
        <f t="shared" si="9"/>
        <v>81</v>
      </c>
      <c r="F67" s="7">
        <v>55</v>
      </c>
      <c r="G67" s="9">
        <v>50</v>
      </c>
      <c r="H67" s="10">
        <f t="shared" si="0"/>
        <v>67.5</v>
      </c>
      <c r="I67" s="7">
        <v>50</v>
      </c>
      <c r="J67" s="9">
        <v>40</v>
      </c>
      <c r="K67" s="30">
        <f t="shared" si="1"/>
        <v>54</v>
      </c>
      <c r="L67" s="4">
        <v>40</v>
      </c>
      <c r="M67" s="9">
        <v>30</v>
      </c>
      <c r="N67" s="10">
        <f t="shared" si="2"/>
        <v>40.5</v>
      </c>
      <c r="O67" s="7">
        <v>30</v>
      </c>
      <c r="P67" s="9">
        <v>20</v>
      </c>
      <c r="Q67" s="30">
        <f t="shared" si="3"/>
        <v>27</v>
      </c>
      <c r="R67" s="4">
        <v>20</v>
      </c>
      <c r="S67" s="9">
        <v>18</v>
      </c>
      <c r="T67" s="10">
        <f t="shared" si="4"/>
        <v>24.3</v>
      </c>
      <c r="U67" s="7">
        <v>18</v>
      </c>
      <c r="V67" s="10">
        <v>16</v>
      </c>
      <c r="W67" s="7">
        <f t="shared" si="5"/>
        <v>21.6</v>
      </c>
      <c r="X67" s="4">
        <v>16</v>
      </c>
      <c r="Y67" s="9">
        <v>15</v>
      </c>
      <c r="Z67" s="10">
        <f t="shared" si="6"/>
        <v>20.25</v>
      </c>
      <c r="AA67" s="7">
        <v>15</v>
      </c>
      <c r="AB67" s="10">
        <v>13</v>
      </c>
      <c r="AC67" s="7">
        <f t="shared" si="7"/>
        <v>17.55</v>
      </c>
    </row>
    <row r="68" spans="1:29" ht="14.5">
      <c r="A68" s="12" t="s">
        <v>91</v>
      </c>
      <c r="B68" s="11"/>
      <c r="C68" s="12">
        <v>80</v>
      </c>
      <c r="D68" s="9">
        <v>80</v>
      </c>
      <c r="E68" s="167">
        <f t="shared" si="9"/>
        <v>108</v>
      </c>
      <c r="F68" s="7">
        <v>75</v>
      </c>
      <c r="G68" s="9">
        <v>70</v>
      </c>
      <c r="H68" s="10">
        <f t="shared" si="0"/>
        <v>94.5</v>
      </c>
      <c r="I68" s="7">
        <v>70</v>
      </c>
      <c r="J68" s="9">
        <v>60</v>
      </c>
      <c r="K68" s="30">
        <f t="shared" si="1"/>
        <v>81</v>
      </c>
      <c r="L68" s="4">
        <v>60</v>
      </c>
      <c r="M68" s="9">
        <v>50</v>
      </c>
      <c r="N68" s="10">
        <f t="shared" si="2"/>
        <v>67.5</v>
      </c>
      <c r="O68" s="7">
        <v>50</v>
      </c>
      <c r="P68" s="9">
        <v>47</v>
      </c>
      <c r="Q68" s="30">
        <f t="shared" si="3"/>
        <v>63.45</v>
      </c>
      <c r="R68" s="4">
        <v>47</v>
      </c>
      <c r="S68" s="9">
        <v>40</v>
      </c>
      <c r="T68" s="10">
        <f t="shared" si="4"/>
        <v>54</v>
      </c>
      <c r="U68" s="7">
        <v>40</v>
      </c>
      <c r="V68" s="10">
        <v>39</v>
      </c>
      <c r="W68" s="7">
        <f t="shared" si="5"/>
        <v>52.65</v>
      </c>
      <c r="X68" s="4">
        <v>39</v>
      </c>
      <c r="Y68" s="9">
        <v>38</v>
      </c>
      <c r="Z68" s="10">
        <f t="shared" si="6"/>
        <v>51.3</v>
      </c>
      <c r="AA68" s="7">
        <v>38</v>
      </c>
      <c r="AB68" s="10">
        <v>35</v>
      </c>
      <c r="AC68" s="7">
        <f t="shared" si="7"/>
        <v>47.25</v>
      </c>
    </row>
    <row r="69" spans="1:29" ht="14.5">
      <c r="A69" s="12" t="s">
        <v>92</v>
      </c>
      <c r="B69" s="11"/>
      <c r="C69" s="12">
        <v>100</v>
      </c>
      <c r="D69" s="9">
        <v>100</v>
      </c>
      <c r="E69" s="167">
        <f t="shared" si="9"/>
        <v>135</v>
      </c>
      <c r="F69" s="7">
        <v>95</v>
      </c>
      <c r="G69" s="9">
        <v>90</v>
      </c>
      <c r="H69" s="10">
        <f t="shared" ref="H69:H121" si="10">(35%*G69)+G69</f>
        <v>121.5</v>
      </c>
      <c r="I69" s="7">
        <v>90</v>
      </c>
      <c r="J69" s="9">
        <v>80</v>
      </c>
      <c r="K69" s="30">
        <f t="shared" ref="K69:K121" si="11">(35%*J69)+J69</f>
        <v>108</v>
      </c>
      <c r="L69" s="4">
        <v>80</v>
      </c>
      <c r="M69" s="9">
        <v>70</v>
      </c>
      <c r="N69" s="10">
        <f t="shared" ref="N69:N121" si="12">(35%*M69)+M69</f>
        <v>94.5</v>
      </c>
      <c r="O69" s="7">
        <v>70</v>
      </c>
      <c r="P69" s="9">
        <v>60</v>
      </c>
      <c r="Q69" s="30">
        <f t="shared" ref="Q69:Q121" si="13">(35%*P69)+P69</f>
        <v>81</v>
      </c>
      <c r="R69" s="4">
        <v>60</v>
      </c>
      <c r="S69" s="9">
        <v>53</v>
      </c>
      <c r="T69" s="10">
        <f t="shared" ref="T69:T121" si="14">(35%*S69)+S69</f>
        <v>71.55</v>
      </c>
      <c r="U69" s="7">
        <v>53</v>
      </c>
      <c r="V69" s="10">
        <v>52</v>
      </c>
      <c r="W69" s="7">
        <f t="shared" ref="W69:W121" si="15">(35%*V69)+V69</f>
        <v>70.2</v>
      </c>
      <c r="X69" s="4">
        <v>52</v>
      </c>
      <c r="Y69" s="9">
        <v>51</v>
      </c>
      <c r="Z69" s="10">
        <f t="shared" ref="Z69:Z121" si="16">(35%*Y69)+Y69</f>
        <v>68.849999999999994</v>
      </c>
      <c r="AA69" s="7">
        <v>50</v>
      </c>
      <c r="AB69" s="10">
        <v>50</v>
      </c>
      <c r="AC69" s="7">
        <f t="shared" ref="AC69:AC121" si="17">(35%*AB69)+AB69</f>
        <v>67.5</v>
      </c>
    </row>
    <row r="70" spans="1:29" ht="14.5">
      <c r="A70" s="12" t="s">
        <v>93</v>
      </c>
      <c r="B70" s="11"/>
      <c r="C70" s="12">
        <v>130</v>
      </c>
      <c r="D70" s="9">
        <v>130</v>
      </c>
      <c r="E70" s="167">
        <f t="shared" si="9"/>
        <v>175.5</v>
      </c>
      <c r="F70" s="7">
        <v>125</v>
      </c>
      <c r="G70" s="9">
        <v>120</v>
      </c>
      <c r="H70" s="10">
        <f t="shared" si="10"/>
        <v>162</v>
      </c>
      <c r="I70" s="7">
        <v>120</v>
      </c>
      <c r="J70" s="9">
        <v>100</v>
      </c>
      <c r="K70" s="30">
        <f t="shared" si="11"/>
        <v>135</v>
      </c>
      <c r="L70" s="4">
        <v>100</v>
      </c>
      <c r="M70" s="9">
        <v>90</v>
      </c>
      <c r="N70" s="10">
        <f t="shared" si="12"/>
        <v>121.5</v>
      </c>
      <c r="O70" s="7">
        <v>90</v>
      </c>
      <c r="P70" s="9">
        <v>80</v>
      </c>
      <c r="Q70" s="30">
        <f t="shared" si="13"/>
        <v>108</v>
      </c>
      <c r="R70" s="4">
        <v>80</v>
      </c>
      <c r="S70" s="9">
        <v>73</v>
      </c>
      <c r="T70" s="10">
        <f t="shared" si="14"/>
        <v>98.55</v>
      </c>
      <c r="U70" s="7">
        <v>73</v>
      </c>
      <c r="V70" s="10">
        <v>72</v>
      </c>
      <c r="W70" s="7">
        <f t="shared" si="15"/>
        <v>97.2</v>
      </c>
      <c r="X70" s="4">
        <v>72</v>
      </c>
      <c r="Y70" s="9">
        <v>70</v>
      </c>
      <c r="Z70" s="10">
        <f t="shared" si="16"/>
        <v>94.5</v>
      </c>
      <c r="AA70" s="7">
        <v>70</v>
      </c>
      <c r="AB70" s="10">
        <v>65</v>
      </c>
      <c r="AC70" s="7">
        <f t="shared" si="17"/>
        <v>87.75</v>
      </c>
    </row>
    <row r="71" spans="1:29" ht="14.5">
      <c r="A71" s="12" t="s">
        <v>94</v>
      </c>
      <c r="B71" s="11"/>
      <c r="C71" s="12">
        <v>200</v>
      </c>
      <c r="D71" s="9">
        <v>200</v>
      </c>
      <c r="E71" s="167">
        <f t="shared" si="9"/>
        <v>270</v>
      </c>
      <c r="F71" s="7">
        <v>190</v>
      </c>
      <c r="G71" s="9">
        <v>180</v>
      </c>
      <c r="H71" s="10">
        <f t="shared" si="10"/>
        <v>243</v>
      </c>
      <c r="I71" s="7">
        <v>180</v>
      </c>
      <c r="J71" s="9">
        <v>160</v>
      </c>
      <c r="K71" s="30">
        <f t="shared" si="11"/>
        <v>216</v>
      </c>
      <c r="L71" s="4">
        <v>160</v>
      </c>
      <c r="M71" s="9">
        <v>140</v>
      </c>
      <c r="N71" s="10">
        <f t="shared" si="12"/>
        <v>189</v>
      </c>
      <c r="O71" s="7">
        <v>140</v>
      </c>
      <c r="P71" s="9">
        <v>120</v>
      </c>
      <c r="Q71" s="30">
        <f t="shared" si="13"/>
        <v>162</v>
      </c>
      <c r="R71" s="4">
        <v>120</v>
      </c>
      <c r="S71" s="9">
        <v>110</v>
      </c>
      <c r="T71" s="10">
        <f t="shared" si="14"/>
        <v>148.5</v>
      </c>
      <c r="U71" s="7">
        <v>110</v>
      </c>
      <c r="V71" s="10">
        <v>100</v>
      </c>
      <c r="W71" s="7">
        <f t="shared" si="15"/>
        <v>135</v>
      </c>
      <c r="X71" s="4">
        <v>100</v>
      </c>
      <c r="Y71" s="9">
        <v>90</v>
      </c>
      <c r="Z71" s="10">
        <f t="shared" si="16"/>
        <v>121.5</v>
      </c>
      <c r="AA71" s="7">
        <v>90</v>
      </c>
      <c r="AB71" s="10">
        <v>80</v>
      </c>
      <c r="AC71" s="7">
        <f t="shared" si="17"/>
        <v>108</v>
      </c>
    </row>
    <row r="72" spans="1:29" ht="14.5">
      <c r="A72" s="12" t="s">
        <v>95</v>
      </c>
      <c r="B72" s="11"/>
      <c r="C72" s="12">
        <v>150</v>
      </c>
      <c r="D72" s="9">
        <v>150</v>
      </c>
      <c r="E72" s="167">
        <f t="shared" si="9"/>
        <v>202.5</v>
      </c>
      <c r="F72" s="7">
        <v>145</v>
      </c>
      <c r="G72" s="9">
        <v>140</v>
      </c>
      <c r="H72" s="10">
        <f t="shared" si="10"/>
        <v>189</v>
      </c>
      <c r="I72" s="7">
        <v>140</v>
      </c>
      <c r="J72" s="9">
        <v>130</v>
      </c>
      <c r="K72" s="30">
        <f t="shared" si="11"/>
        <v>175.5</v>
      </c>
      <c r="L72" s="4">
        <v>130</v>
      </c>
      <c r="M72" s="9">
        <v>120</v>
      </c>
      <c r="N72" s="10">
        <f t="shared" si="12"/>
        <v>162</v>
      </c>
      <c r="O72" s="7">
        <v>120</v>
      </c>
      <c r="P72" s="9">
        <v>100</v>
      </c>
      <c r="Q72" s="30">
        <f t="shared" si="13"/>
        <v>135</v>
      </c>
      <c r="R72" s="4">
        <v>100</v>
      </c>
      <c r="S72" s="9">
        <v>90</v>
      </c>
      <c r="T72" s="10">
        <f t="shared" si="14"/>
        <v>121.5</v>
      </c>
      <c r="U72" s="7">
        <v>90</v>
      </c>
      <c r="V72" s="10">
        <v>80</v>
      </c>
      <c r="W72" s="7">
        <f t="shared" si="15"/>
        <v>108</v>
      </c>
      <c r="X72" s="4">
        <v>80</v>
      </c>
      <c r="Y72" s="9">
        <v>78</v>
      </c>
      <c r="Z72" s="10">
        <f t="shared" si="16"/>
        <v>105.3</v>
      </c>
      <c r="AA72" s="7">
        <v>78</v>
      </c>
      <c r="AB72" s="10">
        <v>70</v>
      </c>
      <c r="AC72" s="7">
        <f t="shared" si="17"/>
        <v>94.5</v>
      </c>
    </row>
    <row r="73" spans="1:29" ht="14.5">
      <c r="A73" s="170" t="s">
        <v>96</v>
      </c>
      <c r="B73" s="169" t="s">
        <v>97</v>
      </c>
      <c r="C73" s="170"/>
      <c r="D73" s="9"/>
      <c r="E73" s="167">
        <f t="shared" si="9"/>
        <v>0</v>
      </c>
      <c r="F73" s="7"/>
      <c r="G73" s="9"/>
      <c r="H73" s="10">
        <f t="shared" si="10"/>
        <v>0</v>
      </c>
      <c r="I73" s="30"/>
      <c r="J73" s="9"/>
      <c r="K73" s="30">
        <f t="shared" si="11"/>
        <v>0</v>
      </c>
      <c r="L73" s="9"/>
      <c r="M73" s="9"/>
      <c r="N73" s="10">
        <f t="shared" si="12"/>
        <v>0</v>
      </c>
      <c r="O73" s="30"/>
      <c r="P73" s="9"/>
      <c r="Q73" s="30">
        <f t="shared" si="13"/>
        <v>0</v>
      </c>
      <c r="R73" s="9"/>
      <c r="S73" s="9"/>
      <c r="T73" s="10">
        <f t="shared" si="14"/>
        <v>0</v>
      </c>
      <c r="U73" s="30"/>
      <c r="V73" s="9"/>
      <c r="W73" s="7">
        <f t="shared" si="15"/>
        <v>0</v>
      </c>
      <c r="X73" s="4"/>
      <c r="Y73" s="9"/>
      <c r="Z73" s="10">
        <f t="shared" si="16"/>
        <v>0</v>
      </c>
      <c r="AA73" s="7"/>
      <c r="AB73" s="10"/>
      <c r="AC73" s="7">
        <f t="shared" si="17"/>
        <v>0</v>
      </c>
    </row>
    <row r="74" spans="1:29" ht="14.5">
      <c r="A74" s="12" t="s">
        <v>98</v>
      </c>
      <c r="B74" s="11"/>
      <c r="C74" s="12">
        <v>110</v>
      </c>
      <c r="D74" s="9">
        <v>110</v>
      </c>
      <c r="E74" s="167">
        <f t="shared" si="9"/>
        <v>148.5</v>
      </c>
      <c r="F74" s="7">
        <v>110</v>
      </c>
      <c r="G74" s="30">
        <v>110</v>
      </c>
      <c r="H74" s="10">
        <f t="shared" si="10"/>
        <v>148.5</v>
      </c>
      <c r="I74" s="7">
        <v>100</v>
      </c>
      <c r="J74" s="9">
        <v>100</v>
      </c>
      <c r="K74" s="30">
        <f t="shared" si="11"/>
        <v>135</v>
      </c>
      <c r="L74" s="4">
        <v>90</v>
      </c>
      <c r="M74" s="30">
        <v>90</v>
      </c>
      <c r="N74" s="10">
        <f t="shared" si="12"/>
        <v>121.5</v>
      </c>
      <c r="O74" s="7">
        <v>80</v>
      </c>
      <c r="P74" s="9">
        <v>80</v>
      </c>
      <c r="Q74" s="30">
        <f t="shared" si="13"/>
        <v>108</v>
      </c>
      <c r="R74" s="4">
        <v>80</v>
      </c>
      <c r="S74" s="9">
        <v>80</v>
      </c>
      <c r="T74" s="10">
        <f t="shared" si="14"/>
        <v>108</v>
      </c>
      <c r="U74" s="7">
        <v>80</v>
      </c>
      <c r="V74" s="10">
        <v>81</v>
      </c>
      <c r="W74" s="7">
        <f t="shared" si="15"/>
        <v>109.35</v>
      </c>
      <c r="X74" s="4">
        <v>81</v>
      </c>
      <c r="Y74" s="9">
        <v>80</v>
      </c>
      <c r="Z74" s="10">
        <f t="shared" si="16"/>
        <v>108</v>
      </c>
      <c r="AA74" s="7">
        <v>80</v>
      </c>
      <c r="AB74" s="10">
        <v>79</v>
      </c>
      <c r="AC74" s="7">
        <f t="shared" si="17"/>
        <v>106.65</v>
      </c>
    </row>
    <row r="75" spans="1:29" ht="14.5">
      <c r="A75" s="12" t="s">
        <v>99</v>
      </c>
      <c r="B75" s="11"/>
      <c r="C75" s="12">
        <v>125</v>
      </c>
      <c r="D75" s="9">
        <v>125</v>
      </c>
      <c r="E75" s="167">
        <f t="shared" si="9"/>
        <v>168.75</v>
      </c>
      <c r="F75" s="7">
        <v>120</v>
      </c>
      <c r="G75" s="30">
        <v>115</v>
      </c>
      <c r="H75" s="10">
        <f t="shared" si="10"/>
        <v>155.25</v>
      </c>
      <c r="I75" s="7">
        <v>115</v>
      </c>
      <c r="J75" s="9">
        <v>110</v>
      </c>
      <c r="K75" s="30">
        <f t="shared" si="11"/>
        <v>148.5</v>
      </c>
      <c r="L75" s="4">
        <v>110</v>
      </c>
      <c r="M75" s="30">
        <v>100</v>
      </c>
      <c r="N75" s="10">
        <f t="shared" si="12"/>
        <v>135</v>
      </c>
      <c r="O75" s="7">
        <v>100</v>
      </c>
      <c r="P75" s="9">
        <v>95</v>
      </c>
      <c r="Q75" s="30">
        <f t="shared" si="13"/>
        <v>128.25</v>
      </c>
      <c r="R75" s="4">
        <v>95</v>
      </c>
      <c r="S75" s="9">
        <v>90</v>
      </c>
      <c r="T75" s="10">
        <f t="shared" si="14"/>
        <v>121.5</v>
      </c>
      <c r="U75" s="7">
        <v>90</v>
      </c>
      <c r="V75" s="10">
        <v>88</v>
      </c>
      <c r="W75" s="7">
        <f t="shared" si="15"/>
        <v>118.8</v>
      </c>
      <c r="X75" s="4">
        <v>88</v>
      </c>
      <c r="Y75" s="9">
        <v>86</v>
      </c>
      <c r="Z75" s="10">
        <f t="shared" si="16"/>
        <v>116.1</v>
      </c>
      <c r="AA75" s="7">
        <v>86</v>
      </c>
      <c r="AB75" s="10">
        <v>85</v>
      </c>
      <c r="AC75" s="7">
        <f t="shared" si="17"/>
        <v>114.75</v>
      </c>
    </row>
    <row r="76" spans="1:29" ht="14.5">
      <c r="A76" s="12" t="s">
        <v>100</v>
      </c>
      <c r="B76" s="11"/>
      <c r="C76" s="12">
        <v>135</v>
      </c>
      <c r="D76" s="9">
        <v>135</v>
      </c>
      <c r="E76" s="167">
        <f t="shared" si="9"/>
        <v>182.25</v>
      </c>
      <c r="F76" s="7">
        <v>130</v>
      </c>
      <c r="G76" s="30">
        <v>125</v>
      </c>
      <c r="H76" s="10">
        <f t="shared" si="10"/>
        <v>168.75</v>
      </c>
      <c r="I76" s="7">
        <v>125</v>
      </c>
      <c r="J76" s="9">
        <v>120</v>
      </c>
      <c r="K76" s="30">
        <f t="shared" si="11"/>
        <v>162</v>
      </c>
      <c r="L76" s="4">
        <v>120</v>
      </c>
      <c r="M76" s="30">
        <v>115</v>
      </c>
      <c r="N76" s="10">
        <f t="shared" si="12"/>
        <v>155.25</v>
      </c>
      <c r="O76" s="7">
        <v>115</v>
      </c>
      <c r="P76" s="9">
        <v>110</v>
      </c>
      <c r="Q76" s="30">
        <f t="shared" si="13"/>
        <v>148.5</v>
      </c>
      <c r="R76" s="4">
        <v>110</v>
      </c>
      <c r="S76" s="9">
        <v>100</v>
      </c>
      <c r="T76" s="10">
        <f t="shared" si="14"/>
        <v>135</v>
      </c>
      <c r="U76" s="7">
        <v>100</v>
      </c>
      <c r="V76" s="10">
        <v>98</v>
      </c>
      <c r="W76" s="7">
        <f t="shared" si="15"/>
        <v>132.30000000000001</v>
      </c>
      <c r="X76" s="4">
        <v>98</v>
      </c>
      <c r="Y76" s="9">
        <v>96</v>
      </c>
      <c r="Z76" s="10">
        <f t="shared" si="16"/>
        <v>129.6</v>
      </c>
      <c r="AA76" s="7">
        <v>96</v>
      </c>
      <c r="AB76" s="10">
        <v>95</v>
      </c>
      <c r="AC76" s="7">
        <f t="shared" si="17"/>
        <v>128.25</v>
      </c>
    </row>
    <row r="77" spans="1:29" ht="14.5">
      <c r="A77" s="12" t="s">
        <v>101</v>
      </c>
      <c r="B77" s="11"/>
      <c r="C77" s="12">
        <v>150</v>
      </c>
      <c r="D77" s="9">
        <v>150</v>
      </c>
      <c r="E77" s="167">
        <f t="shared" si="9"/>
        <v>202.5</v>
      </c>
      <c r="F77" s="7">
        <v>145</v>
      </c>
      <c r="G77" s="30">
        <v>140</v>
      </c>
      <c r="H77" s="10">
        <f t="shared" si="10"/>
        <v>189</v>
      </c>
      <c r="I77" s="7">
        <v>140</v>
      </c>
      <c r="J77" s="9">
        <v>135</v>
      </c>
      <c r="K77" s="30">
        <f t="shared" si="11"/>
        <v>182.25</v>
      </c>
      <c r="L77" s="4">
        <v>135</v>
      </c>
      <c r="M77" s="30">
        <v>130</v>
      </c>
      <c r="N77" s="10">
        <f t="shared" si="12"/>
        <v>175.5</v>
      </c>
      <c r="O77" s="7">
        <v>130</v>
      </c>
      <c r="P77" s="9">
        <v>125</v>
      </c>
      <c r="Q77" s="30">
        <f t="shared" si="13"/>
        <v>168.75</v>
      </c>
      <c r="R77" s="4">
        <v>125</v>
      </c>
      <c r="S77" s="9">
        <v>123</v>
      </c>
      <c r="T77" s="10">
        <f t="shared" si="14"/>
        <v>166.05</v>
      </c>
      <c r="U77" s="7">
        <v>123</v>
      </c>
      <c r="V77" s="10">
        <v>120</v>
      </c>
      <c r="W77" s="7">
        <f t="shared" si="15"/>
        <v>162</v>
      </c>
      <c r="X77" s="4">
        <v>120</v>
      </c>
      <c r="Y77" s="9">
        <v>118</v>
      </c>
      <c r="Z77" s="10">
        <f t="shared" si="16"/>
        <v>159.30000000000001</v>
      </c>
      <c r="AA77" s="7">
        <v>118</v>
      </c>
      <c r="AB77" s="10">
        <v>115</v>
      </c>
      <c r="AC77" s="7">
        <f t="shared" si="17"/>
        <v>155.25</v>
      </c>
    </row>
    <row r="78" spans="1:29" ht="14.5">
      <c r="A78" s="12" t="s">
        <v>102</v>
      </c>
      <c r="B78" s="11"/>
      <c r="C78" s="12">
        <v>180</v>
      </c>
      <c r="D78" s="9">
        <v>180</v>
      </c>
      <c r="E78" s="167">
        <f t="shared" ref="E78:E121" si="18">(35%*D78)+D78</f>
        <v>243</v>
      </c>
      <c r="F78" s="7">
        <v>175</v>
      </c>
      <c r="G78" s="30">
        <v>170</v>
      </c>
      <c r="H78" s="10">
        <f t="shared" si="10"/>
        <v>229.5</v>
      </c>
      <c r="I78" s="7">
        <v>170</v>
      </c>
      <c r="J78" s="9">
        <v>165</v>
      </c>
      <c r="K78" s="30">
        <f t="shared" si="11"/>
        <v>222.75</v>
      </c>
      <c r="L78" s="4">
        <v>165</v>
      </c>
      <c r="M78" s="30">
        <v>160</v>
      </c>
      <c r="N78" s="10">
        <f t="shared" si="12"/>
        <v>216</v>
      </c>
      <c r="O78" s="7">
        <v>160</v>
      </c>
      <c r="P78" s="9">
        <v>155</v>
      </c>
      <c r="Q78" s="30">
        <f t="shared" si="13"/>
        <v>209.25</v>
      </c>
      <c r="R78" s="4">
        <v>155</v>
      </c>
      <c r="S78" s="9">
        <v>153</v>
      </c>
      <c r="T78" s="10">
        <f t="shared" si="14"/>
        <v>206.55</v>
      </c>
      <c r="U78" s="7">
        <v>153</v>
      </c>
      <c r="V78" s="10">
        <v>150</v>
      </c>
      <c r="W78" s="7">
        <f t="shared" si="15"/>
        <v>202.5</v>
      </c>
      <c r="X78" s="4">
        <v>150</v>
      </c>
      <c r="Y78" s="9">
        <v>148</v>
      </c>
      <c r="Z78" s="10">
        <f t="shared" si="16"/>
        <v>199.8</v>
      </c>
      <c r="AA78" s="7">
        <v>148</v>
      </c>
      <c r="AB78" s="10">
        <v>145</v>
      </c>
      <c r="AC78" s="7">
        <f t="shared" si="17"/>
        <v>195.75</v>
      </c>
    </row>
    <row r="79" spans="1:29" ht="14.5">
      <c r="A79" s="12" t="s">
        <v>103</v>
      </c>
      <c r="B79" s="11"/>
      <c r="C79" s="12"/>
      <c r="D79" s="9"/>
      <c r="E79" s="167">
        <f t="shared" si="18"/>
        <v>0</v>
      </c>
      <c r="F79" s="7">
        <v>220</v>
      </c>
      <c r="G79" s="30">
        <v>220</v>
      </c>
      <c r="H79" s="10">
        <f t="shared" si="10"/>
        <v>297</v>
      </c>
      <c r="I79" s="7">
        <v>210</v>
      </c>
      <c r="J79" s="9">
        <v>210</v>
      </c>
      <c r="K79" s="30">
        <f t="shared" si="11"/>
        <v>283.5</v>
      </c>
      <c r="L79" s="4">
        <v>200</v>
      </c>
      <c r="M79" s="30">
        <v>200</v>
      </c>
      <c r="N79" s="10">
        <f t="shared" si="12"/>
        <v>270</v>
      </c>
      <c r="O79" s="7">
        <v>190</v>
      </c>
      <c r="P79" s="9">
        <v>190</v>
      </c>
      <c r="Q79" s="30">
        <f t="shared" si="13"/>
        <v>256.5</v>
      </c>
      <c r="R79" s="4">
        <v>180</v>
      </c>
      <c r="S79" s="9">
        <v>180</v>
      </c>
      <c r="T79" s="10">
        <f t="shared" si="14"/>
        <v>243</v>
      </c>
      <c r="U79" s="7"/>
      <c r="V79" s="10">
        <v>350</v>
      </c>
      <c r="W79" s="7">
        <f t="shared" si="15"/>
        <v>472.5</v>
      </c>
      <c r="X79" s="4"/>
      <c r="Y79" s="9">
        <v>330</v>
      </c>
      <c r="Z79" s="10">
        <f t="shared" si="16"/>
        <v>445.5</v>
      </c>
      <c r="AA79" s="7"/>
      <c r="AB79" s="10">
        <v>310</v>
      </c>
      <c r="AC79" s="7">
        <f t="shared" si="17"/>
        <v>418.5</v>
      </c>
    </row>
    <row r="80" spans="1:29" ht="14.5">
      <c r="A80" s="170" t="s">
        <v>104</v>
      </c>
      <c r="B80" s="169" t="s">
        <v>105</v>
      </c>
      <c r="C80" s="170"/>
      <c r="D80" s="9"/>
      <c r="E80" s="167">
        <f t="shared" si="18"/>
        <v>0</v>
      </c>
      <c r="F80" s="7"/>
      <c r="G80" s="9"/>
      <c r="H80" s="10">
        <f t="shared" si="10"/>
        <v>0</v>
      </c>
      <c r="I80" s="30"/>
      <c r="J80" s="9"/>
      <c r="K80" s="30">
        <f t="shared" si="11"/>
        <v>0</v>
      </c>
      <c r="L80" s="9"/>
      <c r="M80" s="9"/>
      <c r="N80" s="10">
        <f t="shared" si="12"/>
        <v>0</v>
      </c>
      <c r="O80" s="30"/>
      <c r="P80" s="9"/>
      <c r="Q80" s="30">
        <f t="shared" si="13"/>
        <v>0</v>
      </c>
      <c r="R80" s="9"/>
      <c r="S80" s="9"/>
      <c r="T80" s="10">
        <f t="shared" si="14"/>
        <v>0</v>
      </c>
      <c r="U80" s="30"/>
      <c r="V80" s="9"/>
      <c r="W80" s="7">
        <f t="shared" si="15"/>
        <v>0</v>
      </c>
      <c r="X80" s="9"/>
      <c r="Y80" s="9"/>
      <c r="Z80" s="10">
        <f t="shared" si="16"/>
        <v>0</v>
      </c>
      <c r="AA80" s="7"/>
      <c r="AB80" s="10"/>
      <c r="AC80" s="7">
        <f t="shared" si="17"/>
        <v>0</v>
      </c>
    </row>
    <row r="81" spans="1:29" ht="14.5">
      <c r="A81" s="12" t="s">
        <v>106</v>
      </c>
      <c r="B81" s="11"/>
      <c r="C81" s="12"/>
      <c r="D81" s="9"/>
      <c r="E81" s="167">
        <f t="shared" si="18"/>
        <v>0</v>
      </c>
      <c r="F81" s="7"/>
      <c r="G81" s="9">
        <v>0</v>
      </c>
      <c r="H81" s="10">
        <f t="shared" si="10"/>
        <v>0</v>
      </c>
      <c r="I81" s="7"/>
      <c r="J81" s="9">
        <v>20000</v>
      </c>
      <c r="K81" s="30">
        <f t="shared" si="11"/>
        <v>27000</v>
      </c>
      <c r="L81" s="4"/>
      <c r="M81" s="9">
        <v>19000</v>
      </c>
      <c r="N81" s="10">
        <f t="shared" si="12"/>
        <v>25650</v>
      </c>
      <c r="O81" s="7"/>
      <c r="P81" s="9">
        <v>0</v>
      </c>
      <c r="Q81" s="30">
        <f t="shared" si="13"/>
        <v>0</v>
      </c>
      <c r="R81" s="4"/>
      <c r="S81" s="9">
        <v>0</v>
      </c>
      <c r="T81" s="10">
        <f t="shared" si="14"/>
        <v>0</v>
      </c>
      <c r="U81" s="7"/>
      <c r="V81" s="10"/>
      <c r="W81" s="7">
        <f t="shared" si="15"/>
        <v>0</v>
      </c>
      <c r="X81" s="4"/>
      <c r="Y81" s="9"/>
      <c r="Z81" s="10">
        <f t="shared" si="16"/>
        <v>0</v>
      </c>
      <c r="AA81" s="7"/>
      <c r="AB81" s="10"/>
      <c r="AC81" s="7">
        <f t="shared" si="17"/>
        <v>0</v>
      </c>
    </row>
    <row r="82" spans="1:29" ht="14.5">
      <c r="A82" s="12" t="s">
        <v>107</v>
      </c>
      <c r="B82" s="11"/>
      <c r="C82" s="12"/>
      <c r="D82" s="9"/>
      <c r="E82" s="167">
        <f t="shared" si="18"/>
        <v>0</v>
      </c>
      <c r="F82" s="7"/>
      <c r="G82" s="9">
        <v>0</v>
      </c>
      <c r="H82" s="10">
        <f t="shared" si="10"/>
        <v>0</v>
      </c>
      <c r="I82" s="7"/>
      <c r="J82" s="9">
        <v>25000</v>
      </c>
      <c r="K82" s="30">
        <f t="shared" si="11"/>
        <v>33750</v>
      </c>
      <c r="L82" s="4"/>
      <c r="M82" s="9">
        <v>24000</v>
      </c>
      <c r="N82" s="10">
        <f t="shared" si="12"/>
        <v>32400</v>
      </c>
      <c r="O82" s="7"/>
      <c r="P82" s="9">
        <v>0</v>
      </c>
      <c r="Q82" s="30">
        <f t="shared" si="13"/>
        <v>0</v>
      </c>
      <c r="R82" s="4"/>
      <c r="S82" s="9">
        <v>0</v>
      </c>
      <c r="T82" s="10">
        <f t="shared" si="14"/>
        <v>0</v>
      </c>
      <c r="U82" s="7"/>
      <c r="V82" s="10"/>
      <c r="W82" s="7">
        <f t="shared" si="15"/>
        <v>0</v>
      </c>
      <c r="X82" s="4"/>
      <c r="Y82" s="9"/>
      <c r="Z82" s="10">
        <f t="shared" si="16"/>
        <v>0</v>
      </c>
      <c r="AA82" s="7"/>
      <c r="AB82" s="10"/>
      <c r="AC82" s="7">
        <f t="shared" si="17"/>
        <v>0</v>
      </c>
    </row>
    <row r="83" spans="1:29" ht="14.5">
      <c r="A83" s="12" t="s">
        <v>108</v>
      </c>
      <c r="B83" s="11"/>
      <c r="C83" s="12"/>
      <c r="D83" s="9"/>
      <c r="E83" s="167">
        <f t="shared" si="18"/>
        <v>0</v>
      </c>
      <c r="F83" s="7"/>
      <c r="G83" s="9">
        <v>0</v>
      </c>
      <c r="H83" s="10">
        <f t="shared" si="10"/>
        <v>0</v>
      </c>
      <c r="I83" s="7"/>
      <c r="J83" s="9">
        <v>25000</v>
      </c>
      <c r="K83" s="30">
        <f t="shared" si="11"/>
        <v>33750</v>
      </c>
      <c r="L83" s="4"/>
      <c r="M83" s="9">
        <v>24000</v>
      </c>
      <c r="N83" s="10">
        <f t="shared" si="12"/>
        <v>32400</v>
      </c>
      <c r="O83" s="7"/>
      <c r="P83" s="9">
        <v>0</v>
      </c>
      <c r="Q83" s="30">
        <f t="shared" si="13"/>
        <v>0</v>
      </c>
      <c r="R83" s="4"/>
      <c r="S83" s="9">
        <v>0</v>
      </c>
      <c r="T83" s="10">
        <f t="shared" si="14"/>
        <v>0</v>
      </c>
      <c r="U83" s="7"/>
      <c r="V83" s="10"/>
      <c r="W83" s="7">
        <f t="shared" si="15"/>
        <v>0</v>
      </c>
      <c r="X83" s="4"/>
      <c r="Y83" s="9"/>
      <c r="Z83" s="10">
        <f t="shared" si="16"/>
        <v>0</v>
      </c>
      <c r="AA83" s="7"/>
      <c r="AB83" s="10"/>
      <c r="AC83" s="7">
        <f t="shared" si="17"/>
        <v>0</v>
      </c>
    </row>
    <row r="84" spans="1:29" ht="14.5">
      <c r="A84" s="12" t="s">
        <v>109</v>
      </c>
      <c r="B84" s="11"/>
      <c r="C84" s="12"/>
      <c r="D84" s="9"/>
      <c r="E84" s="167">
        <f t="shared" si="18"/>
        <v>0</v>
      </c>
      <c r="F84" s="7"/>
      <c r="G84" s="9">
        <v>0</v>
      </c>
      <c r="H84" s="10">
        <f t="shared" si="10"/>
        <v>0</v>
      </c>
      <c r="I84" s="7"/>
      <c r="J84" s="9">
        <v>30000</v>
      </c>
      <c r="K84" s="30">
        <f t="shared" si="11"/>
        <v>40500</v>
      </c>
      <c r="L84" s="4"/>
      <c r="M84" s="9">
        <v>29000</v>
      </c>
      <c r="N84" s="10">
        <f t="shared" si="12"/>
        <v>39150</v>
      </c>
      <c r="O84" s="7"/>
      <c r="P84" s="9">
        <v>0</v>
      </c>
      <c r="Q84" s="30">
        <f t="shared" si="13"/>
        <v>0</v>
      </c>
      <c r="R84" s="4"/>
      <c r="S84" s="9">
        <v>0</v>
      </c>
      <c r="T84" s="10">
        <f t="shared" si="14"/>
        <v>0</v>
      </c>
      <c r="U84" s="7"/>
      <c r="V84" s="10"/>
      <c r="W84" s="7">
        <f t="shared" si="15"/>
        <v>0</v>
      </c>
      <c r="X84" s="4"/>
      <c r="Y84" s="9"/>
      <c r="Z84" s="10">
        <f t="shared" si="16"/>
        <v>0</v>
      </c>
      <c r="AA84" s="7"/>
      <c r="AB84" s="10"/>
      <c r="AC84" s="7">
        <f t="shared" si="17"/>
        <v>0</v>
      </c>
    </row>
    <row r="85" spans="1:29" ht="14.5">
      <c r="A85" s="170" t="s">
        <v>110</v>
      </c>
      <c r="B85" s="169" t="s">
        <v>111</v>
      </c>
      <c r="C85" s="170"/>
      <c r="D85" s="9"/>
      <c r="E85" s="167">
        <f t="shared" si="18"/>
        <v>0</v>
      </c>
      <c r="F85" s="7"/>
      <c r="G85" s="9"/>
      <c r="H85" s="10">
        <f t="shared" si="10"/>
        <v>0</v>
      </c>
      <c r="I85" s="30"/>
      <c r="J85" s="9"/>
      <c r="K85" s="30">
        <f t="shared" si="11"/>
        <v>0</v>
      </c>
      <c r="L85" s="9"/>
      <c r="M85" s="9"/>
      <c r="N85" s="10">
        <f t="shared" si="12"/>
        <v>0</v>
      </c>
      <c r="O85" s="30"/>
      <c r="P85" s="9"/>
      <c r="Q85" s="30">
        <f t="shared" si="13"/>
        <v>0</v>
      </c>
      <c r="R85" s="9"/>
      <c r="S85" s="9"/>
      <c r="T85" s="10">
        <f t="shared" si="14"/>
        <v>0</v>
      </c>
      <c r="U85" s="30"/>
      <c r="V85" s="9"/>
      <c r="W85" s="7">
        <f t="shared" si="15"/>
        <v>0</v>
      </c>
      <c r="X85" s="4"/>
      <c r="Y85" s="9"/>
      <c r="Z85" s="10">
        <f t="shared" si="16"/>
        <v>0</v>
      </c>
      <c r="AA85" s="7"/>
      <c r="AB85" s="10"/>
      <c r="AC85" s="7">
        <f t="shared" si="17"/>
        <v>0</v>
      </c>
    </row>
    <row r="86" spans="1:29" ht="14.5">
      <c r="A86" s="12" t="s">
        <v>112</v>
      </c>
      <c r="B86" s="11"/>
      <c r="C86" s="12">
        <v>40</v>
      </c>
      <c r="D86" s="9">
        <v>40</v>
      </c>
      <c r="E86" s="167">
        <f t="shared" si="18"/>
        <v>54</v>
      </c>
      <c r="F86" s="7">
        <v>40</v>
      </c>
      <c r="G86" s="9">
        <v>35</v>
      </c>
      <c r="H86" s="10">
        <f t="shared" si="10"/>
        <v>47.25</v>
      </c>
      <c r="I86" s="7">
        <v>35</v>
      </c>
      <c r="J86" s="9">
        <v>30</v>
      </c>
      <c r="K86" s="30">
        <f t="shared" si="11"/>
        <v>40.5</v>
      </c>
      <c r="L86" s="4">
        <v>30</v>
      </c>
      <c r="M86" s="9">
        <v>25</v>
      </c>
      <c r="N86" s="10">
        <f t="shared" si="12"/>
        <v>33.75</v>
      </c>
      <c r="O86" s="7">
        <v>25</v>
      </c>
      <c r="P86" s="9">
        <v>20</v>
      </c>
      <c r="Q86" s="30">
        <f t="shared" si="13"/>
        <v>27</v>
      </c>
      <c r="R86" s="4">
        <v>20</v>
      </c>
      <c r="S86" s="9">
        <v>15</v>
      </c>
      <c r="T86" s="10">
        <f t="shared" si="14"/>
        <v>20.25</v>
      </c>
      <c r="U86" s="7">
        <v>15</v>
      </c>
      <c r="V86" s="10">
        <v>10</v>
      </c>
      <c r="W86" s="7">
        <f t="shared" si="15"/>
        <v>13.5</v>
      </c>
      <c r="X86" s="4">
        <v>10</v>
      </c>
      <c r="Y86" s="9">
        <v>8</v>
      </c>
      <c r="Z86" s="10">
        <f t="shared" si="16"/>
        <v>10.8</v>
      </c>
      <c r="AA86" s="7">
        <v>8</v>
      </c>
      <c r="AB86" s="10">
        <v>5</v>
      </c>
      <c r="AC86" s="7">
        <f t="shared" si="17"/>
        <v>6.75</v>
      </c>
    </row>
    <row r="87" spans="1:29" ht="14.5">
      <c r="A87" s="12" t="s">
        <v>113</v>
      </c>
      <c r="B87" s="11"/>
      <c r="C87" s="12">
        <v>50</v>
      </c>
      <c r="D87" s="9">
        <v>50</v>
      </c>
      <c r="E87" s="167">
        <f t="shared" si="18"/>
        <v>67.5</v>
      </c>
      <c r="F87" s="7">
        <v>50</v>
      </c>
      <c r="G87" s="9">
        <v>40</v>
      </c>
      <c r="H87" s="10">
        <f t="shared" si="10"/>
        <v>54</v>
      </c>
      <c r="I87" s="7">
        <v>40</v>
      </c>
      <c r="J87" s="9">
        <v>35</v>
      </c>
      <c r="K87" s="30">
        <f t="shared" si="11"/>
        <v>47.25</v>
      </c>
      <c r="L87" s="4">
        <v>35</v>
      </c>
      <c r="M87" s="9">
        <v>30</v>
      </c>
      <c r="N87" s="10">
        <f t="shared" si="12"/>
        <v>40.5</v>
      </c>
      <c r="O87" s="7">
        <v>30</v>
      </c>
      <c r="P87" s="9">
        <v>25</v>
      </c>
      <c r="Q87" s="30">
        <f t="shared" si="13"/>
        <v>33.75</v>
      </c>
      <c r="R87" s="4">
        <v>25</v>
      </c>
      <c r="S87" s="9">
        <v>20</v>
      </c>
      <c r="T87" s="10">
        <f t="shared" si="14"/>
        <v>27</v>
      </c>
      <c r="U87" s="7">
        <v>20</v>
      </c>
      <c r="V87" s="10">
        <v>15</v>
      </c>
      <c r="W87" s="7">
        <f t="shared" si="15"/>
        <v>20.25</v>
      </c>
      <c r="X87" s="4">
        <v>15</v>
      </c>
      <c r="Y87" s="9">
        <v>10</v>
      </c>
      <c r="Z87" s="10">
        <f t="shared" si="16"/>
        <v>13.5</v>
      </c>
      <c r="AA87" s="7">
        <v>10</v>
      </c>
      <c r="AB87" s="10">
        <v>8</v>
      </c>
      <c r="AC87" s="7">
        <f t="shared" si="17"/>
        <v>10.8</v>
      </c>
    </row>
    <row r="88" spans="1:29" ht="14.5">
      <c r="A88" s="168" t="s">
        <v>114</v>
      </c>
      <c r="B88" s="9"/>
      <c r="C88" s="4"/>
      <c r="D88" s="9"/>
      <c r="E88" s="167">
        <f t="shared" si="18"/>
        <v>0</v>
      </c>
      <c r="F88" s="7"/>
      <c r="G88" s="9"/>
      <c r="H88" s="10">
        <f t="shared" si="10"/>
        <v>0</v>
      </c>
      <c r="I88" s="30"/>
      <c r="J88" s="9"/>
      <c r="K88" s="30">
        <f t="shared" si="11"/>
        <v>0</v>
      </c>
      <c r="L88" s="9"/>
      <c r="M88" s="9"/>
      <c r="N88" s="10">
        <f t="shared" si="12"/>
        <v>0</v>
      </c>
      <c r="O88" s="30"/>
      <c r="P88" s="9"/>
      <c r="Q88" s="30">
        <f t="shared" si="13"/>
        <v>0</v>
      </c>
      <c r="R88" s="9"/>
      <c r="S88" s="9"/>
      <c r="T88" s="10">
        <f t="shared" si="14"/>
        <v>0</v>
      </c>
      <c r="U88" s="30"/>
      <c r="V88" s="9"/>
      <c r="W88" s="7">
        <f t="shared" si="15"/>
        <v>0</v>
      </c>
      <c r="X88" s="4"/>
      <c r="Y88" s="9"/>
      <c r="Z88" s="10">
        <f t="shared" si="16"/>
        <v>0</v>
      </c>
      <c r="AA88" s="7"/>
      <c r="AB88" s="10"/>
      <c r="AC88" s="7">
        <f t="shared" si="17"/>
        <v>0</v>
      </c>
    </row>
    <row r="89" spans="1:29" ht="14.5">
      <c r="A89" s="4" t="s">
        <v>115</v>
      </c>
      <c r="B89" s="9"/>
      <c r="C89" s="4"/>
      <c r="D89" s="9"/>
      <c r="E89" s="167">
        <f t="shared" si="18"/>
        <v>0</v>
      </c>
      <c r="F89" s="7"/>
      <c r="G89" s="9">
        <v>137</v>
      </c>
      <c r="H89" s="10">
        <f t="shared" si="10"/>
        <v>184.95</v>
      </c>
      <c r="I89" s="7"/>
      <c r="J89" s="9">
        <v>105</v>
      </c>
      <c r="K89" s="30">
        <f t="shared" si="11"/>
        <v>141.75</v>
      </c>
      <c r="L89" s="4"/>
      <c r="M89" s="9">
        <v>85</v>
      </c>
      <c r="N89" s="10">
        <f t="shared" si="12"/>
        <v>114.75</v>
      </c>
      <c r="O89" s="7"/>
      <c r="P89" s="9">
        <v>84</v>
      </c>
      <c r="Q89" s="30">
        <f t="shared" si="13"/>
        <v>113.4</v>
      </c>
      <c r="R89" s="4"/>
      <c r="S89" s="9">
        <v>75</v>
      </c>
      <c r="T89" s="10">
        <f t="shared" si="14"/>
        <v>101.25</v>
      </c>
      <c r="U89" s="7"/>
      <c r="V89" s="10">
        <v>50</v>
      </c>
      <c r="W89" s="7">
        <f t="shared" si="15"/>
        <v>67.5</v>
      </c>
      <c r="X89" s="4"/>
      <c r="Y89" s="9">
        <v>35</v>
      </c>
      <c r="Z89" s="10">
        <f t="shared" si="16"/>
        <v>47.25</v>
      </c>
      <c r="AA89" s="7"/>
      <c r="AB89" s="10">
        <v>30</v>
      </c>
      <c r="AC89" s="7">
        <f t="shared" si="17"/>
        <v>40.5</v>
      </c>
    </row>
    <row r="90" spans="1:29" ht="14.5">
      <c r="A90" s="4" t="s">
        <v>116</v>
      </c>
      <c r="B90" s="9"/>
      <c r="C90" s="4"/>
      <c r="D90" s="9"/>
      <c r="E90" s="167">
        <f t="shared" si="18"/>
        <v>0</v>
      </c>
      <c r="F90" s="7"/>
      <c r="G90" s="9">
        <v>190</v>
      </c>
      <c r="H90" s="10">
        <f t="shared" si="10"/>
        <v>256.5</v>
      </c>
      <c r="I90" s="7"/>
      <c r="J90" s="9">
        <v>165</v>
      </c>
      <c r="K90" s="30">
        <f t="shared" si="11"/>
        <v>222.75</v>
      </c>
      <c r="L90" s="4"/>
      <c r="M90" s="9">
        <v>160</v>
      </c>
      <c r="N90" s="10">
        <f t="shared" si="12"/>
        <v>216</v>
      </c>
      <c r="O90" s="7"/>
      <c r="P90" s="9">
        <v>150</v>
      </c>
      <c r="Q90" s="30">
        <f t="shared" si="13"/>
        <v>202.5</v>
      </c>
      <c r="R90" s="4"/>
      <c r="S90" s="9">
        <v>149</v>
      </c>
      <c r="T90" s="10">
        <f t="shared" si="14"/>
        <v>201.15</v>
      </c>
      <c r="U90" s="7"/>
      <c r="V90" s="10">
        <v>140</v>
      </c>
      <c r="W90" s="7">
        <f t="shared" si="15"/>
        <v>189</v>
      </c>
      <c r="X90" s="4"/>
      <c r="Y90" s="9">
        <v>130</v>
      </c>
      <c r="Z90" s="10">
        <f t="shared" si="16"/>
        <v>175.5</v>
      </c>
      <c r="AA90" s="7"/>
      <c r="AB90" s="10">
        <v>125</v>
      </c>
      <c r="AC90" s="7">
        <f t="shared" si="17"/>
        <v>168.75</v>
      </c>
    </row>
    <row r="91" spans="1:29" ht="14.5">
      <c r="A91" s="4" t="s">
        <v>117</v>
      </c>
      <c r="B91" s="9"/>
      <c r="C91" s="4"/>
      <c r="D91" s="9"/>
      <c r="E91" s="167">
        <f t="shared" si="18"/>
        <v>0</v>
      </c>
      <c r="F91" s="7"/>
      <c r="G91" s="9">
        <v>285</v>
      </c>
      <c r="H91" s="10">
        <f t="shared" si="10"/>
        <v>384.75</v>
      </c>
      <c r="I91" s="7"/>
      <c r="J91" s="9">
        <v>170</v>
      </c>
      <c r="K91" s="30">
        <f t="shared" si="11"/>
        <v>229.5</v>
      </c>
      <c r="L91" s="4"/>
      <c r="M91" s="9">
        <v>140</v>
      </c>
      <c r="N91" s="10">
        <f t="shared" si="12"/>
        <v>189</v>
      </c>
      <c r="O91" s="7"/>
      <c r="P91" s="9">
        <v>135</v>
      </c>
      <c r="Q91" s="30">
        <f t="shared" si="13"/>
        <v>182.25</v>
      </c>
      <c r="R91" s="4"/>
      <c r="S91" s="9">
        <v>104</v>
      </c>
      <c r="T91" s="10">
        <f t="shared" si="14"/>
        <v>140.4</v>
      </c>
      <c r="U91" s="7"/>
      <c r="V91" s="10">
        <v>60</v>
      </c>
      <c r="W91" s="7">
        <f t="shared" si="15"/>
        <v>81</v>
      </c>
      <c r="X91" s="4"/>
      <c r="Y91" s="9">
        <v>55</v>
      </c>
      <c r="Z91" s="10">
        <f t="shared" si="16"/>
        <v>74.25</v>
      </c>
      <c r="AA91" s="7"/>
      <c r="AB91" s="10">
        <v>50</v>
      </c>
      <c r="AC91" s="7">
        <f t="shared" si="17"/>
        <v>67.5</v>
      </c>
    </row>
    <row r="92" spans="1:29" ht="14.5">
      <c r="A92" s="4" t="s">
        <v>118</v>
      </c>
      <c r="B92" s="9"/>
      <c r="C92" s="4"/>
      <c r="D92" s="9"/>
      <c r="E92" s="167">
        <f t="shared" si="18"/>
        <v>0</v>
      </c>
      <c r="F92" s="7"/>
      <c r="G92" s="9">
        <v>350</v>
      </c>
      <c r="H92" s="10">
        <f t="shared" si="10"/>
        <v>472.5</v>
      </c>
      <c r="I92" s="7"/>
      <c r="J92" s="9">
        <v>240</v>
      </c>
      <c r="K92" s="30">
        <f t="shared" si="11"/>
        <v>324</v>
      </c>
      <c r="L92" s="4"/>
      <c r="M92" s="9">
        <v>195</v>
      </c>
      <c r="N92" s="10">
        <f t="shared" si="12"/>
        <v>263.25</v>
      </c>
      <c r="O92" s="7"/>
      <c r="P92" s="9">
        <v>190</v>
      </c>
      <c r="Q92" s="30">
        <f t="shared" si="13"/>
        <v>256.5</v>
      </c>
      <c r="R92" s="4"/>
      <c r="S92" s="9">
        <v>165</v>
      </c>
      <c r="T92" s="10">
        <f t="shared" si="14"/>
        <v>222.75</v>
      </c>
      <c r="U92" s="7"/>
      <c r="V92" s="10">
        <v>120</v>
      </c>
      <c r="W92" s="7">
        <f t="shared" si="15"/>
        <v>162</v>
      </c>
      <c r="X92" s="4"/>
      <c r="Y92" s="9">
        <v>115</v>
      </c>
      <c r="Z92" s="10">
        <f t="shared" si="16"/>
        <v>155.25</v>
      </c>
      <c r="AA92" s="7"/>
      <c r="AB92" s="10">
        <v>110</v>
      </c>
      <c r="AC92" s="7">
        <f t="shared" si="17"/>
        <v>148.5</v>
      </c>
    </row>
    <row r="93" spans="1:29" ht="14.5">
      <c r="A93" s="4" t="s">
        <v>119</v>
      </c>
      <c r="B93" s="9"/>
      <c r="C93" s="4"/>
      <c r="D93" s="9"/>
      <c r="E93" s="167">
        <f t="shared" si="18"/>
        <v>0</v>
      </c>
      <c r="F93" s="7"/>
      <c r="G93" s="9">
        <v>300</v>
      </c>
      <c r="H93" s="10">
        <f t="shared" si="10"/>
        <v>405</v>
      </c>
      <c r="I93" s="7"/>
      <c r="J93" s="9">
        <v>270</v>
      </c>
      <c r="K93" s="30">
        <f t="shared" si="11"/>
        <v>364.5</v>
      </c>
      <c r="L93" s="4"/>
      <c r="M93" s="9">
        <v>250</v>
      </c>
      <c r="N93" s="10">
        <f t="shared" si="12"/>
        <v>337.5</v>
      </c>
      <c r="O93" s="7"/>
      <c r="P93" s="9">
        <v>220</v>
      </c>
      <c r="Q93" s="30">
        <f t="shared" si="13"/>
        <v>297</v>
      </c>
      <c r="R93" s="4"/>
      <c r="S93" s="9">
        <v>210</v>
      </c>
      <c r="T93" s="10">
        <f t="shared" si="14"/>
        <v>283.5</v>
      </c>
      <c r="U93" s="7"/>
      <c r="V93" s="10">
        <v>180</v>
      </c>
      <c r="W93" s="7">
        <f t="shared" si="15"/>
        <v>243</v>
      </c>
      <c r="X93" s="4"/>
      <c r="Y93" s="9">
        <v>170</v>
      </c>
      <c r="Z93" s="10">
        <f t="shared" si="16"/>
        <v>229.5</v>
      </c>
      <c r="AA93" s="7"/>
      <c r="AB93" s="10">
        <v>160</v>
      </c>
      <c r="AC93" s="7">
        <f t="shared" si="17"/>
        <v>216</v>
      </c>
    </row>
    <row r="94" spans="1:29" ht="14.5">
      <c r="A94" s="4" t="s">
        <v>120</v>
      </c>
      <c r="B94" s="9"/>
      <c r="C94" s="4"/>
      <c r="D94" s="9"/>
      <c r="E94" s="167">
        <f t="shared" si="18"/>
        <v>0</v>
      </c>
      <c r="F94" s="7"/>
      <c r="G94" s="9">
        <v>340</v>
      </c>
      <c r="H94" s="10">
        <f t="shared" si="10"/>
        <v>459</v>
      </c>
      <c r="I94" s="7"/>
      <c r="J94" s="9">
        <v>300</v>
      </c>
      <c r="K94" s="30">
        <f t="shared" si="11"/>
        <v>405</v>
      </c>
      <c r="L94" s="4"/>
      <c r="M94" s="9">
        <v>290</v>
      </c>
      <c r="N94" s="10">
        <f t="shared" si="12"/>
        <v>391.5</v>
      </c>
      <c r="O94" s="7"/>
      <c r="P94" s="9">
        <v>280</v>
      </c>
      <c r="Q94" s="30">
        <f t="shared" si="13"/>
        <v>378</v>
      </c>
      <c r="R94" s="4"/>
      <c r="S94" s="9">
        <v>270</v>
      </c>
      <c r="T94" s="10">
        <f t="shared" si="14"/>
        <v>364.5</v>
      </c>
      <c r="U94" s="7"/>
      <c r="V94" s="10">
        <v>240</v>
      </c>
      <c r="W94" s="7">
        <f t="shared" si="15"/>
        <v>324</v>
      </c>
      <c r="X94" s="4"/>
      <c r="Y94" s="9">
        <v>230</v>
      </c>
      <c r="Z94" s="10">
        <f t="shared" si="16"/>
        <v>310.5</v>
      </c>
      <c r="AA94" s="7"/>
      <c r="AB94" s="10">
        <v>210</v>
      </c>
      <c r="AC94" s="7">
        <f t="shared" si="17"/>
        <v>283.5</v>
      </c>
    </row>
    <row r="95" spans="1:29" ht="14.5">
      <c r="A95" s="4" t="s">
        <v>121</v>
      </c>
      <c r="B95" s="9"/>
      <c r="C95" s="4"/>
      <c r="D95" s="9"/>
      <c r="E95" s="167">
        <f t="shared" si="18"/>
        <v>0</v>
      </c>
      <c r="F95" s="7"/>
      <c r="G95" s="9">
        <v>340</v>
      </c>
      <c r="H95" s="10">
        <f t="shared" si="10"/>
        <v>459</v>
      </c>
      <c r="I95" s="7"/>
      <c r="J95" s="9">
        <v>300</v>
      </c>
      <c r="K95" s="30">
        <f t="shared" si="11"/>
        <v>405</v>
      </c>
      <c r="L95" s="4"/>
      <c r="M95" s="9">
        <v>290</v>
      </c>
      <c r="N95" s="10">
        <f t="shared" si="12"/>
        <v>391.5</v>
      </c>
      <c r="O95" s="7"/>
      <c r="P95" s="9">
        <v>280</v>
      </c>
      <c r="Q95" s="30">
        <f t="shared" si="13"/>
        <v>378</v>
      </c>
      <c r="R95" s="4"/>
      <c r="S95" s="9">
        <v>270</v>
      </c>
      <c r="T95" s="10">
        <f t="shared" si="14"/>
        <v>364.5</v>
      </c>
      <c r="U95" s="7"/>
      <c r="V95" s="10">
        <v>240</v>
      </c>
      <c r="W95" s="7">
        <f t="shared" si="15"/>
        <v>324</v>
      </c>
      <c r="X95" s="4"/>
      <c r="Y95" s="9">
        <v>230</v>
      </c>
      <c r="Z95" s="10">
        <f t="shared" si="16"/>
        <v>310.5</v>
      </c>
      <c r="AA95" s="7"/>
      <c r="AB95" s="10">
        <v>210</v>
      </c>
      <c r="AC95" s="7">
        <f t="shared" si="17"/>
        <v>283.5</v>
      </c>
    </row>
    <row r="96" spans="1:29" ht="14.5">
      <c r="A96" s="4" t="s">
        <v>122</v>
      </c>
      <c r="B96" s="9"/>
      <c r="C96" s="4"/>
      <c r="D96" s="9"/>
      <c r="E96" s="167">
        <f t="shared" si="18"/>
        <v>0</v>
      </c>
      <c r="F96" s="7"/>
      <c r="G96" s="9">
        <v>400</v>
      </c>
      <c r="H96" s="10">
        <f t="shared" si="10"/>
        <v>540</v>
      </c>
      <c r="I96" s="7"/>
      <c r="J96" s="9">
        <v>340</v>
      </c>
      <c r="K96" s="30">
        <f t="shared" si="11"/>
        <v>459</v>
      </c>
      <c r="L96" s="4"/>
      <c r="M96" s="9">
        <v>330</v>
      </c>
      <c r="N96" s="10">
        <f t="shared" si="12"/>
        <v>445.5</v>
      </c>
      <c r="O96" s="7"/>
      <c r="P96" s="9">
        <v>325</v>
      </c>
      <c r="Q96" s="30">
        <f t="shared" si="13"/>
        <v>438.75</v>
      </c>
      <c r="R96" s="4"/>
      <c r="S96" s="9">
        <v>320</v>
      </c>
      <c r="T96" s="10">
        <f t="shared" si="14"/>
        <v>432</v>
      </c>
      <c r="U96" s="7"/>
      <c r="V96" s="10">
        <v>300</v>
      </c>
      <c r="W96" s="7">
        <f t="shared" si="15"/>
        <v>405</v>
      </c>
      <c r="X96" s="4"/>
      <c r="Y96" s="9">
        <v>290</v>
      </c>
      <c r="Z96" s="10">
        <f t="shared" si="16"/>
        <v>391.5</v>
      </c>
      <c r="AA96" s="7"/>
      <c r="AB96" s="10">
        <v>260</v>
      </c>
      <c r="AC96" s="7">
        <f t="shared" si="17"/>
        <v>351</v>
      </c>
    </row>
    <row r="97" spans="1:29" ht="14.5">
      <c r="A97" s="172" t="s">
        <v>123</v>
      </c>
      <c r="B97" s="173" t="s">
        <v>124</v>
      </c>
      <c r="C97" s="174"/>
      <c r="D97" s="9"/>
      <c r="E97" s="167">
        <f t="shared" si="18"/>
        <v>0</v>
      </c>
      <c r="F97" s="7"/>
      <c r="G97" s="9"/>
      <c r="H97" s="10">
        <f t="shared" si="10"/>
        <v>0</v>
      </c>
      <c r="I97" s="30"/>
      <c r="J97" s="9"/>
      <c r="K97" s="30">
        <f t="shared" si="11"/>
        <v>0</v>
      </c>
      <c r="L97" s="9"/>
      <c r="M97" s="9"/>
      <c r="N97" s="10">
        <f t="shared" si="12"/>
        <v>0</v>
      </c>
      <c r="O97" s="30"/>
      <c r="P97" s="9"/>
      <c r="Q97" s="30">
        <f t="shared" si="13"/>
        <v>0</v>
      </c>
      <c r="R97" s="9"/>
      <c r="S97" s="9"/>
      <c r="T97" s="10">
        <f t="shared" si="14"/>
        <v>0</v>
      </c>
      <c r="U97" s="7"/>
      <c r="V97" s="10"/>
      <c r="W97" s="7">
        <f t="shared" si="15"/>
        <v>0</v>
      </c>
      <c r="X97" s="4"/>
      <c r="Y97" s="9"/>
      <c r="Z97" s="10">
        <f t="shared" si="16"/>
        <v>0</v>
      </c>
      <c r="AA97" s="7"/>
      <c r="AB97" s="10"/>
      <c r="AC97" s="7">
        <f t="shared" si="17"/>
        <v>0</v>
      </c>
    </row>
    <row r="98" spans="1:29" ht="14.5">
      <c r="A98" s="13" t="s">
        <v>125</v>
      </c>
      <c r="B98" s="5"/>
      <c r="C98" s="6">
        <v>130</v>
      </c>
      <c r="D98" s="9">
        <v>130</v>
      </c>
      <c r="E98" s="167">
        <f t="shared" si="18"/>
        <v>175.5</v>
      </c>
      <c r="F98" s="7">
        <v>130</v>
      </c>
      <c r="G98" s="9">
        <v>120</v>
      </c>
      <c r="H98" s="10">
        <f t="shared" si="10"/>
        <v>162</v>
      </c>
      <c r="I98" s="7">
        <v>120</v>
      </c>
      <c r="J98" s="9">
        <v>110</v>
      </c>
      <c r="K98" s="30">
        <f t="shared" si="11"/>
        <v>148.5</v>
      </c>
      <c r="L98" s="4">
        <v>110</v>
      </c>
      <c r="M98" s="9">
        <v>100</v>
      </c>
      <c r="N98" s="10">
        <f t="shared" si="12"/>
        <v>135</v>
      </c>
      <c r="O98" s="7">
        <v>100</v>
      </c>
      <c r="P98" s="9">
        <v>90</v>
      </c>
      <c r="Q98" s="30">
        <f t="shared" si="13"/>
        <v>121.5</v>
      </c>
      <c r="R98" s="4">
        <v>90</v>
      </c>
      <c r="S98" s="9">
        <v>80</v>
      </c>
      <c r="T98" s="10">
        <f t="shared" si="14"/>
        <v>108</v>
      </c>
      <c r="U98" s="7">
        <v>80</v>
      </c>
      <c r="V98" s="10">
        <v>70</v>
      </c>
      <c r="W98" s="7">
        <f t="shared" si="15"/>
        <v>94.5</v>
      </c>
      <c r="X98" s="4">
        <v>70</v>
      </c>
      <c r="Y98" s="9">
        <v>65</v>
      </c>
      <c r="Z98" s="10">
        <f t="shared" si="16"/>
        <v>87.75</v>
      </c>
      <c r="AA98" s="7">
        <v>65</v>
      </c>
      <c r="AB98" s="10">
        <v>50</v>
      </c>
      <c r="AC98" s="7">
        <f t="shared" si="17"/>
        <v>67.5</v>
      </c>
    </row>
    <row r="99" spans="1:29" ht="14.5">
      <c r="A99" s="13" t="s">
        <v>126</v>
      </c>
      <c r="B99" s="5"/>
      <c r="C99" s="6">
        <v>150</v>
      </c>
      <c r="D99" s="9">
        <v>150</v>
      </c>
      <c r="E99" s="167">
        <f t="shared" si="18"/>
        <v>202.5</v>
      </c>
      <c r="F99" s="7">
        <v>150</v>
      </c>
      <c r="G99" s="9">
        <v>140</v>
      </c>
      <c r="H99" s="10">
        <f t="shared" si="10"/>
        <v>189</v>
      </c>
      <c r="I99" s="7">
        <v>140</v>
      </c>
      <c r="J99" s="9">
        <v>130</v>
      </c>
      <c r="K99" s="30">
        <f t="shared" si="11"/>
        <v>175.5</v>
      </c>
      <c r="L99" s="4">
        <v>130</v>
      </c>
      <c r="M99" s="9">
        <v>125</v>
      </c>
      <c r="N99" s="10">
        <f t="shared" si="12"/>
        <v>168.75</v>
      </c>
      <c r="O99" s="7">
        <v>125</v>
      </c>
      <c r="P99" s="9">
        <v>120</v>
      </c>
      <c r="Q99" s="30">
        <f t="shared" si="13"/>
        <v>162</v>
      </c>
      <c r="R99" s="4">
        <v>120</v>
      </c>
      <c r="S99" s="9">
        <v>110</v>
      </c>
      <c r="T99" s="10">
        <f t="shared" si="14"/>
        <v>148.5</v>
      </c>
      <c r="U99" s="7">
        <v>110</v>
      </c>
      <c r="V99" s="10">
        <v>100</v>
      </c>
      <c r="W99" s="7">
        <f t="shared" si="15"/>
        <v>135</v>
      </c>
      <c r="X99" s="4">
        <v>100</v>
      </c>
      <c r="Y99" s="9">
        <v>95</v>
      </c>
      <c r="Z99" s="10">
        <f t="shared" si="16"/>
        <v>128.25</v>
      </c>
      <c r="AA99" s="7">
        <v>95</v>
      </c>
      <c r="AB99" s="10">
        <v>90</v>
      </c>
      <c r="AC99" s="7">
        <f t="shared" si="17"/>
        <v>121.5</v>
      </c>
    </row>
    <row r="100" spans="1:29" ht="14.5">
      <c r="A100" s="13" t="s">
        <v>127</v>
      </c>
      <c r="B100" s="5"/>
      <c r="C100" s="6">
        <v>200</v>
      </c>
      <c r="D100" s="9">
        <v>200</v>
      </c>
      <c r="E100" s="167">
        <f t="shared" si="18"/>
        <v>270</v>
      </c>
      <c r="F100" s="7">
        <v>200</v>
      </c>
      <c r="G100" s="9">
        <v>180</v>
      </c>
      <c r="H100" s="10">
        <f t="shared" si="10"/>
        <v>243</v>
      </c>
      <c r="I100" s="7">
        <v>180</v>
      </c>
      <c r="J100" s="9">
        <v>150</v>
      </c>
      <c r="K100" s="30">
        <f t="shared" si="11"/>
        <v>202.5</v>
      </c>
      <c r="L100" s="4">
        <v>150</v>
      </c>
      <c r="M100" s="9">
        <v>130</v>
      </c>
      <c r="N100" s="10">
        <f t="shared" si="12"/>
        <v>175.5</v>
      </c>
      <c r="O100" s="7">
        <v>130</v>
      </c>
      <c r="P100" s="9">
        <v>110</v>
      </c>
      <c r="Q100" s="30">
        <f t="shared" si="13"/>
        <v>148.5</v>
      </c>
      <c r="R100" s="4">
        <v>110</v>
      </c>
      <c r="S100" s="9">
        <v>100</v>
      </c>
      <c r="T100" s="10">
        <f t="shared" si="14"/>
        <v>135</v>
      </c>
      <c r="U100" s="7">
        <v>100</v>
      </c>
      <c r="V100" s="10">
        <v>90</v>
      </c>
      <c r="W100" s="7">
        <f t="shared" si="15"/>
        <v>121.5</v>
      </c>
      <c r="X100" s="4">
        <v>90</v>
      </c>
      <c r="Y100" s="9">
        <v>80</v>
      </c>
      <c r="Z100" s="10">
        <f t="shared" si="16"/>
        <v>108</v>
      </c>
      <c r="AA100" s="7">
        <v>80</v>
      </c>
      <c r="AB100" s="10">
        <v>70</v>
      </c>
      <c r="AC100" s="7">
        <f t="shared" si="17"/>
        <v>94.5</v>
      </c>
    </row>
    <row r="101" spans="1:29" ht="14.5">
      <c r="A101" s="13" t="s">
        <v>128</v>
      </c>
      <c r="B101" s="5"/>
      <c r="C101" s="6">
        <v>230</v>
      </c>
      <c r="D101" s="9">
        <v>230</v>
      </c>
      <c r="E101" s="167">
        <f t="shared" si="18"/>
        <v>310.5</v>
      </c>
      <c r="F101" s="7">
        <v>230</v>
      </c>
      <c r="G101" s="9">
        <v>225</v>
      </c>
      <c r="H101" s="10">
        <f t="shared" si="10"/>
        <v>303.75</v>
      </c>
      <c r="I101" s="7">
        <v>225</v>
      </c>
      <c r="J101" s="9">
        <v>200</v>
      </c>
      <c r="K101" s="30">
        <f t="shared" si="11"/>
        <v>270</v>
      </c>
      <c r="L101" s="4">
        <v>200</v>
      </c>
      <c r="M101" s="9">
        <v>180</v>
      </c>
      <c r="N101" s="10">
        <f t="shared" si="12"/>
        <v>243</v>
      </c>
      <c r="O101" s="7">
        <v>180</v>
      </c>
      <c r="P101" s="9">
        <v>160</v>
      </c>
      <c r="Q101" s="30">
        <f t="shared" si="13"/>
        <v>216</v>
      </c>
      <c r="R101" s="4">
        <v>160</v>
      </c>
      <c r="S101" s="9">
        <v>140</v>
      </c>
      <c r="T101" s="10">
        <f t="shared" si="14"/>
        <v>189</v>
      </c>
      <c r="U101" s="7">
        <v>140</v>
      </c>
      <c r="V101" s="10">
        <v>120</v>
      </c>
      <c r="W101" s="7">
        <f t="shared" si="15"/>
        <v>162</v>
      </c>
      <c r="X101" s="4">
        <v>120</v>
      </c>
      <c r="Y101" s="9">
        <v>110</v>
      </c>
      <c r="Z101" s="10">
        <f t="shared" si="16"/>
        <v>148.5</v>
      </c>
      <c r="AA101" s="7">
        <v>110</v>
      </c>
      <c r="AB101" s="10">
        <v>100</v>
      </c>
      <c r="AC101" s="7">
        <f t="shared" si="17"/>
        <v>135</v>
      </c>
    </row>
    <row r="102" spans="1:29" ht="14.5">
      <c r="A102" s="13" t="s">
        <v>129</v>
      </c>
      <c r="B102" s="5"/>
      <c r="C102" s="6">
        <v>250</v>
      </c>
      <c r="D102" s="9">
        <v>250</v>
      </c>
      <c r="E102" s="167">
        <f t="shared" si="18"/>
        <v>337.5</v>
      </c>
      <c r="F102" s="7">
        <v>250</v>
      </c>
      <c r="G102" s="9">
        <v>230</v>
      </c>
      <c r="H102" s="10">
        <f t="shared" si="10"/>
        <v>310.5</v>
      </c>
      <c r="I102" s="7">
        <v>230</v>
      </c>
      <c r="J102" s="9">
        <v>210</v>
      </c>
      <c r="K102" s="30">
        <f t="shared" si="11"/>
        <v>283.5</v>
      </c>
      <c r="L102" s="4">
        <v>210</v>
      </c>
      <c r="M102" s="9">
        <v>180</v>
      </c>
      <c r="N102" s="10">
        <f t="shared" si="12"/>
        <v>243</v>
      </c>
      <c r="O102" s="7">
        <v>180</v>
      </c>
      <c r="P102" s="9">
        <v>160</v>
      </c>
      <c r="Q102" s="30">
        <f t="shared" si="13"/>
        <v>216</v>
      </c>
      <c r="R102" s="4">
        <v>160</v>
      </c>
      <c r="S102" s="9">
        <v>150</v>
      </c>
      <c r="T102" s="10">
        <f t="shared" si="14"/>
        <v>202.5</v>
      </c>
      <c r="U102" s="7">
        <v>150</v>
      </c>
      <c r="V102" s="10">
        <v>140</v>
      </c>
      <c r="W102" s="7">
        <f t="shared" si="15"/>
        <v>189</v>
      </c>
      <c r="X102" s="4">
        <v>140</v>
      </c>
      <c r="Y102" s="9">
        <v>130</v>
      </c>
      <c r="Z102" s="10">
        <f t="shared" si="16"/>
        <v>175.5</v>
      </c>
      <c r="AA102" s="7">
        <v>130</v>
      </c>
      <c r="AB102" s="10">
        <v>120</v>
      </c>
      <c r="AC102" s="7">
        <f t="shared" si="17"/>
        <v>162</v>
      </c>
    </row>
    <row r="103" spans="1:29" ht="14.5">
      <c r="A103" s="13" t="s">
        <v>130</v>
      </c>
      <c r="B103" s="5"/>
      <c r="C103" s="6">
        <v>300</v>
      </c>
      <c r="D103" s="9">
        <v>300</v>
      </c>
      <c r="E103" s="167">
        <f t="shared" si="18"/>
        <v>405</v>
      </c>
      <c r="F103" s="7">
        <v>300</v>
      </c>
      <c r="G103" s="9">
        <v>280</v>
      </c>
      <c r="H103" s="10">
        <f t="shared" si="10"/>
        <v>378</v>
      </c>
      <c r="I103" s="7">
        <v>280</v>
      </c>
      <c r="J103" s="9">
        <v>260</v>
      </c>
      <c r="K103" s="30">
        <f t="shared" si="11"/>
        <v>351</v>
      </c>
      <c r="L103" s="4">
        <v>260</v>
      </c>
      <c r="M103" s="9">
        <v>240</v>
      </c>
      <c r="N103" s="10">
        <f t="shared" si="12"/>
        <v>324</v>
      </c>
      <c r="O103" s="7">
        <v>240</v>
      </c>
      <c r="P103" s="9">
        <v>220</v>
      </c>
      <c r="Q103" s="30">
        <f t="shared" si="13"/>
        <v>297</v>
      </c>
      <c r="R103" s="4">
        <v>220</v>
      </c>
      <c r="S103" s="9">
        <v>210</v>
      </c>
      <c r="T103" s="10">
        <f t="shared" si="14"/>
        <v>283.5</v>
      </c>
      <c r="U103" s="7">
        <v>210</v>
      </c>
      <c r="V103" s="10">
        <v>200</v>
      </c>
      <c r="W103" s="7">
        <f t="shared" si="15"/>
        <v>270</v>
      </c>
      <c r="X103" s="4">
        <v>200</v>
      </c>
      <c r="Y103" s="9">
        <v>180</v>
      </c>
      <c r="Z103" s="10">
        <f t="shared" si="16"/>
        <v>243</v>
      </c>
      <c r="AA103" s="7">
        <v>180</v>
      </c>
      <c r="AB103" s="10">
        <v>150</v>
      </c>
      <c r="AC103" s="7">
        <f t="shared" si="17"/>
        <v>202.5</v>
      </c>
    </row>
    <row r="104" spans="1:29" ht="14.5">
      <c r="A104" s="13" t="s">
        <v>131</v>
      </c>
      <c r="B104" s="5"/>
      <c r="C104" s="6">
        <v>300</v>
      </c>
      <c r="D104" s="9">
        <v>300</v>
      </c>
      <c r="E104" s="167">
        <f t="shared" si="18"/>
        <v>405</v>
      </c>
      <c r="F104" s="7">
        <v>300</v>
      </c>
      <c r="G104" s="9">
        <v>280</v>
      </c>
      <c r="H104" s="10">
        <f t="shared" si="10"/>
        <v>378</v>
      </c>
      <c r="I104" s="7">
        <v>280</v>
      </c>
      <c r="J104" s="9">
        <v>260</v>
      </c>
      <c r="K104" s="30">
        <f t="shared" si="11"/>
        <v>351</v>
      </c>
      <c r="L104" s="4">
        <v>260</v>
      </c>
      <c r="M104" s="9">
        <v>240</v>
      </c>
      <c r="N104" s="10">
        <f t="shared" si="12"/>
        <v>324</v>
      </c>
      <c r="O104" s="7">
        <v>240</v>
      </c>
      <c r="P104" s="9">
        <v>220</v>
      </c>
      <c r="Q104" s="30">
        <f t="shared" si="13"/>
        <v>297</v>
      </c>
      <c r="R104" s="4">
        <v>220</v>
      </c>
      <c r="S104" s="9">
        <v>210</v>
      </c>
      <c r="T104" s="10">
        <f t="shared" si="14"/>
        <v>283.5</v>
      </c>
      <c r="U104" s="7">
        <v>210</v>
      </c>
      <c r="V104" s="10">
        <v>200</v>
      </c>
      <c r="W104" s="7">
        <f t="shared" si="15"/>
        <v>270</v>
      </c>
      <c r="X104" s="4">
        <v>200</v>
      </c>
      <c r="Y104" s="9">
        <v>180</v>
      </c>
      <c r="Z104" s="10">
        <f t="shared" si="16"/>
        <v>243</v>
      </c>
      <c r="AA104" s="7">
        <v>180</v>
      </c>
      <c r="AB104" s="10">
        <v>160</v>
      </c>
      <c r="AC104" s="7">
        <f t="shared" si="17"/>
        <v>216</v>
      </c>
    </row>
    <row r="105" spans="1:29" ht="14.5">
      <c r="A105" s="13" t="s">
        <v>132</v>
      </c>
      <c r="B105" s="5"/>
      <c r="C105" s="6">
        <v>350</v>
      </c>
      <c r="D105" s="9">
        <v>350</v>
      </c>
      <c r="E105" s="167">
        <f t="shared" si="18"/>
        <v>472.5</v>
      </c>
      <c r="F105" s="7">
        <v>350</v>
      </c>
      <c r="G105" s="9">
        <v>340</v>
      </c>
      <c r="H105" s="10">
        <f t="shared" si="10"/>
        <v>459</v>
      </c>
      <c r="I105" s="7">
        <v>340</v>
      </c>
      <c r="J105" s="9">
        <v>330</v>
      </c>
      <c r="K105" s="30">
        <f t="shared" si="11"/>
        <v>445.5</v>
      </c>
      <c r="L105" s="4">
        <v>330</v>
      </c>
      <c r="M105" s="9">
        <v>320</v>
      </c>
      <c r="N105" s="10">
        <f t="shared" si="12"/>
        <v>432</v>
      </c>
      <c r="O105" s="7">
        <v>320</v>
      </c>
      <c r="P105" s="9">
        <v>300</v>
      </c>
      <c r="Q105" s="30">
        <f t="shared" si="13"/>
        <v>405</v>
      </c>
      <c r="R105" s="4">
        <v>300</v>
      </c>
      <c r="S105" s="9">
        <v>280</v>
      </c>
      <c r="T105" s="10">
        <f t="shared" si="14"/>
        <v>378</v>
      </c>
      <c r="U105" s="7">
        <v>280</v>
      </c>
      <c r="V105" s="10">
        <v>260</v>
      </c>
      <c r="W105" s="7">
        <f t="shared" si="15"/>
        <v>351</v>
      </c>
      <c r="X105" s="4">
        <v>260</v>
      </c>
      <c r="Y105" s="9">
        <v>230</v>
      </c>
      <c r="Z105" s="10">
        <f t="shared" si="16"/>
        <v>310.5</v>
      </c>
      <c r="AA105" s="7">
        <v>230</v>
      </c>
      <c r="AB105" s="10">
        <v>220</v>
      </c>
      <c r="AC105" s="7">
        <f t="shared" si="17"/>
        <v>297</v>
      </c>
    </row>
    <row r="106" spans="1:29" ht="14.5">
      <c r="A106" s="13" t="s">
        <v>133</v>
      </c>
      <c r="B106" s="5"/>
      <c r="C106" s="6">
        <v>500</v>
      </c>
      <c r="D106" s="9">
        <v>500</v>
      </c>
      <c r="E106" s="167">
        <f t="shared" si="18"/>
        <v>675</v>
      </c>
      <c r="F106" s="7">
        <v>500</v>
      </c>
      <c r="G106" s="9">
        <v>480</v>
      </c>
      <c r="H106" s="10">
        <f t="shared" si="10"/>
        <v>648</v>
      </c>
      <c r="I106" s="7">
        <v>480</v>
      </c>
      <c r="J106" s="9">
        <v>460</v>
      </c>
      <c r="K106" s="30">
        <f t="shared" si="11"/>
        <v>621</v>
      </c>
      <c r="L106" s="4">
        <v>460</v>
      </c>
      <c r="M106" s="9">
        <v>450</v>
      </c>
      <c r="N106" s="10">
        <f t="shared" si="12"/>
        <v>607.5</v>
      </c>
      <c r="O106" s="7">
        <v>450</v>
      </c>
      <c r="P106" s="9">
        <v>430</v>
      </c>
      <c r="Q106" s="30">
        <f t="shared" si="13"/>
        <v>580.5</v>
      </c>
      <c r="R106" s="4">
        <v>430</v>
      </c>
      <c r="S106" s="9">
        <v>400</v>
      </c>
      <c r="T106" s="10">
        <f t="shared" si="14"/>
        <v>540</v>
      </c>
      <c r="U106" s="7">
        <v>400</v>
      </c>
      <c r="V106" s="10">
        <v>380</v>
      </c>
      <c r="W106" s="7">
        <f t="shared" si="15"/>
        <v>513</v>
      </c>
      <c r="X106" s="4">
        <v>380</v>
      </c>
      <c r="Y106" s="9">
        <v>360</v>
      </c>
      <c r="Z106" s="10">
        <f t="shared" si="16"/>
        <v>486</v>
      </c>
      <c r="AA106" s="7">
        <v>360</v>
      </c>
      <c r="AB106" s="10">
        <v>350</v>
      </c>
      <c r="AC106" s="7">
        <f t="shared" si="17"/>
        <v>472.5</v>
      </c>
    </row>
    <row r="107" spans="1:29" ht="14.5">
      <c r="A107" s="13" t="s">
        <v>134</v>
      </c>
      <c r="B107" s="5"/>
      <c r="C107" s="6">
        <v>550</v>
      </c>
      <c r="D107" s="9">
        <v>550</v>
      </c>
      <c r="E107" s="167">
        <f t="shared" si="18"/>
        <v>742.5</v>
      </c>
      <c r="F107" s="7">
        <v>550</v>
      </c>
      <c r="G107" s="9">
        <v>550</v>
      </c>
      <c r="H107" s="10">
        <f t="shared" si="10"/>
        <v>742.5</v>
      </c>
      <c r="I107" s="7">
        <v>530</v>
      </c>
      <c r="J107" s="9">
        <v>530</v>
      </c>
      <c r="K107" s="30">
        <f t="shared" si="11"/>
        <v>715.5</v>
      </c>
      <c r="L107" s="4">
        <v>520</v>
      </c>
      <c r="M107" s="9">
        <v>520</v>
      </c>
      <c r="N107" s="10">
        <f t="shared" si="12"/>
        <v>702</v>
      </c>
      <c r="O107" s="7">
        <v>500</v>
      </c>
      <c r="P107" s="9">
        <v>500</v>
      </c>
      <c r="Q107" s="30">
        <f t="shared" si="13"/>
        <v>675</v>
      </c>
      <c r="R107" s="4">
        <v>480</v>
      </c>
      <c r="S107" s="9">
        <v>480</v>
      </c>
      <c r="T107" s="10">
        <f t="shared" si="14"/>
        <v>648</v>
      </c>
      <c r="U107" s="7">
        <v>480</v>
      </c>
      <c r="V107" s="10">
        <v>450</v>
      </c>
      <c r="W107" s="7">
        <f t="shared" si="15"/>
        <v>607.5</v>
      </c>
      <c r="X107" s="4">
        <v>450</v>
      </c>
      <c r="Y107" s="9">
        <v>420</v>
      </c>
      <c r="Z107" s="10">
        <f t="shared" si="16"/>
        <v>567</v>
      </c>
      <c r="AA107" s="7">
        <v>420</v>
      </c>
      <c r="AB107" s="10">
        <v>400</v>
      </c>
      <c r="AC107" s="7">
        <f t="shared" si="17"/>
        <v>540</v>
      </c>
    </row>
    <row r="108" spans="1:29" ht="14.5">
      <c r="A108" s="168" t="s">
        <v>135</v>
      </c>
      <c r="B108" s="9"/>
      <c r="C108" s="4"/>
      <c r="D108" s="9"/>
      <c r="E108" s="167">
        <f t="shared" si="18"/>
        <v>0</v>
      </c>
      <c r="F108" s="7"/>
      <c r="G108" s="9"/>
      <c r="H108" s="10">
        <f t="shared" si="10"/>
        <v>0</v>
      </c>
      <c r="I108" s="30"/>
      <c r="J108" s="9"/>
      <c r="K108" s="30">
        <f t="shared" si="11"/>
        <v>0</v>
      </c>
      <c r="L108" s="9"/>
      <c r="M108" s="9"/>
      <c r="N108" s="10">
        <f t="shared" si="12"/>
        <v>0</v>
      </c>
      <c r="O108" s="30"/>
      <c r="P108" s="9"/>
      <c r="Q108" s="30">
        <f t="shared" si="13"/>
        <v>0</v>
      </c>
      <c r="R108" s="9"/>
      <c r="S108" s="9"/>
      <c r="T108" s="10">
        <f t="shared" si="14"/>
        <v>0</v>
      </c>
      <c r="U108" s="7"/>
      <c r="V108" s="10"/>
      <c r="W108" s="7">
        <f t="shared" si="15"/>
        <v>0</v>
      </c>
      <c r="X108" s="4"/>
      <c r="Y108" s="9"/>
      <c r="Z108" s="10">
        <f t="shared" si="16"/>
        <v>0</v>
      </c>
      <c r="AA108" s="7"/>
      <c r="AB108" s="10"/>
      <c r="AC108" s="7">
        <f t="shared" si="17"/>
        <v>0</v>
      </c>
    </row>
    <row r="109" spans="1:29" ht="14.5">
      <c r="A109" s="13" t="s">
        <v>136</v>
      </c>
      <c r="B109" s="5" t="s">
        <v>137</v>
      </c>
      <c r="C109" s="6">
        <v>700</v>
      </c>
      <c r="D109" s="9">
        <v>700</v>
      </c>
      <c r="E109" s="167">
        <f t="shared" si="18"/>
        <v>945</v>
      </c>
      <c r="F109" s="7">
        <v>650</v>
      </c>
      <c r="G109" s="9">
        <v>650</v>
      </c>
      <c r="H109" s="10">
        <f t="shared" si="10"/>
        <v>877.5</v>
      </c>
      <c r="I109" s="7">
        <v>630</v>
      </c>
      <c r="J109" s="9">
        <v>630</v>
      </c>
      <c r="K109" s="30">
        <f t="shared" si="11"/>
        <v>850.5</v>
      </c>
      <c r="L109" s="4">
        <v>600</v>
      </c>
      <c r="M109" s="9">
        <v>600</v>
      </c>
      <c r="N109" s="10">
        <f t="shared" si="12"/>
        <v>810</v>
      </c>
      <c r="O109" s="7">
        <v>580</v>
      </c>
      <c r="P109" s="9">
        <v>580</v>
      </c>
      <c r="Q109" s="30">
        <f t="shared" si="13"/>
        <v>783</v>
      </c>
      <c r="R109" s="4">
        <v>550</v>
      </c>
      <c r="S109" s="9">
        <v>550</v>
      </c>
      <c r="T109" s="10">
        <f t="shared" si="14"/>
        <v>742.5</v>
      </c>
      <c r="U109" s="7">
        <v>550</v>
      </c>
      <c r="V109" s="10">
        <v>530</v>
      </c>
      <c r="W109" s="7">
        <f t="shared" si="15"/>
        <v>715.5</v>
      </c>
      <c r="X109" s="4">
        <v>530</v>
      </c>
      <c r="Y109" s="9">
        <v>500</v>
      </c>
      <c r="Z109" s="10">
        <f t="shared" si="16"/>
        <v>675</v>
      </c>
      <c r="AA109" s="7">
        <v>500</v>
      </c>
      <c r="AB109" s="10">
        <v>480</v>
      </c>
      <c r="AC109" s="7">
        <f t="shared" si="17"/>
        <v>648</v>
      </c>
    </row>
    <row r="110" spans="1:29" ht="14.5">
      <c r="A110" s="13" t="s">
        <v>138</v>
      </c>
      <c r="B110" s="5" t="s">
        <v>139</v>
      </c>
      <c r="C110" s="6">
        <v>350</v>
      </c>
      <c r="D110" s="9">
        <v>350</v>
      </c>
      <c r="E110" s="167">
        <f t="shared" si="18"/>
        <v>472.5</v>
      </c>
      <c r="F110" s="7">
        <v>350</v>
      </c>
      <c r="G110" s="9">
        <v>350</v>
      </c>
      <c r="H110" s="10">
        <f t="shared" si="10"/>
        <v>472.5</v>
      </c>
      <c r="I110" s="7">
        <v>340</v>
      </c>
      <c r="J110" s="9">
        <v>340</v>
      </c>
      <c r="K110" s="30">
        <f t="shared" si="11"/>
        <v>459</v>
      </c>
      <c r="L110" s="4">
        <v>330</v>
      </c>
      <c r="M110" s="9">
        <v>330</v>
      </c>
      <c r="N110" s="10">
        <f t="shared" si="12"/>
        <v>445.5</v>
      </c>
      <c r="O110" s="7">
        <v>320</v>
      </c>
      <c r="P110" s="9">
        <v>320</v>
      </c>
      <c r="Q110" s="30">
        <f t="shared" si="13"/>
        <v>432</v>
      </c>
      <c r="R110" s="4">
        <v>300</v>
      </c>
      <c r="S110" s="9">
        <v>300</v>
      </c>
      <c r="T110" s="10">
        <f t="shared" si="14"/>
        <v>405</v>
      </c>
      <c r="U110" s="7">
        <v>300</v>
      </c>
      <c r="V110" s="10">
        <v>280</v>
      </c>
      <c r="W110" s="7">
        <f t="shared" si="15"/>
        <v>378</v>
      </c>
      <c r="X110" s="4">
        <v>280</v>
      </c>
      <c r="Y110" s="9">
        <v>250</v>
      </c>
      <c r="Z110" s="10">
        <f t="shared" si="16"/>
        <v>337.5</v>
      </c>
      <c r="AA110" s="7">
        <v>250</v>
      </c>
      <c r="AB110" s="10">
        <v>220</v>
      </c>
      <c r="AC110" s="7">
        <f t="shared" si="17"/>
        <v>297</v>
      </c>
    </row>
    <row r="111" spans="1:29" ht="14.5">
      <c r="A111" s="13" t="s">
        <v>140</v>
      </c>
      <c r="B111" s="5" t="s">
        <v>141</v>
      </c>
      <c r="C111" s="6"/>
      <c r="D111" s="9"/>
      <c r="E111" s="167">
        <f t="shared" si="18"/>
        <v>0</v>
      </c>
      <c r="F111" s="7"/>
      <c r="G111" s="9">
        <v>0</v>
      </c>
      <c r="H111" s="10">
        <f t="shared" si="10"/>
        <v>0</v>
      </c>
      <c r="I111" s="7"/>
      <c r="J111" s="9">
        <v>0</v>
      </c>
      <c r="K111" s="30">
        <f t="shared" si="11"/>
        <v>0</v>
      </c>
      <c r="L111" s="4"/>
      <c r="M111" s="9">
        <v>0</v>
      </c>
      <c r="N111" s="10">
        <f t="shared" si="12"/>
        <v>0</v>
      </c>
      <c r="O111" s="7"/>
      <c r="P111" s="9">
        <v>0</v>
      </c>
      <c r="Q111" s="30">
        <f t="shared" si="13"/>
        <v>0</v>
      </c>
      <c r="R111" s="4"/>
      <c r="S111" s="9">
        <v>0</v>
      </c>
      <c r="T111" s="10">
        <f t="shared" si="14"/>
        <v>0</v>
      </c>
      <c r="U111" s="7"/>
      <c r="V111" s="10"/>
      <c r="W111" s="7">
        <f t="shared" si="15"/>
        <v>0</v>
      </c>
      <c r="X111" s="4"/>
      <c r="Y111" s="9"/>
      <c r="Z111" s="10">
        <f t="shared" si="16"/>
        <v>0</v>
      </c>
      <c r="AA111" s="7"/>
      <c r="AB111" s="10"/>
      <c r="AC111" s="7">
        <f t="shared" si="17"/>
        <v>0</v>
      </c>
    </row>
    <row r="112" spans="1:29" ht="14.5">
      <c r="A112" s="12" t="s">
        <v>142</v>
      </c>
      <c r="B112" s="11" t="s">
        <v>143</v>
      </c>
      <c r="C112" s="14">
        <v>1500</v>
      </c>
      <c r="D112" s="9">
        <v>1500</v>
      </c>
      <c r="E112" s="167">
        <f t="shared" si="18"/>
        <v>2025</v>
      </c>
      <c r="F112" s="7">
        <v>1500</v>
      </c>
      <c r="G112" s="9">
        <v>1500</v>
      </c>
      <c r="H112" s="10">
        <f t="shared" si="10"/>
        <v>2025</v>
      </c>
      <c r="I112" s="7">
        <v>1400</v>
      </c>
      <c r="J112" s="9">
        <v>1400</v>
      </c>
      <c r="K112" s="30">
        <f t="shared" si="11"/>
        <v>1890</v>
      </c>
      <c r="L112" s="4">
        <v>1300</v>
      </c>
      <c r="M112" s="9">
        <v>1300</v>
      </c>
      <c r="N112" s="10">
        <f t="shared" si="12"/>
        <v>1755</v>
      </c>
      <c r="O112" s="7">
        <v>1200</v>
      </c>
      <c r="P112" s="9">
        <v>1200</v>
      </c>
      <c r="Q112" s="30">
        <f t="shared" si="13"/>
        <v>1620</v>
      </c>
      <c r="R112" s="4">
        <v>1100</v>
      </c>
      <c r="S112" s="9">
        <v>1100</v>
      </c>
      <c r="T112" s="10">
        <f t="shared" si="14"/>
        <v>1485</v>
      </c>
      <c r="U112" s="7">
        <v>1100</v>
      </c>
      <c r="V112" s="10">
        <v>1000</v>
      </c>
      <c r="W112" s="7">
        <f t="shared" si="15"/>
        <v>1350</v>
      </c>
      <c r="X112" s="4">
        <v>1000</v>
      </c>
      <c r="Y112" s="9">
        <v>9500</v>
      </c>
      <c r="Z112" s="10">
        <f t="shared" si="16"/>
        <v>12825</v>
      </c>
      <c r="AA112" s="7">
        <v>9500</v>
      </c>
      <c r="AB112" s="10">
        <v>900</v>
      </c>
      <c r="AC112" s="7">
        <f t="shared" si="17"/>
        <v>1215</v>
      </c>
    </row>
    <row r="113" spans="1:29" ht="14.5">
      <c r="A113" s="12" t="s">
        <v>144</v>
      </c>
      <c r="B113" s="11" t="s">
        <v>145</v>
      </c>
      <c r="C113" s="12">
        <v>700</v>
      </c>
      <c r="D113" s="9">
        <v>700</v>
      </c>
      <c r="E113" s="167">
        <f t="shared" si="18"/>
        <v>945</v>
      </c>
      <c r="F113" s="7">
        <v>700</v>
      </c>
      <c r="G113" s="9">
        <v>700</v>
      </c>
      <c r="H113" s="10">
        <f t="shared" si="10"/>
        <v>945</v>
      </c>
      <c r="I113" s="7">
        <v>650</v>
      </c>
      <c r="J113" s="9">
        <v>650</v>
      </c>
      <c r="K113" s="30">
        <f t="shared" si="11"/>
        <v>877.5</v>
      </c>
      <c r="L113" s="4">
        <v>630</v>
      </c>
      <c r="M113" s="9">
        <v>630</v>
      </c>
      <c r="N113" s="10">
        <f t="shared" si="12"/>
        <v>850.5</v>
      </c>
      <c r="O113" s="7">
        <v>620</v>
      </c>
      <c r="P113" s="9">
        <v>620</v>
      </c>
      <c r="Q113" s="30">
        <f t="shared" si="13"/>
        <v>837</v>
      </c>
      <c r="R113" s="4">
        <v>600</v>
      </c>
      <c r="S113" s="9">
        <v>600</v>
      </c>
      <c r="T113" s="10">
        <f t="shared" si="14"/>
        <v>810</v>
      </c>
      <c r="U113" s="7">
        <v>600</v>
      </c>
      <c r="V113" s="10">
        <v>550</v>
      </c>
      <c r="W113" s="7">
        <f t="shared" si="15"/>
        <v>742.5</v>
      </c>
      <c r="X113" s="4">
        <v>550</v>
      </c>
      <c r="Y113" s="9">
        <v>530</v>
      </c>
      <c r="Z113" s="10">
        <f t="shared" si="16"/>
        <v>715.5</v>
      </c>
      <c r="AA113" s="7">
        <v>530</v>
      </c>
      <c r="AB113" s="10">
        <v>500</v>
      </c>
      <c r="AC113" s="7">
        <f t="shared" si="17"/>
        <v>675</v>
      </c>
    </row>
    <row r="114" spans="1:29" ht="14.5">
      <c r="A114" s="12" t="s">
        <v>146</v>
      </c>
      <c r="B114" s="11" t="s">
        <v>147</v>
      </c>
      <c r="C114" s="12"/>
      <c r="D114" s="9"/>
      <c r="E114" s="167">
        <f t="shared" si="18"/>
        <v>0</v>
      </c>
      <c r="F114" s="7"/>
      <c r="G114" s="9">
        <v>0</v>
      </c>
      <c r="H114" s="10">
        <f t="shared" si="10"/>
        <v>0</v>
      </c>
      <c r="I114" s="7"/>
      <c r="J114" s="9">
        <v>0</v>
      </c>
      <c r="K114" s="30">
        <f t="shared" si="11"/>
        <v>0</v>
      </c>
      <c r="L114" s="4"/>
      <c r="M114" s="9">
        <v>0</v>
      </c>
      <c r="N114" s="10">
        <f t="shared" si="12"/>
        <v>0</v>
      </c>
      <c r="O114" s="7"/>
      <c r="P114" s="9">
        <v>0</v>
      </c>
      <c r="Q114" s="30">
        <f t="shared" si="13"/>
        <v>0</v>
      </c>
      <c r="R114" s="4"/>
      <c r="S114" s="9">
        <v>0</v>
      </c>
      <c r="T114" s="10">
        <f t="shared" si="14"/>
        <v>0</v>
      </c>
      <c r="U114" s="7"/>
      <c r="V114" s="10"/>
      <c r="W114" s="7">
        <f t="shared" si="15"/>
        <v>0</v>
      </c>
      <c r="X114" s="4"/>
      <c r="Y114" s="9"/>
      <c r="Z114" s="10">
        <f t="shared" si="16"/>
        <v>0</v>
      </c>
      <c r="AA114" s="7"/>
      <c r="AB114" s="10"/>
      <c r="AC114" s="7">
        <f t="shared" si="17"/>
        <v>0</v>
      </c>
    </row>
    <row r="115" spans="1:29" ht="14.5">
      <c r="A115" s="12" t="s">
        <v>148</v>
      </c>
      <c r="B115" s="11" t="s">
        <v>149</v>
      </c>
      <c r="C115" s="12"/>
      <c r="D115" s="9"/>
      <c r="E115" s="167"/>
      <c r="F115" s="7"/>
      <c r="G115" s="9">
        <v>0</v>
      </c>
      <c r="H115" s="10">
        <f t="shared" si="10"/>
        <v>0</v>
      </c>
      <c r="I115" s="7"/>
      <c r="J115" s="9">
        <v>0</v>
      </c>
      <c r="K115" s="30">
        <f t="shared" si="11"/>
        <v>0</v>
      </c>
      <c r="L115" s="4"/>
      <c r="M115" s="9">
        <v>0</v>
      </c>
      <c r="N115" s="10">
        <f t="shared" si="12"/>
        <v>0</v>
      </c>
      <c r="O115" s="7"/>
      <c r="P115" s="9">
        <v>0</v>
      </c>
      <c r="Q115" s="30">
        <f t="shared" si="13"/>
        <v>0</v>
      </c>
      <c r="R115" s="4"/>
      <c r="S115" s="9">
        <v>0</v>
      </c>
      <c r="T115" s="10">
        <f t="shared" si="14"/>
        <v>0</v>
      </c>
      <c r="U115" s="7"/>
      <c r="V115" s="10"/>
      <c r="W115" s="7">
        <f t="shared" si="15"/>
        <v>0</v>
      </c>
      <c r="X115" s="4"/>
      <c r="Y115" s="9"/>
      <c r="Z115" s="10">
        <f t="shared" si="16"/>
        <v>0</v>
      </c>
      <c r="AA115" s="7"/>
      <c r="AB115" s="10"/>
      <c r="AC115" s="7">
        <f t="shared" si="17"/>
        <v>0</v>
      </c>
    </row>
    <row r="116" spans="1:29" ht="14.5">
      <c r="A116" s="12" t="s">
        <v>150</v>
      </c>
      <c r="B116" s="11" t="s">
        <v>151</v>
      </c>
      <c r="C116" s="12"/>
      <c r="D116" s="9"/>
      <c r="E116" s="167">
        <f t="shared" si="18"/>
        <v>0</v>
      </c>
      <c r="F116" s="7"/>
      <c r="G116" s="9">
        <v>0</v>
      </c>
      <c r="H116" s="10">
        <f t="shared" si="10"/>
        <v>0</v>
      </c>
      <c r="I116" s="7"/>
      <c r="J116" s="9">
        <v>0</v>
      </c>
      <c r="K116" s="30">
        <f t="shared" si="11"/>
        <v>0</v>
      </c>
      <c r="L116" s="4"/>
      <c r="M116" s="9">
        <v>0</v>
      </c>
      <c r="N116" s="10">
        <f t="shared" si="12"/>
        <v>0</v>
      </c>
      <c r="O116" s="7"/>
      <c r="P116" s="9">
        <v>0</v>
      </c>
      <c r="Q116" s="30">
        <f t="shared" si="13"/>
        <v>0</v>
      </c>
      <c r="R116" s="4"/>
      <c r="S116" s="9">
        <v>0</v>
      </c>
      <c r="T116" s="10">
        <f t="shared" si="14"/>
        <v>0</v>
      </c>
      <c r="U116" s="7"/>
      <c r="V116" s="10"/>
      <c r="W116" s="7">
        <f t="shared" si="15"/>
        <v>0</v>
      </c>
      <c r="X116" s="4"/>
      <c r="Y116" s="9"/>
      <c r="Z116" s="10">
        <f t="shared" si="16"/>
        <v>0</v>
      </c>
      <c r="AA116" s="7"/>
      <c r="AB116" s="10"/>
      <c r="AC116" s="7">
        <f t="shared" si="17"/>
        <v>0</v>
      </c>
    </row>
    <row r="117" spans="1:29" ht="14.5">
      <c r="A117" s="12" t="s">
        <v>152</v>
      </c>
      <c r="B117" s="11" t="s">
        <v>153</v>
      </c>
      <c r="C117" s="12"/>
      <c r="D117" s="9"/>
      <c r="E117" s="167">
        <f t="shared" si="18"/>
        <v>0</v>
      </c>
      <c r="F117" s="7"/>
      <c r="G117" s="9">
        <v>0</v>
      </c>
      <c r="H117" s="10">
        <f t="shared" si="10"/>
        <v>0</v>
      </c>
      <c r="I117" s="7"/>
      <c r="J117" s="9">
        <v>0</v>
      </c>
      <c r="K117" s="30">
        <f t="shared" si="11"/>
        <v>0</v>
      </c>
      <c r="L117" s="4"/>
      <c r="M117" s="9">
        <v>0</v>
      </c>
      <c r="N117" s="10">
        <f t="shared" si="12"/>
        <v>0</v>
      </c>
      <c r="O117" s="7"/>
      <c r="P117" s="9">
        <v>0</v>
      </c>
      <c r="Q117" s="30">
        <f t="shared" si="13"/>
        <v>0</v>
      </c>
      <c r="R117" s="4"/>
      <c r="S117" s="9">
        <v>0</v>
      </c>
      <c r="T117" s="10">
        <f t="shared" si="14"/>
        <v>0</v>
      </c>
      <c r="U117" s="7"/>
      <c r="V117" s="10"/>
      <c r="W117" s="7">
        <f t="shared" si="15"/>
        <v>0</v>
      </c>
      <c r="X117" s="4"/>
      <c r="Y117" s="9"/>
      <c r="Z117" s="10">
        <f t="shared" si="16"/>
        <v>0</v>
      </c>
      <c r="AA117" s="7"/>
      <c r="AB117" s="10"/>
      <c r="AC117" s="7">
        <f t="shared" si="17"/>
        <v>0</v>
      </c>
    </row>
    <row r="118" spans="1:29" ht="14.5">
      <c r="A118" s="12" t="s">
        <v>154</v>
      </c>
      <c r="B118" s="11" t="s">
        <v>155</v>
      </c>
      <c r="C118" s="12">
        <v>500</v>
      </c>
      <c r="D118" s="9">
        <v>500</v>
      </c>
      <c r="E118" s="167">
        <f t="shared" si="18"/>
        <v>675</v>
      </c>
      <c r="F118" s="7">
        <v>350</v>
      </c>
      <c r="G118" s="9">
        <v>350</v>
      </c>
      <c r="H118" s="10">
        <f t="shared" si="10"/>
        <v>472.5</v>
      </c>
      <c r="I118" s="7">
        <v>330</v>
      </c>
      <c r="J118" s="9">
        <v>330</v>
      </c>
      <c r="K118" s="30">
        <f t="shared" si="11"/>
        <v>445.5</v>
      </c>
      <c r="L118" s="4">
        <v>300</v>
      </c>
      <c r="M118" s="9">
        <v>300</v>
      </c>
      <c r="N118" s="10">
        <f t="shared" si="12"/>
        <v>405</v>
      </c>
      <c r="O118" s="7">
        <v>280</v>
      </c>
      <c r="P118" s="9">
        <v>280</v>
      </c>
      <c r="Q118" s="30">
        <f t="shared" si="13"/>
        <v>378</v>
      </c>
      <c r="R118" s="4">
        <v>260</v>
      </c>
      <c r="S118" s="9">
        <v>260</v>
      </c>
      <c r="T118" s="10">
        <f t="shared" si="14"/>
        <v>351</v>
      </c>
      <c r="U118" s="7">
        <v>260</v>
      </c>
      <c r="V118" s="10">
        <v>240</v>
      </c>
      <c r="W118" s="7">
        <f t="shared" si="15"/>
        <v>324</v>
      </c>
      <c r="X118" s="4">
        <v>240</v>
      </c>
      <c r="Y118" s="9">
        <v>220</v>
      </c>
      <c r="Z118" s="10">
        <f t="shared" si="16"/>
        <v>297</v>
      </c>
      <c r="AA118" s="7">
        <v>220</v>
      </c>
      <c r="AB118" s="10">
        <v>200</v>
      </c>
      <c r="AC118" s="7">
        <f t="shared" si="17"/>
        <v>270</v>
      </c>
    </row>
    <row r="119" spans="1:29" ht="14.5">
      <c r="A119" s="12" t="s">
        <v>156</v>
      </c>
      <c r="B119" s="11" t="s">
        <v>157</v>
      </c>
      <c r="C119" s="12"/>
      <c r="D119" s="9"/>
      <c r="E119" s="167">
        <f t="shared" si="18"/>
        <v>0</v>
      </c>
      <c r="F119" s="7"/>
      <c r="G119" s="9">
        <v>0</v>
      </c>
      <c r="H119" s="10">
        <f t="shared" si="10"/>
        <v>0</v>
      </c>
      <c r="I119" s="7"/>
      <c r="J119" s="9">
        <v>0</v>
      </c>
      <c r="K119" s="30">
        <f t="shared" si="11"/>
        <v>0</v>
      </c>
      <c r="L119" s="4"/>
      <c r="M119" s="9">
        <v>0</v>
      </c>
      <c r="N119" s="10">
        <f t="shared" si="12"/>
        <v>0</v>
      </c>
      <c r="O119" s="7"/>
      <c r="P119" s="9">
        <v>0</v>
      </c>
      <c r="Q119" s="30">
        <f t="shared" si="13"/>
        <v>0</v>
      </c>
      <c r="R119" s="4"/>
      <c r="S119" s="9">
        <v>0</v>
      </c>
      <c r="T119" s="10">
        <f t="shared" si="14"/>
        <v>0</v>
      </c>
      <c r="U119" s="7"/>
      <c r="V119" s="10"/>
      <c r="W119" s="7">
        <f t="shared" si="15"/>
        <v>0</v>
      </c>
      <c r="X119" s="4"/>
      <c r="Y119" s="9"/>
      <c r="Z119" s="10">
        <f t="shared" si="16"/>
        <v>0</v>
      </c>
      <c r="AA119" s="7"/>
      <c r="AB119" s="10"/>
      <c r="AC119" s="7">
        <f t="shared" si="17"/>
        <v>0</v>
      </c>
    </row>
    <row r="120" spans="1:29" ht="14.5">
      <c r="A120" s="24" t="s">
        <v>158</v>
      </c>
      <c r="B120" s="25"/>
      <c r="C120" s="24"/>
      <c r="D120" s="27"/>
      <c r="E120" s="167">
        <f t="shared" si="18"/>
        <v>0</v>
      </c>
      <c r="F120" s="26"/>
      <c r="G120" s="27">
        <v>0</v>
      </c>
      <c r="H120" s="10">
        <f t="shared" si="10"/>
        <v>0</v>
      </c>
      <c r="I120" s="26"/>
      <c r="J120" s="27">
        <v>0</v>
      </c>
      <c r="K120" s="30">
        <f t="shared" si="11"/>
        <v>0</v>
      </c>
      <c r="L120" s="28"/>
      <c r="M120" s="27">
        <v>0</v>
      </c>
      <c r="N120" s="10">
        <f t="shared" si="12"/>
        <v>0</v>
      </c>
      <c r="O120" s="26"/>
      <c r="P120" s="27">
        <v>0</v>
      </c>
      <c r="Q120" s="30">
        <f t="shared" si="13"/>
        <v>0</v>
      </c>
      <c r="R120" s="28"/>
      <c r="S120" s="27">
        <v>0</v>
      </c>
      <c r="T120" s="10">
        <f t="shared" si="14"/>
        <v>0</v>
      </c>
      <c r="U120" s="26"/>
      <c r="V120" s="29"/>
      <c r="W120" s="7">
        <f t="shared" si="15"/>
        <v>0</v>
      </c>
      <c r="X120" s="28"/>
      <c r="Y120" s="27"/>
      <c r="Z120" s="10">
        <f t="shared" si="16"/>
        <v>0</v>
      </c>
      <c r="AA120" s="26"/>
      <c r="AB120" s="29"/>
      <c r="AC120" s="7">
        <f t="shared" si="17"/>
        <v>0</v>
      </c>
    </row>
    <row r="121" spans="1:29" ht="14.5">
      <c r="A121" s="10" t="s">
        <v>931</v>
      </c>
      <c r="B121" s="10"/>
      <c r="C121" s="10">
        <v>200</v>
      </c>
      <c r="D121" s="9">
        <v>200</v>
      </c>
      <c r="E121" s="167">
        <f t="shared" si="18"/>
        <v>270</v>
      </c>
      <c r="F121" s="7"/>
      <c r="G121" s="9"/>
      <c r="H121" s="10">
        <f t="shared" si="10"/>
        <v>0</v>
      </c>
      <c r="I121" s="7"/>
      <c r="J121" s="10"/>
      <c r="K121" s="30">
        <f t="shared" si="11"/>
        <v>0</v>
      </c>
      <c r="L121" s="10"/>
      <c r="M121" s="9"/>
      <c r="N121" s="10">
        <f t="shared" si="12"/>
        <v>0</v>
      </c>
      <c r="O121" s="7"/>
      <c r="P121" s="10"/>
      <c r="Q121" s="30">
        <f t="shared" si="13"/>
        <v>0</v>
      </c>
      <c r="R121" s="10"/>
      <c r="S121" s="9"/>
      <c r="T121" s="10">
        <f t="shared" si="14"/>
        <v>0</v>
      </c>
      <c r="U121" s="7"/>
      <c r="V121" s="10"/>
      <c r="W121" s="7">
        <f t="shared" si="15"/>
        <v>0</v>
      </c>
      <c r="X121" s="10"/>
      <c r="Y121" s="9"/>
      <c r="Z121" s="10">
        <f t="shared" si="16"/>
        <v>0</v>
      </c>
      <c r="AA121" s="10"/>
      <c r="AB121" s="10"/>
      <c r="AC121" s="7">
        <f t="shared" si="17"/>
        <v>0</v>
      </c>
    </row>
    <row r="122" spans="1:29">
      <c r="E122" s="3"/>
      <c r="T122" s="30"/>
    </row>
    <row r="123" spans="1:29">
      <c r="E123" s="3"/>
    </row>
    <row r="124" spans="1:29">
      <c r="E124" s="3"/>
    </row>
    <row r="125" spans="1:29">
      <c r="E125" s="3"/>
    </row>
    <row r="126" spans="1:29">
      <c r="E126" s="3"/>
    </row>
    <row r="127" spans="1:29">
      <c r="E127" s="3"/>
    </row>
    <row r="128" spans="1:29">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row r="250" spans="5:5">
      <c r="E250" s="3"/>
    </row>
    <row r="251" spans="5:5">
      <c r="E251" s="3"/>
    </row>
    <row r="252" spans="5:5">
      <c r="E252" s="3"/>
    </row>
    <row r="253" spans="5:5">
      <c r="E253" s="3"/>
    </row>
    <row r="254" spans="5:5">
      <c r="E254" s="3"/>
    </row>
    <row r="255" spans="5:5">
      <c r="E255" s="3"/>
    </row>
    <row r="256" spans="5:5">
      <c r="E256" s="3"/>
    </row>
    <row r="257" spans="5:5">
      <c r="E257" s="3"/>
    </row>
    <row r="258" spans="5:5">
      <c r="E258" s="3"/>
    </row>
    <row r="259" spans="5:5">
      <c r="E259" s="3"/>
    </row>
    <row r="260" spans="5:5">
      <c r="E260" s="3"/>
    </row>
    <row r="261" spans="5:5">
      <c r="E261" s="3"/>
    </row>
    <row r="262" spans="5:5">
      <c r="E262" s="3"/>
    </row>
    <row r="263" spans="5:5">
      <c r="E263" s="3"/>
    </row>
    <row r="264" spans="5:5">
      <c r="E264" s="3"/>
    </row>
    <row r="265" spans="5:5">
      <c r="E265" s="3"/>
    </row>
    <row r="266" spans="5:5">
      <c r="E266" s="3"/>
    </row>
    <row r="267" spans="5:5">
      <c r="E267" s="3"/>
    </row>
    <row r="268" spans="5:5">
      <c r="E268" s="3"/>
    </row>
    <row r="269" spans="5:5">
      <c r="E269" s="3"/>
    </row>
    <row r="270" spans="5:5">
      <c r="E270" s="3"/>
    </row>
    <row r="271" spans="5:5">
      <c r="E271" s="3"/>
    </row>
    <row r="272" spans="5:5">
      <c r="E272" s="3"/>
    </row>
    <row r="273" spans="5:5">
      <c r="E273" s="3"/>
    </row>
    <row r="274" spans="5:5">
      <c r="E274" s="3"/>
    </row>
    <row r="275" spans="5:5">
      <c r="E275" s="3"/>
    </row>
    <row r="276" spans="5:5">
      <c r="E276" s="3"/>
    </row>
    <row r="277" spans="5:5">
      <c r="E277" s="3"/>
    </row>
    <row r="278" spans="5:5">
      <c r="E278" s="3"/>
    </row>
    <row r="279" spans="5:5">
      <c r="E279" s="3"/>
    </row>
    <row r="280" spans="5:5">
      <c r="E280" s="3"/>
    </row>
    <row r="281" spans="5:5">
      <c r="E281" s="3"/>
    </row>
    <row r="282" spans="5:5">
      <c r="E282" s="3"/>
    </row>
    <row r="283" spans="5:5">
      <c r="E283" s="3"/>
    </row>
    <row r="284" spans="5:5">
      <c r="E284" s="3"/>
    </row>
    <row r="285" spans="5:5">
      <c r="E285" s="3"/>
    </row>
    <row r="286" spans="5:5">
      <c r="E286" s="3"/>
    </row>
    <row r="287" spans="5:5">
      <c r="E287" s="3"/>
    </row>
    <row r="288" spans="5:5">
      <c r="E288" s="3"/>
    </row>
    <row r="289" spans="5:5">
      <c r="E289" s="3"/>
    </row>
    <row r="290" spans="5:5">
      <c r="E290" s="3"/>
    </row>
    <row r="291" spans="5:5">
      <c r="E291" s="3"/>
    </row>
    <row r="292" spans="5:5">
      <c r="E292" s="3"/>
    </row>
    <row r="293" spans="5:5">
      <c r="E293" s="3"/>
    </row>
    <row r="294" spans="5:5">
      <c r="E294" s="3"/>
    </row>
    <row r="295" spans="5:5">
      <c r="E295" s="3"/>
    </row>
    <row r="296" spans="5:5">
      <c r="E296" s="3"/>
    </row>
    <row r="297" spans="5:5">
      <c r="E297" s="3"/>
    </row>
    <row r="298" spans="5:5">
      <c r="E298" s="3"/>
    </row>
    <row r="299" spans="5:5">
      <c r="E299" s="3"/>
    </row>
    <row r="300" spans="5:5">
      <c r="E300" s="3"/>
    </row>
    <row r="301" spans="5:5">
      <c r="E301" s="3"/>
    </row>
    <row r="302" spans="5:5">
      <c r="E302" s="3"/>
    </row>
    <row r="303" spans="5:5">
      <c r="E303" s="3"/>
    </row>
    <row r="304" spans="5:5">
      <c r="E304" s="3"/>
    </row>
    <row r="305" spans="5:5">
      <c r="E305" s="3"/>
    </row>
    <row r="306" spans="5:5">
      <c r="E306" s="3"/>
    </row>
    <row r="307" spans="5:5">
      <c r="E307" s="3"/>
    </row>
    <row r="308" spans="5:5">
      <c r="E308" s="3"/>
    </row>
    <row r="309" spans="5:5">
      <c r="E309" s="3"/>
    </row>
    <row r="310" spans="5:5">
      <c r="E310" s="3"/>
    </row>
    <row r="311" spans="5:5">
      <c r="E311" s="3"/>
    </row>
    <row r="312" spans="5:5">
      <c r="E312" s="3"/>
    </row>
    <row r="313" spans="5:5">
      <c r="E313" s="3"/>
    </row>
    <row r="314" spans="5:5">
      <c r="E314" s="3"/>
    </row>
    <row r="315" spans="5:5">
      <c r="E315" s="3"/>
    </row>
    <row r="316" spans="5:5">
      <c r="E316" s="3"/>
    </row>
    <row r="317" spans="5:5">
      <c r="E317" s="3"/>
    </row>
    <row r="318" spans="5:5">
      <c r="E318" s="3"/>
    </row>
    <row r="319" spans="5:5">
      <c r="E319" s="3"/>
    </row>
    <row r="320" spans="5:5">
      <c r="E320" s="3"/>
    </row>
    <row r="321" spans="5:5">
      <c r="E321" s="3"/>
    </row>
    <row r="322" spans="5:5">
      <c r="E322" s="3"/>
    </row>
    <row r="323" spans="5:5">
      <c r="E323" s="3"/>
    </row>
    <row r="324" spans="5:5">
      <c r="E324" s="3"/>
    </row>
    <row r="325" spans="5:5">
      <c r="E325" s="3"/>
    </row>
    <row r="326" spans="5:5">
      <c r="E326" s="3"/>
    </row>
    <row r="327" spans="5:5">
      <c r="E327" s="3"/>
    </row>
    <row r="328" spans="5:5">
      <c r="E328" s="3"/>
    </row>
    <row r="329" spans="5:5">
      <c r="E329" s="3"/>
    </row>
    <row r="330" spans="5:5">
      <c r="E330" s="3"/>
    </row>
    <row r="331" spans="5:5">
      <c r="E331" s="3"/>
    </row>
    <row r="332" spans="5:5">
      <c r="E332" s="3"/>
    </row>
    <row r="333" spans="5:5">
      <c r="E333" s="3"/>
    </row>
    <row r="334" spans="5:5">
      <c r="E334" s="3"/>
    </row>
    <row r="335" spans="5:5">
      <c r="E335" s="3"/>
    </row>
    <row r="336" spans="5:5">
      <c r="E336" s="3"/>
    </row>
    <row r="337" spans="5:5">
      <c r="E337" s="3"/>
    </row>
    <row r="338" spans="5:5">
      <c r="E338" s="3"/>
    </row>
    <row r="339" spans="5:5">
      <c r="E339" s="3"/>
    </row>
    <row r="340" spans="5:5">
      <c r="E340" s="3"/>
    </row>
    <row r="341" spans="5:5">
      <c r="E341" s="3"/>
    </row>
    <row r="342" spans="5:5">
      <c r="E342" s="3"/>
    </row>
    <row r="343" spans="5:5">
      <c r="E343" s="3"/>
    </row>
    <row r="344" spans="5:5">
      <c r="E344" s="3"/>
    </row>
    <row r="345" spans="5:5">
      <c r="E345" s="3"/>
    </row>
    <row r="346" spans="5:5">
      <c r="E346" s="3"/>
    </row>
    <row r="347" spans="5:5">
      <c r="E347" s="3"/>
    </row>
    <row r="348" spans="5:5">
      <c r="E348" s="3"/>
    </row>
    <row r="349" spans="5:5">
      <c r="E349" s="3"/>
    </row>
    <row r="350" spans="5:5">
      <c r="E350" s="3"/>
    </row>
    <row r="351" spans="5:5">
      <c r="E351" s="3"/>
    </row>
    <row r="352" spans="5:5">
      <c r="E352" s="3"/>
    </row>
    <row r="353" spans="5:5">
      <c r="E353" s="3"/>
    </row>
    <row r="354" spans="5:5">
      <c r="E354" s="3"/>
    </row>
    <row r="355" spans="5:5">
      <c r="E355" s="3"/>
    </row>
    <row r="356" spans="5:5">
      <c r="E356" s="3"/>
    </row>
    <row r="357" spans="5:5">
      <c r="E357" s="3"/>
    </row>
    <row r="358" spans="5:5">
      <c r="E358" s="3"/>
    </row>
    <row r="359" spans="5:5">
      <c r="E359" s="3"/>
    </row>
    <row r="360" spans="5:5">
      <c r="E360" s="3"/>
    </row>
    <row r="361" spans="5:5">
      <c r="E361" s="3"/>
    </row>
    <row r="362" spans="5:5">
      <c r="E362" s="3"/>
    </row>
    <row r="363" spans="5:5">
      <c r="E363" s="3"/>
    </row>
    <row r="364" spans="5:5">
      <c r="E364" s="3"/>
    </row>
    <row r="365" spans="5:5">
      <c r="E365" s="3"/>
    </row>
    <row r="366" spans="5:5">
      <c r="E366" s="3"/>
    </row>
    <row r="367" spans="5:5">
      <c r="E367" s="3"/>
    </row>
    <row r="368" spans="5:5">
      <c r="E368" s="3"/>
    </row>
    <row r="369" spans="5:5">
      <c r="E369" s="3"/>
    </row>
    <row r="370" spans="5:5">
      <c r="E370" s="3"/>
    </row>
    <row r="371" spans="5:5">
      <c r="E371" s="3"/>
    </row>
    <row r="372" spans="5:5">
      <c r="E372" s="3"/>
    </row>
    <row r="373" spans="5:5">
      <c r="E373" s="3"/>
    </row>
    <row r="374" spans="5:5">
      <c r="E374" s="3"/>
    </row>
    <row r="375" spans="5:5">
      <c r="E375" s="3"/>
    </row>
    <row r="376" spans="5:5">
      <c r="E376" s="3"/>
    </row>
    <row r="377" spans="5:5">
      <c r="E377" s="3"/>
    </row>
    <row r="378" spans="5:5">
      <c r="E378" s="3"/>
    </row>
    <row r="379" spans="5:5">
      <c r="E379" s="3"/>
    </row>
    <row r="380" spans="5:5">
      <c r="E380" s="3"/>
    </row>
    <row r="381" spans="5:5">
      <c r="E381" s="3"/>
    </row>
    <row r="382" spans="5:5">
      <c r="E382" s="3"/>
    </row>
    <row r="383" spans="5:5">
      <c r="E383" s="3"/>
    </row>
    <row r="384" spans="5:5">
      <c r="E384" s="3"/>
    </row>
    <row r="385" spans="5:5">
      <c r="E385" s="3"/>
    </row>
    <row r="386" spans="5:5">
      <c r="E386" s="3"/>
    </row>
    <row r="387" spans="5:5">
      <c r="E387" s="3"/>
    </row>
    <row r="388" spans="5:5">
      <c r="E388" s="3"/>
    </row>
    <row r="389" spans="5:5">
      <c r="E389" s="3"/>
    </row>
    <row r="390" spans="5:5">
      <c r="E390" s="3"/>
    </row>
    <row r="391" spans="5:5">
      <c r="E391" s="3"/>
    </row>
    <row r="392" spans="5:5">
      <c r="E392" s="3"/>
    </row>
    <row r="393" spans="5:5">
      <c r="E393" s="3"/>
    </row>
    <row r="394" spans="5:5">
      <c r="E394" s="3"/>
    </row>
    <row r="395" spans="5:5">
      <c r="E395" s="3"/>
    </row>
    <row r="396" spans="5:5">
      <c r="E396" s="3"/>
    </row>
    <row r="397" spans="5:5">
      <c r="E397" s="3"/>
    </row>
    <row r="398" spans="5:5">
      <c r="E398" s="3"/>
    </row>
    <row r="399" spans="5:5">
      <c r="E399" s="3"/>
    </row>
    <row r="400" spans="5:5">
      <c r="E400" s="3"/>
    </row>
    <row r="401" spans="5:5">
      <c r="E401" s="3"/>
    </row>
    <row r="402" spans="5:5">
      <c r="E402" s="3"/>
    </row>
    <row r="403" spans="5:5">
      <c r="E403" s="3"/>
    </row>
    <row r="404" spans="5:5">
      <c r="E404" s="3"/>
    </row>
    <row r="405" spans="5:5">
      <c r="E405" s="3"/>
    </row>
    <row r="406" spans="5:5">
      <c r="E406" s="3"/>
    </row>
    <row r="407" spans="5:5">
      <c r="E407" s="3"/>
    </row>
    <row r="408" spans="5:5">
      <c r="E408" s="3"/>
    </row>
    <row r="409" spans="5:5">
      <c r="E409" s="3"/>
    </row>
    <row r="410" spans="5:5">
      <c r="E410" s="3"/>
    </row>
    <row r="411" spans="5:5">
      <c r="E411" s="3"/>
    </row>
    <row r="412" spans="5:5">
      <c r="E412" s="3"/>
    </row>
    <row r="413" spans="5:5">
      <c r="E413" s="3"/>
    </row>
    <row r="414" spans="5:5">
      <c r="E414" s="3"/>
    </row>
    <row r="415" spans="5:5">
      <c r="E415" s="3"/>
    </row>
    <row r="416" spans="5:5">
      <c r="E416" s="3"/>
    </row>
    <row r="417" spans="5:5">
      <c r="E417" s="3"/>
    </row>
    <row r="418" spans="5:5">
      <c r="E418" s="3"/>
    </row>
    <row r="419" spans="5:5">
      <c r="E419" s="3"/>
    </row>
    <row r="420" spans="5:5">
      <c r="E420" s="3"/>
    </row>
    <row r="421" spans="5:5">
      <c r="E421" s="3"/>
    </row>
    <row r="422" spans="5:5">
      <c r="E422" s="3"/>
    </row>
    <row r="423" spans="5:5">
      <c r="E423" s="3"/>
    </row>
    <row r="424" spans="5:5">
      <c r="E424" s="3"/>
    </row>
    <row r="425" spans="5:5">
      <c r="E425" s="3"/>
    </row>
    <row r="426" spans="5:5">
      <c r="E426" s="3"/>
    </row>
    <row r="427" spans="5:5">
      <c r="E427" s="3"/>
    </row>
    <row r="428" spans="5:5">
      <c r="E428" s="3"/>
    </row>
    <row r="429" spans="5:5">
      <c r="E429" s="3"/>
    </row>
    <row r="430" spans="5:5">
      <c r="E430" s="3"/>
    </row>
    <row r="431" spans="5:5">
      <c r="E431" s="3"/>
    </row>
    <row r="432" spans="5:5">
      <c r="E432" s="3"/>
    </row>
    <row r="433" spans="5:5">
      <c r="E433" s="3"/>
    </row>
    <row r="434" spans="5:5">
      <c r="E434" s="3"/>
    </row>
    <row r="435" spans="5:5">
      <c r="E435" s="3"/>
    </row>
    <row r="436" spans="5:5">
      <c r="E436" s="3"/>
    </row>
    <row r="437" spans="5:5">
      <c r="E437" s="3"/>
    </row>
    <row r="438" spans="5:5">
      <c r="E438" s="3"/>
    </row>
    <row r="439" spans="5:5">
      <c r="E439" s="3"/>
    </row>
    <row r="440" spans="5:5">
      <c r="E440" s="3"/>
    </row>
    <row r="441" spans="5:5">
      <c r="E441" s="3"/>
    </row>
    <row r="442" spans="5:5">
      <c r="E442" s="3"/>
    </row>
    <row r="443" spans="5:5">
      <c r="E443" s="3"/>
    </row>
    <row r="444" spans="5:5">
      <c r="E444" s="3"/>
    </row>
    <row r="445" spans="5:5">
      <c r="E445" s="3"/>
    </row>
    <row r="446" spans="5:5">
      <c r="E446" s="3"/>
    </row>
    <row r="447" spans="5:5">
      <c r="E447" s="3"/>
    </row>
    <row r="448" spans="5:5">
      <c r="E448" s="3"/>
    </row>
    <row r="449" spans="5:5">
      <c r="E449" s="3"/>
    </row>
    <row r="450" spans="5:5">
      <c r="E450" s="3"/>
    </row>
    <row r="451" spans="5:5">
      <c r="E451" s="3"/>
    </row>
    <row r="452" spans="5:5">
      <c r="E452" s="3"/>
    </row>
    <row r="453" spans="5:5">
      <c r="E453" s="3"/>
    </row>
    <row r="454" spans="5:5">
      <c r="E454" s="3"/>
    </row>
    <row r="455" spans="5:5">
      <c r="E455" s="3"/>
    </row>
    <row r="456" spans="5:5">
      <c r="E456" s="3"/>
    </row>
    <row r="457" spans="5:5">
      <c r="E457" s="3"/>
    </row>
    <row r="458" spans="5:5">
      <c r="E458" s="3"/>
    </row>
    <row r="459" spans="5:5">
      <c r="E459" s="3"/>
    </row>
    <row r="460" spans="5:5">
      <c r="E460" s="3"/>
    </row>
    <row r="461" spans="5:5">
      <c r="E461" s="3"/>
    </row>
    <row r="462" spans="5:5">
      <c r="E462" s="3"/>
    </row>
    <row r="463" spans="5:5">
      <c r="E463" s="3"/>
    </row>
    <row r="464" spans="5:5">
      <c r="E464" s="3"/>
    </row>
    <row r="465" spans="5:5">
      <c r="E465" s="3"/>
    </row>
    <row r="466" spans="5:5">
      <c r="E466" s="3"/>
    </row>
    <row r="467" spans="5:5">
      <c r="E467" s="3"/>
    </row>
    <row r="468" spans="5:5">
      <c r="E468" s="3"/>
    </row>
    <row r="469" spans="5:5">
      <c r="E469" s="3"/>
    </row>
    <row r="470" spans="5:5">
      <c r="E470" s="3"/>
    </row>
    <row r="471" spans="5:5">
      <c r="E471" s="3"/>
    </row>
    <row r="472" spans="5:5">
      <c r="E472" s="3"/>
    </row>
    <row r="473" spans="5:5">
      <c r="E473" s="3"/>
    </row>
    <row r="474" spans="5:5">
      <c r="E474" s="3"/>
    </row>
    <row r="475" spans="5:5">
      <c r="E475" s="3"/>
    </row>
    <row r="476" spans="5:5">
      <c r="E476" s="3"/>
    </row>
    <row r="477" spans="5:5">
      <c r="E477" s="3"/>
    </row>
    <row r="478" spans="5:5">
      <c r="E478" s="3"/>
    </row>
    <row r="479" spans="5:5">
      <c r="E479" s="3"/>
    </row>
    <row r="480" spans="5:5">
      <c r="E480" s="3"/>
    </row>
    <row r="481" spans="5:5">
      <c r="E481" s="3"/>
    </row>
    <row r="482" spans="5:5">
      <c r="E482" s="3"/>
    </row>
    <row r="483" spans="5:5">
      <c r="E483" s="3"/>
    </row>
    <row r="484" spans="5:5">
      <c r="E484" s="3"/>
    </row>
    <row r="485" spans="5:5">
      <c r="E485" s="3"/>
    </row>
    <row r="486" spans="5:5">
      <c r="E486" s="3"/>
    </row>
    <row r="487" spans="5:5">
      <c r="E487" s="3"/>
    </row>
    <row r="488" spans="5:5">
      <c r="E488" s="3"/>
    </row>
    <row r="489" spans="5:5">
      <c r="E489" s="3"/>
    </row>
    <row r="490" spans="5:5">
      <c r="E490" s="3"/>
    </row>
    <row r="491" spans="5:5">
      <c r="E491" s="3"/>
    </row>
    <row r="492" spans="5:5">
      <c r="E492" s="3"/>
    </row>
    <row r="493" spans="5:5">
      <c r="E493" s="3"/>
    </row>
    <row r="494" spans="5:5">
      <c r="E494" s="3"/>
    </row>
    <row r="495" spans="5:5">
      <c r="E495" s="3"/>
    </row>
    <row r="496" spans="5:5">
      <c r="E496" s="3"/>
    </row>
    <row r="497" spans="5:5">
      <c r="E497" s="3"/>
    </row>
    <row r="498" spans="5:5">
      <c r="E498" s="3"/>
    </row>
    <row r="499" spans="5:5">
      <c r="E499" s="3"/>
    </row>
    <row r="500" spans="5:5">
      <c r="E500" s="3"/>
    </row>
    <row r="501" spans="5:5">
      <c r="E501" s="3"/>
    </row>
    <row r="502" spans="5:5">
      <c r="E502" s="3"/>
    </row>
    <row r="503" spans="5:5">
      <c r="E503" s="3"/>
    </row>
    <row r="504" spans="5:5">
      <c r="E504" s="3"/>
    </row>
    <row r="505" spans="5:5">
      <c r="E505" s="3"/>
    </row>
    <row r="506" spans="5:5">
      <c r="E506" s="3"/>
    </row>
    <row r="507" spans="5:5">
      <c r="E507" s="3"/>
    </row>
    <row r="508" spans="5:5">
      <c r="E508" s="3"/>
    </row>
    <row r="509" spans="5:5">
      <c r="E509" s="3"/>
    </row>
    <row r="510" spans="5:5">
      <c r="E510" s="3"/>
    </row>
    <row r="511" spans="5:5">
      <c r="E511" s="3"/>
    </row>
    <row r="512" spans="5:5">
      <c r="E512" s="3"/>
    </row>
    <row r="513" spans="5:5">
      <c r="E513" s="3"/>
    </row>
    <row r="514" spans="5:5">
      <c r="E514" s="3"/>
    </row>
    <row r="515" spans="5:5">
      <c r="E515" s="3"/>
    </row>
    <row r="516" spans="5:5">
      <c r="E516" s="3"/>
    </row>
    <row r="517" spans="5:5">
      <c r="E517" s="3"/>
    </row>
    <row r="518" spans="5:5">
      <c r="E518" s="3"/>
    </row>
    <row r="519" spans="5:5">
      <c r="E519" s="3"/>
    </row>
    <row r="520" spans="5:5">
      <c r="E520" s="3"/>
    </row>
    <row r="521" spans="5:5">
      <c r="E521" s="3"/>
    </row>
    <row r="522" spans="5:5">
      <c r="E522" s="3"/>
    </row>
    <row r="523" spans="5:5">
      <c r="E523" s="3"/>
    </row>
    <row r="524" spans="5:5">
      <c r="E524" s="3"/>
    </row>
    <row r="525" spans="5:5">
      <c r="E525" s="3"/>
    </row>
    <row r="526" spans="5:5">
      <c r="E526" s="3"/>
    </row>
    <row r="527" spans="5:5">
      <c r="E527" s="3"/>
    </row>
    <row r="528" spans="5:5">
      <c r="E528" s="3"/>
    </row>
    <row r="529" spans="5:5">
      <c r="E529" s="3"/>
    </row>
    <row r="530" spans="5:5">
      <c r="E530" s="3"/>
    </row>
    <row r="531" spans="5:5">
      <c r="E531" s="3"/>
    </row>
    <row r="532" spans="5:5">
      <c r="E532" s="3"/>
    </row>
    <row r="533" spans="5:5">
      <c r="E533" s="3"/>
    </row>
    <row r="534" spans="5:5">
      <c r="E534" s="3"/>
    </row>
    <row r="535" spans="5:5">
      <c r="E535" s="3"/>
    </row>
    <row r="536" spans="5:5">
      <c r="E536" s="3"/>
    </row>
    <row r="537" spans="5:5">
      <c r="E537" s="3"/>
    </row>
    <row r="538" spans="5:5">
      <c r="E538" s="3"/>
    </row>
    <row r="539" spans="5:5">
      <c r="E539" s="3"/>
    </row>
    <row r="540" spans="5:5">
      <c r="E540" s="3"/>
    </row>
    <row r="541" spans="5:5">
      <c r="E541" s="3"/>
    </row>
    <row r="542" spans="5:5">
      <c r="E542" s="3"/>
    </row>
    <row r="543" spans="5:5">
      <c r="E543" s="3"/>
    </row>
    <row r="544" spans="5:5">
      <c r="E544" s="3"/>
    </row>
    <row r="545" spans="5:5">
      <c r="E545" s="3"/>
    </row>
    <row r="546" spans="5:5">
      <c r="E546" s="3"/>
    </row>
    <row r="547" spans="5:5">
      <c r="E547" s="3"/>
    </row>
    <row r="548" spans="5:5">
      <c r="E548" s="3"/>
    </row>
    <row r="549" spans="5:5">
      <c r="E549" s="3"/>
    </row>
    <row r="550" spans="5:5">
      <c r="E550" s="3"/>
    </row>
    <row r="551" spans="5:5">
      <c r="E551" s="3"/>
    </row>
    <row r="552" spans="5:5">
      <c r="E552" s="3"/>
    </row>
    <row r="553" spans="5:5">
      <c r="E553" s="3"/>
    </row>
    <row r="554" spans="5:5">
      <c r="E554" s="3"/>
    </row>
    <row r="555" spans="5:5">
      <c r="E555" s="3"/>
    </row>
    <row r="556" spans="5:5">
      <c r="E556" s="3"/>
    </row>
    <row r="557" spans="5:5">
      <c r="E557" s="3"/>
    </row>
    <row r="558" spans="5:5">
      <c r="E558" s="3"/>
    </row>
    <row r="559" spans="5:5">
      <c r="E559" s="3"/>
    </row>
    <row r="560" spans="5:5">
      <c r="E560" s="3"/>
    </row>
    <row r="561" spans="5:5">
      <c r="E561" s="3"/>
    </row>
    <row r="562" spans="5:5">
      <c r="E562" s="3"/>
    </row>
    <row r="563" spans="5:5">
      <c r="E563" s="3"/>
    </row>
    <row r="564" spans="5:5">
      <c r="E564" s="3"/>
    </row>
    <row r="565" spans="5:5">
      <c r="E565" s="3"/>
    </row>
    <row r="566" spans="5:5">
      <c r="E566" s="3"/>
    </row>
    <row r="567" spans="5:5">
      <c r="E567" s="3"/>
    </row>
    <row r="568" spans="5:5">
      <c r="E568" s="3"/>
    </row>
    <row r="569" spans="5:5">
      <c r="E569" s="3"/>
    </row>
    <row r="570" spans="5:5">
      <c r="E570" s="3"/>
    </row>
    <row r="571" spans="5:5">
      <c r="E571" s="3"/>
    </row>
    <row r="572" spans="5:5">
      <c r="E572" s="3"/>
    </row>
    <row r="573" spans="5:5">
      <c r="E573" s="3"/>
    </row>
    <row r="574" spans="5:5">
      <c r="E574" s="3"/>
    </row>
    <row r="575" spans="5:5">
      <c r="E575" s="3"/>
    </row>
    <row r="576" spans="5:5">
      <c r="E576" s="3"/>
    </row>
    <row r="577" spans="5:5">
      <c r="E577" s="3"/>
    </row>
    <row r="578" spans="5:5">
      <c r="E578" s="3"/>
    </row>
    <row r="579" spans="5:5">
      <c r="E579" s="3"/>
    </row>
    <row r="580" spans="5:5">
      <c r="E580" s="3"/>
    </row>
    <row r="581" spans="5:5">
      <c r="E581" s="3"/>
    </row>
    <row r="582" spans="5:5">
      <c r="E582" s="3"/>
    </row>
    <row r="583" spans="5:5">
      <c r="E583" s="3"/>
    </row>
    <row r="584" spans="5:5">
      <c r="E584" s="3"/>
    </row>
    <row r="585" spans="5:5">
      <c r="E585" s="3"/>
    </row>
    <row r="586" spans="5:5">
      <c r="E586" s="3"/>
    </row>
    <row r="587" spans="5:5">
      <c r="E587" s="3"/>
    </row>
    <row r="588" spans="5:5">
      <c r="E588" s="3"/>
    </row>
    <row r="589" spans="5:5">
      <c r="E589" s="3"/>
    </row>
    <row r="590" spans="5:5">
      <c r="E590" s="3"/>
    </row>
    <row r="591" spans="5:5">
      <c r="E591" s="3"/>
    </row>
    <row r="592" spans="5:5">
      <c r="E592" s="3"/>
    </row>
    <row r="593" spans="5:5">
      <c r="E593" s="3"/>
    </row>
    <row r="594" spans="5:5">
      <c r="E594" s="3"/>
    </row>
    <row r="595" spans="5:5">
      <c r="E595" s="3"/>
    </row>
    <row r="596" spans="5:5">
      <c r="E596" s="3"/>
    </row>
    <row r="597" spans="5:5">
      <c r="E597" s="3"/>
    </row>
    <row r="598" spans="5:5">
      <c r="E598" s="3"/>
    </row>
    <row r="599" spans="5:5">
      <c r="E599" s="3"/>
    </row>
    <row r="600" spans="5:5">
      <c r="E600" s="3"/>
    </row>
    <row r="601" spans="5:5">
      <c r="E601" s="3"/>
    </row>
    <row r="602" spans="5:5">
      <c r="E602" s="3"/>
    </row>
    <row r="603" spans="5:5">
      <c r="E603" s="3"/>
    </row>
    <row r="604" spans="5:5">
      <c r="E604" s="3"/>
    </row>
    <row r="605" spans="5:5">
      <c r="E605" s="3"/>
    </row>
    <row r="606" spans="5:5">
      <c r="E606" s="3"/>
    </row>
    <row r="607" spans="5:5">
      <c r="E607" s="3"/>
    </row>
    <row r="608" spans="5:5">
      <c r="E608" s="3"/>
    </row>
    <row r="609" spans="5:5">
      <c r="E609" s="3"/>
    </row>
    <row r="610" spans="5:5">
      <c r="E610" s="3"/>
    </row>
    <row r="611" spans="5:5">
      <c r="E611" s="3"/>
    </row>
    <row r="612" spans="5:5">
      <c r="E612" s="3"/>
    </row>
    <row r="613" spans="5:5">
      <c r="E613" s="3"/>
    </row>
    <row r="614" spans="5:5">
      <c r="E614" s="3"/>
    </row>
    <row r="615" spans="5:5">
      <c r="E615" s="3"/>
    </row>
    <row r="616" spans="5:5">
      <c r="E616" s="3"/>
    </row>
    <row r="617" spans="5:5">
      <c r="E617" s="3"/>
    </row>
    <row r="618" spans="5:5">
      <c r="E618" s="3"/>
    </row>
    <row r="619" spans="5:5">
      <c r="E619" s="3"/>
    </row>
    <row r="620" spans="5:5">
      <c r="E620" s="3"/>
    </row>
    <row r="621" spans="5:5">
      <c r="E621" s="3"/>
    </row>
    <row r="622" spans="5:5">
      <c r="E622" s="3"/>
    </row>
    <row r="623" spans="5:5">
      <c r="E623" s="3"/>
    </row>
    <row r="624" spans="5:5">
      <c r="E624" s="3"/>
    </row>
    <row r="625" spans="5:5">
      <c r="E625" s="3"/>
    </row>
    <row r="626" spans="5:5">
      <c r="E626" s="3"/>
    </row>
    <row r="627" spans="5:5">
      <c r="E627" s="3"/>
    </row>
    <row r="628" spans="5:5">
      <c r="E628" s="3"/>
    </row>
    <row r="629" spans="5:5">
      <c r="E629" s="3"/>
    </row>
    <row r="630" spans="5:5">
      <c r="E630" s="3"/>
    </row>
    <row r="631" spans="5:5">
      <c r="E631" s="3"/>
    </row>
    <row r="632" spans="5:5">
      <c r="E632" s="3"/>
    </row>
    <row r="633" spans="5:5">
      <c r="E633" s="3"/>
    </row>
    <row r="634" spans="5:5">
      <c r="E634" s="3"/>
    </row>
    <row r="635" spans="5:5">
      <c r="E635" s="3"/>
    </row>
    <row r="636" spans="5:5">
      <c r="E636" s="3"/>
    </row>
    <row r="637" spans="5:5">
      <c r="E637" s="3"/>
    </row>
    <row r="638" spans="5:5">
      <c r="E638" s="3"/>
    </row>
    <row r="639" spans="5:5">
      <c r="E639" s="3"/>
    </row>
    <row r="640" spans="5:5">
      <c r="E640" s="3"/>
    </row>
    <row r="641" spans="5:5">
      <c r="E641" s="3"/>
    </row>
    <row r="642" spans="5:5">
      <c r="E642" s="3"/>
    </row>
    <row r="643" spans="5:5">
      <c r="E643" s="3"/>
    </row>
    <row r="644" spans="5:5">
      <c r="E644" s="3"/>
    </row>
    <row r="645" spans="5:5">
      <c r="E645" s="3"/>
    </row>
    <row r="646" spans="5:5">
      <c r="E646" s="3"/>
    </row>
    <row r="647" spans="5:5">
      <c r="E647" s="3"/>
    </row>
    <row r="648" spans="5:5">
      <c r="E648" s="3"/>
    </row>
    <row r="649" spans="5:5">
      <c r="E649" s="3"/>
    </row>
    <row r="650" spans="5:5">
      <c r="E650" s="3"/>
    </row>
    <row r="651" spans="5:5">
      <c r="E651" s="3"/>
    </row>
    <row r="652" spans="5:5">
      <c r="E652" s="3"/>
    </row>
    <row r="653" spans="5:5">
      <c r="E653" s="3"/>
    </row>
    <row r="654" spans="5:5">
      <c r="E654" s="3"/>
    </row>
    <row r="655" spans="5:5">
      <c r="E655" s="3"/>
    </row>
    <row r="656" spans="5:5">
      <c r="E656" s="3"/>
    </row>
    <row r="657" spans="5:5">
      <c r="E657" s="3"/>
    </row>
    <row r="658" spans="5:5">
      <c r="E658" s="3"/>
    </row>
    <row r="659" spans="5:5">
      <c r="E659" s="3"/>
    </row>
    <row r="660" spans="5:5">
      <c r="E660" s="3"/>
    </row>
    <row r="661" spans="5:5">
      <c r="E661" s="3"/>
    </row>
    <row r="662" spans="5:5">
      <c r="E662" s="3"/>
    </row>
    <row r="663" spans="5:5">
      <c r="E663" s="3"/>
    </row>
    <row r="664" spans="5:5">
      <c r="E664" s="3"/>
    </row>
    <row r="665" spans="5:5">
      <c r="E665" s="3"/>
    </row>
    <row r="666" spans="5:5">
      <c r="E666" s="3"/>
    </row>
    <row r="667" spans="5:5">
      <c r="E667" s="3"/>
    </row>
    <row r="668" spans="5:5">
      <c r="E668" s="3"/>
    </row>
    <row r="669" spans="5:5">
      <c r="E669" s="3"/>
    </row>
    <row r="670" spans="5:5">
      <c r="E670" s="3"/>
    </row>
    <row r="671" spans="5:5">
      <c r="E671" s="3"/>
    </row>
    <row r="672" spans="5:5">
      <c r="E672" s="3"/>
    </row>
    <row r="673" spans="5:5">
      <c r="E673" s="3"/>
    </row>
    <row r="674" spans="5:5">
      <c r="E674" s="3"/>
    </row>
    <row r="675" spans="5:5">
      <c r="E675" s="3"/>
    </row>
    <row r="676" spans="5:5">
      <c r="E676" s="3"/>
    </row>
    <row r="677" spans="5:5">
      <c r="E677" s="3"/>
    </row>
    <row r="678" spans="5:5">
      <c r="E678" s="3"/>
    </row>
    <row r="679" spans="5:5">
      <c r="E679" s="3"/>
    </row>
    <row r="680" spans="5:5">
      <c r="E680" s="3"/>
    </row>
    <row r="681" spans="5:5">
      <c r="E681" s="3"/>
    </row>
    <row r="682" spans="5:5">
      <c r="E682" s="3"/>
    </row>
    <row r="683" spans="5:5">
      <c r="E683" s="3"/>
    </row>
    <row r="684" spans="5:5">
      <c r="E684" s="3"/>
    </row>
    <row r="685" spans="5:5">
      <c r="E685" s="3"/>
    </row>
    <row r="686" spans="5:5">
      <c r="E686" s="3"/>
    </row>
    <row r="687" spans="5:5">
      <c r="E687" s="3"/>
    </row>
    <row r="688" spans="5:5">
      <c r="E688" s="3"/>
    </row>
    <row r="689" spans="5:5">
      <c r="E689" s="3"/>
    </row>
    <row r="690" spans="5:5">
      <c r="E690" s="3"/>
    </row>
    <row r="691" spans="5:5">
      <c r="E691" s="3"/>
    </row>
    <row r="692" spans="5:5">
      <c r="E692" s="3"/>
    </row>
    <row r="693" spans="5:5">
      <c r="E693" s="3"/>
    </row>
    <row r="694" spans="5:5">
      <c r="E694" s="3"/>
    </row>
    <row r="695" spans="5:5">
      <c r="E695" s="3"/>
    </row>
    <row r="696" spans="5:5">
      <c r="E696" s="3"/>
    </row>
    <row r="697" spans="5:5">
      <c r="E697" s="3"/>
    </row>
    <row r="698" spans="5:5">
      <c r="E698" s="3"/>
    </row>
    <row r="699" spans="5:5">
      <c r="E699" s="3"/>
    </row>
    <row r="700" spans="5:5">
      <c r="E700" s="3"/>
    </row>
    <row r="701" spans="5:5">
      <c r="E701" s="3"/>
    </row>
    <row r="702" spans="5:5">
      <c r="E702" s="3"/>
    </row>
    <row r="703" spans="5:5">
      <c r="E703" s="3"/>
    </row>
    <row r="704" spans="5:5">
      <c r="E704" s="3"/>
    </row>
    <row r="705" spans="5:5">
      <c r="E705" s="3"/>
    </row>
    <row r="706" spans="5:5">
      <c r="E706" s="3"/>
    </row>
    <row r="707" spans="5:5">
      <c r="E707" s="3"/>
    </row>
    <row r="708" spans="5:5">
      <c r="E708" s="3"/>
    </row>
    <row r="709" spans="5:5">
      <c r="E709" s="3"/>
    </row>
    <row r="710" spans="5:5">
      <c r="E710" s="3"/>
    </row>
    <row r="711" spans="5:5">
      <c r="E711" s="3"/>
    </row>
    <row r="712" spans="5:5">
      <c r="E712" s="3"/>
    </row>
    <row r="713" spans="5:5">
      <c r="E713" s="3"/>
    </row>
    <row r="714" spans="5:5">
      <c r="E714" s="3"/>
    </row>
    <row r="715" spans="5:5">
      <c r="E715" s="3"/>
    </row>
    <row r="716" spans="5:5">
      <c r="E716" s="3"/>
    </row>
    <row r="717" spans="5:5">
      <c r="E717" s="3"/>
    </row>
    <row r="718" spans="5:5">
      <c r="E718" s="3"/>
    </row>
    <row r="719" spans="5:5">
      <c r="E719" s="3"/>
    </row>
    <row r="720" spans="5:5">
      <c r="E720" s="3"/>
    </row>
    <row r="721" spans="5:5">
      <c r="E721" s="3"/>
    </row>
    <row r="722" spans="5:5">
      <c r="E722" s="3"/>
    </row>
    <row r="723" spans="5:5">
      <c r="E723" s="3"/>
    </row>
    <row r="724" spans="5:5">
      <c r="E724" s="3"/>
    </row>
    <row r="725" spans="5:5">
      <c r="E725" s="3"/>
    </row>
    <row r="726" spans="5:5">
      <c r="E726" s="3"/>
    </row>
    <row r="727" spans="5:5">
      <c r="E727" s="3"/>
    </row>
    <row r="728" spans="5:5">
      <c r="E728" s="3"/>
    </row>
    <row r="729" spans="5:5">
      <c r="E729" s="3"/>
    </row>
    <row r="730" spans="5:5">
      <c r="E730" s="3"/>
    </row>
    <row r="731" spans="5:5">
      <c r="E731" s="3"/>
    </row>
    <row r="732" spans="5:5">
      <c r="E732" s="3"/>
    </row>
    <row r="733" spans="5:5">
      <c r="E733" s="3"/>
    </row>
    <row r="734" spans="5:5">
      <c r="E734" s="3"/>
    </row>
    <row r="735" spans="5:5">
      <c r="E735" s="3"/>
    </row>
    <row r="736" spans="5:5">
      <c r="E736" s="3"/>
    </row>
    <row r="737" spans="5:5">
      <c r="E737" s="3"/>
    </row>
    <row r="738" spans="5:5">
      <c r="E738" s="3"/>
    </row>
    <row r="739" spans="5:5">
      <c r="E739" s="3"/>
    </row>
    <row r="740" spans="5:5">
      <c r="E740" s="3"/>
    </row>
    <row r="741" spans="5:5">
      <c r="E741" s="3"/>
    </row>
    <row r="742" spans="5:5">
      <c r="E742" s="3"/>
    </row>
    <row r="743" spans="5:5">
      <c r="E743" s="3"/>
    </row>
    <row r="744" spans="5:5">
      <c r="E744" s="3"/>
    </row>
    <row r="745" spans="5:5">
      <c r="E745" s="3"/>
    </row>
    <row r="746" spans="5:5">
      <c r="E746" s="3"/>
    </row>
    <row r="747" spans="5:5">
      <c r="E747" s="3"/>
    </row>
    <row r="748" spans="5:5">
      <c r="E748" s="3"/>
    </row>
    <row r="749" spans="5:5">
      <c r="E749" s="3"/>
    </row>
    <row r="750" spans="5:5">
      <c r="E750" s="3"/>
    </row>
    <row r="751" spans="5:5">
      <c r="E751" s="3"/>
    </row>
    <row r="752" spans="5:5">
      <c r="E752" s="3"/>
    </row>
    <row r="753" spans="5:5">
      <c r="E753" s="3"/>
    </row>
    <row r="754" spans="5:5">
      <c r="E754" s="3"/>
    </row>
    <row r="755" spans="5:5">
      <c r="E755" s="3"/>
    </row>
    <row r="756" spans="5:5">
      <c r="E756" s="3"/>
    </row>
    <row r="757" spans="5:5">
      <c r="E757" s="3"/>
    </row>
    <row r="758" spans="5:5">
      <c r="E758" s="3"/>
    </row>
    <row r="759" spans="5:5">
      <c r="E759" s="3"/>
    </row>
    <row r="760" spans="5:5">
      <c r="E760" s="3"/>
    </row>
    <row r="761" spans="5:5">
      <c r="E761" s="3"/>
    </row>
    <row r="762" spans="5:5">
      <c r="E762" s="3"/>
    </row>
    <row r="763" spans="5:5">
      <c r="E763" s="3"/>
    </row>
    <row r="764" spans="5:5">
      <c r="E764" s="3"/>
    </row>
    <row r="765" spans="5:5">
      <c r="E765" s="3"/>
    </row>
    <row r="766" spans="5:5">
      <c r="E766" s="3"/>
    </row>
    <row r="767" spans="5:5">
      <c r="E767" s="3"/>
    </row>
    <row r="768" spans="5:5">
      <c r="E768" s="3"/>
    </row>
    <row r="769" spans="5:5">
      <c r="E769" s="3"/>
    </row>
    <row r="770" spans="5:5">
      <c r="E770" s="3"/>
    </row>
    <row r="771" spans="5:5">
      <c r="E771" s="3"/>
    </row>
    <row r="772" spans="5:5">
      <c r="E772" s="3"/>
    </row>
    <row r="773" spans="5:5">
      <c r="E773" s="3"/>
    </row>
    <row r="774" spans="5:5">
      <c r="E774" s="3"/>
    </row>
    <row r="775" spans="5:5">
      <c r="E775" s="3"/>
    </row>
    <row r="776" spans="5:5">
      <c r="E776" s="3"/>
    </row>
    <row r="777" spans="5:5">
      <c r="E777" s="3"/>
    </row>
    <row r="778" spans="5:5">
      <c r="E778" s="3"/>
    </row>
    <row r="779" spans="5:5">
      <c r="E779" s="3"/>
    </row>
    <row r="780" spans="5:5">
      <c r="E780" s="3"/>
    </row>
    <row r="781" spans="5:5">
      <c r="E781" s="3"/>
    </row>
    <row r="782" spans="5:5">
      <c r="E782" s="3"/>
    </row>
    <row r="783" spans="5:5">
      <c r="E783" s="3"/>
    </row>
    <row r="784" spans="5:5">
      <c r="E784" s="3"/>
    </row>
    <row r="785" spans="5:5">
      <c r="E785" s="3"/>
    </row>
    <row r="786" spans="5:5">
      <c r="E786" s="3"/>
    </row>
    <row r="787" spans="5:5">
      <c r="E787" s="3"/>
    </row>
    <row r="788" spans="5:5">
      <c r="E788" s="3"/>
    </row>
    <row r="789" spans="5:5">
      <c r="E789" s="3"/>
    </row>
    <row r="790" spans="5:5">
      <c r="E790" s="3"/>
    </row>
    <row r="791" spans="5:5">
      <c r="E791" s="3"/>
    </row>
    <row r="792" spans="5:5">
      <c r="E792" s="3"/>
    </row>
    <row r="793" spans="5:5">
      <c r="E793" s="3"/>
    </row>
    <row r="794" spans="5:5">
      <c r="E794" s="3"/>
    </row>
    <row r="795" spans="5:5">
      <c r="E795" s="3"/>
    </row>
    <row r="796" spans="5:5">
      <c r="E796" s="3"/>
    </row>
    <row r="797" spans="5:5">
      <c r="E797" s="3"/>
    </row>
    <row r="798" spans="5:5">
      <c r="E798" s="3"/>
    </row>
    <row r="799" spans="5:5">
      <c r="E799" s="3"/>
    </row>
    <row r="800" spans="5:5">
      <c r="E800" s="3"/>
    </row>
    <row r="801" spans="5:5">
      <c r="E801" s="3"/>
    </row>
    <row r="802" spans="5:5">
      <c r="E802" s="3"/>
    </row>
    <row r="803" spans="5:5">
      <c r="E803" s="3"/>
    </row>
    <row r="804" spans="5:5">
      <c r="E804" s="3"/>
    </row>
    <row r="805" spans="5:5">
      <c r="E805" s="3"/>
    </row>
    <row r="806" spans="5:5">
      <c r="E806" s="3"/>
    </row>
    <row r="807" spans="5:5">
      <c r="E807" s="3"/>
    </row>
    <row r="808" spans="5:5">
      <c r="E808" s="3"/>
    </row>
    <row r="809" spans="5:5">
      <c r="E809" s="3"/>
    </row>
    <row r="810" spans="5:5">
      <c r="E810" s="3"/>
    </row>
    <row r="811" spans="5:5">
      <c r="E811" s="3"/>
    </row>
    <row r="812" spans="5:5">
      <c r="E812" s="3"/>
    </row>
    <row r="813" spans="5:5">
      <c r="E813" s="3"/>
    </row>
    <row r="814" spans="5:5">
      <c r="E814" s="3"/>
    </row>
    <row r="815" spans="5:5">
      <c r="E815" s="3"/>
    </row>
    <row r="816" spans="5:5">
      <c r="E816" s="3"/>
    </row>
    <row r="817" spans="5:5">
      <c r="E817" s="3"/>
    </row>
    <row r="818" spans="5:5">
      <c r="E818" s="3"/>
    </row>
    <row r="819" spans="5:5">
      <c r="E819" s="3"/>
    </row>
    <row r="820" spans="5:5">
      <c r="E820" s="3"/>
    </row>
    <row r="821" spans="5:5">
      <c r="E821" s="3"/>
    </row>
    <row r="822" spans="5:5">
      <c r="E822" s="3"/>
    </row>
    <row r="823" spans="5:5">
      <c r="E823" s="3"/>
    </row>
    <row r="824" spans="5:5">
      <c r="E824" s="3"/>
    </row>
    <row r="825" spans="5:5">
      <c r="E825" s="3"/>
    </row>
    <row r="826" spans="5:5">
      <c r="E826" s="3"/>
    </row>
    <row r="827" spans="5:5">
      <c r="E827" s="3"/>
    </row>
    <row r="828" spans="5:5">
      <c r="E828" s="3"/>
    </row>
    <row r="829" spans="5:5">
      <c r="E829" s="3"/>
    </row>
    <row r="830" spans="5:5">
      <c r="E830" s="3"/>
    </row>
    <row r="831" spans="5:5">
      <c r="E831" s="3"/>
    </row>
    <row r="832" spans="5:5">
      <c r="E832" s="3"/>
    </row>
    <row r="833" spans="5:5">
      <c r="E833" s="3"/>
    </row>
    <row r="834" spans="5:5">
      <c r="E834" s="3"/>
    </row>
    <row r="835" spans="5:5">
      <c r="E835" s="3"/>
    </row>
    <row r="836" spans="5:5">
      <c r="E836" s="3"/>
    </row>
    <row r="837" spans="5:5">
      <c r="E837" s="3"/>
    </row>
    <row r="838" spans="5:5">
      <c r="E838" s="3"/>
    </row>
    <row r="839" spans="5:5">
      <c r="E839" s="3"/>
    </row>
    <row r="840" spans="5:5">
      <c r="E840" s="3"/>
    </row>
    <row r="841" spans="5:5">
      <c r="E841" s="3"/>
    </row>
    <row r="842" spans="5:5">
      <c r="E842" s="3"/>
    </row>
    <row r="843" spans="5:5">
      <c r="E843" s="3"/>
    </row>
    <row r="844" spans="5:5">
      <c r="E844" s="3"/>
    </row>
    <row r="845" spans="5:5">
      <c r="E845" s="3"/>
    </row>
    <row r="846" spans="5:5">
      <c r="E846" s="3"/>
    </row>
    <row r="847" spans="5:5">
      <c r="E847" s="3"/>
    </row>
    <row r="848" spans="5:5">
      <c r="E848" s="3"/>
    </row>
    <row r="849" spans="5:5">
      <c r="E849" s="3"/>
    </row>
    <row r="850" spans="5:5">
      <c r="E850" s="3"/>
    </row>
    <row r="851" spans="5:5">
      <c r="E851" s="3"/>
    </row>
    <row r="852" spans="5:5">
      <c r="E852" s="3"/>
    </row>
    <row r="853" spans="5:5">
      <c r="E853" s="3"/>
    </row>
    <row r="854" spans="5:5">
      <c r="E854" s="3"/>
    </row>
    <row r="855" spans="5:5">
      <c r="E855" s="3"/>
    </row>
    <row r="856" spans="5:5">
      <c r="E856" s="3"/>
    </row>
    <row r="857" spans="5:5">
      <c r="E857" s="3"/>
    </row>
    <row r="858" spans="5:5">
      <c r="E858" s="3"/>
    </row>
    <row r="859" spans="5:5">
      <c r="E859" s="3"/>
    </row>
    <row r="860" spans="5:5">
      <c r="E860" s="3"/>
    </row>
    <row r="861" spans="5:5">
      <c r="E861" s="3"/>
    </row>
    <row r="862" spans="5:5">
      <c r="E862" s="3"/>
    </row>
    <row r="863" spans="5:5">
      <c r="E863" s="3"/>
    </row>
    <row r="864" spans="5:5">
      <c r="E864" s="3"/>
    </row>
    <row r="865" spans="5:5">
      <c r="E865" s="3"/>
    </row>
    <row r="866" spans="5:5">
      <c r="E866" s="3"/>
    </row>
    <row r="867" spans="5:5">
      <c r="E867" s="3"/>
    </row>
    <row r="868" spans="5:5">
      <c r="E868" s="3"/>
    </row>
    <row r="869" spans="5:5">
      <c r="E869" s="3"/>
    </row>
    <row r="870" spans="5:5">
      <c r="E870" s="3"/>
    </row>
    <row r="871" spans="5:5">
      <c r="E871" s="3"/>
    </row>
    <row r="872" spans="5:5">
      <c r="E872" s="3"/>
    </row>
    <row r="873" spans="5:5">
      <c r="E873" s="3"/>
    </row>
    <row r="874" spans="5:5">
      <c r="E874" s="3"/>
    </row>
    <row r="875" spans="5:5">
      <c r="E875" s="3"/>
    </row>
    <row r="876" spans="5:5">
      <c r="E876" s="3"/>
    </row>
    <row r="877" spans="5:5">
      <c r="E877" s="3"/>
    </row>
    <row r="878" spans="5:5">
      <c r="E878" s="3"/>
    </row>
    <row r="879" spans="5:5">
      <c r="E879" s="3"/>
    </row>
    <row r="880" spans="5:5">
      <c r="E880" s="3"/>
    </row>
    <row r="881" spans="5:5">
      <c r="E881" s="3"/>
    </row>
    <row r="882" spans="5:5">
      <c r="E882" s="3"/>
    </row>
    <row r="883" spans="5:5">
      <c r="E883" s="3"/>
    </row>
    <row r="884" spans="5:5">
      <c r="E884" s="3"/>
    </row>
    <row r="885" spans="5:5">
      <c r="E885" s="3"/>
    </row>
    <row r="886" spans="5:5">
      <c r="E886" s="3"/>
    </row>
    <row r="887" spans="5:5">
      <c r="E887" s="3"/>
    </row>
    <row r="888" spans="5:5">
      <c r="E888" s="3"/>
    </row>
    <row r="889" spans="5:5">
      <c r="E889" s="3"/>
    </row>
    <row r="890" spans="5:5">
      <c r="E890" s="3"/>
    </row>
    <row r="891" spans="5:5">
      <c r="E891" s="3"/>
    </row>
    <row r="892" spans="5:5">
      <c r="E892" s="3"/>
    </row>
    <row r="893" spans="5:5">
      <c r="E893" s="3"/>
    </row>
    <row r="894" spans="5:5">
      <c r="E894" s="3"/>
    </row>
    <row r="895" spans="5:5">
      <c r="E895" s="3"/>
    </row>
    <row r="896" spans="5:5">
      <c r="E896" s="3"/>
    </row>
    <row r="897" spans="5:5">
      <c r="E897" s="3"/>
    </row>
    <row r="898" spans="5:5">
      <c r="E898" s="3"/>
    </row>
    <row r="899" spans="5:5">
      <c r="E899" s="3"/>
    </row>
    <row r="900" spans="5:5">
      <c r="E900" s="3"/>
    </row>
    <row r="901" spans="5:5">
      <c r="E901" s="3"/>
    </row>
    <row r="902" spans="5:5">
      <c r="E902" s="3"/>
    </row>
    <row r="903" spans="5:5">
      <c r="E903" s="3"/>
    </row>
    <row r="904" spans="5:5">
      <c r="E904" s="3"/>
    </row>
    <row r="905" spans="5:5">
      <c r="E905" s="3"/>
    </row>
    <row r="906" spans="5:5">
      <c r="E906" s="3"/>
    </row>
    <row r="907" spans="5:5">
      <c r="E907" s="3"/>
    </row>
    <row r="908" spans="5:5">
      <c r="E908" s="3"/>
    </row>
    <row r="909" spans="5:5">
      <c r="E909" s="3"/>
    </row>
    <row r="910" spans="5:5">
      <c r="E910" s="3"/>
    </row>
    <row r="911" spans="5:5">
      <c r="E911" s="3"/>
    </row>
    <row r="912" spans="5:5">
      <c r="E912" s="3"/>
    </row>
    <row r="913" spans="5:5">
      <c r="E913" s="3"/>
    </row>
    <row r="914" spans="5:5">
      <c r="E914" s="3"/>
    </row>
    <row r="915" spans="5:5">
      <c r="E915" s="3"/>
    </row>
    <row r="916" spans="5:5">
      <c r="E916" s="3"/>
    </row>
    <row r="917" spans="5:5">
      <c r="E917" s="3"/>
    </row>
    <row r="918" spans="5:5">
      <c r="E918" s="3"/>
    </row>
    <row r="919" spans="5:5">
      <c r="E919" s="3"/>
    </row>
    <row r="920" spans="5:5">
      <c r="E920" s="3"/>
    </row>
    <row r="921" spans="5:5">
      <c r="E921" s="3"/>
    </row>
    <row r="922" spans="5:5">
      <c r="E922" s="3"/>
    </row>
    <row r="923" spans="5:5">
      <c r="E923" s="3"/>
    </row>
    <row r="924" spans="5:5">
      <c r="E924" s="3"/>
    </row>
    <row r="925" spans="5:5">
      <c r="E925" s="3"/>
    </row>
    <row r="926" spans="5:5">
      <c r="E926" s="3"/>
    </row>
    <row r="927" spans="5:5">
      <c r="E927" s="3"/>
    </row>
    <row r="928" spans="5:5">
      <c r="E928" s="3"/>
    </row>
    <row r="929" spans="5:5">
      <c r="E929" s="3"/>
    </row>
    <row r="930" spans="5:5">
      <c r="E930" s="3"/>
    </row>
    <row r="931" spans="5:5">
      <c r="E931" s="3"/>
    </row>
    <row r="932" spans="5:5">
      <c r="E932" s="3"/>
    </row>
    <row r="933" spans="5:5">
      <c r="E933" s="3"/>
    </row>
    <row r="934" spans="5:5">
      <c r="E934" s="3"/>
    </row>
    <row r="935" spans="5:5">
      <c r="E935" s="3"/>
    </row>
    <row r="936" spans="5:5">
      <c r="E936" s="3"/>
    </row>
    <row r="937" spans="5:5">
      <c r="E937" s="3"/>
    </row>
    <row r="938" spans="5:5">
      <c r="E938" s="3"/>
    </row>
    <row r="939" spans="5:5">
      <c r="E939" s="3"/>
    </row>
    <row r="940" spans="5:5">
      <c r="E940" s="3"/>
    </row>
    <row r="941" spans="5:5">
      <c r="E941" s="3"/>
    </row>
    <row r="942" spans="5:5">
      <c r="E942" s="3"/>
    </row>
    <row r="943" spans="5:5">
      <c r="E943" s="3"/>
    </row>
    <row r="944" spans="5:5">
      <c r="E944" s="3"/>
    </row>
    <row r="945" spans="5:5">
      <c r="E945" s="3"/>
    </row>
    <row r="946" spans="5:5">
      <c r="E946" s="3"/>
    </row>
    <row r="947" spans="5:5">
      <c r="E947" s="3"/>
    </row>
    <row r="948" spans="5:5">
      <c r="E948" s="3"/>
    </row>
    <row r="949" spans="5:5">
      <c r="E949" s="3"/>
    </row>
    <row r="950" spans="5:5">
      <c r="E950" s="3"/>
    </row>
    <row r="951" spans="5:5">
      <c r="E951" s="3"/>
    </row>
    <row r="952" spans="5:5">
      <c r="E952" s="3"/>
    </row>
    <row r="953" spans="5:5">
      <c r="E953" s="3"/>
    </row>
    <row r="954" spans="5:5">
      <c r="E954" s="3"/>
    </row>
    <row r="955" spans="5:5">
      <c r="E955" s="3"/>
    </row>
    <row r="956" spans="5:5">
      <c r="E956" s="3"/>
    </row>
    <row r="957" spans="5:5">
      <c r="E957" s="3"/>
    </row>
    <row r="958" spans="5:5">
      <c r="E958" s="3"/>
    </row>
    <row r="959" spans="5:5">
      <c r="E959" s="3"/>
    </row>
    <row r="960" spans="5:5">
      <c r="E960" s="3"/>
    </row>
    <row r="961" spans="5:5">
      <c r="E961" s="3"/>
    </row>
    <row r="962" spans="5:5">
      <c r="E962" s="3"/>
    </row>
    <row r="963" spans="5:5">
      <c r="E963" s="3"/>
    </row>
    <row r="964" spans="5:5">
      <c r="E964" s="3"/>
    </row>
    <row r="965" spans="5:5">
      <c r="E965" s="3"/>
    </row>
    <row r="966" spans="5:5">
      <c r="E966" s="3"/>
    </row>
    <row r="967" spans="5:5">
      <c r="E967" s="3"/>
    </row>
    <row r="968" spans="5:5">
      <c r="E968" s="3"/>
    </row>
    <row r="969" spans="5:5">
      <c r="E969" s="3"/>
    </row>
    <row r="970" spans="5:5">
      <c r="E970" s="3"/>
    </row>
    <row r="971" spans="5:5">
      <c r="E971" s="3"/>
    </row>
    <row r="972" spans="5:5">
      <c r="E972" s="3"/>
    </row>
    <row r="973" spans="5:5">
      <c r="E973" s="3"/>
    </row>
    <row r="974" spans="5:5">
      <c r="E974" s="3"/>
    </row>
    <row r="975" spans="5:5">
      <c r="E975" s="3"/>
    </row>
    <row r="976" spans="5:5">
      <c r="E976" s="3"/>
    </row>
    <row r="977" spans="5:5">
      <c r="E977" s="3"/>
    </row>
    <row r="978" spans="5:5">
      <c r="E978" s="3"/>
    </row>
    <row r="979" spans="5:5">
      <c r="E979" s="3"/>
    </row>
    <row r="980" spans="5:5">
      <c r="E980" s="3"/>
    </row>
    <row r="981" spans="5:5">
      <c r="E981" s="3"/>
    </row>
    <row r="982" spans="5:5">
      <c r="E982" s="3"/>
    </row>
    <row r="983" spans="5:5">
      <c r="E983" s="3"/>
    </row>
    <row r="984" spans="5:5">
      <c r="E984" s="3"/>
    </row>
    <row r="985" spans="5:5">
      <c r="E985" s="3"/>
    </row>
    <row r="986" spans="5:5">
      <c r="E986" s="3"/>
    </row>
    <row r="987" spans="5:5">
      <c r="E987" s="3"/>
    </row>
    <row r="988" spans="5:5">
      <c r="E988" s="3"/>
    </row>
    <row r="989" spans="5:5">
      <c r="E989" s="3"/>
    </row>
    <row r="990" spans="5:5">
      <c r="E990" s="3"/>
    </row>
    <row r="991" spans="5:5">
      <c r="E991" s="3"/>
    </row>
    <row r="992" spans="5:5">
      <c r="E992" s="3"/>
    </row>
    <row r="993" spans="5:5">
      <c r="E993" s="3"/>
    </row>
    <row r="994" spans="5:5">
      <c r="E994" s="3"/>
    </row>
    <row r="995" spans="5:5">
      <c r="E995" s="3"/>
    </row>
    <row r="996" spans="5:5">
      <c r="E996" s="3"/>
    </row>
    <row r="997" spans="5:5">
      <c r="E997" s="3"/>
    </row>
    <row r="998" spans="5:5">
      <c r="E998" s="3"/>
    </row>
    <row r="999" spans="5:5">
      <c r="E999" s="3"/>
    </row>
    <row r="1000" spans="5:5">
      <c r="E1000" s="3"/>
    </row>
    <row r="1001" spans="5:5">
      <c r="E1001" s="3"/>
    </row>
    <row r="1002" spans="5:5">
      <c r="E1002" s="3"/>
    </row>
    <row r="1003" spans="5:5">
      <c r="E1003" s="3"/>
    </row>
    <row r="1004" spans="5:5">
      <c r="E1004" s="3"/>
    </row>
    <row r="1005" spans="5:5">
      <c r="E1005" s="3"/>
    </row>
    <row r="1006" spans="5:5">
      <c r="E1006" s="3"/>
    </row>
    <row r="1007" spans="5:5">
      <c r="E1007" s="3"/>
    </row>
    <row r="1008" spans="5:5">
      <c r="E1008" s="3"/>
    </row>
    <row r="1009" spans="5:5">
      <c r="E1009" s="3"/>
    </row>
    <row r="1010" spans="5:5">
      <c r="E1010" s="3"/>
    </row>
    <row r="1011" spans="5:5">
      <c r="E1011" s="3"/>
    </row>
    <row r="1012" spans="5:5">
      <c r="E1012" s="3"/>
    </row>
    <row r="1013" spans="5:5">
      <c r="E1013" s="3"/>
    </row>
    <row r="1014" spans="5:5">
      <c r="E1014" s="3"/>
    </row>
    <row r="1015" spans="5:5">
      <c r="E1015" s="3"/>
    </row>
    <row r="1016" spans="5:5">
      <c r="E1016" s="3"/>
    </row>
    <row r="1017" spans="5:5">
      <c r="E1017" s="3"/>
    </row>
    <row r="1018" spans="5:5">
      <c r="E1018" s="3"/>
    </row>
    <row r="1019" spans="5:5">
      <c r="E1019" s="3"/>
    </row>
    <row r="1020" spans="5:5">
      <c r="E1020" s="3"/>
    </row>
    <row r="1021" spans="5:5">
      <c r="E1021" s="3"/>
    </row>
    <row r="1022" spans="5:5">
      <c r="E1022" s="3"/>
    </row>
    <row r="1023" spans="5:5">
      <c r="E1023" s="3"/>
    </row>
    <row r="1024" spans="5:5">
      <c r="E1024" s="3"/>
    </row>
    <row r="1025" spans="5:5">
      <c r="E1025" s="3"/>
    </row>
    <row r="1026" spans="5:5">
      <c r="E1026" s="3"/>
    </row>
    <row r="1027" spans="5:5">
      <c r="E1027" s="3"/>
    </row>
    <row r="1028" spans="5:5">
      <c r="E1028" s="3"/>
    </row>
    <row r="1029" spans="5:5">
      <c r="E1029" s="3"/>
    </row>
    <row r="1030" spans="5:5">
      <c r="E1030" s="3"/>
    </row>
    <row r="1031" spans="5:5">
      <c r="E1031" s="3"/>
    </row>
    <row r="1032" spans="5:5">
      <c r="E1032" s="3"/>
    </row>
    <row r="1033" spans="5:5">
      <c r="E1033" s="3"/>
    </row>
    <row r="1034" spans="5:5">
      <c r="E1034" s="3"/>
    </row>
    <row r="1035" spans="5:5">
      <c r="E1035" s="3"/>
    </row>
    <row r="1036" spans="5:5">
      <c r="E1036" s="3"/>
    </row>
    <row r="1037" spans="5:5">
      <c r="E1037" s="3"/>
    </row>
    <row r="1038" spans="5:5">
      <c r="E1038" s="3"/>
    </row>
    <row r="1039" spans="5:5">
      <c r="E1039" s="3"/>
    </row>
    <row r="1040" spans="5:5">
      <c r="E1040" s="3"/>
    </row>
    <row r="1041" spans="5:5">
      <c r="E1041" s="3"/>
    </row>
    <row r="1042" spans="5:5">
      <c r="E1042" s="3"/>
    </row>
    <row r="1043" spans="5:5">
      <c r="E1043" s="3"/>
    </row>
    <row r="1044" spans="5:5">
      <c r="E1044" s="3"/>
    </row>
    <row r="1045" spans="5:5">
      <c r="E1045" s="3"/>
    </row>
    <row r="1046" spans="5:5">
      <c r="E1046" s="3"/>
    </row>
    <row r="1047" spans="5:5">
      <c r="E1047" s="3"/>
    </row>
    <row r="1048" spans="5:5">
      <c r="E1048" s="3"/>
    </row>
    <row r="1049" spans="5:5">
      <c r="E1049" s="3"/>
    </row>
    <row r="1050" spans="5:5">
      <c r="E1050" s="3"/>
    </row>
    <row r="1051" spans="5:5">
      <c r="E1051" s="3"/>
    </row>
    <row r="1052" spans="5:5">
      <c r="E1052" s="3"/>
    </row>
    <row r="1053" spans="5:5">
      <c r="E1053" s="3"/>
    </row>
    <row r="1054" spans="5:5">
      <c r="E1054" s="3"/>
    </row>
    <row r="1055" spans="5:5">
      <c r="E1055" s="3"/>
    </row>
    <row r="1056" spans="5:5">
      <c r="E1056" s="3"/>
    </row>
    <row r="1057" spans="5:5">
      <c r="E1057" s="3"/>
    </row>
    <row r="1058" spans="5:5">
      <c r="E1058" s="3"/>
    </row>
    <row r="1059" spans="5:5">
      <c r="E1059" s="3"/>
    </row>
    <row r="1060" spans="5:5">
      <c r="E1060" s="3"/>
    </row>
    <row r="1061" spans="5:5">
      <c r="E1061" s="3"/>
    </row>
    <row r="1062" spans="5:5">
      <c r="E1062" s="3"/>
    </row>
    <row r="1063" spans="5:5">
      <c r="E1063" s="3"/>
    </row>
    <row r="1064" spans="5:5">
      <c r="E1064" s="3"/>
    </row>
    <row r="1065" spans="5:5">
      <c r="E1065" s="3"/>
    </row>
    <row r="1066" spans="5:5">
      <c r="E1066" s="3"/>
    </row>
    <row r="1067" spans="5:5">
      <c r="E1067" s="3"/>
    </row>
    <row r="1068" spans="5:5">
      <c r="E1068" s="3"/>
    </row>
    <row r="1069" spans="5:5">
      <c r="E1069" s="3"/>
    </row>
    <row r="1070" spans="5:5">
      <c r="E1070" s="3"/>
    </row>
    <row r="1071" spans="5:5">
      <c r="E1071" s="3"/>
    </row>
    <row r="1072" spans="5:5">
      <c r="E1072" s="3"/>
    </row>
    <row r="1073" spans="5:5">
      <c r="E1073" s="3"/>
    </row>
    <row r="1074" spans="5:5">
      <c r="E1074" s="3"/>
    </row>
    <row r="1075" spans="5:5">
      <c r="E1075" s="3"/>
    </row>
    <row r="1076" spans="5:5">
      <c r="E1076" s="3"/>
    </row>
    <row r="1077" spans="5:5">
      <c r="E1077" s="3"/>
    </row>
    <row r="1078" spans="5:5">
      <c r="E1078" s="3"/>
    </row>
    <row r="1079" spans="5:5">
      <c r="E1079" s="3"/>
    </row>
    <row r="1080" spans="5:5">
      <c r="E1080" s="3"/>
    </row>
    <row r="1081" spans="5:5">
      <c r="E1081" s="3"/>
    </row>
    <row r="1082" spans="5:5">
      <c r="E1082" s="3"/>
    </row>
    <row r="1083" spans="5:5">
      <c r="E1083" s="3"/>
    </row>
    <row r="1084" spans="5:5">
      <c r="E1084" s="3"/>
    </row>
    <row r="1085" spans="5:5">
      <c r="E1085" s="3"/>
    </row>
    <row r="1086" spans="5:5">
      <c r="E1086" s="3"/>
    </row>
    <row r="1087" spans="5:5">
      <c r="E1087" s="3"/>
    </row>
    <row r="1088" spans="5:5">
      <c r="E1088" s="3"/>
    </row>
    <row r="1089" spans="5:5">
      <c r="E1089" s="3"/>
    </row>
    <row r="1090" spans="5:5">
      <c r="E1090" s="3"/>
    </row>
    <row r="1091" spans="5:5">
      <c r="E1091" s="3"/>
    </row>
    <row r="1092" spans="5:5">
      <c r="E1092" s="3"/>
    </row>
    <row r="1093" spans="5:5">
      <c r="E1093" s="3"/>
    </row>
    <row r="1094" spans="5:5">
      <c r="E1094" s="3"/>
    </row>
    <row r="1095" spans="5:5">
      <c r="E1095" s="3"/>
    </row>
    <row r="1096" spans="5:5">
      <c r="E1096" s="3"/>
    </row>
    <row r="1097" spans="5:5">
      <c r="E1097" s="3"/>
    </row>
    <row r="1098" spans="5:5">
      <c r="E1098" s="3"/>
    </row>
    <row r="1099" spans="5:5">
      <c r="E1099" s="3"/>
    </row>
    <row r="1100" spans="5:5">
      <c r="E1100" s="3"/>
    </row>
    <row r="1101" spans="5:5">
      <c r="E1101" s="3"/>
    </row>
    <row r="1102" spans="5:5">
      <c r="E1102" s="3"/>
    </row>
    <row r="1103" spans="5:5">
      <c r="E1103" s="3"/>
    </row>
    <row r="1104" spans="5:5">
      <c r="E1104" s="3"/>
    </row>
    <row r="1105" spans="5:5">
      <c r="E1105" s="3"/>
    </row>
    <row r="1106" spans="5:5">
      <c r="E1106" s="3"/>
    </row>
    <row r="1107" spans="5:5">
      <c r="E1107" s="3"/>
    </row>
    <row r="1108" spans="5:5">
      <c r="E1108" s="3"/>
    </row>
    <row r="1109" spans="5:5">
      <c r="E1109" s="3"/>
    </row>
    <row r="1110" spans="5:5">
      <c r="E1110" s="3"/>
    </row>
    <row r="1111" spans="5:5">
      <c r="E1111" s="3"/>
    </row>
    <row r="1112" spans="5:5">
      <c r="E1112" s="3"/>
    </row>
    <row r="1113" spans="5:5">
      <c r="E1113" s="3"/>
    </row>
    <row r="1114" spans="5:5">
      <c r="E1114" s="3"/>
    </row>
    <row r="1115" spans="5:5">
      <c r="E1115" s="3"/>
    </row>
    <row r="1116" spans="5:5">
      <c r="E1116" s="3"/>
    </row>
    <row r="1117" spans="5:5">
      <c r="E1117" s="3"/>
    </row>
    <row r="1118" spans="5:5">
      <c r="E1118" s="3"/>
    </row>
    <row r="1119" spans="5:5">
      <c r="E1119" s="3"/>
    </row>
    <row r="1120" spans="5:5">
      <c r="E1120" s="3"/>
    </row>
    <row r="1121" spans="5:5">
      <c r="E1121" s="3"/>
    </row>
    <row r="1122" spans="5:5">
      <c r="E1122" s="3"/>
    </row>
    <row r="1123" spans="5:5">
      <c r="E1123" s="3"/>
    </row>
    <row r="1124" spans="5:5">
      <c r="E1124" s="3"/>
    </row>
    <row r="1125" spans="5:5">
      <c r="E1125" s="3"/>
    </row>
    <row r="1126" spans="5:5">
      <c r="E1126" s="3"/>
    </row>
    <row r="1127" spans="5:5">
      <c r="E1127" s="3"/>
    </row>
    <row r="1128" spans="5:5">
      <c r="E1128" s="3"/>
    </row>
    <row r="1129" spans="5:5">
      <c r="E1129" s="3"/>
    </row>
    <row r="1130" spans="5:5">
      <c r="E1130" s="3"/>
    </row>
    <row r="1131" spans="5:5">
      <c r="E1131" s="3"/>
    </row>
    <row r="1132" spans="5:5">
      <c r="E1132" s="3"/>
    </row>
    <row r="1133" spans="5:5">
      <c r="E1133" s="3"/>
    </row>
    <row r="1134" spans="5:5">
      <c r="E1134" s="3"/>
    </row>
    <row r="1135" spans="5:5">
      <c r="E1135" s="3"/>
    </row>
    <row r="1136" spans="5:5">
      <c r="E1136" s="3"/>
    </row>
    <row r="1137" spans="5:5">
      <c r="E1137" s="3"/>
    </row>
    <row r="1138" spans="5:5">
      <c r="E1138" s="3"/>
    </row>
    <row r="1139" spans="5:5">
      <c r="E1139" s="3"/>
    </row>
    <row r="1140" spans="5:5">
      <c r="E1140" s="3"/>
    </row>
    <row r="1141" spans="5:5">
      <c r="E1141" s="3"/>
    </row>
    <row r="1142" spans="5:5">
      <c r="E1142" s="3"/>
    </row>
    <row r="1143" spans="5:5">
      <c r="E1143" s="3"/>
    </row>
    <row r="1144" spans="5:5">
      <c r="E1144" s="3"/>
    </row>
    <row r="1145" spans="5:5">
      <c r="E1145" s="3"/>
    </row>
    <row r="1146" spans="5:5">
      <c r="E1146" s="3"/>
    </row>
    <row r="1147" spans="5:5">
      <c r="E1147" s="3"/>
    </row>
    <row r="1148" spans="5:5">
      <c r="E1148" s="3"/>
    </row>
    <row r="1149" spans="5:5">
      <c r="E1149" s="3"/>
    </row>
    <row r="1150" spans="5:5">
      <c r="E1150" s="3"/>
    </row>
    <row r="1151" spans="5:5">
      <c r="E1151" s="3"/>
    </row>
    <row r="1152" spans="5:5">
      <c r="E1152" s="3"/>
    </row>
    <row r="1153" spans="5:5">
      <c r="E1153" s="3"/>
    </row>
    <row r="1154" spans="5:5">
      <c r="E1154" s="3"/>
    </row>
    <row r="1155" spans="5:5">
      <c r="E1155" s="3"/>
    </row>
    <row r="1156" spans="5:5">
      <c r="E1156" s="3"/>
    </row>
    <row r="1157" spans="5:5">
      <c r="E1157" s="3"/>
    </row>
    <row r="1158" spans="5:5">
      <c r="E1158" s="3"/>
    </row>
    <row r="1159" spans="5:5">
      <c r="E1159" s="3"/>
    </row>
    <row r="1160" spans="5:5">
      <c r="E1160" s="3"/>
    </row>
    <row r="1161" spans="5:5">
      <c r="E1161" s="3"/>
    </row>
    <row r="1162" spans="5:5">
      <c r="E1162" s="3"/>
    </row>
    <row r="1163" spans="5:5">
      <c r="E1163" s="3"/>
    </row>
    <row r="1164" spans="5:5">
      <c r="E1164" s="3"/>
    </row>
    <row r="1165" spans="5:5">
      <c r="E1165" s="3"/>
    </row>
    <row r="1166" spans="5:5">
      <c r="E1166" s="3"/>
    </row>
    <row r="1167" spans="5:5">
      <c r="E1167" s="3"/>
    </row>
    <row r="1168" spans="5:5">
      <c r="E1168" s="3"/>
    </row>
    <row r="1169" spans="5:5">
      <c r="E1169" s="3"/>
    </row>
    <row r="1170" spans="5:5">
      <c r="E1170" s="3"/>
    </row>
    <row r="1171" spans="5:5">
      <c r="E1171" s="3"/>
    </row>
    <row r="1172" spans="5:5">
      <c r="E1172" s="3"/>
    </row>
    <row r="1173" spans="5:5">
      <c r="E1173" s="3"/>
    </row>
    <row r="1174" spans="5:5">
      <c r="E1174" s="3"/>
    </row>
    <row r="1175" spans="5:5">
      <c r="E1175" s="3"/>
    </row>
    <row r="1176" spans="5:5">
      <c r="E1176" s="3"/>
    </row>
    <row r="1177" spans="5:5">
      <c r="E1177" s="3"/>
    </row>
    <row r="1178" spans="5:5">
      <c r="E1178" s="3"/>
    </row>
    <row r="1179" spans="5:5">
      <c r="E1179" s="3"/>
    </row>
    <row r="1180" spans="5:5">
      <c r="E1180" s="3"/>
    </row>
    <row r="1181" spans="5:5">
      <c r="E1181" s="3"/>
    </row>
    <row r="1182" spans="5:5">
      <c r="E1182" s="3"/>
    </row>
    <row r="1183" spans="5:5">
      <c r="E1183" s="3"/>
    </row>
    <row r="1184" spans="5:5">
      <c r="E1184" s="3"/>
    </row>
    <row r="1185" spans="5:5">
      <c r="E1185" s="3"/>
    </row>
    <row r="1186" spans="5:5">
      <c r="E1186" s="3"/>
    </row>
    <row r="1187" spans="5:5">
      <c r="E1187" s="3"/>
    </row>
    <row r="1188" spans="5:5">
      <c r="E1188" s="3"/>
    </row>
    <row r="1189" spans="5:5">
      <c r="E1189" s="3"/>
    </row>
    <row r="1190" spans="5:5">
      <c r="E1190" s="3"/>
    </row>
    <row r="1191" spans="5:5">
      <c r="E1191" s="3"/>
    </row>
    <row r="1192" spans="5:5">
      <c r="E1192" s="3"/>
    </row>
    <row r="1193" spans="5:5">
      <c r="E1193" s="3"/>
    </row>
    <row r="1194" spans="5:5">
      <c r="E1194" s="3"/>
    </row>
    <row r="1195" spans="5:5">
      <c r="E1195" s="3"/>
    </row>
    <row r="1196" spans="5:5">
      <c r="E1196" s="3"/>
    </row>
    <row r="1197" spans="5:5">
      <c r="E1197" s="3"/>
    </row>
    <row r="1198" spans="5:5">
      <c r="E1198" s="3"/>
    </row>
    <row r="1199" spans="5:5">
      <c r="E1199" s="3"/>
    </row>
    <row r="1200" spans="5:5">
      <c r="E1200" s="3"/>
    </row>
    <row r="1201" spans="5:5">
      <c r="E1201" s="3"/>
    </row>
    <row r="1202" spans="5:5">
      <c r="E1202" s="3"/>
    </row>
    <row r="1203" spans="5:5">
      <c r="E1203" s="3"/>
    </row>
    <row r="1204" spans="5:5">
      <c r="E1204" s="3"/>
    </row>
    <row r="1205" spans="5:5">
      <c r="E1205" s="3"/>
    </row>
    <row r="1206" spans="5:5">
      <c r="E1206" s="3"/>
    </row>
    <row r="1207" spans="5:5">
      <c r="E1207" s="3"/>
    </row>
    <row r="1208" spans="5:5">
      <c r="E1208" s="3"/>
    </row>
    <row r="1209" spans="5:5">
      <c r="E1209" s="3"/>
    </row>
    <row r="1210" spans="5:5">
      <c r="E1210" s="3"/>
    </row>
    <row r="1211" spans="5:5">
      <c r="E1211" s="3"/>
    </row>
    <row r="1212" spans="5:5">
      <c r="E1212" s="3"/>
    </row>
    <row r="1213" spans="5:5">
      <c r="E1213" s="3"/>
    </row>
    <row r="1214" spans="5:5">
      <c r="E1214" s="3"/>
    </row>
    <row r="1215" spans="5:5">
      <c r="E1215" s="3"/>
    </row>
    <row r="1216" spans="5:5">
      <c r="E1216" s="3"/>
    </row>
    <row r="1217" spans="5:5">
      <c r="E1217" s="3"/>
    </row>
    <row r="1218" spans="5:5">
      <c r="E1218" s="3"/>
    </row>
    <row r="1219" spans="5:5">
      <c r="E1219" s="3"/>
    </row>
    <row r="1220" spans="5:5">
      <c r="E1220" s="3"/>
    </row>
    <row r="1221" spans="5:5">
      <c r="E1221" s="3"/>
    </row>
    <row r="1222" spans="5:5">
      <c r="E1222" s="3"/>
    </row>
    <row r="1223" spans="5:5">
      <c r="E1223" s="3"/>
    </row>
    <row r="1224" spans="5:5">
      <c r="E1224" s="3"/>
    </row>
    <row r="1225" spans="5:5">
      <c r="E1225" s="3"/>
    </row>
    <row r="1226" spans="5:5">
      <c r="E1226" s="3"/>
    </row>
    <row r="1227" spans="5:5">
      <c r="E1227" s="3"/>
    </row>
    <row r="1228" spans="5:5">
      <c r="E1228" s="3"/>
    </row>
    <row r="1229" spans="5:5">
      <c r="E1229" s="3"/>
    </row>
    <row r="1230" spans="5:5">
      <c r="E1230" s="3"/>
    </row>
    <row r="1231" spans="5:5">
      <c r="E1231" s="3"/>
    </row>
    <row r="1232" spans="5:5">
      <c r="E1232" s="3"/>
    </row>
    <row r="1233" spans="5:5">
      <c r="E1233" s="3"/>
    </row>
    <row r="1234" spans="5:5">
      <c r="E1234" s="3"/>
    </row>
    <row r="1235" spans="5:5">
      <c r="E1235" s="3"/>
    </row>
    <row r="1236" spans="5:5">
      <c r="E1236" s="3"/>
    </row>
    <row r="1237" spans="5:5">
      <c r="E1237" s="3"/>
    </row>
    <row r="1238" spans="5:5">
      <c r="E1238" s="3"/>
    </row>
    <row r="1239" spans="5:5">
      <c r="E1239" s="3"/>
    </row>
    <row r="1240" spans="5:5">
      <c r="E1240" s="3"/>
    </row>
    <row r="1241" spans="5:5">
      <c r="E1241" s="3"/>
    </row>
    <row r="1242" spans="5:5">
      <c r="E1242" s="3"/>
    </row>
    <row r="1243" spans="5:5">
      <c r="E1243" s="3"/>
    </row>
    <row r="1244" spans="5:5">
      <c r="E1244" s="3"/>
    </row>
    <row r="1245" spans="5:5">
      <c r="E1245" s="3"/>
    </row>
    <row r="1246" spans="5:5">
      <c r="E1246" s="3"/>
    </row>
    <row r="1247" spans="5:5">
      <c r="E1247" s="3"/>
    </row>
    <row r="1248" spans="5:5">
      <c r="E1248" s="3"/>
    </row>
    <row r="1249" spans="5:5">
      <c r="E1249" s="3"/>
    </row>
    <row r="1250" spans="5:5">
      <c r="E1250" s="3"/>
    </row>
    <row r="1251" spans="5:5">
      <c r="E1251" s="3"/>
    </row>
    <row r="1252" spans="5:5">
      <c r="E1252" s="3"/>
    </row>
    <row r="1253" spans="5:5">
      <c r="E1253" s="3"/>
    </row>
    <row r="1254" spans="5:5">
      <c r="E1254" s="3"/>
    </row>
    <row r="1255" spans="5:5">
      <c r="E1255" s="3"/>
    </row>
    <row r="1256" spans="5:5">
      <c r="E1256" s="3"/>
    </row>
    <row r="1257" spans="5:5">
      <c r="E1257" s="3"/>
    </row>
    <row r="1258" spans="5:5">
      <c r="E1258" s="3"/>
    </row>
    <row r="1259" spans="5:5">
      <c r="E1259" s="3"/>
    </row>
    <row r="1260" spans="5:5">
      <c r="E1260" s="3"/>
    </row>
    <row r="1261" spans="5:5">
      <c r="E1261" s="3"/>
    </row>
    <row r="1262" spans="5:5">
      <c r="E1262" s="3"/>
    </row>
    <row r="1263" spans="5:5">
      <c r="E1263" s="3"/>
    </row>
    <row r="1264" spans="5:5">
      <c r="E1264" s="3"/>
    </row>
    <row r="1265" spans="5:5">
      <c r="E1265" s="3"/>
    </row>
    <row r="1266" spans="5:5">
      <c r="E1266" s="3"/>
    </row>
    <row r="1267" spans="5:5">
      <c r="E1267" s="3"/>
    </row>
    <row r="1268" spans="5:5">
      <c r="E1268" s="3"/>
    </row>
    <row r="1269" spans="5:5">
      <c r="E1269" s="3"/>
    </row>
    <row r="1270" spans="5:5">
      <c r="E1270" s="3"/>
    </row>
    <row r="1271" spans="5:5">
      <c r="E1271" s="3"/>
    </row>
    <row r="1272" spans="5:5">
      <c r="E1272" s="3"/>
    </row>
    <row r="1273" spans="5:5">
      <c r="E1273" s="3"/>
    </row>
    <row r="1274" spans="5:5">
      <c r="E1274" s="3"/>
    </row>
    <row r="1275" spans="5:5">
      <c r="E1275" s="3"/>
    </row>
    <row r="1276" spans="5:5">
      <c r="E1276" s="3"/>
    </row>
    <row r="1277" spans="5:5">
      <c r="E1277" s="3"/>
    </row>
    <row r="1278" spans="5:5">
      <c r="E1278" s="3"/>
    </row>
    <row r="1279" spans="5:5">
      <c r="E1279" s="3"/>
    </row>
    <row r="1280" spans="5:5">
      <c r="E1280" s="3"/>
    </row>
    <row r="1281" spans="5:5">
      <c r="E1281" s="3"/>
    </row>
    <row r="1282" spans="5:5">
      <c r="E1282" s="3"/>
    </row>
    <row r="1283" spans="5:5">
      <c r="E1283" s="3"/>
    </row>
    <row r="1284" spans="5:5">
      <c r="E1284" s="3"/>
    </row>
    <row r="1285" spans="5:5">
      <c r="E1285" s="3"/>
    </row>
    <row r="1286" spans="5:5">
      <c r="E1286" s="3"/>
    </row>
    <row r="1287" spans="5:5">
      <c r="E1287" s="3"/>
    </row>
    <row r="1288" spans="5:5">
      <c r="E1288" s="3"/>
    </row>
    <row r="1289" spans="5:5">
      <c r="E1289" s="3"/>
    </row>
    <row r="1290" spans="5:5">
      <c r="E1290" s="3"/>
    </row>
    <row r="1291" spans="5:5">
      <c r="E1291" s="3"/>
    </row>
    <row r="1292" spans="5:5">
      <c r="E1292" s="3"/>
    </row>
    <row r="1293" spans="5:5">
      <c r="E1293" s="3"/>
    </row>
    <row r="1294" spans="5:5">
      <c r="E1294" s="3"/>
    </row>
    <row r="1295" spans="5:5">
      <c r="E1295" s="3"/>
    </row>
    <row r="1296" spans="5:5">
      <c r="E1296" s="3"/>
    </row>
    <row r="1297" spans="5:5">
      <c r="E1297" s="3"/>
    </row>
    <row r="1298" spans="5:5">
      <c r="E1298" s="3"/>
    </row>
    <row r="1299" spans="5:5">
      <c r="E1299" s="3"/>
    </row>
    <row r="1300" spans="5:5">
      <c r="E1300" s="3"/>
    </row>
    <row r="1301" spans="5:5">
      <c r="E1301" s="3"/>
    </row>
    <row r="1302" spans="5:5">
      <c r="E1302" s="3"/>
    </row>
    <row r="1303" spans="5:5">
      <c r="E1303" s="3"/>
    </row>
    <row r="1304" spans="5:5">
      <c r="E1304" s="3"/>
    </row>
    <row r="1305" spans="5:5">
      <c r="E1305" s="3"/>
    </row>
    <row r="1306" spans="5:5">
      <c r="E1306" s="3"/>
    </row>
    <row r="1307" spans="5:5">
      <c r="E1307" s="3"/>
    </row>
    <row r="1308" spans="5:5">
      <c r="E1308" s="3"/>
    </row>
    <row r="1309" spans="5:5">
      <c r="E1309" s="3"/>
    </row>
    <row r="1310" spans="5:5">
      <c r="E1310" s="3"/>
    </row>
    <row r="1311" spans="5:5">
      <c r="E1311" s="3"/>
    </row>
    <row r="1312" spans="5:5">
      <c r="E1312" s="3"/>
    </row>
    <row r="1313" spans="5:5">
      <c r="E1313" s="3"/>
    </row>
    <row r="1314" spans="5:5">
      <c r="E1314" s="3"/>
    </row>
    <row r="1315" spans="5:5">
      <c r="E1315" s="3"/>
    </row>
    <row r="1316" spans="5:5">
      <c r="E1316" s="3"/>
    </row>
    <row r="1317" spans="5:5">
      <c r="E1317" s="3"/>
    </row>
    <row r="1318" spans="5:5">
      <c r="E1318" s="3"/>
    </row>
    <row r="1319" spans="5:5">
      <c r="E1319" s="3"/>
    </row>
    <row r="1320" spans="5:5">
      <c r="E1320" s="3"/>
    </row>
    <row r="1321" spans="5:5">
      <c r="E1321" s="3"/>
    </row>
    <row r="1322" spans="5:5">
      <c r="E1322" s="3"/>
    </row>
    <row r="1323" spans="5:5">
      <c r="E1323" s="3"/>
    </row>
    <row r="1324" spans="5:5">
      <c r="E1324" s="3"/>
    </row>
    <row r="1325" spans="5:5">
      <c r="E1325" s="3"/>
    </row>
    <row r="1326" spans="5:5">
      <c r="E1326" s="3"/>
    </row>
    <row r="1327" spans="5:5">
      <c r="E1327" s="3"/>
    </row>
    <row r="1328" spans="5:5">
      <c r="E1328" s="3"/>
    </row>
    <row r="1329" spans="5:5">
      <c r="E1329" s="3"/>
    </row>
    <row r="1330" spans="5:5">
      <c r="E1330" s="3"/>
    </row>
    <row r="1331" spans="5:5">
      <c r="E1331" s="3"/>
    </row>
    <row r="1332" spans="5:5">
      <c r="E1332" s="3"/>
    </row>
    <row r="1333" spans="5:5">
      <c r="E1333" s="3"/>
    </row>
    <row r="1334" spans="5:5">
      <c r="E1334" s="3"/>
    </row>
    <row r="1335" spans="5:5">
      <c r="E1335" s="3"/>
    </row>
    <row r="1336" spans="5:5">
      <c r="E1336" s="3"/>
    </row>
    <row r="1337" spans="5:5">
      <c r="E1337" s="3"/>
    </row>
    <row r="1338" spans="5:5">
      <c r="E1338" s="3"/>
    </row>
    <row r="1339" spans="5:5">
      <c r="E1339" s="3"/>
    </row>
    <row r="1340" spans="5:5">
      <c r="E1340" s="3"/>
    </row>
    <row r="1341" spans="5:5">
      <c r="E1341" s="3"/>
    </row>
    <row r="1342" spans="5:5">
      <c r="E1342" s="3"/>
    </row>
    <row r="1343" spans="5:5">
      <c r="E1343" s="3"/>
    </row>
    <row r="1344" spans="5:5">
      <c r="E1344" s="3"/>
    </row>
    <row r="1345" spans="5:5">
      <c r="E1345" s="3"/>
    </row>
    <row r="1346" spans="5:5">
      <c r="E1346" s="3"/>
    </row>
    <row r="1347" spans="5:5">
      <c r="E1347" s="3"/>
    </row>
    <row r="1348" spans="5:5">
      <c r="E1348" s="3"/>
    </row>
    <row r="1349" spans="5:5">
      <c r="E1349" s="3"/>
    </row>
    <row r="1350" spans="5:5">
      <c r="E1350" s="3"/>
    </row>
    <row r="1351" spans="5:5">
      <c r="E1351" s="3"/>
    </row>
    <row r="1352" spans="5:5">
      <c r="E1352" s="3"/>
    </row>
    <row r="1353" spans="5:5">
      <c r="E1353" s="3"/>
    </row>
    <row r="1354" spans="5:5">
      <c r="E1354" s="3"/>
    </row>
    <row r="1355" spans="5:5">
      <c r="E1355" s="3"/>
    </row>
    <row r="1356" spans="5:5">
      <c r="E1356" s="3"/>
    </row>
    <row r="1357" spans="5:5">
      <c r="E1357" s="3"/>
    </row>
    <row r="1358" spans="5:5">
      <c r="E1358" s="3"/>
    </row>
    <row r="1359" spans="5:5">
      <c r="E1359" s="3"/>
    </row>
    <row r="1360" spans="5:5">
      <c r="E1360" s="3"/>
    </row>
    <row r="1361" spans="5:5">
      <c r="E1361" s="3"/>
    </row>
    <row r="1362" spans="5:5">
      <c r="E1362" s="3"/>
    </row>
    <row r="1363" spans="5:5">
      <c r="E1363" s="3"/>
    </row>
    <row r="1364" spans="5:5">
      <c r="E1364" s="3"/>
    </row>
    <row r="1365" spans="5:5">
      <c r="E1365" s="3"/>
    </row>
    <row r="1366" spans="5:5">
      <c r="E1366" s="3"/>
    </row>
    <row r="1367" spans="5:5">
      <c r="E1367" s="3"/>
    </row>
    <row r="1368" spans="5:5">
      <c r="E1368" s="3"/>
    </row>
    <row r="1369" spans="5:5">
      <c r="E1369" s="3"/>
    </row>
    <row r="1370" spans="5:5">
      <c r="E1370" s="3"/>
    </row>
    <row r="1371" spans="5:5">
      <c r="E1371" s="3"/>
    </row>
    <row r="1372" spans="5:5">
      <c r="E1372" s="3"/>
    </row>
    <row r="1373" spans="5:5">
      <c r="E1373" s="3"/>
    </row>
    <row r="1374" spans="5:5">
      <c r="E1374" s="3"/>
    </row>
    <row r="1375" spans="5:5">
      <c r="E1375" s="3"/>
    </row>
    <row r="1376" spans="5:5">
      <c r="E1376" s="3"/>
    </row>
    <row r="1377" spans="5:5">
      <c r="E1377" s="3"/>
    </row>
    <row r="1378" spans="5:5">
      <c r="E1378" s="3"/>
    </row>
    <row r="1379" spans="5:5">
      <c r="E1379" s="3"/>
    </row>
    <row r="1380" spans="5:5">
      <c r="E1380" s="3"/>
    </row>
    <row r="1381" spans="5:5">
      <c r="E1381" s="3"/>
    </row>
    <row r="1382" spans="5:5">
      <c r="E1382" s="3"/>
    </row>
    <row r="1383" spans="5:5">
      <c r="E1383" s="3"/>
    </row>
    <row r="1384" spans="5:5">
      <c r="E1384" s="3"/>
    </row>
    <row r="1385" spans="5:5">
      <c r="E1385" s="3"/>
    </row>
    <row r="1386" spans="5:5">
      <c r="E1386" s="3"/>
    </row>
    <row r="1387" spans="5:5">
      <c r="E1387" s="3"/>
    </row>
    <row r="1388" spans="5:5">
      <c r="E1388" s="3"/>
    </row>
    <row r="1389" spans="5:5">
      <c r="E1389" s="3"/>
    </row>
    <row r="1390" spans="5:5">
      <c r="E1390" s="3"/>
    </row>
    <row r="1391" spans="5:5">
      <c r="E1391" s="3"/>
    </row>
    <row r="1392" spans="5:5">
      <c r="E1392" s="3"/>
    </row>
    <row r="1393" spans="5:5">
      <c r="E1393" s="3"/>
    </row>
    <row r="1394" spans="5:5">
      <c r="E1394" s="3"/>
    </row>
    <row r="1395" spans="5:5">
      <c r="E1395" s="3"/>
    </row>
    <row r="1396" spans="5:5">
      <c r="E1396" s="3"/>
    </row>
    <row r="1397" spans="5:5">
      <c r="E1397" s="3"/>
    </row>
    <row r="1398" spans="5:5">
      <c r="E1398" s="3"/>
    </row>
    <row r="1399" spans="5:5">
      <c r="E1399" s="3"/>
    </row>
    <row r="1400" spans="5:5">
      <c r="E1400" s="3"/>
    </row>
    <row r="1401" spans="5:5">
      <c r="E1401" s="3"/>
    </row>
    <row r="1402" spans="5:5">
      <c r="E1402" s="3"/>
    </row>
    <row r="1403" spans="5:5">
      <c r="E1403" s="3"/>
    </row>
    <row r="1404" spans="5:5">
      <c r="E1404" s="3"/>
    </row>
    <row r="1405" spans="5:5">
      <c r="E1405" s="3"/>
    </row>
    <row r="1406" spans="5:5">
      <c r="E1406" s="3"/>
    </row>
    <row r="1407" spans="5:5">
      <c r="E1407" s="3"/>
    </row>
    <row r="1408" spans="5:5">
      <c r="E1408" s="3"/>
    </row>
    <row r="1409" spans="5:5">
      <c r="E1409" s="3"/>
    </row>
    <row r="1410" spans="5:5">
      <c r="E1410" s="3"/>
    </row>
    <row r="1411" spans="5:5">
      <c r="E1411" s="3"/>
    </row>
    <row r="1412" spans="5:5">
      <c r="E1412" s="3"/>
    </row>
    <row r="1413" spans="5:5">
      <c r="E1413" s="3"/>
    </row>
    <row r="1414" spans="5:5">
      <c r="E1414" s="3"/>
    </row>
    <row r="1415" spans="5:5">
      <c r="E1415" s="3"/>
    </row>
    <row r="1416" spans="5:5">
      <c r="E1416" s="3"/>
    </row>
    <row r="1417" spans="5:5">
      <c r="E1417" s="3"/>
    </row>
    <row r="1418" spans="5:5">
      <c r="E1418" s="3"/>
    </row>
    <row r="1419" spans="5:5">
      <c r="E1419" s="3"/>
    </row>
    <row r="1420" spans="5:5">
      <c r="E1420" s="3"/>
    </row>
    <row r="1421" spans="5:5">
      <c r="E1421" s="3"/>
    </row>
    <row r="1422" spans="5:5">
      <c r="E1422" s="3"/>
    </row>
    <row r="1423" spans="5:5">
      <c r="E1423" s="3"/>
    </row>
    <row r="1424" spans="5:5">
      <c r="E1424" s="3"/>
    </row>
    <row r="1425" spans="5:5">
      <c r="E1425" s="3"/>
    </row>
    <row r="1426" spans="5:5">
      <c r="E1426" s="3"/>
    </row>
    <row r="1427" spans="5:5">
      <c r="E1427" s="3"/>
    </row>
    <row r="1428" spans="5:5">
      <c r="E1428" s="3"/>
    </row>
    <row r="1429" spans="5:5">
      <c r="E1429" s="3"/>
    </row>
    <row r="1430" spans="5:5">
      <c r="E1430" s="3"/>
    </row>
    <row r="1431" spans="5:5">
      <c r="E1431" s="3"/>
    </row>
    <row r="1432" spans="5:5">
      <c r="E1432" s="3"/>
    </row>
    <row r="1433" spans="5:5">
      <c r="E1433" s="3"/>
    </row>
    <row r="1434" spans="5:5">
      <c r="E1434" s="3"/>
    </row>
    <row r="1435" spans="5:5">
      <c r="E1435" s="3"/>
    </row>
    <row r="1436" spans="5:5">
      <c r="E1436" s="3"/>
    </row>
    <row r="1437" spans="5:5">
      <c r="E1437" s="3"/>
    </row>
    <row r="1438" spans="5:5">
      <c r="E1438" s="3"/>
    </row>
    <row r="1439" spans="5:5">
      <c r="E1439" s="3"/>
    </row>
    <row r="1440" spans="5:5">
      <c r="E1440" s="3"/>
    </row>
    <row r="1441" spans="5:5">
      <c r="E1441" s="3"/>
    </row>
    <row r="1442" spans="5:5">
      <c r="E1442" s="3"/>
    </row>
    <row r="1443" spans="5:5">
      <c r="E1443" s="3"/>
    </row>
    <row r="1444" spans="5:5">
      <c r="E1444" s="3"/>
    </row>
    <row r="1445" spans="5:5">
      <c r="E1445" s="3"/>
    </row>
    <row r="1446" spans="5:5">
      <c r="E1446" s="3"/>
    </row>
    <row r="1447" spans="5:5">
      <c r="E1447" s="3"/>
    </row>
    <row r="1448" spans="5:5">
      <c r="E1448" s="3"/>
    </row>
    <row r="1449" spans="5:5">
      <c r="E1449" s="3"/>
    </row>
    <row r="1450" spans="5:5">
      <c r="E1450" s="3"/>
    </row>
    <row r="1451" spans="5:5">
      <c r="E1451" s="3"/>
    </row>
    <row r="1452" spans="5:5">
      <c r="E1452" s="3"/>
    </row>
    <row r="1453" spans="5:5">
      <c r="E1453" s="3"/>
    </row>
    <row r="1454" spans="5:5">
      <c r="E1454" s="3"/>
    </row>
    <row r="1455" spans="5:5">
      <c r="E1455" s="3"/>
    </row>
    <row r="1456" spans="5:5">
      <c r="E1456" s="3"/>
    </row>
    <row r="1457" spans="5:5">
      <c r="E1457" s="3"/>
    </row>
    <row r="1458" spans="5:5">
      <c r="E1458" s="3"/>
    </row>
    <row r="1459" spans="5:5">
      <c r="E1459" s="3"/>
    </row>
    <row r="1460" spans="5:5">
      <c r="E1460" s="3"/>
    </row>
    <row r="1461" spans="5:5">
      <c r="E1461" s="3"/>
    </row>
    <row r="1462" spans="5:5">
      <c r="E1462" s="3"/>
    </row>
    <row r="1463" spans="5:5">
      <c r="E1463" s="3"/>
    </row>
    <row r="1464" spans="5:5">
      <c r="E1464" s="3"/>
    </row>
    <row r="1465" spans="5:5">
      <c r="E1465" s="3"/>
    </row>
    <row r="1466" spans="5:5">
      <c r="E1466" s="3"/>
    </row>
    <row r="1467" spans="5:5">
      <c r="E1467" s="3"/>
    </row>
    <row r="1468" spans="5:5">
      <c r="E1468" s="3"/>
    </row>
    <row r="1469" spans="5:5">
      <c r="E1469" s="3"/>
    </row>
    <row r="1470" spans="5:5">
      <c r="E1470" s="3"/>
    </row>
    <row r="1471" spans="5:5">
      <c r="E1471" s="3"/>
    </row>
    <row r="1472" spans="5:5">
      <c r="E1472" s="3"/>
    </row>
    <row r="1473" spans="5:5">
      <c r="E1473" s="3"/>
    </row>
    <row r="1474" spans="5:5">
      <c r="E1474" s="3"/>
    </row>
    <row r="1475" spans="5:5">
      <c r="E1475" s="3"/>
    </row>
    <row r="1476" spans="5:5">
      <c r="E1476" s="3"/>
    </row>
    <row r="1477" spans="5:5">
      <c r="E1477" s="3"/>
    </row>
    <row r="1478" spans="5:5">
      <c r="E1478" s="3"/>
    </row>
    <row r="1479" spans="5:5">
      <c r="E1479" s="3"/>
    </row>
    <row r="1480" spans="5:5">
      <c r="E1480" s="3"/>
    </row>
    <row r="1481" spans="5:5">
      <c r="E1481" s="3"/>
    </row>
    <row r="1482" spans="5:5">
      <c r="E1482" s="3"/>
    </row>
    <row r="1483" spans="5:5">
      <c r="E1483" s="3"/>
    </row>
    <row r="1484" spans="5:5">
      <c r="E1484" s="3"/>
    </row>
    <row r="1485" spans="5:5">
      <c r="E1485" s="3"/>
    </row>
    <row r="1486" spans="5:5">
      <c r="E1486" s="3"/>
    </row>
    <row r="1487" spans="5:5">
      <c r="E1487" s="3"/>
    </row>
    <row r="1488" spans="5:5">
      <c r="E1488" s="3"/>
    </row>
    <row r="1489" spans="5:5">
      <c r="E1489" s="3"/>
    </row>
    <row r="1490" spans="5:5">
      <c r="E1490" s="3"/>
    </row>
    <row r="1491" spans="5:5">
      <c r="E1491" s="3"/>
    </row>
    <row r="1492" spans="5:5">
      <c r="E1492" s="3"/>
    </row>
    <row r="1493" spans="5:5">
      <c r="E1493" s="3"/>
    </row>
    <row r="1494" spans="5:5">
      <c r="E1494" s="3"/>
    </row>
    <row r="1495" spans="5:5">
      <c r="E1495" s="3"/>
    </row>
    <row r="1496" spans="5:5">
      <c r="E1496" s="3"/>
    </row>
    <row r="1497" spans="5:5">
      <c r="E1497" s="3"/>
    </row>
    <row r="1498" spans="5:5">
      <c r="E1498" s="3"/>
    </row>
    <row r="1499" spans="5:5">
      <c r="E1499" s="3"/>
    </row>
    <row r="1500" spans="5:5">
      <c r="E1500" s="3"/>
    </row>
    <row r="1501" spans="5:5">
      <c r="E1501" s="3"/>
    </row>
    <row r="1502" spans="5:5">
      <c r="E1502" s="3"/>
    </row>
    <row r="1503" spans="5:5">
      <c r="E1503" s="3"/>
    </row>
    <row r="1504" spans="5:5">
      <c r="E1504" s="3"/>
    </row>
    <row r="1505" spans="5:5">
      <c r="E1505" s="3"/>
    </row>
    <row r="1506" spans="5:5">
      <c r="E1506" s="3"/>
    </row>
    <row r="1507" spans="5:5">
      <c r="E1507" s="3"/>
    </row>
    <row r="1508" spans="5:5">
      <c r="E1508" s="3"/>
    </row>
    <row r="1509" spans="5:5">
      <c r="E1509" s="3"/>
    </row>
    <row r="1510" spans="5:5">
      <c r="E1510" s="3"/>
    </row>
    <row r="1511" spans="5:5">
      <c r="E1511" s="3"/>
    </row>
    <row r="1512" spans="5:5">
      <c r="E1512" s="3"/>
    </row>
    <row r="1513" spans="5:5">
      <c r="E1513" s="3"/>
    </row>
    <row r="1514" spans="5:5">
      <c r="E1514" s="3"/>
    </row>
    <row r="1515" spans="5:5">
      <c r="E1515" s="3"/>
    </row>
    <row r="1516" spans="5:5">
      <c r="E1516" s="3"/>
    </row>
    <row r="1517" spans="5:5">
      <c r="E1517" s="3"/>
    </row>
    <row r="1518" spans="5:5">
      <c r="E1518" s="3"/>
    </row>
    <row r="1519" spans="5:5">
      <c r="E1519" s="3"/>
    </row>
    <row r="1520" spans="5:5">
      <c r="E1520" s="3"/>
    </row>
    <row r="1521" spans="5:5">
      <c r="E1521" s="3"/>
    </row>
    <row r="1522" spans="5:5">
      <c r="E1522" s="3"/>
    </row>
    <row r="1523" spans="5:5">
      <c r="E1523" s="3"/>
    </row>
    <row r="1524" spans="5:5">
      <c r="E1524" s="3"/>
    </row>
    <row r="1525" spans="5:5">
      <c r="E1525" s="3"/>
    </row>
    <row r="1526" spans="5:5">
      <c r="E1526" s="3"/>
    </row>
    <row r="1527" spans="5:5">
      <c r="E1527" s="3"/>
    </row>
    <row r="1528" spans="5:5">
      <c r="E1528" s="3"/>
    </row>
    <row r="1529" spans="5:5">
      <c r="E1529" s="3"/>
    </row>
    <row r="1530" spans="5:5">
      <c r="E1530" s="3"/>
    </row>
    <row r="1531" spans="5:5">
      <c r="E1531" s="3"/>
    </row>
    <row r="1532" spans="5:5">
      <c r="E1532" s="3"/>
    </row>
    <row r="1533" spans="5:5">
      <c r="E1533" s="3"/>
    </row>
    <row r="1534" spans="5:5">
      <c r="E1534" s="3"/>
    </row>
    <row r="1535" spans="5:5">
      <c r="E1535" s="3"/>
    </row>
    <row r="1536" spans="5:5">
      <c r="E1536" s="3"/>
    </row>
    <row r="1537" spans="5:5">
      <c r="E1537" s="3"/>
    </row>
    <row r="1538" spans="5:5">
      <c r="E1538" s="3"/>
    </row>
    <row r="1539" spans="5:5">
      <c r="E1539" s="3"/>
    </row>
    <row r="1540" spans="5:5">
      <c r="E1540" s="3"/>
    </row>
    <row r="1541" spans="5:5">
      <c r="E1541" s="3"/>
    </row>
    <row r="1542" spans="5:5">
      <c r="E1542" s="3"/>
    </row>
    <row r="1543" spans="5:5">
      <c r="E1543" s="3"/>
    </row>
    <row r="1544" spans="5:5">
      <c r="E1544" s="3"/>
    </row>
    <row r="1545" spans="5:5">
      <c r="E1545" s="3"/>
    </row>
    <row r="1546" spans="5:5">
      <c r="E1546" s="3"/>
    </row>
    <row r="1547" spans="5:5">
      <c r="E1547" s="3"/>
    </row>
    <row r="1548" spans="5:5">
      <c r="E1548" s="3"/>
    </row>
    <row r="1549" spans="5:5">
      <c r="E1549" s="3"/>
    </row>
    <row r="1550" spans="5:5">
      <c r="E1550" s="3"/>
    </row>
    <row r="1551" spans="5:5">
      <c r="E1551" s="3"/>
    </row>
    <row r="1552" spans="5:5">
      <c r="E1552" s="3"/>
    </row>
    <row r="1553" spans="5:5">
      <c r="E1553" s="3"/>
    </row>
    <row r="1554" spans="5:5">
      <c r="E1554" s="3"/>
    </row>
    <row r="1555" spans="5:5">
      <c r="E1555" s="3"/>
    </row>
    <row r="1556" spans="5:5">
      <c r="E1556" s="3"/>
    </row>
    <row r="1557" spans="5:5">
      <c r="E1557" s="3"/>
    </row>
    <row r="1558" spans="5:5">
      <c r="E1558" s="3"/>
    </row>
    <row r="1559" spans="5:5">
      <c r="E1559" s="3"/>
    </row>
    <row r="1560" spans="5:5">
      <c r="E1560" s="3"/>
    </row>
    <row r="1561" spans="5:5">
      <c r="E1561" s="3"/>
    </row>
    <row r="1562" spans="5:5">
      <c r="E1562" s="3"/>
    </row>
    <row r="1563" spans="5:5">
      <c r="E1563" s="3"/>
    </row>
    <row r="1564" spans="5:5">
      <c r="E1564" s="3"/>
    </row>
    <row r="1565" spans="5:5">
      <c r="E1565" s="3"/>
    </row>
    <row r="1566" spans="5:5">
      <c r="E1566" s="3"/>
    </row>
    <row r="1567" spans="5:5">
      <c r="E1567" s="3"/>
    </row>
    <row r="1568" spans="5:5">
      <c r="E1568" s="3"/>
    </row>
    <row r="1569" spans="5:5">
      <c r="E1569" s="3"/>
    </row>
    <row r="1570" spans="5:5">
      <c r="E1570" s="3"/>
    </row>
    <row r="1571" spans="5:5">
      <c r="E1571" s="3"/>
    </row>
    <row r="1572" spans="5:5">
      <c r="E1572" s="3"/>
    </row>
    <row r="1573" spans="5:5">
      <c r="E1573" s="3"/>
    </row>
    <row r="1574" spans="5:5">
      <c r="E1574" s="3"/>
    </row>
    <row r="1575" spans="5:5">
      <c r="E1575" s="3"/>
    </row>
    <row r="1576" spans="5:5">
      <c r="E1576" s="3"/>
    </row>
    <row r="1577" spans="5:5">
      <c r="E1577" s="3"/>
    </row>
    <row r="1578" spans="5:5">
      <c r="E1578" s="3"/>
    </row>
    <row r="1579" spans="5:5">
      <c r="E1579" s="3"/>
    </row>
    <row r="1580" spans="5:5">
      <c r="E1580" s="3"/>
    </row>
    <row r="1581" spans="5:5">
      <c r="E1581" s="3"/>
    </row>
    <row r="1582" spans="5:5">
      <c r="E1582" s="3"/>
    </row>
    <row r="1583" spans="5:5">
      <c r="E1583" s="3"/>
    </row>
    <row r="1584" spans="5:5">
      <c r="E1584" s="3"/>
    </row>
    <row r="1585" spans="5:5">
      <c r="E1585" s="3"/>
    </row>
    <row r="1586" spans="5:5">
      <c r="E1586" s="3"/>
    </row>
    <row r="1587" spans="5:5">
      <c r="E1587" s="3"/>
    </row>
    <row r="1588" spans="5:5">
      <c r="E1588" s="3"/>
    </row>
    <row r="1589" spans="5:5">
      <c r="E1589" s="3"/>
    </row>
    <row r="1590" spans="5:5">
      <c r="E1590" s="3"/>
    </row>
    <row r="1591" spans="5:5">
      <c r="E1591" s="3"/>
    </row>
    <row r="1592" spans="5:5">
      <c r="E1592" s="3"/>
    </row>
    <row r="1593" spans="5:5">
      <c r="E1593" s="3"/>
    </row>
    <row r="1594" spans="5:5">
      <c r="E1594" s="3"/>
    </row>
    <row r="1595" spans="5:5">
      <c r="E1595" s="3"/>
    </row>
    <row r="1596" spans="5:5">
      <c r="E1596" s="3"/>
    </row>
    <row r="1597" spans="5:5">
      <c r="E1597" s="3"/>
    </row>
    <row r="1598" spans="5:5">
      <c r="E1598" s="3"/>
    </row>
    <row r="1599" spans="5:5">
      <c r="E1599" s="3"/>
    </row>
    <row r="1600" spans="5:5">
      <c r="E1600" s="3"/>
    </row>
    <row r="1601" spans="5:5">
      <c r="E1601" s="3"/>
    </row>
    <row r="1602" spans="5:5">
      <c r="E1602" s="3"/>
    </row>
    <row r="1603" spans="5:5">
      <c r="E1603" s="3"/>
    </row>
    <row r="1604" spans="5:5">
      <c r="E1604" s="3"/>
    </row>
    <row r="1605" spans="5:5">
      <c r="E1605" s="3"/>
    </row>
    <row r="1606" spans="5:5">
      <c r="E1606" s="3"/>
    </row>
    <row r="1607" spans="5:5">
      <c r="E1607" s="3"/>
    </row>
    <row r="1608" spans="5:5">
      <c r="E1608" s="3"/>
    </row>
    <row r="1609" spans="5:5">
      <c r="E1609" s="3"/>
    </row>
    <row r="1610" spans="5:5">
      <c r="E1610" s="3"/>
    </row>
    <row r="1611" spans="5:5">
      <c r="E1611" s="3"/>
    </row>
    <row r="1612" spans="5:5">
      <c r="E1612" s="3"/>
    </row>
    <row r="1613" spans="5:5">
      <c r="E1613" s="3"/>
    </row>
    <row r="1614" spans="5:5">
      <c r="E1614" s="3"/>
    </row>
    <row r="1615" spans="5:5">
      <c r="E1615" s="3"/>
    </row>
    <row r="1616" spans="5:5">
      <c r="E1616" s="3"/>
    </row>
    <row r="1617" spans="5:5">
      <c r="E1617" s="3"/>
    </row>
    <row r="1618" spans="5:5">
      <c r="E1618" s="3"/>
    </row>
    <row r="1619" spans="5:5">
      <c r="E1619" s="3"/>
    </row>
    <row r="1620" spans="5:5">
      <c r="E1620" s="3"/>
    </row>
    <row r="1621" spans="5:5">
      <c r="E1621" s="3"/>
    </row>
    <row r="1622" spans="5:5">
      <c r="E1622" s="3"/>
    </row>
    <row r="1623" spans="5:5">
      <c r="E1623" s="3"/>
    </row>
    <row r="1624" spans="5:5">
      <c r="E1624" s="3"/>
    </row>
    <row r="1625" spans="5:5">
      <c r="E1625" s="3"/>
    </row>
    <row r="1626" spans="5:5">
      <c r="E1626" s="3"/>
    </row>
    <row r="1627" spans="5:5">
      <c r="E1627" s="3"/>
    </row>
    <row r="1628" spans="5:5">
      <c r="E1628" s="3"/>
    </row>
    <row r="1629" spans="5:5">
      <c r="E1629" s="3"/>
    </row>
    <row r="1630" spans="5:5">
      <c r="E1630" s="3"/>
    </row>
    <row r="1631" spans="5:5">
      <c r="E1631" s="3"/>
    </row>
    <row r="1632" spans="5:5">
      <c r="E1632" s="3"/>
    </row>
    <row r="1633" spans="5:5">
      <c r="E1633" s="3"/>
    </row>
    <row r="1634" spans="5:5">
      <c r="E1634" s="3"/>
    </row>
    <row r="1635" spans="5:5">
      <c r="E1635" s="3"/>
    </row>
    <row r="1636" spans="5:5">
      <c r="E1636" s="3"/>
    </row>
    <row r="1637" spans="5:5">
      <c r="E1637" s="3"/>
    </row>
    <row r="1638" spans="5:5">
      <c r="E1638" s="3"/>
    </row>
    <row r="1639" spans="5:5">
      <c r="E1639" s="3"/>
    </row>
    <row r="1640" spans="5:5">
      <c r="E1640" s="3"/>
    </row>
    <row r="1641" spans="5:5">
      <c r="E1641" s="3"/>
    </row>
    <row r="1642" spans="5:5">
      <c r="E1642" s="3"/>
    </row>
    <row r="1643" spans="5:5">
      <c r="E1643" s="3"/>
    </row>
    <row r="1644" spans="5:5">
      <c r="E1644" s="3"/>
    </row>
    <row r="1645" spans="5:5">
      <c r="E1645" s="3"/>
    </row>
    <row r="1646" spans="5:5">
      <c r="E1646" s="3"/>
    </row>
    <row r="1647" spans="5:5">
      <c r="E1647" s="3"/>
    </row>
    <row r="1648" spans="5:5">
      <c r="E1648" s="3"/>
    </row>
    <row r="1649" spans="5:5">
      <c r="E1649" s="3"/>
    </row>
    <row r="1650" spans="5:5">
      <c r="E1650" s="3"/>
    </row>
    <row r="1651" spans="5:5">
      <c r="E1651" s="3"/>
    </row>
    <row r="1652" spans="5:5">
      <c r="E1652" s="3"/>
    </row>
    <row r="1653" spans="5:5">
      <c r="E1653" s="3"/>
    </row>
    <row r="1654" spans="5:5">
      <c r="E1654" s="3"/>
    </row>
    <row r="1655" spans="5:5">
      <c r="E1655" s="3"/>
    </row>
    <row r="1656" spans="5:5">
      <c r="E1656" s="3"/>
    </row>
    <row r="1657" spans="5:5">
      <c r="E1657" s="3"/>
    </row>
    <row r="1658" spans="5:5">
      <c r="E1658" s="3"/>
    </row>
    <row r="1659" spans="5:5">
      <c r="E1659" s="3"/>
    </row>
    <row r="1660" spans="5:5">
      <c r="E1660" s="3"/>
    </row>
    <row r="1661" spans="5:5">
      <c r="E1661" s="3"/>
    </row>
    <row r="1662" spans="5:5">
      <c r="E1662" s="3"/>
    </row>
    <row r="1663" spans="5:5">
      <c r="E1663" s="3"/>
    </row>
    <row r="1664" spans="5:5">
      <c r="E1664" s="3"/>
    </row>
    <row r="1665" spans="5:5">
      <c r="E1665" s="3"/>
    </row>
    <row r="1666" spans="5:5">
      <c r="E1666" s="3"/>
    </row>
    <row r="1667" spans="5:5">
      <c r="E1667" s="3"/>
    </row>
    <row r="1668" spans="5:5">
      <c r="E1668" s="3"/>
    </row>
    <row r="1669" spans="5:5">
      <c r="E1669" s="3"/>
    </row>
    <row r="1670" spans="5:5">
      <c r="E1670" s="3"/>
    </row>
    <row r="1671" spans="5:5">
      <c r="E1671" s="3"/>
    </row>
    <row r="1672" spans="5:5">
      <c r="E1672" s="3"/>
    </row>
    <row r="1673" spans="5:5">
      <c r="E1673" s="3"/>
    </row>
    <row r="1674" spans="5:5">
      <c r="E1674" s="3"/>
    </row>
    <row r="1675" spans="5:5">
      <c r="E1675" s="3"/>
    </row>
    <row r="1676" spans="5:5">
      <c r="E1676" s="3"/>
    </row>
    <row r="1677" spans="5:5">
      <c r="E1677" s="3"/>
    </row>
    <row r="1678" spans="5:5">
      <c r="E1678" s="3"/>
    </row>
    <row r="1679" spans="5:5">
      <c r="E1679" s="3"/>
    </row>
    <row r="1680" spans="5:5">
      <c r="E1680" s="3"/>
    </row>
    <row r="1681" spans="5:5">
      <c r="E1681" s="3"/>
    </row>
    <row r="1682" spans="5:5">
      <c r="E1682" s="3"/>
    </row>
    <row r="1683" spans="5:5">
      <c r="E1683" s="3"/>
    </row>
    <row r="1684" spans="5:5">
      <c r="E1684" s="3"/>
    </row>
    <row r="1685" spans="5:5">
      <c r="E1685" s="3"/>
    </row>
    <row r="1686" spans="5:5">
      <c r="E1686" s="3"/>
    </row>
    <row r="1687" spans="5:5">
      <c r="E1687" s="3"/>
    </row>
    <row r="1688" spans="5:5">
      <c r="E1688" s="3"/>
    </row>
    <row r="1689" spans="5:5">
      <c r="E1689" s="3"/>
    </row>
    <row r="1690" spans="5:5">
      <c r="E1690" s="3"/>
    </row>
    <row r="1691" spans="5:5">
      <c r="E1691" s="3"/>
    </row>
    <row r="1692" spans="5:5">
      <c r="E1692" s="3"/>
    </row>
    <row r="1693" spans="5:5">
      <c r="E1693" s="3"/>
    </row>
    <row r="1694" spans="5:5">
      <c r="E1694" s="3"/>
    </row>
    <row r="1695" spans="5:5">
      <c r="E1695" s="3"/>
    </row>
    <row r="1696" spans="5:5">
      <c r="E1696" s="3"/>
    </row>
    <row r="1697" spans="5:5">
      <c r="E1697" s="3"/>
    </row>
    <row r="1698" spans="5:5">
      <c r="E1698" s="3"/>
    </row>
    <row r="1699" spans="5:5">
      <c r="E1699" s="3"/>
    </row>
    <row r="1700" spans="5:5">
      <c r="E1700" s="3"/>
    </row>
    <row r="1701" spans="5:5">
      <c r="E1701" s="3"/>
    </row>
    <row r="1702" spans="5:5">
      <c r="E1702" s="3"/>
    </row>
    <row r="1703" spans="5:5">
      <c r="E1703" s="3"/>
    </row>
    <row r="1704" spans="5:5">
      <c r="E1704" s="3"/>
    </row>
    <row r="1705" spans="5:5">
      <c r="E1705" s="3"/>
    </row>
    <row r="1706" spans="5:5">
      <c r="E1706" s="3"/>
    </row>
    <row r="1707" spans="5:5">
      <c r="E1707" s="3"/>
    </row>
    <row r="1708" spans="5:5">
      <c r="E1708" s="3"/>
    </row>
    <row r="1709" spans="5:5">
      <c r="E1709" s="3"/>
    </row>
    <row r="1710" spans="5:5">
      <c r="E1710" s="3"/>
    </row>
    <row r="1711" spans="5:5">
      <c r="E1711" s="3"/>
    </row>
    <row r="1712" spans="5:5">
      <c r="E1712" s="3"/>
    </row>
    <row r="1713" spans="5:5">
      <c r="E1713" s="3"/>
    </row>
    <row r="1714" spans="5:5">
      <c r="E1714" s="3"/>
    </row>
    <row r="1715" spans="5:5">
      <c r="E1715" s="3"/>
    </row>
    <row r="1716" spans="5:5">
      <c r="E1716" s="3"/>
    </row>
    <row r="1717" spans="5:5">
      <c r="E1717" s="3"/>
    </row>
    <row r="1718" spans="5:5">
      <c r="E1718" s="3"/>
    </row>
    <row r="1719" spans="5:5">
      <c r="E1719" s="3"/>
    </row>
    <row r="1720" spans="5:5">
      <c r="E1720" s="3"/>
    </row>
    <row r="1721" spans="5:5">
      <c r="E1721" s="3"/>
    </row>
    <row r="1722" spans="5:5">
      <c r="E1722" s="3"/>
    </row>
    <row r="1723" spans="5:5">
      <c r="E1723" s="3"/>
    </row>
    <row r="1724" spans="5:5">
      <c r="E1724" s="3"/>
    </row>
    <row r="1725" spans="5:5">
      <c r="E1725" s="3"/>
    </row>
    <row r="1726" spans="5:5">
      <c r="E1726" s="3"/>
    </row>
    <row r="1727" spans="5:5">
      <c r="E1727" s="3"/>
    </row>
    <row r="1728" spans="5:5">
      <c r="E1728" s="3"/>
    </row>
    <row r="1729" spans="5:5">
      <c r="E1729" s="3"/>
    </row>
    <row r="1730" spans="5:5">
      <c r="E1730" s="3"/>
    </row>
    <row r="1731" spans="5:5">
      <c r="E1731" s="3"/>
    </row>
    <row r="1732" spans="5:5">
      <c r="E1732" s="3"/>
    </row>
    <row r="1733" spans="5:5">
      <c r="E1733" s="3"/>
    </row>
    <row r="1734" spans="5:5">
      <c r="E1734" s="3"/>
    </row>
    <row r="1735" spans="5:5">
      <c r="E1735" s="3"/>
    </row>
    <row r="1736" spans="5:5">
      <c r="E1736" s="3"/>
    </row>
    <row r="1737" spans="5:5">
      <c r="E1737" s="3"/>
    </row>
    <row r="1738" spans="5:5">
      <c r="E1738" s="3"/>
    </row>
    <row r="1739" spans="5:5">
      <c r="E1739" s="3"/>
    </row>
    <row r="1740" spans="5:5">
      <c r="E1740" s="3"/>
    </row>
    <row r="1741" spans="5:5">
      <c r="E1741" s="3"/>
    </row>
    <row r="1742" spans="5:5">
      <c r="E1742" s="3"/>
    </row>
    <row r="1743" spans="5:5">
      <c r="E1743" s="3"/>
    </row>
    <row r="1744" spans="5:5">
      <c r="E1744" s="3"/>
    </row>
    <row r="1745" spans="5:5">
      <c r="E1745" s="3"/>
    </row>
    <row r="1746" spans="5:5">
      <c r="E1746" s="3"/>
    </row>
    <row r="1747" spans="5:5">
      <c r="E1747" s="3"/>
    </row>
    <row r="1748" spans="5:5">
      <c r="E1748" s="3"/>
    </row>
    <row r="1749" spans="5:5">
      <c r="E1749" s="3"/>
    </row>
    <row r="1750" spans="5:5">
      <c r="E1750" s="3"/>
    </row>
    <row r="1751" spans="5:5">
      <c r="E1751" s="3"/>
    </row>
    <row r="1752" spans="5:5">
      <c r="E1752" s="3"/>
    </row>
    <row r="1753" spans="5:5">
      <c r="E1753" s="3"/>
    </row>
    <row r="1754" spans="5:5">
      <c r="E1754" s="3"/>
    </row>
    <row r="1755" spans="5:5">
      <c r="E1755" s="3"/>
    </row>
    <row r="1756" spans="5:5">
      <c r="E1756" s="3"/>
    </row>
    <row r="1757" spans="5:5">
      <c r="E1757" s="3"/>
    </row>
    <row r="1758" spans="5:5">
      <c r="E1758" s="3"/>
    </row>
    <row r="1759" spans="5:5">
      <c r="E1759" s="3"/>
    </row>
    <row r="1760" spans="5:5">
      <c r="E1760" s="3"/>
    </row>
    <row r="1761" spans="5:5">
      <c r="E1761" s="3"/>
    </row>
    <row r="1762" spans="5:5">
      <c r="E1762" s="3"/>
    </row>
    <row r="1763" spans="5:5">
      <c r="E1763" s="3"/>
    </row>
    <row r="1764" spans="5:5">
      <c r="E1764" s="3"/>
    </row>
    <row r="1765" spans="5:5">
      <c r="E1765" s="3"/>
    </row>
    <row r="1766" spans="5:5">
      <c r="E1766" s="3"/>
    </row>
    <row r="1767" spans="5:5">
      <c r="E1767" s="3"/>
    </row>
    <row r="1768" spans="5:5">
      <c r="E1768" s="3"/>
    </row>
    <row r="1769" spans="5:5">
      <c r="E1769" s="3"/>
    </row>
    <row r="1770" spans="5:5">
      <c r="E1770" s="3"/>
    </row>
    <row r="1771" spans="5:5">
      <c r="E1771" s="3"/>
    </row>
    <row r="1772" spans="5:5">
      <c r="E1772" s="3"/>
    </row>
    <row r="1773" spans="5:5">
      <c r="E1773" s="3"/>
    </row>
    <row r="1774" spans="5:5">
      <c r="E1774" s="3"/>
    </row>
    <row r="1775" spans="5:5">
      <c r="E1775" s="3"/>
    </row>
    <row r="1776" spans="5:5">
      <c r="E1776" s="3"/>
    </row>
    <row r="1777" spans="5:5">
      <c r="E1777" s="3"/>
    </row>
    <row r="1778" spans="5:5">
      <c r="E1778" s="3"/>
    </row>
    <row r="1779" spans="5:5">
      <c r="E1779" s="3"/>
    </row>
    <row r="1780" spans="5:5">
      <c r="E1780" s="3"/>
    </row>
    <row r="1781" spans="5:5">
      <c r="E1781" s="3"/>
    </row>
    <row r="1782" spans="5:5">
      <c r="E1782" s="3"/>
    </row>
    <row r="1783" spans="5:5">
      <c r="E1783" s="3"/>
    </row>
    <row r="1784" spans="5:5">
      <c r="E1784" s="3"/>
    </row>
    <row r="1785" spans="5:5">
      <c r="E1785" s="3"/>
    </row>
    <row r="1786" spans="5:5">
      <c r="E1786" s="3"/>
    </row>
    <row r="1787" spans="5:5">
      <c r="E1787" s="3"/>
    </row>
    <row r="1788" spans="5:5">
      <c r="E1788" s="3"/>
    </row>
    <row r="1789" spans="5:5">
      <c r="E1789" s="3"/>
    </row>
    <row r="1790" spans="5:5">
      <c r="E1790" s="3"/>
    </row>
    <row r="1791" spans="5:5">
      <c r="E1791" s="3"/>
    </row>
    <row r="1792" spans="5:5">
      <c r="E1792" s="3"/>
    </row>
    <row r="1793" spans="5:5">
      <c r="E1793" s="3"/>
    </row>
    <row r="1794" spans="5:5">
      <c r="E1794" s="3"/>
    </row>
    <row r="1795" spans="5:5">
      <c r="E1795" s="3"/>
    </row>
    <row r="1796" spans="5:5">
      <c r="E1796" s="3"/>
    </row>
    <row r="1797" spans="5:5">
      <c r="E1797" s="3"/>
    </row>
    <row r="1798" spans="5:5">
      <c r="E1798" s="3"/>
    </row>
    <row r="1799" spans="5:5">
      <c r="E1799" s="3"/>
    </row>
    <row r="1800" spans="5:5">
      <c r="E1800" s="3"/>
    </row>
    <row r="1801" spans="5:5">
      <c r="E1801" s="3"/>
    </row>
    <row r="1802" spans="5:5">
      <c r="E1802" s="3"/>
    </row>
    <row r="1803" spans="5:5">
      <c r="E1803" s="3"/>
    </row>
    <row r="1804" spans="5:5">
      <c r="E1804" s="3"/>
    </row>
    <row r="1805" spans="5:5">
      <c r="E1805" s="3"/>
    </row>
    <row r="1806" spans="5:5">
      <c r="E1806" s="3"/>
    </row>
    <row r="1807" spans="5:5">
      <c r="E1807" s="3"/>
    </row>
    <row r="1808" spans="5:5">
      <c r="E1808" s="3"/>
    </row>
    <row r="1809" spans="5:5">
      <c r="E1809" s="3"/>
    </row>
    <row r="1810" spans="5:5">
      <c r="E1810" s="3"/>
    </row>
    <row r="1811" spans="5:5">
      <c r="E1811" s="3"/>
    </row>
    <row r="1812" spans="5:5">
      <c r="E1812" s="3"/>
    </row>
    <row r="1813" spans="5:5">
      <c r="E1813" s="3"/>
    </row>
    <row r="1814" spans="5:5">
      <c r="E1814" s="3"/>
    </row>
    <row r="1815" spans="5:5">
      <c r="E1815" s="3"/>
    </row>
    <row r="1816" spans="5:5">
      <c r="E1816" s="3"/>
    </row>
    <row r="1817" spans="5:5">
      <c r="E1817" s="3"/>
    </row>
    <row r="1818" spans="5:5">
      <c r="E1818" s="3"/>
    </row>
    <row r="1819" spans="5:5">
      <c r="E1819" s="3"/>
    </row>
    <row r="1820" spans="5:5">
      <c r="E1820" s="3"/>
    </row>
    <row r="1821" spans="5:5">
      <c r="E1821" s="3"/>
    </row>
    <row r="1822" spans="5:5">
      <c r="E1822" s="3"/>
    </row>
    <row r="1823" spans="5:5">
      <c r="E1823" s="3"/>
    </row>
    <row r="1824" spans="5:5">
      <c r="E1824" s="3"/>
    </row>
    <row r="1825" spans="5:5">
      <c r="E1825" s="3"/>
    </row>
    <row r="1826" spans="5:5">
      <c r="E1826" s="3"/>
    </row>
    <row r="1827" spans="5:5">
      <c r="E1827" s="3"/>
    </row>
    <row r="1828" spans="5:5">
      <c r="E1828" s="3"/>
    </row>
    <row r="1829" spans="5:5">
      <c r="E1829" s="3"/>
    </row>
    <row r="1830" spans="5:5">
      <c r="E1830" s="3"/>
    </row>
    <row r="1831" spans="5:5">
      <c r="E1831" s="3"/>
    </row>
    <row r="1832" spans="5:5">
      <c r="E1832" s="3"/>
    </row>
    <row r="1833" spans="5:5">
      <c r="E1833" s="3"/>
    </row>
    <row r="1834" spans="5:5">
      <c r="E1834" s="3"/>
    </row>
    <row r="1835" spans="5:5">
      <c r="E1835" s="3"/>
    </row>
    <row r="1836" spans="5:5">
      <c r="E1836" s="3"/>
    </row>
    <row r="1837" spans="5:5">
      <c r="E1837" s="3"/>
    </row>
    <row r="1838" spans="5:5">
      <c r="E1838" s="3"/>
    </row>
    <row r="1839" spans="5:5">
      <c r="E1839" s="3"/>
    </row>
    <row r="1840" spans="5:5">
      <c r="E1840" s="3"/>
    </row>
    <row r="1841" spans="5:5">
      <c r="E1841" s="3"/>
    </row>
    <row r="1842" spans="5:5">
      <c r="E1842" s="3"/>
    </row>
    <row r="1843" spans="5:5">
      <c r="E1843" s="3"/>
    </row>
    <row r="1844" spans="5:5">
      <c r="E1844" s="3"/>
    </row>
    <row r="1845" spans="5:5">
      <c r="E1845" s="3"/>
    </row>
    <row r="1846" spans="5:5">
      <c r="E1846" s="3"/>
    </row>
    <row r="1847" spans="5:5">
      <c r="E1847" s="3"/>
    </row>
    <row r="1848" spans="5:5">
      <c r="E1848" s="3"/>
    </row>
    <row r="1849" spans="5:5">
      <c r="E1849" s="3"/>
    </row>
    <row r="1850" spans="5:5">
      <c r="E1850" s="3"/>
    </row>
    <row r="1851" spans="5:5">
      <c r="E1851" s="3"/>
    </row>
    <row r="1852" spans="5:5">
      <c r="E1852" s="3"/>
    </row>
    <row r="1853" spans="5:5">
      <c r="E1853" s="3"/>
    </row>
    <row r="1854" spans="5:5">
      <c r="E1854" s="3"/>
    </row>
    <row r="1855" spans="5:5">
      <c r="E1855" s="3"/>
    </row>
    <row r="1856" spans="5:5">
      <c r="E1856" s="3"/>
    </row>
    <row r="1857" spans="5:5">
      <c r="E1857" s="3"/>
    </row>
    <row r="1858" spans="5:5">
      <c r="E1858" s="3"/>
    </row>
    <row r="1859" spans="5:5">
      <c r="E1859" s="3"/>
    </row>
    <row r="1860" spans="5:5">
      <c r="E1860" s="3"/>
    </row>
    <row r="1861" spans="5:5">
      <c r="E1861" s="3"/>
    </row>
    <row r="1862" spans="5:5">
      <c r="E1862" s="3"/>
    </row>
    <row r="1863" spans="5:5">
      <c r="E1863" s="3"/>
    </row>
    <row r="1864" spans="5:5">
      <c r="E1864" s="3"/>
    </row>
    <row r="1865" spans="5:5">
      <c r="E1865" s="3"/>
    </row>
    <row r="1866" spans="5:5">
      <c r="E1866" s="3"/>
    </row>
    <row r="1867" spans="5:5">
      <c r="E1867" s="3"/>
    </row>
    <row r="1868" spans="5:5">
      <c r="E1868" s="3"/>
    </row>
    <row r="1869" spans="5:5">
      <c r="E1869" s="3"/>
    </row>
    <row r="1870" spans="5:5">
      <c r="E1870" s="3"/>
    </row>
    <row r="1871" spans="5:5">
      <c r="E1871" s="3"/>
    </row>
    <row r="1872" spans="5:5">
      <c r="E1872" s="3"/>
    </row>
    <row r="1873" spans="5:5">
      <c r="E1873" s="3"/>
    </row>
    <row r="1874" spans="5:5">
      <c r="E1874" s="3"/>
    </row>
    <row r="1875" spans="5:5">
      <c r="E1875" s="3"/>
    </row>
    <row r="1876" spans="5:5">
      <c r="E1876" s="3"/>
    </row>
    <row r="1877" spans="5:5">
      <c r="E1877" s="3"/>
    </row>
    <row r="1878" spans="5:5">
      <c r="E1878" s="3"/>
    </row>
    <row r="1879" spans="5:5">
      <c r="E1879" s="3"/>
    </row>
    <row r="1880" spans="5:5">
      <c r="E1880" s="3"/>
    </row>
    <row r="1881" spans="5:5">
      <c r="E1881" s="3"/>
    </row>
    <row r="1882" spans="5:5">
      <c r="E1882" s="3"/>
    </row>
    <row r="1883" spans="5:5">
      <c r="E1883" s="3"/>
    </row>
    <row r="1884" spans="5:5">
      <c r="E1884" s="3"/>
    </row>
    <row r="1885" spans="5:5">
      <c r="E1885" s="3"/>
    </row>
    <row r="1886" spans="5:5">
      <c r="E1886" s="3"/>
    </row>
    <row r="1887" spans="5:5">
      <c r="E1887" s="3"/>
    </row>
    <row r="1888" spans="5:5">
      <c r="E1888" s="3"/>
    </row>
    <row r="1889" spans="5:5">
      <c r="E1889" s="3"/>
    </row>
    <row r="1890" spans="5:5">
      <c r="E1890" s="3"/>
    </row>
    <row r="1891" spans="5:5">
      <c r="E1891" s="3"/>
    </row>
    <row r="1892" spans="5:5">
      <c r="E1892" s="3"/>
    </row>
    <row r="1893" spans="5:5">
      <c r="E1893" s="3"/>
    </row>
    <row r="1894" spans="5:5">
      <c r="E1894" s="3"/>
    </row>
    <row r="1895" spans="5:5">
      <c r="E1895" s="3"/>
    </row>
    <row r="1896" spans="5:5">
      <c r="E1896" s="3"/>
    </row>
    <row r="1897" spans="5:5">
      <c r="E1897" s="3"/>
    </row>
    <row r="1898" spans="5:5">
      <c r="E1898" s="3"/>
    </row>
    <row r="1899" spans="5:5">
      <c r="E1899" s="3"/>
    </row>
    <row r="1900" spans="5:5">
      <c r="E1900" s="3"/>
    </row>
    <row r="1901" spans="5:5">
      <c r="E1901" s="3"/>
    </row>
    <row r="1902" spans="5:5">
      <c r="E1902" s="3"/>
    </row>
    <row r="1903" spans="5:5">
      <c r="E1903" s="3"/>
    </row>
    <row r="1904" spans="5:5">
      <c r="E1904" s="3"/>
    </row>
    <row r="1905" spans="5:5">
      <c r="E1905" s="3"/>
    </row>
    <row r="1906" spans="5:5">
      <c r="E1906" s="3"/>
    </row>
    <row r="1907" spans="5:5">
      <c r="E1907" s="3"/>
    </row>
    <row r="1908" spans="5:5">
      <c r="E1908" s="3"/>
    </row>
    <row r="1909" spans="5:5">
      <c r="E1909" s="3"/>
    </row>
    <row r="1910" spans="5:5">
      <c r="E1910" s="3"/>
    </row>
    <row r="1911" spans="5:5">
      <c r="E1911" s="3"/>
    </row>
    <row r="1912" spans="5:5">
      <c r="E1912" s="3"/>
    </row>
    <row r="1913" spans="5:5">
      <c r="E1913" s="3"/>
    </row>
    <row r="1914" spans="5:5">
      <c r="E1914" s="3"/>
    </row>
    <row r="1915" spans="5:5">
      <c r="E1915" s="3"/>
    </row>
    <row r="1916" spans="5:5">
      <c r="E1916" s="3"/>
    </row>
    <row r="1917" spans="5:5">
      <c r="E1917" s="3"/>
    </row>
    <row r="1918" spans="5:5">
      <c r="E1918" s="3"/>
    </row>
    <row r="1919" spans="5:5">
      <c r="E1919" s="3"/>
    </row>
    <row r="1920" spans="5:5">
      <c r="E1920" s="3"/>
    </row>
    <row r="1921" spans="5:5">
      <c r="E1921" s="3"/>
    </row>
    <row r="1922" spans="5:5">
      <c r="E1922" s="3"/>
    </row>
    <row r="1923" spans="5:5">
      <c r="E1923" s="3"/>
    </row>
    <row r="1924" spans="5:5">
      <c r="E1924" s="3"/>
    </row>
    <row r="1925" spans="5:5">
      <c r="E1925" s="3"/>
    </row>
    <row r="1926" spans="5:5">
      <c r="E1926" s="3"/>
    </row>
    <row r="1927" spans="5:5">
      <c r="E1927" s="3"/>
    </row>
    <row r="1928" spans="5:5">
      <c r="E1928" s="3"/>
    </row>
    <row r="1929" spans="5:5">
      <c r="E1929" s="3"/>
    </row>
    <row r="1930" spans="5:5">
      <c r="E1930" s="3"/>
    </row>
    <row r="1931" spans="5:5">
      <c r="E1931" s="3"/>
    </row>
    <row r="1932" spans="5:5">
      <c r="E1932" s="3"/>
    </row>
    <row r="1933" spans="5:5">
      <c r="E1933" s="3"/>
    </row>
    <row r="1934" spans="5:5">
      <c r="E1934" s="3"/>
    </row>
    <row r="1935" spans="5:5">
      <c r="E1935" s="3"/>
    </row>
    <row r="1936" spans="5:5">
      <c r="E1936" s="3"/>
    </row>
    <row r="1937" spans="5:5">
      <c r="E1937" s="3"/>
    </row>
    <row r="1938" spans="5:5">
      <c r="E1938" s="3"/>
    </row>
    <row r="1939" spans="5:5">
      <c r="E1939" s="3"/>
    </row>
    <row r="1940" spans="5:5">
      <c r="E1940" s="3"/>
    </row>
    <row r="1941" spans="5:5">
      <c r="E1941" s="3"/>
    </row>
    <row r="1942" spans="5:5">
      <c r="E1942" s="3"/>
    </row>
    <row r="1943" spans="5:5">
      <c r="E1943" s="3"/>
    </row>
    <row r="1944" spans="5:5">
      <c r="E1944" s="3"/>
    </row>
    <row r="1945" spans="5:5">
      <c r="E1945" s="3"/>
    </row>
    <row r="1946" spans="5:5">
      <c r="E1946" s="3"/>
    </row>
    <row r="1947" spans="5:5">
      <c r="E1947" s="3"/>
    </row>
    <row r="1948" spans="5:5">
      <c r="E1948" s="3"/>
    </row>
    <row r="1949" spans="5:5">
      <c r="E1949" s="3"/>
    </row>
    <row r="1950" spans="5:5">
      <c r="E1950" s="3"/>
    </row>
    <row r="1951" spans="5:5">
      <c r="E1951" s="3"/>
    </row>
    <row r="1952" spans="5:5">
      <c r="E1952" s="3"/>
    </row>
    <row r="1953" spans="5:5">
      <c r="E1953" s="3"/>
    </row>
    <row r="1954" spans="5:5">
      <c r="E1954" s="3"/>
    </row>
    <row r="1955" spans="5:5">
      <c r="E1955" s="3"/>
    </row>
    <row r="1956" spans="5:5">
      <c r="E1956" s="3"/>
    </row>
    <row r="1957" spans="5:5">
      <c r="E1957" s="3"/>
    </row>
    <row r="1958" spans="5:5">
      <c r="E1958" s="3"/>
    </row>
    <row r="1959" spans="5:5">
      <c r="E1959" s="3"/>
    </row>
    <row r="1960" spans="5:5">
      <c r="E1960" s="3"/>
    </row>
    <row r="1961" spans="5:5">
      <c r="E1961" s="3"/>
    </row>
    <row r="1962" spans="5:5">
      <c r="E1962" s="3"/>
    </row>
    <row r="1963" spans="5:5">
      <c r="E1963" s="3"/>
    </row>
    <row r="1964" spans="5:5">
      <c r="E1964" s="3"/>
    </row>
    <row r="1965" spans="5:5">
      <c r="E1965" s="3"/>
    </row>
    <row r="1966" spans="5:5">
      <c r="E1966" s="3"/>
    </row>
    <row r="1967" spans="5:5">
      <c r="E1967" s="3"/>
    </row>
    <row r="1968" spans="5:5">
      <c r="E1968" s="3"/>
    </row>
    <row r="1969" spans="5:5">
      <c r="E1969" s="3"/>
    </row>
    <row r="1970" spans="5:5">
      <c r="E1970" s="3"/>
    </row>
    <row r="1971" spans="5:5">
      <c r="E1971" s="3"/>
    </row>
    <row r="1972" spans="5:5">
      <c r="E1972" s="3"/>
    </row>
    <row r="1973" spans="5:5">
      <c r="E1973" s="3"/>
    </row>
    <row r="1974" spans="5:5">
      <c r="E1974" s="3"/>
    </row>
    <row r="1975" spans="5:5">
      <c r="E1975" s="3"/>
    </row>
    <row r="1976" spans="5:5">
      <c r="E1976" s="3"/>
    </row>
    <row r="1977" spans="5:5">
      <c r="E1977" s="3"/>
    </row>
    <row r="1978" spans="5:5">
      <c r="E1978" s="3"/>
    </row>
    <row r="1979" spans="5:5">
      <c r="E1979" s="3"/>
    </row>
    <row r="1980" spans="5:5">
      <c r="E1980" s="3"/>
    </row>
    <row r="1981" spans="5:5">
      <c r="E1981" s="3"/>
    </row>
    <row r="1982" spans="5:5">
      <c r="E1982" s="3"/>
    </row>
    <row r="1983" spans="5:5">
      <c r="E1983" s="3"/>
    </row>
    <row r="1984" spans="5:5">
      <c r="E1984" s="3"/>
    </row>
    <row r="1985" spans="5:5">
      <c r="E1985" s="3"/>
    </row>
    <row r="1986" spans="5:5">
      <c r="E1986" s="3"/>
    </row>
    <row r="1987" spans="5:5">
      <c r="E1987" s="3"/>
    </row>
    <row r="1988" spans="5:5">
      <c r="E1988" s="3"/>
    </row>
    <row r="1989" spans="5:5">
      <c r="E1989" s="3"/>
    </row>
    <row r="1990" spans="5:5">
      <c r="E1990" s="3"/>
    </row>
    <row r="1991" spans="5:5">
      <c r="E1991" s="3"/>
    </row>
    <row r="1992" spans="5:5">
      <c r="E1992" s="3"/>
    </row>
    <row r="1993" spans="5:5">
      <c r="E1993" s="3"/>
    </row>
    <row r="1994" spans="5:5">
      <c r="E1994" s="3"/>
    </row>
    <row r="1995" spans="5:5">
      <c r="E1995" s="3"/>
    </row>
    <row r="1996" spans="5:5">
      <c r="E1996" s="3"/>
    </row>
    <row r="1997" spans="5:5">
      <c r="E1997" s="3"/>
    </row>
    <row r="1998" spans="5:5">
      <c r="E1998" s="3"/>
    </row>
    <row r="1999" spans="5:5">
      <c r="E1999" s="3"/>
    </row>
    <row r="2000" spans="5:5">
      <c r="E2000" s="3"/>
    </row>
    <row r="2001" spans="5:5">
      <c r="E2001" s="3"/>
    </row>
    <row r="2002" spans="5:5">
      <c r="E2002" s="3"/>
    </row>
    <row r="2003" spans="5:5">
      <c r="E2003" s="3"/>
    </row>
    <row r="2004" spans="5:5">
      <c r="E2004" s="3"/>
    </row>
    <row r="2005" spans="5:5">
      <c r="E2005" s="3"/>
    </row>
    <row r="2006" spans="5:5">
      <c r="E2006" s="3"/>
    </row>
    <row r="2007" spans="5:5">
      <c r="E2007" s="3"/>
    </row>
    <row r="2008" spans="5:5">
      <c r="E2008" s="3"/>
    </row>
    <row r="2009" spans="5:5">
      <c r="E2009" s="3"/>
    </row>
    <row r="2010" spans="5:5">
      <c r="E2010" s="3"/>
    </row>
    <row r="2011" spans="5:5">
      <c r="E2011" s="3"/>
    </row>
    <row r="2012" spans="5:5">
      <c r="E2012" s="3"/>
    </row>
    <row r="2013" spans="5:5">
      <c r="E2013" s="3"/>
    </row>
    <row r="2014" spans="5:5">
      <c r="E2014" s="3"/>
    </row>
    <row r="2015" spans="5:5">
      <c r="E2015" s="3"/>
    </row>
    <row r="2016" spans="5:5">
      <c r="E2016" s="3"/>
    </row>
    <row r="2017" spans="5:5">
      <c r="E2017" s="3"/>
    </row>
    <row r="2018" spans="5:5">
      <c r="E2018" s="3"/>
    </row>
    <row r="2019" spans="5:5">
      <c r="E2019" s="3"/>
    </row>
    <row r="2020" spans="5:5">
      <c r="E2020" s="3"/>
    </row>
    <row r="2021" spans="5:5">
      <c r="E2021" s="3"/>
    </row>
    <row r="2022" spans="5:5">
      <c r="E2022" s="3"/>
    </row>
    <row r="2023" spans="5:5">
      <c r="E2023" s="3"/>
    </row>
    <row r="2024" spans="5:5">
      <c r="E2024" s="3"/>
    </row>
    <row r="2025" spans="5:5">
      <c r="E2025" s="3"/>
    </row>
    <row r="2026" spans="5:5">
      <c r="E2026" s="3"/>
    </row>
    <row r="2027" spans="5:5">
      <c r="E2027" s="3"/>
    </row>
    <row r="2028" spans="5:5">
      <c r="E2028" s="3"/>
    </row>
    <row r="2029" spans="5:5">
      <c r="E2029" s="3"/>
    </row>
    <row r="2030" spans="5:5">
      <c r="E2030" s="3"/>
    </row>
    <row r="2031" spans="5:5">
      <c r="E2031" s="3"/>
    </row>
    <row r="2032" spans="5:5">
      <c r="E2032" s="3"/>
    </row>
    <row r="2033" spans="5:5">
      <c r="E2033" s="3"/>
    </row>
    <row r="2034" spans="5:5">
      <c r="E2034" s="3"/>
    </row>
    <row r="2035" spans="5:5">
      <c r="E2035" s="3"/>
    </row>
    <row r="2036" spans="5:5">
      <c r="E2036" s="3"/>
    </row>
    <row r="2037" spans="5:5">
      <c r="E2037" s="3"/>
    </row>
    <row r="2038" spans="5:5">
      <c r="E2038" s="3"/>
    </row>
    <row r="2039" spans="5:5">
      <c r="E2039" s="3"/>
    </row>
    <row r="2040" spans="5:5">
      <c r="E2040" s="3"/>
    </row>
    <row r="2041" spans="5:5">
      <c r="E2041" s="3"/>
    </row>
    <row r="2042" spans="5:5">
      <c r="E2042" s="3"/>
    </row>
    <row r="2043" spans="5:5">
      <c r="E2043" s="3"/>
    </row>
    <row r="2044" spans="5:5">
      <c r="E2044" s="3"/>
    </row>
    <row r="2045" spans="5:5">
      <c r="E2045" s="3"/>
    </row>
    <row r="2046" spans="5:5">
      <c r="E2046" s="3"/>
    </row>
    <row r="2047" spans="5:5">
      <c r="E2047" s="3"/>
    </row>
    <row r="2048" spans="5:5">
      <c r="E2048" s="3"/>
    </row>
    <row r="2049" spans="5:5">
      <c r="E2049" s="3"/>
    </row>
    <row r="2050" spans="5:5">
      <c r="E2050" s="3"/>
    </row>
    <row r="2051" spans="5:5">
      <c r="E2051" s="3"/>
    </row>
    <row r="2052" spans="5:5">
      <c r="E2052" s="3"/>
    </row>
    <row r="2053" spans="5:5">
      <c r="E2053" s="3"/>
    </row>
    <row r="2054" spans="5:5">
      <c r="E2054" s="3"/>
    </row>
    <row r="2055" spans="5:5">
      <c r="E2055" s="3"/>
    </row>
    <row r="2056" spans="5:5">
      <c r="E2056" s="3"/>
    </row>
    <row r="2057" spans="5:5">
      <c r="E2057" s="3"/>
    </row>
    <row r="2058" spans="5:5">
      <c r="E2058" s="3"/>
    </row>
    <row r="2059" spans="5:5">
      <c r="E2059" s="3"/>
    </row>
    <row r="2060" spans="5:5">
      <c r="E2060" s="3"/>
    </row>
    <row r="2061" spans="5:5">
      <c r="E2061" s="3"/>
    </row>
    <row r="2062" spans="5:5">
      <c r="E2062" s="3"/>
    </row>
    <row r="2063" spans="5:5">
      <c r="E2063" s="3"/>
    </row>
    <row r="2064" spans="5:5">
      <c r="E2064" s="3"/>
    </row>
    <row r="2065" spans="5:5">
      <c r="E2065" s="3"/>
    </row>
    <row r="2066" spans="5:5">
      <c r="E2066" s="3"/>
    </row>
    <row r="2067" spans="5:5">
      <c r="E2067" s="3"/>
    </row>
    <row r="2068" spans="5:5">
      <c r="E2068" s="3"/>
    </row>
    <row r="2069" spans="5:5">
      <c r="E2069" s="3"/>
    </row>
    <row r="2070" spans="5:5">
      <c r="E2070" s="3"/>
    </row>
    <row r="2071" spans="5:5">
      <c r="E2071" s="3"/>
    </row>
    <row r="2072" spans="5:5">
      <c r="E2072" s="3"/>
    </row>
    <row r="2073" spans="5:5">
      <c r="E2073" s="3"/>
    </row>
    <row r="2074" spans="5:5">
      <c r="E2074" s="3"/>
    </row>
    <row r="2075" spans="5:5">
      <c r="E2075" s="3"/>
    </row>
    <row r="2076" spans="5:5">
      <c r="E2076" s="3"/>
    </row>
    <row r="2077" spans="5:5">
      <c r="E2077" s="3"/>
    </row>
    <row r="2078" spans="5:5">
      <c r="E2078" s="3"/>
    </row>
    <row r="2079" spans="5:5">
      <c r="E2079" s="3"/>
    </row>
    <row r="2080" spans="5:5">
      <c r="E2080" s="3"/>
    </row>
    <row r="2081" spans="5:5">
      <c r="E2081" s="3"/>
    </row>
    <row r="2082" spans="5:5">
      <c r="E2082" s="3"/>
    </row>
    <row r="2083" spans="5:5">
      <c r="E2083" s="3"/>
    </row>
    <row r="2084" spans="5:5">
      <c r="E2084" s="3"/>
    </row>
    <row r="2085" spans="5:5">
      <c r="E2085" s="3"/>
    </row>
    <row r="2086" spans="5:5">
      <c r="E2086" s="3"/>
    </row>
    <row r="2087" spans="5:5">
      <c r="E2087" s="3"/>
    </row>
    <row r="2088" spans="5:5">
      <c r="E2088" s="3"/>
    </row>
    <row r="2089" spans="5:5">
      <c r="E2089" s="3"/>
    </row>
    <row r="2090" spans="5:5">
      <c r="E2090" s="3"/>
    </row>
    <row r="2091" spans="5:5">
      <c r="E2091" s="3"/>
    </row>
    <row r="2092" spans="5:5">
      <c r="E2092" s="3"/>
    </row>
    <row r="2093" spans="5:5">
      <c r="E2093" s="3"/>
    </row>
    <row r="2094" spans="5:5">
      <c r="E2094" s="3"/>
    </row>
    <row r="2095" spans="5:5">
      <c r="E2095" s="3"/>
    </row>
    <row r="2096" spans="5:5">
      <c r="E2096" s="3"/>
    </row>
    <row r="2097" spans="5:5">
      <c r="E2097" s="3"/>
    </row>
    <row r="2098" spans="5:5">
      <c r="E2098" s="3"/>
    </row>
    <row r="2099" spans="5:5">
      <c r="E2099" s="3"/>
    </row>
    <row r="2100" spans="5:5">
      <c r="E2100" s="3"/>
    </row>
    <row r="2101" spans="5:5">
      <c r="E2101" s="3"/>
    </row>
    <row r="2102" spans="5:5">
      <c r="E2102" s="3"/>
    </row>
    <row r="2103" spans="5:5">
      <c r="E2103" s="3"/>
    </row>
    <row r="2104" spans="5:5">
      <c r="E2104" s="3"/>
    </row>
    <row r="2105" spans="5:5">
      <c r="E2105" s="3"/>
    </row>
    <row r="2106" spans="5:5">
      <c r="E2106" s="3"/>
    </row>
    <row r="2107" spans="5:5">
      <c r="E2107" s="3"/>
    </row>
    <row r="2108" spans="5:5">
      <c r="E2108" s="3"/>
    </row>
    <row r="2109" spans="5:5">
      <c r="E2109" s="3"/>
    </row>
    <row r="2110" spans="5:5">
      <c r="E2110" s="3"/>
    </row>
    <row r="2111" spans="5:5">
      <c r="E2111" s="3"/>
    </row>
    <row r="2112" spans="5:5">
      <c r="E2112" s="3"/>
    </row>
    <row r="2113" spans="5:5">
      <c r="E2113" s="3"/>
    </row>
    <row r="2114" spans="5:5">
      <c r="E2114" s="3"/>
    </row>
    <row r="2115" spans="5:5">
      <c r="E2115" s="3"/>
    </row>
    <row r="2116" spans="5:5">
      <c r="E2116" s="3"/>
    </row>
    <row r="2117" spans="5:5">
      <c r="E2117" s="3"/>
    </row>
    <row r="2118" spans="5:5">
      <c r="E2118" s="3"/>
    </row>
    <row r="2119" spans="5:5">
      <c r="E2119" s="3"/>
    </row>
    <row r="2120" spans="5:5">
      <c r="E2120" s="3"/>
    </row>
    <row r="2121" spans="5:5">
      <c r="E2121" s="3"/>
    </row>
    <row r="2122" spans="5:5">
      <c r="E2122" s="3"/>
    </row>
    <row r="2123" spans="5:5">
      <c r="E2123" s="3"/>
    </row>
    <row r="2124" spans="5:5">
      <c r="E2124" s="3"/>
    </row>
    <row r="2125" spans="5:5">
      <c r="E2125" s="3"/>
    </row>
    <row r="2126" spans="5:5">
      <c r="E2126" s="3"/>
    </row>
    <row r="2127" spans="5:5">
      <c r="E2127" s="3"/>
    </row>
    <row r="2128" spans="5:5">
      <c r="E2128" s="3"/>
    </row>
    <row r="2129" spans="5:5">
      <c r="E2129" s="3"/>
    </row>
    <row r="2130" spans="5:5">
      <c r="E2130" s="3"/>
    </row>
    <row r="2131" spans="5:5">
      <c r="E2131" s="3"/>
    </row>
    <row r="2132" spans="5:5">
      <c r="E2132" s="3"/>
    </row>
    <row r="2133" spans="5:5">
      <c r="E2133" s="3"/>
    </row>
    <row r="2134" spans="5:5">
      <c r="E2134" s="3"/>
    </row>
    <row r="2135" spans="5:5">
      <c r="E2135" s="3"/>
    </row>
    <row r="2136" spans="5:5">
      <c r="E2136" s="3"/>
    </row>
    <row r="2137" spans="5:5">
      <c r="E2137" s="3"/>
    </row>
    <row r="2138" spans="5:5">
      <c r="E2138" s="3"/>
    </row>
    <row r="2139" spans="5:5">
      <c r="E2139" s="3"/>
    </row>
    <row r="2140" spans="5:5">
      <c r="E2140" s="3"/>
    </row>
    <row r="2141" spans="5:5">
      <c r="E2141" s="3"/>
    </row>
    <row r="2142" spans="5:5">
      <c r="E2142" s="3"/>
    </row>
    <row r="2143" spans="5:5">
      <c r="E2143" s="3"/>
    </row>
    <row r="2144" spans="5:5">
      <c r="E2144" s="3"/>
    </row>
    <row r="2145" spans="5:5">
      <c r="E2145" s="3"/>
    </row>
    <row r="2146" spans="5:5">
      <c r="E2146" s="3"/>
    </row>
    <row r="2147" spans="5:5">
      <c r="E2147" s="3"/>
    </row>
    <row r="2148" spans="5:5">
      <c r="E2148" s="3"/>
    </row>
    <row r="2149" spans="5:5">
      <c r="E2149" s="3"/>
    </row>
    <row r="2150" spans="5:5">
      <c r="E2150" s="3"/>
    </row>
    <row r="2151" spans="5:5">
      <c r="E2151" s="3"/>
    </row>
    <row r="2152" spans="5:5">
      <c r="E2152" s="3"/>
    </row>
    <row r="2153" spans="5:5">
      <c r="E2153" s="3"/>
    </row>
    <row r="2154" spans="5:5">
      <c r="E2154" s="3"/>
    </row>
    <row r="2155" spans="5:5">
      <c r="E2155" s="3"/>
    </row>
    <row r="2156" spans="5:5">
      <c r="E2156" s="3"/>
    </row>
    <row r="2157" spans="5:5">
      <c r="E2157" s="3"/>
    </row>
    <row r="2158" spans="5:5">
      <c r="E2158" s="3"/>
    </row>
    <row r="2159" spans="5:5">
      <c r="E2159" s="3"/>
    </row>
    <row r="2160" spans="5:5">
      <c r="E2160" s="3"/>
    </row>
    <row r="2161" spans="5:5">
      <c r="E2161" s="3"/>
    </row>
    <row r="2162" spans="5:5">
      <c r="E2162" s="3"/>
    </row>
    <row r="2163" spans="5:5">
      <c r="E2163" s="3"/>
    </row>
    <row r="2164" spans="5:5">
      <c r="E2164" s="3"/>
    </row>
    <row r="2165" spans="5:5">
      <c r="E2165" s="3"/>
    </row>
    <row r="2166" spans="5:5">
      <c r="E2166" s="3"/>
    </row>
    <row r="2167" spans="5:5">
      <c r="E2167" s="3"/>
    </row>
    <row r="2168" spans="5:5">
      <c r="E2168" s="3"/>
    </row>
    <row r="2169" spans="5:5">
      <c r="E2169" s="3"/>
    </row>
    <row r="2170" spans="5:5">
      <c r="E2170" s="3"/>
    </row>
    <row r="2171" spans="5:5">
      <c r="E2171" s="3"/>
    </row>
    <row r="2172" spans="5:5">
      <c r="E2172" s="3"/>
    </row>
    <row r="2173" spans="5:5">
      <c r="E2173" s="3"/>
    </row>
    <row r="2174" spans="5:5">
      <c r="E2174" s="3"/>
    </row>
    <row r="2175" spans="5:5">
      <c r="E2175" s="3"/>
    </row>
    <row r="2176" spans="5:5">
      <c r="E2176" s="3"/>
    </row>
    <row r="2177" spans="5:5">
      <c r="E2177" s="3"/>
    </row>
    <row r="2178" spans="5:5">
      <c r="E2178" s="3"/>
    </row>
    <row r="2179" spans="5:5">
      <c r="E2179" s="3"/>
    </row>
    <row r="2180" spans="5:5">
      <c r="E2180" s="3"/>
    </row>
    <row r="2181" spans="5:5">
      <c r="E2181" s="3"/>
    </row>
    <row r="2182" spans="5:5">
      <c r="E2182" s="3"/>
    </row>
    <row r="2183" spans="5:5">
      <c r="E2183" s="3"/>
    </row>
    <row r="2184" spans="5:5">
      <c r="E2184" s="3"/>
    </row>
    <row r="2185" spans="5:5">
      <c r="E2185" s="3"/>
    </row>
    <row r="2186" spans="5:5">
      <c r="E2186" s="3"/>
    </row>
    <row r="2187" spans="5:5">
      <c r="E2187" s="3"/>
    </row>
    <row r="2188" spans="5:5">
      <c r="E2188" s="3"/>
    </row>
    <row r="2189" spans="5:5">
      <c r="E2189" s="3"/>
    </row>
    <row r="2190" spans="5:5">
      <c r="E2190" s="3"/>
    </row>
    <row r="2191" spans="5:5">
      <c r="E2191" s="3"/>
    </row>
    <row r="2192" spans="5:5">
      <c r="E2192" s="3"/>
    </row>
    <row r="2193" spans="5:5">
      <c r="E2193" s="3"/>
    </row>
    <row r="2194" spans="5:5">
      <c r="E2194" s="3"/>
    </row>
    <row r="2195" spans="5:5">
      <c r="E2195" s="3"/>
    </row>
    <row r="2196" spans="5:5">
      <c r="E2196" s="3"/>
    </row>
    <row r="2197" spans="5:5">
      <c r="E2197" s="3"/>
    </row>
    <row r="2198" spans="5:5">
      <c r="E2198" s="3"/>
    </row>
    <row r="2199" spans="5:5">
      <c r="E2199" s="3"/>
    </row>
    <row r="2200" spans="5:5">
      <c r="E2200" s="3"/>
    </row>
    <row r="2201" spans="5:5">
      <c r="E2201" s="3"/>
    </row>
    <row r="2202" spans="5:5">
      <c r="E2202" s="3"/>
    </row>
    <row r="2203" spans="5:5">
      <c r="E2203" s="3"/>
    </row>
    <row r="2204" spans="5:5">
      <c r="E2204" s="3"/>
    </row>
    <row r="2205" spans="5:5">
      <c r="E2205" s="3"/>
    </row>
    <row r="2206" spans="5:5">
      <c r="E2206" s="3"/>
    </row>
    <row r="2207" spans="5:5">
      <c r="E2207" s="3"/>
    </row>
    <row r="2208" spans="5:5">
      <c r="E2208" s="3"/>
    </row>
    <row r="2209" spans="5:5">
      <c r="E2209" s="3"/>
    </row>
    <row r="2210" spans="5:5">
      <c r="E2210" s="3"/>
    </row>
    <row r="2211" spans="5:5">
      <c r="E2211" s="3"/>
    </row>
    <row r="2212" spans="5:5">
      <c r="E2212" s="3"/>
    </row>
    <row r="2213" spans="5:5">
      <c r="E2213" s="3"/>
    </row>
    <row r="2214" spans="5:5">
      <c r="E2214" s="3"/>
    </row>
    <row r="2215" spans="5:5">
      <c r="E2215" s="3"/>
    </row>
    <row r="2216" spans="5:5">
      <c r="E2216" s="3"/>
    </row>
    <row r="2217" spans="5:5">
      <c r="E2217" s="3"/>
    </row>
    <row r="2218" spans="5:5">
      <c r="E2218" s="3"/>
    </row>
    <row r="2219" spans="5:5">
      <c r="E2219" s="3"/>
    </row>
    <row r="2220" spans="5:5">
      <c r="E2220" s="3"/>
    </row>
    <row r="2221" spans="5:5">
      <c r="E2221" s="3"/>
    </row>
    <row r="2222" spans="5:5">
      <c r="E2222" s="3"/>
    </row>
    <row r="2223" spans="5:5">
      <c r="E2223" s="3"/>
    </row>
    <row r="2224" spans="5:5">
      <c r="E2224" s="3"/>
    </row>
    <row r="2225" spans="5:5">
      <c r="E2225" s="3"/>
    </row>
    <row r="2226" spans="5:5">
      <c r="E2226" s="3"/>
    </row>
    <row r="2227" spans="5:5">
      <c r="E2227" s="3"/>
    </row>
    <row r="2228" spans="5:5">
      <c r="E2228" s="3"/>
    </row>
    <row r="2229" spans="5:5">
      <c r="E2229" s="3"/>
    </row>
    <row r="2230" spans="5:5">
      <c r="E2230" s="3"/>
    </row>
    <row r="2231" spans="5:5">
      <c r="E2231" s="3"/>
    </row>
    <row r="2232" spans="5:5">
      <c r="E2232" s="3"/>
    </row>
    <row r="2233" spans="5:5">
      <c r="E2233" s="3"/>
    </row>
    <row r="2234" spans="5:5">
      <c r="E2234" s="3"/>
    </row>
    <row r="2235" spans="5:5">
      <c r="E2235" s="3"/>
    </row>
    <row r="2236" spans="5:5">
      <c r="E2236" s="3"/>
    </row>
    <row r="2237" spans="5:5">
      <c r="E2237" s="3"/>
    </row>
    <row r="2238" spans="5:5">
      <c r="E2238" s="3"/>
    </row>
    <row r="2239" spans="5:5">
      <c r="E2239" s="3"/>
    </row>
    <row r="2240" spans="5:5">
      <c r="E2240" s="3"/>
    </row>
    <row r="2241" spans="5:5">
      <c r="E2241" s="3"/>
    </row>
    <row r="2242" spans="5:5">
      <c r="E2242" s="3"/>
    </row>
    <row r="2243" spans="5:5">
      <c r="E2243" s="3"/>
    </row>
    <row r="2244" spans="5:5">
      <c r="E2244" s="3"/>
    </row>
    <row r="2245" spans="5:5">
      <c r="E2245" s="3"/>
    </row>
    <row r="2246" spans="5:5">
      <c r="E2246" s="3"/>
    </row>
    <row r="2247" spans="5:5">
      <c r="E2247" s="3"/>
    </row>
    <row r="2248" spans="5:5">
      <c r="E2248" s="3"/>
    </row>
    <row r="2249" spans="5:5">
      <c r="E2249" s="3"/>
    </row>
    <row r="2250" spans="5:5">
      <c r="E2250" s="3"/>
    </row>
    <row r="2251" spans="5:5">
      <c r="E2251" s="3"/>
    </row>
    <row r="2252" spans="5:5">
      <c r="E2252" s="3"/>
    </row>
    <row r="2253" spans="5:5">
      <c r="E2253" s="3"/>
    </row>
    <row r="2254" spans="5:5">
      <c r="E2254" s="3"/>
    </row>
    <row r="2255" spans="5:5">
      <c r="E2255" s="3"/>
    </row>
    <row r="2256" spans="5:5">
      <c r="E2256" s="3"/>
    </row>
    <row r="2257" spans="5:5">
      <c r="E2257" s="3"/>
    </row>
    <row r="2258" spans="5:5">
      <c r="E2258" s="3"/>
    </row>
    <row r="2259" spans="5:5">
      <c r="E2259" s="3"/>
    </row>
    <row r="2260" spans="5:5">
      <c r="E2260" s="3"/>
    </row>
    <row r="2261" spans="5:5">
      <c r="E2261" s="3"/>
    </row>
    <row r="2262" spans="5:5">
      <c r="E2262" s="3"/>
    </row>
    <row r="2263" spans="5:5">
      <c r="E2263" s="3"/>
    </row>
    <row r="2264" spans="5:5">
      <c r="E2264" s="3"/>
    </row>
    <row r="2265" spans="5:5">
      <c r="E2265" s="3"/>
    </row>
    <row r="2266" spans="5:5">
      <c r="E2266" s="3"/>
    </row>
    <row r="2267" spans="5:5">
      <c r="E2267" s="3"/>
    </row>
    <row r="2268" spans="5:5">
      <c r="E2268" s="3"/>
    </row>
    <row r="2269" spans="5:5">
      <c r="E2269" s="3"/>
    </row>
    <row r="2270" spans="5:5">
      <c r="E2270" s="3"/>
    </row>
    <row r="2271" spans="5:5">
      <c r="E2271" s="3"/>
    </row>
    <row r="2272" spans="5:5">
      <c r="E2272" s="3"/>
    </row>
    <row r="2273" spans="5:5">
      <c r="E2273" s="3"/>
    </row>
    <row r="2274" spans="5:5">
      <c r="E2274" s="3"/>
    </row>
    <row r="2275" spans="5:5">
      <c r="E2275" s="3"/>
    </row>
    <row r="2276" spans="5:5">
      <c r="E2276" s="3"/>
    </row>
    <row r="2277" spans="5:5">
      <c r="E2277" s="3"/>
    </row>
    <row r="2278" spans="5:5">
      <c r="E2278" s="3"/>
    </row>
    <row r="2279" spans="5:5">
      <c r="E2279" s="3"/>
    </row>
    <row r="2280" spans="5:5">
      <c r="E2280" s="3"/>
    </row>
    <row r="2281" spans="5:5">
      <c r="E2281" s="3"/>
    </row>
    <row r="2282" spans="5:5">
      <c r="E2282" s="3"/>
    </row>
    <row r="2283" spans="5:5">
      <c r="E2283" s="3"/>
    </row>
    <row r="2284" spans="5:5">
      <c r="E2284" s="3"/>
    </row>
    <row r="2285" spans="5:5">
      <c r="E2285" s="3"/>
    </row>
    <row r="2286" spans="5:5">
      <c r="E2286" s="3"/>
    </row>
    <row r="2287" spans="5:5">
      <c r="E2287" s="3"/>
    </row>
    <row r="2288" spans="5:5">
      <c r="E2288" s="3"/>
    </row>
    <row r="2289" spans="5:5">
      <c r="E2289" s="3"/>
    </row>
    <row r="2290" spans="5:5">
      <c r="E2290" s="3"/>
    </row>
    <row r="2291" spans="5:5">
      <c r="E2291" s="3"/>
    </row>
    <row r="2292" spans="5:5">
      <c r="E2292" s="3"/>
    </row>
    <row r="2293" spans="5:5">
      <c r="E2293" s="3"/>
    </row>
    <row r="2294" spans="5:5">
      <c r="E2294" s="3"/>
    </row>
    <row r="2295" spans="5:5">
      <c r="E2295" s="3"/>
    </row>
    <row r="2296" spans="5:5">
      <c r="E2296" s="3"/>
    </row>
    <row r="2297" spans="5:5">
      <c r="E2297" s="3"/>
    </row>
    <row r="2298" spans="5:5">
      <c r="E2298" s="3"/>
    </row>
    <row r="2299" spans="5:5">
      <c r="E2299" s="3"/>
    </row>
    <row r="2300" spans="5:5">
      <c r="E2300" s="3"/>
    </row>
    <row r="2301" spans="5:5">
      <c r="E2301" s="3"/>
    </row>
    <row r="2302" spans="5:5">
      <c r="E2302" s="3"/>
    </row>
    <row r="2303" spans="5:5">
      <c r="E2303" s="3"/>
    </row>
    <row r="2304" spans="5:5">
      <c r="E2304" s="3"/>
    </row>
    <row r="2305" spans="5:5">
      <c r="E2305" s="3"/>
    </row>
    <row r="2306" spans="5:5">
      <c r="E2306" s="3"/>
    </row>
    <row r="2307" spans="5:5">
      <c r="E2307" s="3"/>
    </row>
    <row r="2308" spans="5:5">
      <c r="E2308" s="3"/>
    </row>
    <row r="2309" spans="5:5">
      <c r="E2309" s="3"/>
    </row>
    <row r="2310" spans="5:5">
      <c r="E2310" s="3"/>
    </row>
    <row r="2311" spans="5:5">
      <c r="E2311" s="3"/>
    </row>
    <row r="2312" spans="5:5">
      <c r="E2312" s="3"/>
    </row>
    <row r="2313" spans="5:5">
      <c r="E2313" s="3"/>
    </row>
    <row r="2314" spans="5:5">
      <c r="E2314" s="3"/>
    </row>
    <row r="2315" spans="5:5">
      <c r="E2315" s="3"/>
    </row>
    <row r="2316" spans="5:5">
      <c r="E2316" s="3"/>
    </row>
    <row r="2317" spans="5:5">
      <c r="E2317" s="3"/>
    </row>
    <row r="2318" spans="5:5">
      <c r="E2318" s="3"/>
    </row>
    <row r="2319" spans="5:5">
      <c r="E2319" s="3"/>
    </row>
    <row r="2320" spans="5:5">
      <c r="E2320" s="3"/>
    </row>
    <row r="2321" spans="5:5">
      <c r="E2321" s="3"/>
    </row>
    <row r="2322" spans="5:5">
      <c r="E2322" s="3"/>
    </row>
    <row r="2323" spans="5:5">
      <c r="E2323" s="3"/>
    </row>
    <row r="2324" spans="5:5">
      <c r="E2324" s="3"/>
    </row>
    <row r="2325" spans="5:5">
      <c r="E2325" s="3"/>
    </row>
    <row r="2326" spans="5:5">
      <c r="E2326" s="3"/>
    </row>
    <row r="2327" spans="5:5">
      <c r="E2327" s="3"/>
    </row>
    <row r="2328" spans="5:5">
      <c r="E2328" s="3"/>
    </row>
    <row r="2329" spans="5:5">
      <c r="E2329" s="3"/>
    </row>
    <row r="2330" spans="5:5">
      <c r="E2330" s="3"/>
    </row>
    <row r="2331" spans="5:5">
      <c r="E2331" s="3"/>
    </row>
    <row r="2332" spans="5:5">
      <c r="E2332" s="3"/>
    </row>
    <row r="2333" spans="5:5">
      <c r="E2333" s="3"/>
    </row>
    <row r="2334" spans="5:5">
      <c r="E2334" s="3"/>
    </row>
    <row r="2335" spans="5:5">
      <c r="E2335" s="3"/>
    </row>
    <row r="2336" spans="5:5">
      <c r="E2336" s="3"/>
    </row>
    <row r="2337" spans="5:5">
      <c r="E2337" s="3"/>
    </row>
    <row r="2338" spans="5:5">
      <c r="E2338" s="3"/>
    </row>
    <row r="2339" spans="5:5">
      <c r="E2339" s="3"/>
    </row>
    <row r="2340" spans="5:5">
      <c r="E2340" s="3"/>
    </row>
    <row r="2341" spans="5:5">
      <c r="E2341" s="3"/>
    </row>
    <row r="2342" spans="5:5">
      <c r="E2342" s="3"/>
    </row>
    <row r="2343" spans="5:5">
      <c r="E2343" s="3"/>
    </row>
    <row r="2344" spans="5:5">
      <c r="E2344" s="3"/>
    </row>
    <row r="2345" spans="5:5">
      <c r="E2345" s="3"/>
    </row>
    <row r="2346" spans="5:5">
      <c r="E2346" s="3"/>
    </row>
    <row r="2347" spans="5:5">
      <c r="E2347" s="3"/>
    </row>
    <row r="2348" spans="5:5">
      <c r="E2348" s="3"/>
    </row>
    <row r="2349" spans="5:5">
      <c r="E2349" s="3"/>
    </row>
    <row r="2350" spans="5:5">
      <c r="E2350" s="3"/>
    </row>
    <row r="2351" spans="5:5">
      <c r="E2351" s="3"/>
    </row>
    <row r="2352" spans="5:5">
      <c r="E2352" s="3"/>
    </row>
    <row r="2353" spans="5:5">
      <c r="E2353" s="3"/>
    </row>
    <row r="2354" spans="5:5">
      <c r="E2354" s="3"/>
    </row>
    <row r="2355" spans="5:5">
      <c r="E2355" s="3"/>
    </row>
    <row r="2356" spans="5:5">
      <c r="E2356" s="3"/>
    </row>
    <row r="2357" spans="5:5">
      <c r="E2357" s="3"/>
    </row>
    <row r="2358" spans="5:5">
      <c r="E2358" s="3"/>
    </row>
    <row r="2359" spans="5:5">
      <c r="E2359" s="3"/>
    </row>
    <row r="2360" spans="5:5">
      <c r="E2360" s="3"/>
    </row>
    <row r="2361" spans="5:5">
      <c r="E2361" s="3"/>
    </row>
    <row r="2362" spans="5:5">
      <c r="E2362" s="3"/>
    </row>
    <row r="2363" spans="5:5">
      <c r="E2363" s="3"/>
    </row>
    <row r="2364" spans="5:5">
      <c r="E2364" s="3"/>
    </row>
    <row r="2365" spans="5:5">
      <c r="E2365" s="3"/>
    </row>
    <row r="2366" spans="5:5">
      <c r="E2366" s="3"/>
    </row>
    <row r="2367" spans="5:5">
      <c r="E2367" s="3"/>
    </row>
    <row r="2368" spans="5:5">
      <c r="E2368" s="3"/>
    </row>
    <row r="2369" spans="5:5">
      <c r="E2369" s="3"/>
    </row>
    <row r="2370" spans="5:5">
      <c r="E2370" s="3"/>
    </row>
    <row r="2371" spans="5:5">
      <c r="E2371" s="3"/>
    </row>
    <row r="2372" spans="5:5">
      <c r="E2372" s="3"/>
    </row>
    <row r="2373" spans="5:5">
      <c r="E2373" s="3"/>
    </row>
    <row r="2374" spans="5:5">
      <c r="E2374" s="3"/>
    </row>
    <row r="2375" spans="5:5">
      <c r="E2375" s="3"/>
    </row>
    <row r="2376" spans="5:5">
      <c r="E2376" s="3"/>
    </row>
    <row r="2377" spans="5:5">
      <c r="E2377" s="3"/>
    </row>
    <row r="2378" spans="5:5">
      <c r="E2378" s="3"/>
    </row>
    <row r="2379" spans="5:5">
      <c r="E2379" s="3"/>
    </row>
    <row r="2380" spans="5:5">
      <c r="E2380" s="3"/>
    </row>
    <row r="2381" spans="5:5">
      <c r="E2381" s="3"/>
    </row>
    <row r="2382" spans="5:5">
      <c r="E2382" s="3"/>
    </row>
    <row r="2383" spans="5:5">
      <c r="E2383" s="3"/>
    </row>
    <row r="2384" spans="5:5">
      <c r="E2384" s="3"/>
    </row>
    <row r="2385" spans="5:5">
      <c r="E2385" s="3"/>
    </row>
    <row r="2386" spans="5:5">
      <c r="E2386" s="3"/>
    </row>
    <row r="2387" spans="5:5">
      <c r="E2387" s="3"/>
    </row>
    <row r="2388" spans="5:5">
      <c r="E2388" s="3"/>
    </row>
    <row r="2389" spans="5:5">
      <c r="E2389" s="3"/>
    </row>
    <row r="2390" spans="5:5">
      <c r="E2390" s="3"/>
    </row>
    <row r="2391" spans="5:5">
      <c r="E2391" s="3"/>
    </row>
    <row r="2392" spans="5:5">
      <c r="E2392" s="3"/>
    </row>
    <row r="2393" spans="5:5">
      <c r="E2393" s="3"/>
    </row>
    <row r="2394" spans="5:5">
      <c r="E2394" s="3"/>
    </row>
    <row r="2395" spans="5:5">
      <c r="E2395" s="3"/>
    </row>
    <row r="2396" spans="5:5">
      <c r="E2396" s="3"/>
    </row>
    <row r="2397" spans="5:5">
      <c r="E2397" s="3"/>
    </row>
    <row r="2398" spans="5:5">
      <c r="E2398" s="3"/>
    </row>
    <row r="2399" spans="5:5">
      <c r="E2399" s="3"/>
    </row>
    <row r="2400" spans="5:5">
      <c r="E2400" s="3"/>
    </row>
    <row r="2401" spans="5:5">
      <c r="E2401" s="3"/>
    </row>
    <row r="2402" spans="5:5">
      <c r="E2402" s="3"/>
    </row>
    <row r="2403" spans="5:5">
      <c r="E2403" s="3"/>
    </row>
    <row r="2404" spans="5:5">
      <c r="E2404" s="3"/>
    </row>
    <row r="2405" spans="5:5">
      <c r="E2405" s="3"/>
    </row>
    <row r="2406" spans="5:5">
      <c r="E2406" s="3"/>
    </row>
    <row r="2407" spans="5:5">
      <c r="E2407" s="3"/>
    </row>
    <row r="2408" spans="5:5">
      <c r="E2408" s="3"/>
    </row>
    <row r="2409" spans="5:5">
      <c r="E2409" s="3"/>
    </row>
    <row r="2410" spans="5:5">
      <c r="E2410" s="3"/>
    </row>
    <row r="2411" spans="5:5">
      <c r="E2411" s="3"/>
    </row>
    <row r="2412" spans="5:5">
      <c r="E2412" s="3"/>
    </row>
    <row r="2413" spans="5:5">
      <c r="E2413" s="3"/>
    </row>
    <row r="2414" spans="5:5">
      <c r="E2414" s="3"/>
    </row>
    <row r="2415" spans="5:5">
      <c r="E2415" s="3"/>
    </row>
    <row r="2416" spans="5:5">
      <c r="E2416" s="3"/>
    </row>
    <row r="2417" spans="5:5">
      <c r="E2417" s="3"/>
    </row>
    <row r="2418" spans="5:5">
      <c r="E2418" s="3"/>
    </row>
    <row r="2419" spans="5:5">
      <c r="E2419" s="3"/>
    </row>
    <row r="2420" spans="5:5">
      <c r="E2420" s="3"/>
    </row>
    <row r="2421" spans="5:5">
      <c r="E2421" s="3"/>
    </row>
    <row r="2422" spans="5:5">
      <c r="E2422" s="3"/>
    </row>
    <row r="2423" spans="5:5">
      <c r="E2423" s="3"/>
    </row>
    <row r="2424" spans="5:5">
      <c r="E2424" s="3"/>
    </row>
    <row r="2425" spans="5:5">
      <c r="E2425" s="3"/>
    </row>
    <row r="2426" spans="5:5">
      <c r="E2426" s="3"/>
    </row>
    <row r="2427" spans="5:5">
      <c r="E2427" s="3"/>
    </row>
    <row r="2428" spans="5:5">
      <c r="E2428" s="3"/>
    </row>
    <row r="2429" spans="5:5">
      <c r="E2429" s="3"/>
    </row>
    <row r="2430" spans="5:5">
      <c r="E2430" s="3"/>
    </row>
    <row r="2431" spans="5:5">
      <c r="E2431" s="3"/>
    </row>
    <row r="2432" spans="5:5">
      <c r="E2432" s="3"/>
    </row>
    <row r="2433" spans="5:5">
      <c r="E2433" s="3"/>
    </row>
    <row r="2434" spans="5:5">
      <c r="E2434" s="3"/>
    </row>
    <row r="2435" spans="5:5">
      <c r="E2435" s="3"/>
    </row>
    <row r="2436" spans="5:5">
      <c r="E2436" s="3"/>
    </row>
    <row r="2437" spans="5:5">
      <c r="E2437" s="3"/>
    </row>
    <row r="2438" spans="5:5">
      <c r="E2438" s="3"/>
    </row>
    <row r="2439" spans="5:5">
      <c r="E2439" s="3"/>
    </row>
    <row r="2440" spans="5:5">
      <c r="E2440" s="3"/>
    </row>
    <row r="2441" spans="5:5">
      <c r="E2441" s="3"/>
    </row>
    <row r="2442" spans="5:5">
      <c r="E2442" s="3"/>
    </row>
    <row r="2443" spans="5:5">
      <c r="E2443" s="3"/>
    </row>
    <row r="2444" spans="5:5">
      <c r="E2444" s="3"/>
    </row>
    <row r="2445" spans="5:5">
      <c r="E2445" s="3"/>
    </row>
    <row r="2446" spans="5:5">
      <c r="E2446" s="3"/>
    </row>
    <row r="2447" spans="5:5">
      <c r="E2447" s="3"/>
    </row>
    <row r="2448" spans="5:5">
      <c r="E2448" s="3"/>
    </row>
    <row r="2449" spans="5:5">
      <c r="E2449" s="3"/>
    </row>
    <row r="2450" spans="5:5">
      <c r="E2450" s="3"/>
    </row>
    <row r="2451" spans="5:5">
      <c r="E2451" s="3"/>
    </row>
    <row r="2452" spans="5:5">
      <c r="E2452" s="3"/>
    </row>
    <row r="2453" spans="5:5">
      <c r="E2453" s="3"/>
    </row>
    <row r="2454" spans="5:5">
      <c r="E2454" s="3"/>
    </row>
    <row r="2455" spans="5:5">
      <c r="E2455" s="3"/>
    </row>
    <row r="2456" spans="5:5">
      <c r="E2456" s="3"/>
    </row>
    <row r="2457" spans="5:5">
      <c r="E2457" s="3"/>
    </row>
    <row r="2458" spans="5:5">
      <c r="E2458" s="3"/>
    </row>
    <row r="2459" spans="5:5">
      <c r="E2459" s="3"/>
    </row>
    <row r="2460" spans="5:5">
      <c r="E2460" s="3"/>
    </row>
    <row r="2461" spans="5:5">
      <c r="E2461" s="3"/>
    </row>
    <row r="2462" spans="5:5">
      <c r="E2462" s="3"/>
    </row>
    <row r="2463" spans="5:5">
      <c r="E2463" s="3"/>
    </row>
    <row r="2464" spans="5:5">
      <c r="E2464" s="3"/>
    </row>
    <row r="2465" spans="5:5">
      <c r="E2465" s="3"/>
    </row>
    <row r="2466" spans="5:5">
      <c r="E2466" s="3"/>
    </row>
    <row r="2467" spans="5:5">
      <c r="E2467" s="3"/>
    </row>
    <row r="2468" spans="5:5">
      <c r="E2468" s="3"/>
    </row>
    <row r="2469" spans="5:5">
      <c r="E2469" s="3"/>
    </row>
    <row r="2470" spans="5:5">
      <c r="E2470" s="3"/>
    </row>
    <row r="2471" spans="5:5">
      <c r="E2471" s="3"/>
    </row>
    <row r="2472" spans="5:5">
      <c r="E2472" s="3"/>
    </row>
    <row r="2473" spans="5:5">
      <c r="E2473" s="3"/>
    </row>
    <row r="2474" spans="5:5">
      <c r="E2474" s="3"/>
    </row>
    <row r="2475" spans="5:5">
      <c r="E2475" s="3"/>
    </row>
    <row r="2476" spans="5:5">
      <c r="E2476" s="3"/>
    </row>
    <row r="2477" spans="5:5">
      <c r="E2477" s="3"/>
    </row>
    <row r="2478" spans="5:5">
      <c r="E2478" s="3"/>
    </row>
    <row r="2479" spans="5:5">
      <c r="E2479" s="3"/>
    </row>
    <row r="2480" spans="5:5">
      <c r="E2480" s="3"/>
    </row>
    <row r="2481" spans="5:5">
      <c r="E2481" s="3"/>
    </row>
    <row r="2482" spans="5:5">
      <c r="E2482" s="3"/>
    </row>
    <row r="2483" spans="5:5">
      <c r="E2483" s="3"/>
    </row>
    <row r="2484" spans="5:5">
      <c r="E2484" s="3"/>
    </row>
    <row r="2485" spans="5:5">
      <c r="E2485" s="3"/>
    </row>
    <row r="2486" spans="5:5">
      <c r="E2486" s="3"/>
    </row>
    <row r="2487" spans="5:5">
      <c r="E2487" s="3"/>
    </row>
    <row r="2488" spans="5:5">
      <c r="E2488" s="3"/>
    </row>
    <row r="2489" spans="5:5">
      <c r="E2489" s="3"/>
    </row>
    <row r="2490" spans="5:5">
      <c r="E2490" s="3"/>
    </row>
    <row r="2491" spans="5:5">
      <c r="E2491" s="3"/>
    </row>
    <row r="2492" spans="5:5">
      <c r="E2492" s="3"/>
    </row>
    <row r="2493" spans="5:5">
      <c r="E2493" s="3"/>
    </row>
    <row r="2494" spans="5:5">
      <c r="E2494" s="3"/>
    </row>
    <row r="2495" spans="5:5">
      <c r="E2495" s="3"/>
    </row>
    <row r="2496" spans="5:5">
      <c r="E2496" s="3"/>
    </row>
    <row r="2497" spans="5:5">
      <c r="E2497" s="3"/>
    </row>
    <row r="2498" spans="5:5">
      <c r="E2498" s="3"/>
    </row>
    <row r="2499" spans="5:5">
      <c r="E2499" s="3"/>
    </row>
    <row r="2500" spans="5:5">
      <c r="E2500" s="3"/>
    </row>
    <row r="2501" spans="5:5">
      <c r="E2501" s="3"/>
    </row>
    <row r="2502" spans="5:5">
      <c r="E2502" s="3"/>
    </row>
    <row r="2503" spans="5:5">
      <c r="E2503" s="3"/>
    </row>
    <row r="2504" spans="5:5">
      <c r="E2504" s="3"/>
    </row>
    <row r="2505" spans="5:5">
      <c r="E2505" s="3"/>
    </row>
    <row r="2506" spans="5:5">
      <c r="E2506" s="3"/>
    </row>
    <row r="2507" spans="5:5">
      <c r="E2507" s="3"/>
    </row>
    <row r="2508" spans="5:5">
      <c r="E2508" s="3"/>
    </row>
    <row r="2509" spans="5:5">
      <c r="E2509" s="3"/>
    </row>
    <row r="2510" spans="5:5">
      <c r="E2510" s="3"/>
    </row>
    <row r="2511" spans="5:5">
      <c r="E2511" s="3"/>
    </row>
    <row r="2512" spans="5:5">
      <c r="E2512" s="3"/>
    </row>
    <row r="2513" spans="5:5">
      <c r="E2513" s="3"/>
    </row>
    <row r="2514" spans="5:5">
      <c r="E2514" s="3"/>
    </row>
    <row r="2515" spans="5:5">
      <c r="E2515" s="3"/>
    </row>
    <row r="2516" spans="5:5">
      <c r="E2516" s="3"/>
    </row>
    <row r="2517" spans="5:5">
      <c r="E2517" s="3"/>
    </row>
    <row r="2518" spans="5:5">
      <c r="E2518" s="3"/>
    </row>
    <row r="2519" spans="5:5">
      <c r="E2519" s="3"/>
    </row>
    <row r="2520" spans="5:5">
      <c r="E2520" s="3"/>
    </row>
    <row r="2521" spans="5:5">
      <c r="E2521" s="3"/>
    </row>
    <row r="2522" spans="5:5">
      <c r="E2522" s="3"/>
    </row>
    <row r="2523" spans="5:5">
      <c r="E2523" s="3"/>
    </row>
    <row r="2524" spans="5:5">
      <c r="E2524" s="3"/>
    </row>
    <row r="2525" spans="5:5">
      <c r="E2525" s="3"/>
    </row>
    <row r="2526" spans="5:5">
      <c r="E2526" s="3"/>
    </row>
    <row r="2527" spans="5:5">
      <c r="E2527" s="3"/>
    </row>
    <row r="2528" spans="5:5">
      <c r="E2528" s="3"/>
    </row>
    <row r="2529" spans="5:5">
      <c r="E2529" s="3"/>
    </row>
    <row r="2530" spans="5:5">
      <c r="E2530" s="3"/>
    </row>
    <row r="2531" spans="5:5">
      <c r="E2531" s="3"/>
    </row>
    <row r="2532" spans="5:5">
      <c r="E2532" s="3"/>
    </row>
    <row r="2533" spans="5:5">
      <c r="E2533" s="3"/>
    </row>
    <row r="2534" spans="5:5">
      <c r="E2534" s="3"/>
    </row>
    <row r="2535" spans="5:5">
      <c r="E2535" s="3"/>
    </row>
    <row r="2536" spans="5:5">
      <c r="E2536" s="3"/>
    </row>
    <row r="2537" spans="5:5">
      <c r="E2537" s="3"/>
    </row>
    <row r="2538" spans="5:5">
      <c r="E2538" s="3"/>
    </row>
    <row r="2539" spans="5:5">
      <c r="E2539" s="3"/>
    </row>
    <row r="2540" spans="5:5">
      <c r="E2540" s="3"/>
    </row>
    <row r="2541" spans="5:5">
      <c r="E2541" s="3"/>
    </row>
    <row r="2542" spans="5:5">
      <c r="E2542" s="3"/>
    </row>
    <row r="2543" spans="5:5">
      <c r="E2543" s="3"/>
    </row>
    <row r="2544" spans="5:5">
      <c r="E2544" s="3"/>
    </row>
    <row r="2545" spans="5:5">
      <c r="E2545" s="3"/>
    </row>
    <row r="2546" spans="5:5">
      <c r="E2546" s="3"/>
    </row>
    <row r="2547" spans="5:5">
      <c r="E2547" s="3"/>
    </row>
    <row r="2548" spans="5:5">
      <c r="E2548" s="3"/>
    </row>
    <row r="2549" spans="5:5">
      <c r="E2549" s="3"/>
    </row>
    <row r="2550" spans="5:5">
      <c r="E2550" s="3"/>
    </row>
    <row r="2551" spans="5:5">
      <c r="E2551" s="3"/>
    </row>
    <row r="2552" spans="5:5">
      <c r="E2552" s="3"/>
    </row>
    <row r="2553" spans="5:5">
      <c r="E2553" s="3"/>
    </row>
    <row r="2554" spans="5:5">
      <c r="E2554" s="3"/>
    </row>
    <row r="2555" spans="5:5">
      <c r="E2555" s="3"/>
    </row>
    <row r="2556" spans="5:5">
      <c r="E2556" s="3"/>
    </row>
    <row r="2557" spans="5:5">
      <c r="E2557" s="3"/>
    </row>
    <row r="2558" spans="5:5">
      <c r="E2558" s="3"/>
    </row>
    <row r="2559" spans="5:5">
      <c r="E2559" s="3"/>
    </row>
    <row r="2560" spans="5:5">
      <c r="E2560" s="3"/>
    </row>
    <row r="2561" spans="5:5">
      <c r="E2561" s="3"/>
    </row>
    <row r="2562" spans="5:5">
      <c r="E2562" s="3"/>
    </row>
    <row r="2563" spans="5:5">
      <c r="E2563" s="3"/>
    </row>
    <row r="2564" spans="5:5">
      <c r="E2564" s="3"/>
    </row>
    <row r="2565" spans="5:5">
      <c r="E2565" s="3"/>
    </row>
    <row r="2566" spans="5:5">
      <c r="E2566" s="3"/>
    </row>
    <row r="2567" spans="5:5">
      <c r="E2567" s="3"/>
    </row>
    <row r="2568" spans="5:5">
      <c r="E2568" s="3"/>
    </row>
    <row r="2569" spans="5:5">
      <c r="E2569" s="3"/>
    </row>
    <row r="2570" spans="5:5">
      <c r="E2570" s="3"/>
    </row>
    <row r="2571" spans="5:5">
      <c r="E2571" s="3"/>
    </row>
    <row r="2572" spans="5:5">
      <c r="E2572" s="3"/>
    </row>
    <row r="2573" spans="5:5">
      <c r="E2573" s="3"/>
    </row>
    <row r="2574" spans="5:5">
      <c r="E2574" s="3"/>
    </row>
    <row r="2575" spans="5:5">
      <c r="E2575" s="3"/>
    </row>
    <row r="2576" spans="5:5">
      <c r="E2576" s="3"/>
    </row>
    <row r="2577" spans="5:5">
      <c r="E2577" s="3"/>
    </row>
    <row r="2578" spans="5:5">
      <c r="E2578" s="3"/>
    </row>
    <row r="2579" spans="5:5">
      <c r="E2579" s="3"/>
    </row>
    <row r="2580" spans="5:5">
      <c r="E2580" s="3"/>
    </row>
    <row r="2581" spans="5:5">
      <c r="E2581" s="3"/>
    </row>
    <row r="2582" spans="5:5">
      <c r="E2582" s="3"/>
    </row>
    <row r="2583" spans="5:5">
      <c r="E2583" s="3"/>
    </row>
    <row r="2584" spans="5:5">
      <c r="E2584" s="3"/>
    </row>
    <row r="2585" spans="5:5">
      <c r="E2585" s="3"/>
    </row>
    <row r="2586" spans="5:5">
      <c r="E2586" s="3"/>
    </row>
    <row r="2587" spans="5:5">
      <c r="E2587" s="3"/>
    </row>
    <row r="2588" spans="5:5">
      <c r="E2588" s="3"/>
    </row>
    <row r="2589" spans="5:5">
      <c r="E2589" s="3"/>
    </row>
    <row r="2590" spans="5:5">
      <c r="E2590" s="3"/>
    </row>
    <row r="2591" spans="5:5">
      <c r="E2591" s="3"/>
    </row>
    <row r="2592" spans="5:5">
      <c r="E2592" s="3"/>
    </row>
    <row r="2593" spans="5:5">
      <c r="E2593" s="3"/>
    </row>
    <row r="2594" spans="5:5">
      <c r="E2594" s="3"/>
    </row>
    <row r="2595" spans="5:5">
      <c r="E2595" s="3"/>
    </row>
    <row r="2596" spans="5:5">
      <c r="E2596" s="3"/>
    </row>
    <row r="2597" spans="5:5">
      <c r="E2597" s="3"/>
    </row>
    <row r="2598" spans="5:5">
      <c r="E2598" s="3"/>
    </row>
    <row r="2599" spans="5:5">
      <c r="E2599" s="3"/>
    </row>
    <row r="2600" spans="5:5">
      <c r="E2600" s="3"/>
    </row>
    <row r="2601" spans="5:5">
      <c r="E2601" s="3"/>
    </row>
    <row r="2602" spans="5:5">
      <c r="E2602" s="3"/>
    </row>
    <row r="2603" spans="5:5">
      <c r="E2603" s="3"/>
    </row>
    <row r="2604" spans="5:5">
      <c r="E2604" s="3"/>
    </row>
    <row r="2605" spans="5:5">
      <c r="E2605" s="3"/>
    </row>
    <row r="2606" spans="5:5">
      <c r="E2606" s="3"/>
    </row>
    <row r="2607" spans="5:5">
      <c r="E2607" s="3"/>
    </row>
    <row r="2608" spans="5:5">
      <c r="E2608" s="3"/>
    </row>
    <row r="2609" spans="5:5">
      <c r="E2609" s="3"/>
    </row>
    <row r="2610" spans="5:5">
      <c r="E2610" s="3"/>
    </row>
    <row r="2611" spans="5:5">
      <c r="E2611" s="3"/>
    </row>
    <row r="2612" spans="5:5">
      <c r="E2612" s="3"/>
    </row>
    <row r="2613" spans="5:5">
      <c r="E2613" s="3"/>
    </row>
    <row r="2614" spans="5:5">
      <c r="E2614" s="3"/>
    </row>
    <row r="2615" spans="5:5">
      <c r="E2615" s="3"/>
    </row>
    <row r="2616" spans="5:5">
      <c r="E2616" s="3"/>
    </row>
    <row r="2617" spans="5:5">
      <c r="E2617" s="3"/>
    </row>
    <row r="2618" spans="5:5">
      <c r="E2618" s="3"/>
    </row>
    <row r="2619" spans="5:5">
      <c r="E2619" s="3"/>
    </row>
    <row r="2620" spans="5:5">
      <c r="E2620" s="3"/>
    </row>
    <row r="2621" spans="5:5">
      <c r="E2621" s="3"/>
    </row>
    <row r="2622" spans="5:5">
      <c r="E2622" s="3"/>
    </row>
    <row r="2623" spans="5:5">
      <c r="E2623" s="3"/>
    </row>
    <row r="2624" spans="5:5">
      <c r="E2624" s="3"/>
    </row>
    <row r="2625" spans="5:5">
      <c r="E2625" s="3"/>
    </row>
    <row r="2626" spans="5:5">
      <c r="E2626" s="3"/>
    </row>
    <row r="2627" spans="5:5">
      <c r="E2627" s="3"/>
    </row>
    <row r="2628" spans="5:5">
      <c r="E2628" s="3"/>
    </row>
    <row r="2629" spans="5:5">
      <c r="E2629" s="3"/>
    </row>
    <row r="2630" spans="5:5">
      <c r="E2630" s="3"/>
    </row>
    <row r="2631" spans="5:5">
      <c r="E2631" s="3"/>
    </row>
    <row r="2632" spans="5:5">
      <c r="E2632" s="3"/>
    </row>
    <row r="2633" spans="5:5">
      <c r="E2633" s="3"/>
    </row>
    <row r="2634" spans="5:5">
      <c r="E2634" s="3"/>
    </row>
    <row r="2635" spans="5:5">
      <c r="E2635" s="3"/>
    </row>
    <row r="2636" spans="5:5">
      <c r="E2636" s="3"/>
    </row>
    <row r="2637" spans="5:5">
      <c r="E2637" s="3"/>
    </row>
    <row r="2638" spans="5:5">
      <c r="E2638" s="3"/>
    </row>
    <row r="2639" spans="5:5">
      <c r="E2639" s="3"/>
    </row>
    <row r="2640" spans="5:5">
      <c r="E2640" s="3"/>
    </row>
    <row r="2641" spans="5:5">
      <c r="E2641" s="3"/>
    </row>
    <row r="2642" spans="5:5">
      <c r="E2642" s="3"/>
    </row>
    <row r="2643" spans="5:5">
      <c r="E2643" s="3"/>
    </row>
    <row r="2644" spans="5:5">
      <c r="E2644" s="3"/>
    </row>
    <row r="2645" spans="5:5">
      <c r="E2645" s="3"/>
    </row>
    <row r="2646" spans="5:5">
      <c r="E2646" s="3"/>
    </row>
    <row r="2647" spans="5:5">
      <c r="E2647" s="3"/>
    </row>
    <row r="2648" spans="5:5">
      <c r="E2648" s="3"/>
    </row>
    <row r="2649" spans="5:5">
      <c r="E2649" s="3"/>
    </row>
    <row r="2650" spans="5:5">
      <c r="E2650" s="3"/>
    </row>
    <row r="2651" spans="5:5">
      <c r="E2651" s="3"/>
    </row>
    <row r="2652" spans="5:5">
      <c r="E2652" s="3"/>
    </row>
    <row r="2653" spans="5:5">
      <c r="E2653" s="3"/>
    </row>
    <row r="2654" spans="5:5">
      <c r="E2654" s="3"/>
    </row>
    <row r="2655" spans="5:5">
      <c r="E2655" s="3"/>
    </row>
    <row r="2656" spans="5:5">
      <c r="E2656" s="3"/>
    </row>
    <row r="2657" spans="5:5">
      <c r="E2657" s="3"/>
    </row>
    <row r="2658" spans="5:5">
      <c r="E2658" s="3"/>
    </row>
    <row r="2659" spans="5:5">
      <c r="E2659" s="3"/>
    </row>
    <row r="2660" spans="5:5">
      <c r="E2660" s="3"/>
    </row>
    <row r="2661" spans="5:5">
      <c r="E2661" s="3"/>
    </row>
    <row r="2662" spans="5:5">
      <c r="E2662" s="3"/>
    </row>
    <row r="2663" spans="5:5">
      <c r="E2663" s="3"/>
    </row>
    <row r="2664" spans="5:5">
      <c r="E2664" s="3"/>
    </row>
    <row r="2665" spans="5:5">
      <c r="E2665" s="3"/>
    </row>
    <row r="2666" spans="5:5">
      <c r="E2666" s="3"/>
    </row>
    <row r="2667" spans="5:5">
      <c r="E2667" s="3"/>
    </row>
    <row r="2668" spans="5:5">
      <c r="E2668" s="3"/>
    </row>
    <row r="2669" spans="5:5">
      <c r="E2669" s="3"/>
    </row>
    <row r="2670" spans="5:5">
      <c r="E2670" s="3"/>
    </row>
    <row r="2671" spans="5:5">
      <c r="E2671" s="3"/>
    </row>
    <row r="2672" spans="5:5">
      <c r="E2672" s="3"/>
    </row>
    <row r="2673" spans="5:5">
      <c r="E2673" s="3"/>
    </row>
    <row r="2674" spans="5:5">
      <c r="E2674" s="3"/>
    </row>
    <row r="2675" spans="5:5">
      <c r="E2675" s="3"/>
    </row>
    <row r="2676" spans="5:5">
      <c r="E2676" s="3"/>
    </row>
    <row r="2677" spans="5:5">
      <c r="E2677" s="3"/>
    </row>
    <row r="2678" spans="5:5">
      <c r="E2678" s="3"/>
    </row>
    <row r="2679" spans="5:5">
      <c r="E2679" s="3"/>
    </row>
    <row r="2680" spans="5:5">
      <c r="E2680" s="3"/>
    </row>
    <row r="2681" spans="5:5">
      <c r="E2681" s="3"/>
    </row>
    <row r="2682" spans="5:5">
      <c r="E2682" s="3"/>
    </row>
    <row r="2683" spans="5:5">
      <c r="E2683" s="3"/>
    </row>
    <row r="2684" spans="5:5">
      <c r="E2684" s="3"/>
    </row>
    <row r="2685" spans="5:5">
      <c r="E2685" s="3"/>
    </row>
    <row r="2686" spans="5:5">
      <c r="E2686" s="3"/>
    </row>
    <row r="2687" spans="5:5">
      <c r="E2687" s="3"/>
    </row>
    <row r="2688" spans="5:5">
      <c r="E2688" s="3"/>
    </row>
    <row r="2689" spans="5:5">
      <c r="E2689" s="3"/>
    </row>
    <row r="2690" spans="5:5">
      <c r="E2690" s="3"/>
    </row>
    <row r="2691" spans="5:5">
      <c r="E2691" s="3"/>
    </row>
    <row r="2692" spans="5:5">
      <c r="E2692" s="3"/>
    </row>
    <row r="2693" spans="5:5">
      <c r="E2693" s="3"/>
    </row>
    <row r="2694" spans="5:5">
      <c r="E2694" s="3"/>
    </row>
    <row r="2695" spans="5:5">
      <c r="E2695" s="3"/>
    </row>
    <row r="2696" spans="5:5">
      <c r="E2696" s="3"/>
    </row>
    <row r="2697" spans="5:5">
      <c r="E2697" s="3"/>
    </row>
    <row r="2698" spans="5:5">
      <c r="E2698" s="3"/>
    </row>
    <row r="2699" spans="5:5">
      <c r="E2699" s="3"/>
    </row>
    <row r="2700" spans="5:5">
      <c r="E2700" s="3"/>
    </row>
    <row r="2701" spans="5:5">
      <c r="E2701" s="3"/>
    </row>
    <row r="2702" spans="5:5">
      <c r="E2702" s="3"/>
    </row>
    <row r="2703" spans="5:5">
      <c r="E2703" s="3"/>
    </row>
    <row r="2704" spans="5:5">
      <c r="E2704" s="3"/>
    </row>
    <row r="2705" spans="5:5">
      <c r="E2705" s="3"/>
    </row>
    <row r="2706" spans="5:5">
      <c r="E2706" s="3"/>
    </row>
    <row r="2707" spans="5:5">
      <c r="E2707" s="3"/>
    </row>
    <row r="2708" spans="5:5">
      <c r="E2708" s="3"/>
    </row>
    <row r="2709" spans="5:5">
      <c r="E2709" s="3"/>
    </row>
    <row r="2710" spans="5:5">
      <c r="E2710" s="3"/>
    </row>
    <row r="2711" spans="5:5">
      <c r="E2711" s="3"/>
    </row>
    <row r="2712" spans="5:5">
      <c r="E2712" s="3"/>
    </row>
    <row r="2713" spans="5:5">
      <c r="E2713" s="3"/>
    </row>
    <row r="2714" spans="5:5">
      <c r="E2714" s="3"/>
    </row>
    <row r="2715" spans="5:5">
      <c r="E2715" s="3"/>
    </row>
    <row r="2716" spans="5:5">
      <c r="E2716" s="3"/>
    </row>
    <row r="2717" spans="5:5">
      <c r="E2717" s="3"/>
    </row>
    <row r="2718" spans="5:5">
      <c r="E2718" s="3"/>
    </row>
    <row r="2719" spans="5:5">
      <c r="E2719" s="3"/>
    </row>
    <row r="2720" spans="5:5">
      <c r="E2720" s="3"/>
    </row>
    <row r="2721" spans="5:5">
      <c r="E2721" s="3"/>
    </row>
    <row r="2722" spans="5:5">
      <c r="E2722" s="3"/>
    </row>
    <row r="2723" spans="5:5">
      <c r="E2723" s="3"/>
    </row>
    <row r="2724" spans="5:5">
      <c r="E2724" s="3"/>
    </row>
    <row r="2725" spans="5:5">
      <c r="E2725" s="3"/>
    </row>
    <row r="2726" spans="5:5">
      <c r="E2726" s="3"/>
    </row>
    <row r="2727" spans="5:5">
      <c r="E2727" s="3"/>
    </row>
    <row r="2728" spans="5:5">
      <c r="E2728" s="3"/>
    </row>
    <row r="2729" spans="5:5">
      <c r="E2729" s="3"/>
    </row>
    <row r="2730" spans="5:5">
      <c r="E2730" s="3"/>
    </row>
    <row r="2731" spans="5:5">
      <c r="E2731" s="3"/>
    </row>
    <row r="2732" spans="5:5">
      <c r="E2732" s="3"/>
    </row>
    <row r="2733" spans="5:5">
      <c r="E2733" s="3"/>
    </row>
    <row r="2734" spans="5:5">
      <c r="E2734" s="3"/>
    </row>
    <row r="2735" spans="5:5">
      <c r="E2735" s="3"/>
    </row>
    <row r="2736" spans="5:5">
      <c r="E2736" s="3"/>
    </row>
    <row r="2737" spans="5:5">
      <c r="E2737" s="3"/>
    </row>
    <row r="2738" spans="5:5">
      <c r="E2738" s="3"/>
    </row>
    <row r="2739" spans="5:5">
      <c r="E2739" s="3"/>
    </row>
    <row r="2740" spans="5:5">
      <c r="E2740" s="3"/>
    </row>
    <row r="2741" spans="5:5">
      <c r="E2741" s="3"/>
    </row>
    <row r="2742" spans="5:5">
      <c r="E2742" s="3"/>
    </row>
    <row r="2743" spans="5:5">
      <c r="E2743" s="3"/>
    </row>
    <row r="2744" spans="5:5">
      <c r="E2744" s="3"/>
    </row>
    <row r="2745" spans="5:5">
      <c r="E2745" s="3"/>
    </row>
    <row r="2746" spans="5:5">
      <c r="E2746" s="3"/>
    </row>
    <row r="2747" spans="5:5">
      <c r="E2747" s="3"/>
    </row>
    <row r="2748" spans="5:5">
      <c r="E2748" s="3"/>
    </row>
    <row r="2749" spans="5:5">
      <c r="E2749" s="3"/>
    </row>
    <row r="2750" spans="5:5">
      <c r="E2750" s="3"/>
    </row>
    <row r="2751" spans="5:5">
      <c r="E2751" s="3"/>
    </row>
    <row r="2752" spans="5:5">
      <c r="E2752" s="3"/>
    </row>
    <row r="2753" spans="5:5">
      <c r="E2753" s="3"/>
    </row>
    <row r="2754" spans="5:5">
      <c r="E2754" s="3"/>
    </row>
    <row r="2755" spans="5:5">
      <c r="E2755" s="3"/>
    </row>
    <row r="2756" spans="5:5">
      <c r="E2756" s="3"/>
    </row>
    <row r="2757" spans="5:5">
      <c r="E2757" s="3"/>
    </row>
    <row r="2758" spans="5:5">
      <c r="E2758" s="3"/>
    </row>
    <row r="2759" spans="5:5">
      <c r="E2759" s="3"/>
    </row>
    <row r="2760" spans="5:5">
      <c r="E2760" s="3"/>
    </row>
    <row r="2761" spans="5:5">
      <c r="E2761" s="3"/>
    </row>
    <row r="2762" spans="5:5">
      <c r="E2762" s="3"/>
    </row>
    <row r="2763" spans="5:5">
      <c r="E2763" s="3"/>
    </row>
    <row r="2764" spans="5:5">
      <c r="E2764" s="3"/>
    </row>
    <row r="2765" spans="5:5">
      <c r="E2765" s="3"/>
    </row>
    <row r="2766" spans="5:5">
      <c r="E2766" s="3"/>
    </row>
    <row r="2767" spans="5:5">
      <c r="E2767" s="3"/>
    </row>
    <row r="2768" spans="5:5">
      <c r="E2768" s="3"/>
    </row>
    <row r="2769" spans="5:5">
      <c r="E2769" s="3"/>
    </row>
    <row r="2770" spans="5:5">
      <c r="E2770" s="3"/>
    </row>
    <row r="2771" spans="5:5">
      <c r="E2771" s="3"/>
    </row>
    <row r="2772" spans="5:5">
      <c r="E2772" s="3"/>
    </row>
    <row r="2773" spans="5:5">
      <c r="E2773" s="3"/>
    </row>
    <row r="2774" spans="5:5">
      <c r="E2774" s="3"/>
    </row>
    <row r="2775" spans="5:5">
      <c r="E2775" s="3"/>
    </row>
    <row r="2776" spans="5:5">
      <c r="E2776" s="3"/>
    </row>
    <row r="2777" spans="5:5">
      <c r="E2777" s="3"/>
    </row>
    <row r="2778" spans="5:5">
      <c r="E2778" s="3"/>
    </row>
    <row r="2779" spans="5:5">
      <c r="E2779" s="3"/>
    </row>
    <row r="2780" spans="5:5">
      <c r="E2780" s="3"/>
    </row>
    <row r="2781" spans="5:5">
      <c r="E2781" s="3"/>
    </row>
    <row r="2782" spans="5:5">
      <c r="E2782" s="3"/>
    </row>
    <row r="2783" spans="5:5">
      <c r="E2783" s="3"/>
    </row>
    <row r="2784" spans="5:5">
      <c r="E2784" s="3"/>
    </row>
    <row r="2785" spans="5:5">
      <c r="E2785" s="3"/>
    </row>
    <row r="2786" spans="5:5">
      <c r="E2786" s="3"/>
    </row>
    <row r="2787" spans="5:5">
      <c r="E2787" s="3"/>
    </row>
    <row r="2788" spans="5:5">
      <c r="E2788" s="3"/>
    </row>
    <row r="2789" spans="5:5">
      <c r="E2789" s="3"/>
    </row>
    <row r="2790" spans="5:5">
      <c r="E2790" s="3"/>
    </row>
    <row r="2791" spans="5:5">
      <c r="E2791" s="3"/>
    </row>
    <row r="2792" spans="5:5">
      <c r="E2792" s="3"/>
    </row>
    <row r="2793" spans="5:5">
      <c r="E2793" s="3"/>
    </row>
    <row r="2794" spans="5:5">
      <c r="E2794" s="3"/>
    </row>
    <row r="2795" spans="5:5">
      <c r="E2795" s="3"/>
    </row>
    <row r="2796" spans="5:5">
      <c r="E2796" s="3"/>
    </row>
    <row r="2797" spans="5:5">
      <c r="E2797" s="3"/>
    </row>
    <row r="2798" spans="5:5">
      <c r="E2798" s="3"/>
    </row>
    <row r="2799" spans="5:5">
      <c r="E2799" s="3"/>
    </row>
    <row r="2800" spans="5:5">
      <c r="E2800" s="3"/>
    </row>
    <row r="2801" spans="5:5">
      <c r="E2801" s="3"/>
    </row>
    <row r="2802" spans="5:5">
      <c r="E2802" s="3"/>
    </row>
    <row r="2803" spans="5:5">
      <c r="E2803" s="3"/>
    </row>
    <row r="2804" spans="5:5">
      <c r="E2804" s="3"/>
    </row>
    <row r="2805" spans="5:5">
      <c r="E2805" s="3"/>
    </row>
    <row r="2806" spans="5:5">
      <c r="E2806" s="3"/>
    </row>
    <row r="2807" spans="5:5">
      <c r="E2807" s="3"/>
    </row>
    <row r="2808" spans="5:5">
      <c r="E2808" s="3"/>
    </row>
    <row r="2809" spans="5:5">
      <c r="E2809" s="3"/>
    </row>
    <row r="2810" spans="5:5">
      <c r="E2810" s="3"/>
    </row>
    <row r="2811" spans="5:5">
      <c r="E2811" s="3"/>
    </row>
    <row r="2812" spans="5:5">
      <c r="E2812" s="3"/>
    </row>
    <row r="2813" spans="5:5">
      <c r="E2813" s="3"/>
    </row>
    <row r="2814" spans="5:5">
      <c r="E2814" s="3"/>
    </row>
    <row r="2815" spans="5:5">
      <c r="E2815" s="3"/>
    </row>
    <row r="2816" spans="5:5">
      <c r="E2816" s="3"/>
    </row>
    <row r="2817" spans="5:5">
      <c r="E2817" s="3"/>
    </row>
    <row r="2818" spans="5:5">
      <c r="E2818" s="3"/>
    </row>
    <row r="2819" spans="5:5">
      <c r="E2819" s="3"/>
    </row>
    <row r="2820" spans="5:5">
      <c r="E2820" s="3"/>
    </row>
    <row r="2821" spans="5:5">
      <c r="E2821" s="3"/>
    </row>
    <row r="2822" spans="5:5">
      <c r="E2822" s="3"/>
    </row>
    <row r="2823" spans="5:5">
      <c r="E2823" s="3"/>
    </row>
    <row r="2824" spans="5:5">
      <c r="E2824" s="3"/>
    </row>
    <row r="2825" spans="5:5">
      <c r="E2825" s="3"/>
    </row>
    <row r="2826" spans="5:5">
      <c r="E2826" s="3"/>
    </row>
    <row r="2827" spans="5:5">
      <c r="E2827" s="3"/>
    </row>
    <row r="2828" spans="5:5">
      <c r="E2828" s="3"/>
    </row>
    <row r="2829" spans="5:5">
      <c r="E2829" s="3"/>
    </row>
    <row r="2830" spans="5:5">
      <c r="E2830" s="3"/>
    </row>
    <row r="2831" spans="5:5">
      <c r="E2831" s="3"/>
    </row>
    <row r="2832" spans="5:5">
      <c r="E2832" s="3"/>
    </row>
    <row r="2833" spans="5:5">
      <c r="E2833" s="3"/>
    </row>
    <row r="2834" spans="5:5">
      <c r="E2834" s="3"/>
    </row>
    <row r="2835" spans="5:5">
      <c r="E2835" s="3"/>
    </row>
    <row r="2836" spans="5:5">
      <c r="E2836" s="3"/>
    </row>
    <row r="2837" spans="5:5">
      <c r="E2837" s="3"/>
    </row>
    <row r="2838" spans="5:5">
      <c r="E2838" s="3"/>
    </row>
    <row r="2839" spans="5:5">
      <c r="E2839" s="3"/>
    </row>
    <row r="2840" spans="5:5">
      <c r="E2840" s="3"/>
    </row>
    <row r="2841" spans="5:5">
      <c r="E2841" s="3"/>
    </row>
    <row r="2842" spans="5:5">
      <c r="E2842" s="3"/>
    </row>
    <row r="2843" spans="5:5">
      <c r="E2843" s="3"/>
    </row>
    <row r="2844" spans="5:5">
      <c r="E2844" s="3"/>
    </row>
    <row r="2845" spans="5:5">
      <c r="E2845" s="3"/>
    </row>
    <row r="2846" spans="5:5">
      <c r="E2846" s="3"/>
    </row>
    <row r="2847" spans="5:5">
      <c r="E2847" s="3"/>
    </row>
    <row r="2848" spans="5:5">
      <c r="E2848" s="3"/>
    </row>
    <row r="2849" spans="5:5">
      <c r="E2849" s="3"/>
    </row>
    <row r="2850" spans="5:5">
      <c r="E2850" s="3"/>
    </row>
    <row r="2851" spans="5:5">
      <c r="E2851" s="3"/>
    </row>
    <row r="2852" spans="5:5">
      <c r="E2852" s="3"/>
    </row>
    <row r="2853" spans="5:5">
      <c r="E2853" s="3"/>
    </row>
    <row r="2854" spans="5:5">
      <c r="E2854" s="3"/>
    </row>
    <row r="2855" spans="5:5">
      <c r="E2855" s="3"/>
    </row>
    <row r="2856" spans="5:5">
      <c r="E2856" s="3"/>
    </row>
    <row r="2857" spans="5:5">
      <c r="E2857" s="3"/>
    </row>
    <row r="2858" spans="5:5">
      <c r="E2858" s="3"/>
    </row>
    <row r="2859" spans="5:5">
      <c r="E2859" s="3"/>
    </row>
    <row r="2860" spans="5:5">
      <c r="E2860" s="3"/>
    </row>
    <row r="2861" spans="5:5">
      <c r="E2861" s="3"/>
    </row>
    <row r="2862" spans="5:5">
      <c r="E2862" s="3"/>
    </row>
    <row r="2863" spans="5:5">
      <c r="E2863" s="3"/>
    </row>
    <row r="2864" spans="5:5">
      <c r="E2864" s="3"/>
    </row>
    <row r="2865" spans="5:5">
      <c r="E2865" s="3"/>
    </row>
    <row r="2866" spans="5:5">
      <c r="E2866" s="3"/>
    </row>
    <row r="2867" spans="5:5">
      <c r="E2867" s="3"/>
    </row>
    <row r="2868" spans="5:5">
      <c r="E2868" s="3"/>
    </row>
    <row r="2869" spans="5:5">
      <c r="E2869" s="3"/>
    </row>
    <row r="2870" spans="5:5">
      <c r="E2870" s="3"/>
    </row>
    <row r="2871" spans="5:5">
      <c r="E2871" s="3"/>
    </row>
    <row r="2872" spans="5:5">
      <c r="E2872" s="3"/>
    </row>
    <row r="2873" spans="5:5">
      <c r="E2873" s="3"/>
    </row>
    <row r="2874" spans="5:5">
      <c r="E2874" s="3"/>
    </row>
    <row r="2875" spans="5:5">
      <c r="E2875" s="3"/>
    </row>
    <row r="2876" spans="5:5">
      <c r="E2876" s="3"/>
    </row>
    <row r="2877" spans="5:5">
      <c r="E2877" s="3"/>
    </row>
    <row r="2878" spans="5:5">
      <c r="E2878" s="3"/>
    </row>
    <row r="2879" spans="5:5">
      <c r="E2879" s="3"/>
    </row>
    <row r="2880" spans="5:5">
      <c r="E2880" s="3"/>
    </row>
    <row r="2881" spans="5:5">
      <c r="E2881" s="3"/>
    </row>
    <row r="2882" spans="5:5">
      <c r="E2882" s="3"/>
    </row>
    <row r="2883" spans="5:5">
      <c r="E2883" s="3"/>
    </row>
    <row r="2884" spans="5:5">
      <c r="E2884" s="3"/>
    </row>
    <row r="2885" spans="5:5">
      <c r="E2885" s="3"/>
    </row>
    <row r="2886" spans="5:5">
      <c r="E2886" s="3"/>
    </row>
    <row r="2887" spans="5:5">
      <c r="E2887" s="3"/>
    </row>
    <row r="2888" spans="5:5">
      <c r="E2888" s="3"/>
    </row>
    <row r="2889" spans="5:5">
      <c r="E2889" s="3"/>
    </row>
    <row r="2890" spans="5:5">
      <c r="E2890" s="3"/>
    </row>
    <row r="2891" spans="5:5">
      <c r="E2891" s="3"/>
    </row>
    <row r="2892" spans="5:5">
      <c r="E2892" s="3"/>
    </row>
    <row r="2893" spans="5:5">
      <c r="E2893" s="3"/>
    </row>
    <row r="2894" spans="5:5">
      <c r="E2894" s="3"/>
    </row>
    <row r="2895" spans="5:5">
      <c r="E2895" s="3"/>
    </row>
    <row r="2896" spans="5:5">
      <c r="E2896" s="3"/>
    </row>
    <row r="2897" spans="5:5">
      <c r="E2897" s="3"/>
    </row>
    <row r="2898" spans="5:5">
      <c r="E2898" s="3"/>
    </row>
    <row r="2899" spans="5:5">
      <c r="E2899" s="3"/>
    </row>
    <row r="2900" spans="5:5">
      <c r="E2900" s="3"/>
    </row>
    <row r="2901" spans="5:5">
      <c r="E2901" s="3"/>
    </row>
    <row r="2902" spans="5:5">
      <c r="E2902" s="3"/>
    </row>
    <row r="2903" spans="5:5">
      <c r="E2903" s="3"/>
    </row>
    <row r="2904" spans="5:5">
      <c r="E2904" s="3"/>
    </row>
    <row r="2905" spans="5:5">
      <c r="E2905" s="3"/>
    </row>
    <row r="2906" spans="5:5">
      <c r="E2906" s="3"/>
    </row>
    <row r="2907" spans="5:5">
      <c r="E2907" s="3"/>
    </row>
    <row r="2908" spans="5:5">
      <c r="E2908" s="3"/>
    </row>
    <row r="2909" spans="5:5">
      <c r="E2909" s="3"/>
    </row>
    <row r="2910" spans="5:5">
      <c r="E2910" s="3"/>
    </row>
    <row r="2911" spans="5:5">
      <c r="E2911" s="3"/>
    </row>
    <row r="2912" spans="5:5">
      <c r="E2912" s="3"/>
    </row>
    <row r="2913" spans="5:5">
      <c r="E2913" s="3"/>
    </row>
    <row r="2914" spans="5:5">
      <c r="E2914" s="3"/>
    </row>
    <row r="2915" spans="5:5">
      <c r="E2915" s="3"/>
    </row>
    <row r="2916" spans="5:5">
      <c r="E2916" s="3"/>
    </row>
    <row r="2917" spans="5:5">
      <c r="E2917" s="3"/>
    </row>
    <row r="2918" spans="5:5">
      <c r="E2918" s="3"/>
    </row>
    <row r="2919" spans="5:5">
      <c r="E2919" s="3"/>
    </row>
    <row r="2920" spans="5:5">
      <c r="E2920" s="3"/>
    </row>
    <row r="2921" spans="5:5">
      <c r="E2921" s="3"/>
    </row>
    <row r="2922" spans="5:5">
      <c r="E2922" s="3"/>
    </row>
    <row r="2923" spans="5:5">
      <c r="E2923" s="3"/>
    </row>
    <row r="2924" spans="5:5">
      <c r="E2924" s="3"/>
    </row>
    <row r="2925" spans="5:5">
      <c r="E2925" s="3"/>
    </row>
    <row r="2926" spans="5:5">
      <c r="E2926" s="3"/>
    </row>
    <row r="2927" spans="5:5">
      <c r="E2927" s="3"/>
    </row>
    <row r="2928" spans="5:5">
      <c r="E2928" s="3"/>
    </row>
    <row r="2929" spans="5:5">
      <c r="E2929" s="3"/>
    </row>
    <row r="2930" spans="5:5">
      <c r="E2930" s="3"/>
    </row>
    <row r="2931" spans="5:5">
      <c r="E2931" s="3"/>
    </row>
    <row r="2932" spans="5:5">
      <c r="E2932" s="3"/>
    </row>
    <row r="2933" spans="5:5">
      <c r="E2933" s="3"/>
    </row>
    <row r="2934" spans="5:5">
      <c r="E2934" s="3"/>
    </row>
    <row r="2935" spans="5:5">
      <c r="E2935" s="3"/>
    </row>
    <row r="2936" spans="5:5">
      <c r="E2936" s="3"/>
    </row>
    <row r="2937" spans="5:5">
      <c r="E2937" s="3"/>
    </row>
    <row r="2938" spans="5:5">
      <c r="E2938" s="3"/>
    </row>
    <row r="2939" spans="5:5">
      <c r="E2939" s="3"/>
    </row>
    <row r="2940" spans="5:5">
      <c r="E2940" s="3"/>
    </row>
    <row r="2941" spans="5:5">
      <c r="E2941" s="3"/>
    </row>
    <row r="2942" spans="5:5">
      <c r="E2942" s="3"/>
    </row>
    <row r="2943" spans="5:5">
      <c r="E2943" s="3"/>
    </row>
    <row r="2944" spans="5:5">
      <c r="E2944" s="3"/>
    </row>
    <row r="2945" spans="5:5">
      <c r="E2945" s="3"/>
    </row>
    <row r="2946" spans="5:5">
      <c r="E2946" s="3"/>
    </row>
    <row r="2947" spans="5:5">
      <c r="E2947" s="3"/>
    </row>
    <row r="2948" spans="5:5">
      <c r="E2948" s="3"/>
    </row>
    <row r="2949" spans="5:5">
      <c r="E2949" s="3"/>
    </row>
    <row r="2950" spans="5:5">
      <c r="E2950" s="3"/>
    </row>
    <row r="2951" spans="5:5">
      <c r="E2951" s="3"/>
    </row>
    <row r="2952" spans="5:5">
      <c r="E2952" s="3"/>
    </row>
    <row r="2953" spans="5:5">
      <c r="E2953" s="3"/>
    </row>
    <row r="2954" spans="5:5">
      <c r="E2954" s="3"/>
    </row>
    <row r="2955" spans="5:5">
      <c r="E2955" s="3"/>
    </row>
    <row r="2956" spans="5:5">
      <c r="E2956" s="3"/>
    </row>
    <row r="2957" spans="5:5">
      <c r="E2957" s="3"/>
    </row>
    <row r="2958" spans="5:5">
      <c r="E2958" s="3"/>
    </row>
    <row r="2959" spans="5:5">
      <c r="E2959" s="3"/>
    </row>
    <row r="2960" spans="5:5">
      <c r="E2960" s="3"/>
    </row>
    <row r="2961" spans="5:5">
      <c r="E2961" s="3"/>
    </row>
    <row r="2962" spans="5:5">
      <c r="E2962" s="3"/>
    </row>
    <row r="2963" spans="5:5">
      <c r="E2963" s="3"/>
    </row>
    <row r="2964" spans="5:5">
      <c r="E2964" s="3"/>
    </row>
    <row r="2965" spans="5:5">
      <c r="E2965" s="3"/>
    </row>
    <row r="2966" spans="5:5">
      <c r="E2966" s="3"/>
    </row>
    <row r="2967" spans="5:5">
      <c r="E2967" s="3"/>
    </row>
    <row r="2968" spans="5:5">
      <c r="E2968" s="3"/>
    </row>
    <row r="2969" spans="5:5">
      <c r="E2969" s="3"/>
    </row>
    <row r="2970" spans="5:5">
      <c r="E2970" s="3"/>
    </row>
    <row r="2971" spans="5:5">
      <c r="E2971" s="3"/>
    </row>
    <row r="2972" spans="5:5">
      <c r="E2972" s="3"/>
    </row>
    <row r="2973" spans="5:5">
      <c r="E2973" s="3"/>
    </row>
    <row r="2974" spans="5:5">
      <c r="E2974" s="3"/>
    </row>
    <row r="2975" spans="5:5">
      <c r="E2975" s="3"/>
    </row>
    <row r="2976" spans="5:5">
      <c r="E2976" s="3"/>
    </row>
    <row r="2977" spans="5:5">
      <c r="E2977" s="3"/>
    </row>
    <row r="2978" spans="5:5">
      <c r="E2978" s="3"/>
    </row>
    <row r="2979" spans="5:5">
      <c r="E2979" s="3"/>
    </row>
    <row r="2980" spans="5:5">
      <c r="E2980" s="3"/>
    </row>
    <row r="2981" spans="5:5">
      <c r="E2981" s="3"/>
    </row>
    <row r="2982" spans="5:5">
      <c r="E2982" s="3"/>
    </row>
    <row r="2983" spans="5:5">
      <c r="E2983" s="3"/>
    </row>
    <row r="2984" spans="5:5">
      <c r="E2984" s="3"/>
    </row>
    <row r="2985" spans="5:5">
      <c r="E2985" s="3"/>
    </row>
    <row r="2986" spans="5:5">
      <c r="E2986" s="3"/>
    </row>
    <row r="2987" spans="5:5">
      <c r="E2987" s="3"/>
    </row>
    <row r="2988" spans="5:5">
      <c r="E2988" s="3"/>
    </row>
    <row r="2989" spans="5:5">
      <c r="E2989" s="3"/>
    </row>
    <row r="2990" spans="5:5">
      <c r="E2990" s="3"/>
    </row>
    <row r="2991" spans="5:5">
      <c r="E2991" s="3"/>
    </row>
    <row r="2992" spans="5:5">
      <c r="E2992" s="3"/>
    </row>
    <row r="2993" spans="5:5">
      <c r="E2993" s="3"/>
    </row>
    <row r="2994" spans="5:5">
      <c r="E2994" s="3"/>
    </row>
    <row r="2995" spans="5:5">
      <c r="E2995" s="3"/>
    </row>
    <row r="2996" spans="5:5">
      <c r="E2996" s="3"/>
    </row>
    <row r="2997" spans="5:5">
      <c r="E2997" s="3"/>
    </row>
    <row r="2998" spans="5:5">
      <c r="E2998" s="3"/>
    </row>
    <row r="2999" spans="5:5">
      <c r="E2999" s="3"/>
    </row>
    <row r="3000" spans="5:5">
      <c r="E3000" s="3"/>
    </row>
    <row r="3001" spans="5:5">
      <c r="E3001" s="3"/>
    </row>
    <row r="3002" spans="5:5">
      <c r="E3002" s="3"/>
    </row>
    <row r="3003" spans="5:5">
      <c r="E3003" s="3"/>
    </row>
    <row r="3004" spans="5:5">
      <c r="E3004" s="3"/>
    </row>
    <row r="3005" spans="5:5">
      <c r="E3005" s="3"/>
    </row>
    <row r="3006" spans="5:5">
      <c r="E3006" s="3"/>
    </row>
    <row r="3007" spans="5:5">
      <c r="E3007" s="3"/>
    </row>
    <row r="3008" spans="5:5">
      <c r="E3008" s="3"/>
    </row>
    <row r="3009" spans="5:5">
      <c r="E3009" s="3"/>
    </row>
    <row r="3010" spans="5:5">
      <c r="E3010" s="3"/>
    </row>
    <row r="3011" spans="5:5">
      <c r="E3011" s="3"/>
    </row>
    <row r="3012" spans="5:5">
      <c r="E3012" s="3"/>
    </row>
    <row r="3013" spans="5:5">
      <c r="E3013" s="3"/>
    </row>
    <row r="3014" spans="5:5">
      <c r="E3014" s="3"/>
    </row>
    <row r="3015" spans="5:5">
      <c r="E3015" s="3"/>
    </row>
    <row r="3016" spans="5:5">
      <c r="E3016" s="3"/>
    </row>
    <row r="3017" spans="5:5">
      <c r="E3017" s="3"/>
    </row>
    <row r="3018" spans="5:5">
      <c r="E3018" s="3"/>
    </row>
    <row r="3019" spans="5:5">
      <c r="E3019" s="3"/>
    </row>
    <row r="3020" spans="5:5">
      <c r="E3020" s="3"/>
    </row>
    <row r="3021" spans="5:5">
      <c r="E3021" s="3"/>
    </row>
    <row r="3022" spans="5:5">
      <c r="E3022" s="3"/>
    </row>
    <row r="3023" spans="5:5">
      <c r="E3023" s="3"/>
    </row>
    <row r="3024" spans="5:5">
      <c r="E3024" s="3"/>
    </row>
    <row r="3025" spans="5:5">
      <c r="E3025" s="3"/>
    </row>
    <row r="3026" spans="5:5">
      <c r="E3026" s="3"/>
    </row>
    <row r="3027" spans="5:5">
      <c r="E3027" s="3"/>
    </row>
    <row r="3028" spans="5:5">
      <c r="E3028" s="3"/>
    </row>
    <row r="3029" spans="5:5">
      <c r="E3029" s="3"/>
    </row>
    <row r="3030" spans="5:5">
      <c r="E3030" s="3"/>
    </row>
    <row r="3031" spans="5:5">
      <c r="E3031" s="3"/>
    </row>
    <row r="3032" spans="5:5">
      <c r="E3032" s="3"/>
    </row>
    <row r="3033" spans="5:5">
      <c r="E3033" s="3"/>
    </row>
    <row r="3034" spans="5:5">
      <c r="E3034" s="3"/>
    </row>
    <row r="3035" spans="5:5">
      <c r="E3035" s="3"/>
    </row>
    <row r="3036" spans="5:5">
      <c r="E3036" s="3"/>
    </row>
    <row r="3037" spans="5:5">
      <c r="E3037" s="3"/>
    </row>
    <row r="3038" spans="5:5">
      <c r="E3038" s="3"/>
    </row>
    <row r="3039" spans="5:5">
      <c r="E3039" s="3"/>
    </row>
    <row r="3040" spans="5:5">
      <c r="E3040" s="3"/>
    </row>
    <row r="3041" spans="5:5">
      <c r="E3041" s="3"/>
    </row>
    <row r="3042" spans="5:5">
      <c r="E3042" s="3"/>
    </row>
    <row r="3043" spans="5:5">
      <c r="E3043" s="3"/>
    </row>
    <row r="3044" spans="5:5">
      <c r="E3044" s="3"/>
    </row>
    <row r="3045" spans="5:5">
      <c r="E3045" s="3"/>
    </row>
    <row r="3046" spans="5:5">
      <c r="E3046" s="3"/>
    </row>
    <row r="3047" spans="5:5">
      <c r="E3047" s="3"/>
    </row>
    <row r="3048" spans="5:5">
      <c r="E3048" s="3"/>
    </row>
    <row r="3049" spans="5:5">
      <c r="E3049" s="3"/>
    </row>
    <row r="3050" spans="5:5">
      <c r="E3050" s="3"/>
    </row>
    <row r="3051" spans="5:5">
      <c r="E3051" s="3"/>
    </row>
    <row r="3052" spans="5:5">
      <c r="E3052" s="3"/>
    </row>
    <row r="3053" spans="5:5">
      <c r="E3053" s="3"/>
    </row>
    <row r="3054" spans="5:5">
      <c r="E3054" s="3"/>
    </row>
    <row r="3055" spans="5:5">
      <c r="E3055" s="3"/>
    </row>
    <row r="3056" spans="5:5">
      <c r="E3056" s="3"/>
    </row>
    <row r="3057" spans="5:5">
      <c r="E3057" s="3"/>
    </row>
    <row r="3058" spans="5:5">
      <c r="E3058" s="3"/>
    </row>
    <row r="3059" spans="5:5">
      <c r="E3059" s="3"/>
    </row>
    <row r="3060" spans="5:5">
      <c r="E3060" s="3"/>
    </row>
    <row r="3061" spans="5:5">
      <c r="E3061" s="3"/>
    </row>
    <row r="3062" spans="5:5">
      <c r="E3062" s="3"/>
    </row>
    <row r="3063" spans="5:5">
      <c r="E3063" s="3"/>
    </row>
    <row r="3064" spans="5:5">
      <c r="E3064" s="3"/>
    </row>
    <row r="3065" spans="5:5">
      <c r="E3065" s="3"/>
    </row>
    <row r="3066" spans="5:5">
      <c r="E3066" s="3"/>
    </row>
    <row r="3067" spans="5:5">
      <c r="E3067" s="3"/>
    </row>
    <row r="3068" spans="5:5">
      <c r="E3068" s="3"/>
    </row>
    <row r="3069" spans="5:5">
      <c r="E3069" s="3"/>
    </row>
    <row r="3070" spans="5:5">
      <c r="E3070" s="3"/>
    </row>
    <row r="3071" spans="5:5">
      <c r="E3071" s="3"/>
    </row>
    <row r="3072" spans="5:5">
      <c r="E3072" s="3"/>
    </row>
    <row r="3073" spans="5:5">
      <c r="E3073" s="3"/>
    </row>
    <row r="3074" spans="5:5">
      <c r="E3074" s="3"/>
    </row>
    <row r="3075" spans="5:5">
      <c r="E3075" s="3"/>
    </row>
    <row r="3076" spans="5:5">
      <c r="E3076" s="3"/>
    </row>
    <row r="3077" spans="5:5">
      <c r="E3077" s="3"/>
    </row>
    <row r="3078" spans="5:5">
      <c r="E3078" s="3"/>
    </row>
    <row r="3079" spans="5:5">
      <c r="E3079" s="3"/>
    </row>
    <row r="3080" spans="5:5">
      <c r="E3080" s="3"/>
    </row>
    <row r="3081" spans="5:5">
      <c r="E3081" s="3"/>
    </row>
    <row r="3082" spans="5:5">
      <c r="E3082" s="3"/>
    </row>
    <row r="3083" spans="5:5">
      <c r="E3083" s="3"/>
    </row>
    <row r="3084" spans="5:5">
      <c r="E3084" s="3"/>
    </row>
    <row r="3085" spans="5:5">
      <c r="E3085" s="3"/>
    </row>
    <row r="3086" spans="5:5">
      <c r="E3086" s="3"/>
    </row>
    <row r="3087" spans="5:5">
      <c r="E3087" s="3"/>
    </row>
    <row r="3088" spans="5:5">
      <c r="E3088" s="3"/>
    </row>
    <row r="3089" spans="5:5">
      <c r="E3089" s="3"/>
    </row>
    <row r="3090" spans="5:5">
      <c r="E3090" s="3"/>
    </row>
    <row r="3091" spans="5:5">
      <c r="E3091" s="3"/>
    </row>
    <row r="3092" spans="5:5">
      <c r="E3092" s="3"/>
    </row>
    <row r="3093" spans="5:5">
      <c r="E3093" s="3"/>
    </row>
    <row r="3094" spans="5:5">
      <c r="E3094" s="3"/>
    </row>
    <row r="3095" spans="5:5">
      <c r="E3095" s="3"/>
    </row>
    <row r="3096" spans="5:5">
      <c r="E3096" s="3"/>
    </row>
    <row r="3097" spans="5:5">
      <c r="E3097" s="3"/>
    </row>
    <row r="3098" spans="5:5">
      <c r="E3098" s="3"/>
    </row>
    <row r="3099" spans="5:5">
      <c r="E3099" s="3"/>
    </row>
    <row r="3100" spans="5:5">
      <c r="E3100" s="3"/>
    </row>
    <row r="3101" spans="5:5">
      <c r="E3101" s="3"/>
    </row>
    <row r="3102" spans="5:5">
      <c r="E3102" s="3"/>
    </row>
    <row r="3103" spans="5:5">
      <c r="E3103" s="3"/>
    </row>
    <row r="3104" spans="5:5">
      <c r="E3104" s="3"/>
    </row>
    <row r="3105" spans="5:5">
      <c r="E3105" s="3"/>
    </row>
    <row r="3106" spans="5:5">
      <c r="E3106" s="3"/>
    </row>
    <row r="3107" spans="5:5">
      <c r="E3107" s="3"/>
    </row>
    <row r="3108" spans="5:5">
      <c r="E3108" s="3"/>
    </row>
    <row r="3109" spans="5:5">
      <c r="E3109" s="3"/>
    </row>
    <row r="3110" spans="5:5">
      <c r="E3110" s="3"/>
    </row>
    <row r="3111" spans="5:5">
      <c r="E3111" s="3"/>
    </row>
    <row r="3112" spans="5:5">
      <c r="E3112" s="3"/>
    </row>
    <row r="3113" spans="5:5">
      <c r="E3113" s="3"/>
    </row>
    <row r="3114" spans="5:5">
      <c r="E3114" s="3"/>
    </row>
    <row r="3115" spans="5:5">
      <c r="E3115" s="3"/>
    </row>
    <row r="3116" spans="5:5">
      <c r="E3116" s="3"/>
    </row>
    <row r="3117" spans="5:5">
      <c r="E3117" s="3"/>
    </row>
    <row r="3118" spans="5:5">
      <c r="E3118" s="3"/>
    </row>
    <row r="3119" spans="5:5">
      <c r="E3119" s="3"/>
    </row>
    <row r="3120" spans="5:5">
      <c r="E3120" s="3"/>
    </row>
    <row r="3121" spans="5:5">
      <c r="E3121" s="3"/>
    </row>
    <row r="3122" spans="5:5">
      <c r="E3122" s="3"/>
    </row>
    <row r="3123" spans="5:5">
      <c r="E3123" s="3"/>
    </row>
    <row r="3124" spans="5:5">
      <c r="E3124" s="3"/>
    </row>
    <row r="3125" spans="5:5">
      <c r="E3125" s="3"/>
    </row>
    <row r="3126" spans="5:5">
      <c r="E3126" s="3"/>
    </row>
    <row r="3127" spans="5:5">
      <c r="E3127" s="3"/>
    </row>
    <row r="3128" spans="5:5">
      <c r="E3128" s="3"/>
    </row>
    <row r="3129" spans="5:5">
      <c r="E3129" s="3"/>
    </row>
    <row r="3130" spans="5:5">
      <c r="E3130" s="3"/>
    </row>
    <row r="3131" spans="5:5">
      <c r="E3131" s="3"/>
    </row>
    <row r="3132" spans="5:5">
      <c r="E3132" s="3"/>
    </row>
    <row r="3133" spans="5:5">
      <c r="E3133" s="3"/>
    </row>
    <row r="3134" spans="5:5">
      <c r="E3134" s="3"/>
    </row>
    <row r="3135" spans="5:5">
      <c r="E3135" s="3"/>
    </row>
    <row r="3136" spans="5:5">
      <c r="E3136" s="3"/>
    </row>
    <row r="3137" spans="5:5">
      <c r="E3137" s="3"/>
    </row>
    <row r="3138" spans="5:5">
      <c r="E3138" s="3"/>
    </row>
    <row r="3139" spans="5:5">
      <c r="E3139" s="3"/>
    </row>
    <row r="3140" spans="5:5">
      <c r="E3140" s="3"/>
    </row>
    <row r="3141" spans="5:5">
      <c r="E3141" s="3"/>
    </row>
    <row r="3142" spans="5:5">
      <c r="E3142" s="3"/>
    </row>
    <row r="3143" spans="5:5">
      <c r="E3143" s="3"/>
    </row>
    <row r="3144" spans="5:5">
      <c r="E3144" s="3"/>
    </row>
    <row r="3145" spans="5:5">
      <c r="E3145" s="3"/>
    </row>
    <row r="3146" spans="5:5">
      <c r="E3146" s="3"/>
    </row>
    <row r="3147" spans="5:5">
      <c r="E3147" s="3"/>
    </row>
    <row r="3148" spans="5:5">
      <c r="E3148" s="3"/>
    </row>
    <row r="3149" spans="5:5">
      <c r="E3149" s="3"/>
    </row>
    <row r="3150" spans="5:5">
      <c r="E3150" s="3"/>
    </row>
    <row r="3151" spans="5:5">
      <c r="E3151" s="3"/>
    </row>
    <row r="3152" spans="5:5">
      <c r="E3152" s="3"/>
    </row>
    <row r="3153" spans="5:5">
      <c r="E3153" s="3"/>
    </row>
    <row r="3154" spans="5:5">
      <c r="E3154" s="3"/>
    </row>
    <row r="3155" spans="5:5">
      <c r="E3155" s="3"/>
    </row>
    <row r="3156" spans="5:5">
      <c r="E3156" s="3"/>
    </row>
    <row r="3157" spans="5:5">
      <c r="E3157" s="3"/>
    </row>
    <row r="3158" spans="5:5">
      <c r="E3158" s="3"/>
    </row>
    <row r="3159" spans="5:5">
      <c r="E3159" s="3"/>
    </row>
    <row r="3160" spans="5:5">
      <c r="E3160" s="3"/>
    </row>
    <row r="3161" spans="5:5">
      <c r="E3161" s="3"/>
    </row>
    <row r="3162" spans="5:5">
      <c r="E3162" s="3"/>
    </row>
    <row r="3163" spans="5:5">
      <c r="E3163" s="3"/>
    </row>
    <row r="3164" spans="5:5">
      <c r="E3164" s="3"/>
    </row>
    <row r="3165" spans="5:5">
      <c r="E3165" s="3"/>
    </row>
    <row r="3166" spans="5:5">
      <c r="E3166" s="3"/>
    </row>
    <row r="3167" spans="5:5">
      <c r="E3167" s="3"/>
    </row>
    <row r="3168" spans="5:5">
      <c r="E3168" s="3"/>
    </row>
    <row r="3169" spans="5:5">
      <c r="E3169" s="3"/>
    </row>
    <row r="3170" spans="5:5">
      <c r="E3170" s="3"/>
    </row>
    <row r="3171" spans="5:5">
      <c r="E3171" s="3"/>
    </row>
    <row r="3172" spans="5:5">
      <c r="E3172" s="3"/>
    </row>
    <row r="3173" spans="5:5">
      <c r="E3173" s="3"/>
    </row>
    <row r="3174" spans="5:5">
      <c r="E3174" s="3"/>
    </row>
    <row r="3175" spans="5:5">
      <c r="E3175" s="3"/>
    </row>
    <row r="3176" spans="5:5">
      <c r="E3176" s="3"/>
    </row>
    <row r="3177" spans="5:5">
      <c r="E3177" s="3"/>
    </row>
    <row r="3178" spans="5:5">
      <c r="E3178" s="3"/>
    </row>
    <row r="3179" spans="5:5">
      <c r="E3179" s="3"/>
    </row>
    <row r="3180" spans="5:5">
      <c r="E3180" s="3"/>
    </row>
    <row r="3181" spans="5:5">
      <c r="E3181" s="3"/>
    </row>
    <row r="3182" spans="5:5">
      <c r="E3182" s="3"/>
    </row>
    <row r="3183" spans="5:5">
      <c r="E3183" s="3"/>
    </row>
    <row r="3184" spans="5:5">
      <c r="E3184" s="3"/>
    </row>
    <row r="3185" spans="5:5">
      <c r="E3185" s="3"/>
    </row>
    <row r="3186" spans="5:5">
      <c r="E3186" s="3"/>
    </row>
    <row r="3187" spans="5:5">
      <c r="E3187" s="3"/>
    </row>
    <row r="3188" spans="5:5">
      <c r="E3188" s="3"/>
    </row>
    <row r="3189" spans="5:5">
      <c r="E3189" s="3"/>
    </row>
    <row r="3190" spans="5:5">
      <c r="E3190" s="3"/>
    </row>
    <row r="3191" spans="5:5">
      <c r="E3191" s="3"/>
    </row>
    <row r="3192" spans="5:5">
      <c r="E3192" s="3"/>
    </row>
    <row r="3193" spans="5:5">
      <c r="E3193" s="3"/>
    </row>
    <row r="3194" spans="5:5">
      <c r="E3194" s="3"/>
    </row>
    <row r="3195" spans="5:5">
      <c r="E3195" s="3"/>
    </row>
    <row r="3196" spans="5:5">
      <c r="E3196" s="3"/>
    </row>
    <row r="3197" spans="5:5">
      <c r="E3197" s="3"/>
    </row>
    <row r="3198" spans="5:5">
      <c r="E3198" s="3"/>
    </row>
    <row r="3199" spans="5:5">
      <c r="E3199" s="3"/>
    </row>
    <row r="3200" spans="5:5">
      <c r="E3200" s="3"/>
    </row>
    <row r="3201" spans="5:5">
      <c r="E3201" s="3"/>
    </row>
    <row r="3202" spans="5:5">
      <c r="E3202" s="3"/>
    </row>
    <row r="3203" spans="5:5">
      <c r="E3203" s="3"/>
    </row>
    <row r="3204" spans="5:5">
      <c r="E3204" s="3"/>
    </row>
    <row r="3205" spans="5:5">
      <c r="E3205" s="3"/>
    </row>
    <row r="3206" spans="5:5">
      <c r="E3206" s="3"/>
    </row>
    <row r="3207" spans="5:5">
      <c r="E3207" s="3"/>
    </row>
    <row r="3208" spans="5:5">
      <c r="E3208" s="3"/>
    </row>
    <row r="3209" spans="5:5">
      <c r="E3209" s="3"/>
    </row>
    <row r="3210" spans="5:5">
      <c r="E3210" s="3"/>
    </row>
    <row r="3211" spans="5:5">
      <c r="E3211" s="3"/>
    </row>
    <row r="3212" spans="5:5">
      <c r="E3212" s="3"/>
    </row>
    <row r="3213" spans="5:5">
      <c r="E3213" s="3"/>
    </row>
    <row r="3214" spans="5:5">
      <c r="E3214" s="3"/>
    </row>
    <row r="3215" spans="5:5">
      <c r="E3215" s="3"/>
    </row>
    <row r="3216" spans="5:5">
      <c r="E3216" s="3"/>
    </row>
    <row r="3217" spans="5:5">
      <c r="E3217" s="3"/>
    </row>
    <row r="3218" spans="5:5">
      <c r="E3218" s="3"/>
    </row>
    <row r="3219" spans="5:5">
      <c r="E3219" s="3"/>
    </row>
    <row r="3220" spans="5:5">
      <c r="E3220" s="3"/>
    </row>
    <row r="3221" spans="5:5">
      <c r="E3221" s="3"/>
    </row>
    <row r="3222" spans="5:5">
      <c r="E3222" s="3"/>
    </row>
    <row r="3223" spans="5:5">
      <c r="E3223" s="3"/>
    </row>
    <row r="3224" spans="5:5">
      <c r="E3224" s="3"/>
    </row>
    <row r="3225" spans="5:5">
      <c r="E3225" s="3"/>
    </row>
    <row r="3226" spans="5:5">
      <c r="E3226" s="3"/>
    </row>
    <row r="3227" spans="5:5">
      <c r="E3227" s="3"/>
    </row>
    <row r="3228" spans="5:5">
      <c r="E3228" s="3"/>
    </row>
    <row r="3229" spans="5:5">
      <c r="E3229" s="3"/>
    </row>
    <row r="3230" spans="5:5">
      <c r="E3230" s="3"/>
    </row>
    <row r="3231" spans="5:5">
      <c r="E3231" s="3"/>
    </row>
    <row r="3232" spans="5:5">
      <c r="E3232" s="3"/>
    </row>
    <row r="3233" spans="5:5">
      <c r="E3233" s="3"/>
    </row>
    <row r="3234" spans="5:5">
      <c r="E3234" s="3"/>
    </row>
    <row r="3235" spans="5:5">
      <c r="E3235" s="3"/>
    </row>
    <row r="3236" spans="5:5">
      <c r="E3236" s="3"/>
    </row>
    <row r="3237" spans="5:5">
      <c r="E3237" s="3"/>
    </row>
    <row r="3238" spans="5:5">
      <c r="E3238" s="3"/>
    </row>
    <row r="3239" spans="5:5">
      <c r="E3239" s="3"/>
    </row>
    <row r="3240" spans="5:5">
      <c r="E3240" s="3"/>
    </row>
    <row r="3241" spans="5:5">
      <c r="E3241" s="3"/>
    </row>
    <row r="3242" spans="5:5">
      <c r="E3242" s="3"/>
    </row>
    <row r="3243" spans="5:5">
      <c r="E3243" s="3"/>
    </row>
    <row r="3244" spans="5:5">
      <c r="E3244" s="3"/>
    </row>
    <row r="3245" spans="5:5">
      <c r="E3245" s="3"/>
    </row>
    <row r="3246" spans="5:5">
      <c r="E3246" s="3"/>
    </row>
    <row r="3247" spans="5:5">
      <c r="E3247" s="3"/>
    </row>
    <row r="3248" spans="5:5">
      <c r="E3248" s="3"/>
    </row>
    <row r="3249" spans="5:5">
      <c r="E3249" s="3"/>
    </row>
    <row r="3250" spans="5:5">
      <c r="E3250" s="3"/>
    </row>
    <row r="3251" spans="5:5">
      <c r="E3251" s="3"/>
    </row>
    <row r="3252" spans="5:5">
      <c r="E3252" s="3"/>
    </row>
    <row r="3253" spans="5:5">
      <c r="E3253" s="3"/>
    </row>
    <row r="3254" spans="5:5">
      <c r="E3254" s="3"/>
    </row>
    <row r="3255" spans="5:5">
      <c r="E3255" s="3"/>
    </row>
    <row r="3256" spans="5:5">
      <c r="E3256" s="3"/>
    </row>
    <row r="3257" spans="5:5">
      <c r="E3257" s="3"/>
    </row>
    <row r="3258" spans="5:5">
      <c r="E3258" s="3"/>
    </row>
    <row r="3259" spans="5:5">
      <c r="E3259" s="3"/>
    </row>
    <row r="3260" spans="5:5">
      <c r="E3260" s="3"/>
    </row>
    <row r="3261" spans="5:5">
      <c r="E3261" s="3"/>
    </row>
    <row r="3262" spans="5:5">
      <c r="E3262" s="3"/>
    </row>
    <row r="3263" spans="5:5">
      <c r="E3263" s="3"/>
    </row>
    <row r="3264" spans="5:5">
      <c r="E3264" s="3"/>
    </row>
    <row r="3265" spans="5:5">
      <c r="E3265" s="3"/>
    </row>
    <row r="3266" spans="5:5">
      <c r="E3266" s="3"/>
    </row>
    <row r="3267" spans="5:5">
      <c r="E3267" s="3"/>
    </row>
  </sheetData>
  <mergeCells count="9">
    <mergeCell ref="C2:E2"/>
    <mergeCell ref="F2:H2"/>
    <mergeCell ref="U2:V2"/>
    <mergeCell ref="X2:Y2"/>
    <mergeCell ref="AA2:AB2"/>
    <mergeCell ref="I2:J2"/>
    <mergeCell ref="L2:M2"/>
    <mergeCell ref="O2:P2"/>
    <mergeCell ref="R2:S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2"/>
  <sheetViews>
    <sheetView workbookViewId="0">
      <selection activeCell="A7" sqref="A7:C7"/>
    </sheetView>
  </sheetViews>
  <sheetFormatPr defaultColWidth="9.1796875" defaultRowHeight="14.5"/>
  <cols>
    <col min="1" max="1" width="40.54296875" style="15" bestFit="1" customWidth="1"/>
    <col min="2" max="2" width="64.26953125" style="15" customWidth="1"/>
    <col min="3" max="3" width="21.54296875" style="17" customWidth="1"/>
    <col min="4" max="5" width="16.453125" style="17" customWidth="1"/>
    <col min="6" max="6" width="14.54296875" style="17" customWidth="1"/>
    <col min="7" max="7" width="17.1796875" style="17" customWidth="1"/>
    <col min="8" max="8" width="13.7265625" style="17" customWidth="1"/>
    <col min="9" max="9" width="13.81640625" style="15" customWidth="1"/>
    <col min="10" max="16384" width="9.1796875" style="15"/>
  </cols>
  <sheetData>
    <row r="1" spans="1:9" ht="29">
      <c r="A1" s="87" t="s">
        <v>162</v>
      </c>
      <c r="B1" s="87" t="s">
        <v>2</v>
      </c>
      <c r="C1" s="88" t="s">
        <v>163</v>
      </c>
      <c r="D1" s="88" t="s">
        <v>164</v>
      </c>
      <c r="E1" s="88" t="s">
        <v>165</v>
      </c>
      <c r="F1" s="81" t="s">
        <v>166</v>
      </c>
      <c r="G1" s="88" t="s">
        <v>167</v>
      </c>
      <c r="H1" s="82" t="s">
        <v>168</v>
      </c>
      <c r="I1" s="83" t="s">
        <v>934</v>
      </c>
    </row>
    <row r="2" spans="1:9">
      <c r="A2" s="89" t="s">
        <v>169</v>
      </c>
      <c r="B2" s="84"/>
      <c r="C2" s="78">
        <v>1500</v>
      </c>
      <c r="D2" s="79">
        <v>1000</v>
      </c>
      <c r="E2" s="78">
        <v>1500</v>
      </c>
      <c r="F2" s="90">
        <f>MIN(C2,D2,E2)</f>
        <v>1000</v>
      </c>
      <c r="G2" s="90">
        <v>1500</v>
      </c>
      <c r="H2" s="90" t="s">
        <v>168</v>
      </c>
      <c r="I2" s="92"/>
    </row>
    <row r="3" spans="1:9">
      <c r="A3" s="89" t="s">
        <v>170</v>
      </c>
      <c r="B3" s="84"/>
      <c r="C3" s="79">
        <v>2000</v>
      </c>
      <c r="D3" s="78">
        <v>1500</v>
      </c>
      <c r="E3" s="78">
        <v>1500</v>
      </c>
      <c r="F3" s="90">
        <f t="shared" ref="F3:F66" si="0">MIN(C3,D3,E3)</f>
        <v>1500</v>
      </c>
      <c r="G3" s="90">
        <v>1500</v>
      </c>
      <c r="H3" s="90">
        <v>850</v>
      </c>
      <c r="I3" s="93">
        <f>35%*H3+H3</f>
        <v>1147.5</v>
      </c>
    </row>
    <row r="4" spans="1:9">
      <c r="A4" s="89" t="s">
        <v>171</v>
      </c>
      <c r="B4" s="84"/>
      <c r="C4" s="78">
        <v>2000</v>
      </c>
      <c r="D4" s="78">
        <v>2000</v>
      </c>
      <c r="E4" s="78">
        <v>2000</v>
      </c>
      <c r="F4" s="90">
        <f t="shared" si="0"/>
        <v>2000</v>
      </c>
      <c r="G4" s="90">
        <v>2000</v>
      </c>
      <c r="H4" s="90">
        <v>1350</v>
      </c>
      <c r="I4" s="93">
        <f t="shared" ref="I4:I67" si="1">35%*H4+H4</f>
        <v>1822.5</v>
      </c>
    </row>
    <row r="5" spans="1:9">
      <c r="A5" s="89" t="s">
        <v>172</v>
      </c>
      <c r="B5" s="84"/>
      <c r="C5" s="79">
        <v>2500</v>
      </c>
      <c r="D5" s="78">
        <v>2000</v>
      </c>
      <c r="E5" s="78">
        <v>2000</v>
      </c>
      <c r="F5" s="90">
        <f t="shared" si="0"/>
        <v>2000</v>
      </c>
      <c r="G5" s="90">
        <v>2000</v>
      </c>
      <c r="H5" s="90">
        <v>1350</v>
      </c>
      <c r="I5" s="93">
        <f t="shared" si="1"/>
        <v>1822.5</v>
      </c>
    </row>
    <row r="6" spans="1:9">
      <c r="A6" s="84"/>
      <c r="B6" s="84"/>
      <c r="C6" s="91"/>
      <c r="D6" s="91"/>
      <c r="E6" s="91"/>
      <c r="F6" s="90">
        <f t="shared" si="0"/>
        <v>0</v>
      </c>
      <c r="G6" s="90"/>
      <c r="H6" s="90">
        <v>1500</v>
      </c>
      <c r="I6" s="93">
        <f t="shared" si="1"/>
        <v>2025</v>
      </c>
    </row>
    <row r="7" spans="1:9">
      <c r="A7" s="213" t="s">
        <v>173</v>
      </c>
      <c r="B7" s="213"/>
      <c r="C7" s="213"/>
      <c r="D7" s="90"/>
      <c r="E7" s="90"/>
      <c r="F7" s="90">
        <f t="shared" si="0"/>
        <v>0</v>
      </c>
      <c r="G7" s="90"/>
      <c r="H7" s="90">
        <v>0</v>
      </c>
      <c r="I7" s="93">
        <f t="shared" si="1"/>
        <v>0</v>
      </c>
    </row>
    <row r="8" spans="1:9">
      <c r="A8" s="89" t="s">
        <v>174</v>
      </c>
      <c r="B8" s="84"/>
      <c r="C8" s="79" t="s">
        <v>175</v>
      </c>
      <c r="D8" s="78">
        <v>1000</v>
      </c>
      <c r="E8" s="78">
        <v>1000</v>
      </c>
      <c r="F8" s="90">
        <f t="shared" si="0"/>
        <v>1000</v>
      </c>
      <c r="G8" s="90">
        <v>1000</v>
      </c>
      <c r="H8" s="90">
        <v>0</v>
      </c>
      <c r="I8" s="93">
        <f t="shared" si="1"/>
        <v>0</v>
      </c>
    </row>
    <row r="9" spans="1:9">
      <c r="A9" s="89" t="s">
        <v>176</v>
      </c>
      <c r="B9" s="84"/>
      <c r="C9" s="79">
        <v>1500</v>
      </c>
      <c r="D9" s="79">
        <v>1500</v>
      </c>
      <c r="E9" s="78">
        <v>1000</v>
      </c>
      <c r="F9" s="90">
        <f t="shared" si="0"/>
        <v>1000</v>
      </c>
      <c r="G9" s="90">
        <v>1000</v>
      </c>
      <c r="H9" s="90">
        <v>850</v>
      </c>
      <c r="I9" s="93">
        <f t="shared" si="1"/>
        <v>1147.5</v>
      </c>
    </row>
    <row r="10" spans="1:9">
      <c r="A10" s="89" t="s">
        <v>177</v>
      </c>
      <c r="B10" s="84"/>
      <c r="C10" s="79">
        <v>1500</v>
      </c>
      <c r="D10" s="78">
        <v>1000</v>
      </c>
      <c r="E10" s="78">
        <v>1000</v>
      </c>
      <c r="F10" s="90">
        <f t="shared" si="0"/>
        <v>1000</v>
      </c>
      <c r="G10" s="90">
        <v>1000</v>
      </c>
      <c r="H10" s="90">
        <v>850</v>
      </c>
      <c r="I10" s="93">
        <f t="shared" si="1"/>
        <v>1147.5</v>
      </c>
    </row>
    <row r="11" spans="1:9">
      <c r="A11" s="84"/>
      <c r="B11" s="84"/>
      <c r="C11" s="91"/>
      <c r="D11" s="91"/>
      <c r="E11" s="91"/>
      <c r="F11" s="90"/>
      <c r="G11" s="90"/>
      <c r="H11" s="90">
        <v>850</v>
      </c>
      <c r="I11" s="93">
        <f t="shared" si="1"/>
        <v>1147.5</v>
      </c>
    </row>
    <row r="12" spans="1:9">
      <c r="A12" s="213" t="s">
        <v>178</v>
      </c>
      <c r="B12" s="213"/>
      <c r="C12" s="213"/>
      <c r="D12" s="90"/>
      <c r="E12" s="90"/>
      <c r="F12" s="90"/>
      <c r="G12" s="90"/>
      <c r="H12" s="90">
        <v>0</v>
      </c>
      <c r="I12" s="93">
        <f t="shared" si="1"/>
        <v>0</v>
      </c>
    </row>
    <row r="13" spans="1:9">
      <c r="A13" s="89" t="s">
        <v>179</v>
      </c>
      <c r="B13" s="84"/>
      <c r="C13" s="79">
        <v>1000</v>
      </c>
      <c r="D13" s="79">
        <v>800</v>
      </c>
      <c r="E13" s="78">
        <v>700</v>
      </c>
      <c r="F13" s="90">
        <f t="shared" si="0"/>
        <v>700</v>
      </c>
      <c r="G13" s="90">
        <v>500</v>
      </c>
      <c r="H13" s="90">
        <v>0</v>
      </c>
      <c r="I13" s="93">
        <f t="shared" si="1"/>
        <v>0</v>
      </c>
    </row>
    <row r="14" spans="1:9">
      <c r="A14" s="89" t="s">
        <v>180</v>
      </c>
      <c r="B14" s="84"/>
      <c r="C14" s="78">
        <v>500</v>
      </c>
      <c r="D14" s="79">
        <v>800</v>
      </c>
      <c r="E14" s="78">
        <v>500</v>
      </c>
      <c r="F14" s="90">
        <f t="shared" si="0"/>
        <v>500</v>
      </c>
      <c r="G14" s="90">
        <v>500</v>
      </c>
      <c r="H14" s="90">
        <v>400</v>
      </c>
      <c r="I14" s="93">
        <f t="shared" si="1"/>
        <v>540</v>
      </c>
    </row>
    <row r="15" spans="1:9">
      <c r="A15" s="89" t="s">
        <v>181</v>
      </c>
      <c r="B15" s="84"/>
      <c r="C15" s="78">
        <v>500</v>
      </c>
      <c r="D15" s="79">
        <v>800</v>
      </c>
      <c r="E15" s="79">
        <v>700</v>
      </c>
      <c r="F15" s="90">
        <f t="shared" si="0"/>
        <v>500</v>
      </c>
      <c r="G15" s="90">
        <v>500</v>
      </c>
      <c r="H15" s="90">
        <v>500</v>
      </c>
      <c r="I15" s="93">
        <f t="shared" si="1"/>
        <v>675</v>
      </c>
    </row>
    <row r="16" spans="1:9">
      <c r="A16" s="89" t="s">
        <v>182</v>
      </c>
      <c r="B16" s="84"/>
      <c r="C16" s="78">
        <v>500</v>
      </c>
      <c r="D16" s="78">
        <v>500</v>
      </c>
      <c r="E16" s="79"/>
      <c r="F16" s="90">
        <f t="shared" si="0"/>
        <v>500</v>
      </c>
      <c r="G16" s="90">
        <v>500</v>
      </c>
      <c r="H16" s="90">
        <v>500</v>
      </c>
      <c r="I16" s="93">
        <f t="shared" si="1"/>
        <v>675</v>
      </c>
    </row>
    <row r="17" spans="1:9">
      <c r="A17" s="84"/>
      <c r="B17" s="84"/>
      <c r="C17" s="91"/>
      <c r="D17" s="91"/>
      <c r="E17" s="91"/>
      <c r="F17" s="90">
        <f t="shared" si="0"/>
        <v>0</v>
      </c>
      <c r="G17" s="90"/>
      <c r="H17" s="90">
        <v>500</v>
      </c>
      <c r="I17" s="93">
        <f t="shared" si="1"/>
        <v>675</v>
      </c>
    </row>
    <row r="18" spans="1:9">
      <c r="A18" s="213" t="s">
        <v>183</v>
      </c>
      <c r="B18" s="213"/>
      <c r="C18" s="213"/>
      <c r="D18" s="90"/>
      <c r="E18" s="90"/>
      <c r="F18" s="90">
        <f t="shared" si="0"/>
        <v>0</v>
      </c>
      <c r="G18" s="90"/>
      <c r="H18" s="90">
        <v>0</v>
      </c>
      <c r="I18" s="93">
        <f t="shared" si="1"/>
        <v>0</v>
      </c>
    </row>
    <row r="19" spans="1:9">
      <c r="A19" s="89" t="s">
        <v>184</v>
      </c>
      <c r="B19" s="84"/>
      <c r="C19" s="78">
        <v>2000</v>
      </c>
      <c r="D19" s="78">
        <v>2000</v>
      </c>
      <c r="E19" s="79"/>
      <c r="F19" s="90">
        <f t="shared" si="0"/>
        <v>2000</v>
      </c>
      <c r="G19" s="90">
        <v>2000</v>
      </c>
      <c r="H19" s="90">
        <v>0</v>
      </c>
      <c r="I19" s="93">
        <f t="shared" si="1"/>
        <v>0</v>
      </c>
    </row>
    <row r="20" spans="1:9">
      <c r="A20" s="89" t="s">
        <v>185</v>
      </c>
      <c r="B20" s="84"/>
      <c r="C20" s="78">
        <v>1000</v>
      </c>
      <c r="D20" s="79">
        <v>1500</v>
      </c>
      <c r="E20" s="78">
        <v>1000</v>
      </c>
      <c r="F20" s="90">
        <f t="shared" si="0"/>
        <v>1000</v>
      </c>
      <c r="G20" s="90">
        <v>1000</v>
      </c>
      <c r="H20" s="90">
        <v>1300</v>
      </c>
      <c r="I20" s="93">
        <f t="shared" si="1"/>
        <v>1755</v>
      </c>
    </row>
    <row r="21" spans="1:9">
      <c r="A21" s="89" t="s">
        <v>186</v>
      </c>
      <c r="B21" s="84"/>
      <c r="C21" s="78">
        <v>2000</v>
      </c>
      <c r="D21" s="78">
        <v>2000</v>
      </c>
      <c r="E21" s="79"/>
      <c r="F21" s="90">
        <f t="shared" si="0"/>
        <v>2000</v>
      </c>
      <c r="G21" s="90">
        <v>2000</v>
      </c>
      <c r="H21" s="90">
        <v>850</v>
      </c>
      <c r="I21" s="93">
        <f t="shared" si="1"/>
        <v>1147.5</v>
      </c>
    </row>
    <row r="22" spans="1:9">
      <c r="A22" s="89" t="s">
        <v>187</v>
      </c>
      <c r="B22" s="84"/>
      <c r="C22" s="78">
        <v>3500</v>
      </c>
      <c r="D22" s="79">
        <v>5000</v>
      </c>
      <c r="E22" s="79">
        <v>1500</v>
      </c>
      <c r="F22" s="90">
        <f t="shared" si="0"/>
        <v>1500</v>
      </c>
      <c r="G22" s="90">
        <v>1500</v>
      </c>
      <c r="H22" s="90">
        <v>1500</v>
      </c>
      <c r="I22" s="93">
        <f t="shared" si="1"/>
        <v>2025</v>
      </c>
    </row>
    <row r="23" spans="1:9">
      <c r="A23" s="89" t="s">
        <v>188</v>
      </c>
      <c r="B23" s="84"/>
      <c r="C23" s="79">
        <v>3500</v>
      </c>
      <c r="D23" s="78">
        <v>2000</v>
      </c>
      <c r="E23" s="79"/>
      <c r="F23" s="90">
        <f>MIN(C23,D23,E23)</f>
        <v>2000</v>
      </c>
      <c r="G23" s="90">
        <v>2000</v>
      </c>
      <c r="H23" s="90">
        <v>1300</v>
      </c>
      <c r="I23" s="93">
        <f t="shared" si="1"/>
        <v>1755</v>
      </c>
    </row>
    <row r="24" spans="1:9">
      <c r="A24" s="84"/>
      <c r="B24" s="84"/>
      <c r="C24" s="91"/>
      <c r="D24" s="91"/>
      <c r="E24" s="91"/>
      <c r="F24" s="90">
        <f t="shared" si="0"/>
        <v>0</v>
      </c>
      <c r="G24" s="90"/>
      <c r="H24" s="90">
        <v>1500</v>
      </c>
      <c r="I24" s="93">
        <f t="shared" si="1"/>
        <v>2025</v>
      </c>
    </row>
    <row r="25" spans="1:9">
      <c r="A25" s="213" t="s">
        <v>189</v>
      </c>
      <c r="B25" s="213"/>
      <c r="C25" s="213"/>
      <c r="D25" s="90"/>
      <c r="E25" s="90"/>
      <c r="F25" s="90">
        <f t="shared" si="0"/>
        <v>0</v>
      </c>
      <c r="G25" s="90"/>
      <c r="H25" s="90">
        <v>0</v>
      </c>
      <c r="I25" s="93">
        <f t="shared" si="1"/>
        <v>0</v>
      </c>
    </row>
    <row r="26" spans="1:9">
      <c r="A26" s="89" t="s">
        <v>190</v>
      </c>
      <c r="B26" s="84" t="s">
        <v>191</v>
      </c>
      <c r="C26" s="79"/>
      <c r="D26" s="78">
        <v>10000</v>
      </c>
      <c r="E26" s="79">
        <v>20000</v>
      </c>
      <c r="F26" s="90">
        <f t="shared" si="0"/>
        <v>10000</v>
      </c>
      <c r="G26" s="90"/>
      <c r="H26" s="90">
        <v>0</v>
      </c>
      <c r="I26" s="93">
        <f t="shared" si="1"/>
        <v>0</v>
      </c>
    </row>
    <row r="27" spans="1:9">
      <c r="A27" s="89" t="s">
        <v>192</v>
      </c>
      <c r="B27" s="84" t="s">
        <v>191</v>
      </c>
      <c r="C27" s="79"/>
      <c r="D27" s="78">
        <v>8000</v>
      </c>
      <c r="E27" s="79">
        <v>15000</v>
      </c>
      <c r="F27" s="90">
        <f t="shared" si="0"/>
        <v>8000</v>
      </c>
      <c r="G27" s="90"/>
      <c r="H27" s="90">
        <v>8000</v>
      </c>
      <c r="I27" s="93">
        <f t="shared" si="1"/>
        <v>10800</v>
      </c>
    </row>
    <row r="28" spans="1:9">
      <c r="A28" s="89" t="s">
        <v>193</v>
      </c>
      <c r="B28" s="84" t="s">
        <v>191</v>
      </c>
      <c r="C28" s="79"/>
      <c r="D28" s="80">
        <v>6000</v>
      </c>
      <c r="E28" s="80"/>
      <c r="F28" s="90">
        <f t="shared" si="0"/>
        <v>6000</v>
      </c>
      <c r="G28" s="90"/>
      <c r="H28" s="90">
        <v>7500</v>
      </c>
      <c r="I28" s="93">
        <f t="shared" si="1"/>
        <v>10125</v>
      </c>
    </row>
    <row r="29" spans="1:9">
      <c r="A29" s="89" t="s">
        <v>194</v>
      </c>
      <c r="B29" s="84" t="s">
        <v>191</v>
      </c>
      <c r="C29" s="79"/>
      <c r="D29" s="80">
        <v>12000</v>
      </c>
      <c r="E29" s="80"/>
      <c r="F29" s="90">
        <f t="shared" si="0"/>
        <v>12000</v>
      </c>
      <c r="G29" s="90"/>
      <c r="H29" s="90">
        <v>5000</v>
      </c>
      <c r="I29" s="93">
        <f t="shared" si="1"/>
        <v>6750</v>
      </c>
    </row>
    <row r="30" spans="1:9">
      <c r="A30" s="89" t="s">
        <v>195</v>
      </c>
      <c r="B30" s="84" t="s">
        <v>191</v>
      </c>
      <c r="C30" s="79"/>
      <c r="D30" s="80">
        <v>16000</v>
      </c>
      <c r="E30" s="80"/>
      <c r="F30" s="90">
        <f t="shared" si="0"/>
        <v>16000</v>
      </c>
      <c r="G30" s="90"/>
      <c r="H30" s="90">
        <v>10000</v>
      </c>
      <c r="I30" s="93">
        <f t="shared" si="1"/>
        <v>13500</v>
      </c>
    </row>
    <row r="31" spans="1:9">
      <c r="A31" s="84"/>
      <c r="B31" s="84"/>
      <c r="C31" s="91"/>
      <c r="D31" s="91"/>
      <c r="E31" s="91"/>
      <c r="F31" s="90">
        <f t="shared" si="0"/>
        <v>0</v>
      </c>
      <c r="G31" s="90"/>
      <c r="H31" s="90">
        <v>12500</v>
      </c>
      <c r="I31" s="93">
        <f t="shared" si="1"/>
        <v>16875</v>
      </c>
    </row>
    <row r="32" spans="1:9">
      <c r="A32" s="213" t="s">
        <v>196</v>
      </c>
      <c r="B32" s="213"/>
      <c r="C32" s="213"/>
      <c r="D32" s="90"/>
      <c r="E32" s="90"/>
      <c r="F32" s="90">
        <f t="shared" si="0"/>
        <v>0</v>
      </c>
      <c r="G32" s="90"/>
      <c r="H32" s="90">
        <v>0</v>
      </c>
      <c r="I32" s="93">
        <f t="shared" si="1"/>
        <v>0</v>
      </c>
    </row>
    <row r="33" spans="1:9">
      <c r="A33" s="89" t="s">
        <v>197</v>
      </c>
      <c r="B33" s="84" t="s">
        <v>198</v>
      </c>
      <c r="C33" s="79"/>
      <c r="D33" s="78">
        <v>25000</v>
      </c>
      <c r="E33" s="79">
        <v>40000</v>
      </c>
      <c r="F33" s="90">
        <f t="shared" si="0"/>
        <v>25000</v>
      </c>
      <c r="G33" s="90"/>
      <c r="H33" s="90">
        <v>0</v>
      </c>
      <c r="I33" s="93">
        <f t="shared" si="1"/>
        <v>0</v>
      </c>
    </row>
    <row r="34" spans="1:9">
      <c r="A34" s="89" t="s">
        <v>199</v>
      </c>
      <c r="B34" s="84" t="s">
        <v>200</v>
      </c>
      <c r="C34" s="79"/>
      <c r="D34" s="79">
        <v>30000</v>
      </c>
      <c r="E34" s="78">
        <v>20000</v>
      </c>
      <c r="F34" s="90">
        <f t="shared" si="0"/>
        <v>20000</v>
      </c>
      <c r="G34" s="90"/>
      <c r="H34" s="90">
        <v>20000</v>
      </c>
      <c r="I34" s="93">
        <f t="shared" si="1"/>
        <v>27000</v>
      </c>
    </row>
    <row r="35" spans="1:9">
      <c r="A35" s="89" t="s">
        <v>201</v>
      </c>
      <c r="B35" s="84" t="s">
        <v>198</v>
      </c>
      <c r="C35" s="79"/>
      <c r="D35" s="78">
        <v>10000</v>
      </c>
      <c r="E35" s="79">
        <v>15000</v>
      </c>
      <c r="F35" s="90"/>
      <c r="G35" s="90"/>
      <c r="H35" s="90">
        <v>17500</v>
      </c>
      <c r="I35" s="93">
        <f t="shared" si="1"/>
        <v>23625</v>
      </c>
    </row>
    <row r="36" spans="1:9">
      <c r="A36" s="89" t="s">
        <v>202</v>
      </c>
      <c r="B36" s="84" t="s">
        <v>203</v>
      </c>
      <c r="C36" s="79"/>
      <c r="D36" s="79">
        <v>12000</v>
      </c>
      <c r="E36" s="78">
        <v>10000</v>
      </c>
      <c r="F36" s="90">
        <f t="shared" si="0"/>
        <v>10000</v>
      </c>
      <c r="G36" s="90"/>
      <c r="H36" s="90">
        <v>8500</v>
      </c>
      <c r="I36" s="93">
        <f t="shared" si="1"/>
        <v>11475</v>
      </c>
    </row>
    <row r="37" spans="1:9">
      <c r="A37" s="89" t="s">
        <v>204</v>
      </c>
      <c r="B37" s="84" t="s">
        <v>200</v>
      </c>
      <c r="C37" s="79"/>
      <c r="D37" s="78">
        <v>10000</v>
      </c>
      <c r="E37" s="79"/>
      <c r="F37" s="90">
        <f t="shared" si="0"/>
        <v>10000</v>
      </c>
      <c r="G37" s="90"/>
      <c r="H37" s="90">
        <v>8500</v>
      </c>
      <c r="I37" s="93">
        <f t="shared" si="1"/>
        <v>11475</v>
      </c>
    </row>
    <row r="38" spans="1:9">
      <c r="A38" s="89" t="s">
        <v>205</v>
      </c>
      <c r="B38" s="84" t="s">
        <v>206</v>
      </c>
      <c r="C38" s="79"/>
      <c r="D38" s="78">
        <v>12000</v>
      </c>
      <c r="E38" s="79"/>
      <c r="F38" s="90">
        <f t="shared" si="0"/>
        <v>12000</v>
      </c>
      <c r="G38" s="90"/>
      <c r="H38" s="90">
        <v>7500</v>
      </c>
      <c r="I38" s="93">
        <f t="shared" si="1"/>
        <v>10125</v>
      </c>
    </row>
    <row r="39" spans="1:9">
      <c r="A39" s="213" t="s">
        <v>207</v>
      </c>
      <c r="B39" s="213"/>
      <c r="C39" s="213"/>
      <c r="D39" s="90"/>
      <c r="E39" s="90"/>
      <c r="F39" s="90">
        <f t="shared" si="0"/>
        <v>0</v>
      </c>
      <c r="G39" s="90"/>
      <c r="H39" s="90">
        <v>10000</v>
      </c>
      <c r="I39" s="93">
        <f t="shared" si="1"/>
        <v>13500</v>
      </c>
    </row>
    <row r="40" spans="1:9">
      <c r="A40" s="89" t="s">
        <v>208</v>
      </c>
      <c r="B40" s="84" t="s">
        <v>209</v>
      </c>
      <c r="C40" s="78">
        <v>3500</v>
      </c>
      <c r="D40" s="79">
        <v>4000</v>
      </c>
      <c r="E40" s="79">
        <v>5000</v>
      </c>
      <c r="F40" s="90">
        <v>3500</v>
      </c>
      <c r="G40" s="90">
        <v>5000</v>
      </c>
      <c r="H40" s="90">
        <v>0</v>
      </c>
      <c r="I40" s="93">
        <f t="shared" si="1"/>
        <v>0</v>
      </c>
    </row>
    <row r="41" spans="1:9">
      <c r="A41" s="89" t="s">
        <v>210</v>
      </c>
      <c r="B41" s="84" t="s">
        <v>209</v>
      </c>
      <c r="C41" s="78">
        <v>3000</v>
      </c>
      <c r="D41" s="79">
        <v>4000</v>
      </c>
      <c r="E41" s="79">
        <v>5000</v>
      </c>
      <c r="F41" s="90">
        <v>3500</v>
      </c>
      <c r="G41" s="90">
        <v>5000</v>
      </c>
      <c r="H41" s="90">
        <v>2500</v>
      </c>
      <c r="I41" s="93">
        <f t="shared" si="1"/>
        <v>3375</v>
      </c>
    </row>
    <row r="42" spans="1:9">
      <c r="A42" s="84"/>
      <c r="B42" s="84"/>
      <c r="C42" s="91"/>
      <c r="D42" s="91"/>
      <c r="E42" s="91"/>
      <c r="F42" s="90">
        <f t="shared" si="0"/>
        <v>0</v>
      </c>
      <c r="G42" s="90"/>
      <c r="H42" s="90">
        <v>2500</v>
      </c>
      <c r="I42" s="93">
        <f t="shared" si="1"/>
        <v>3375</v>
      </c>
    </row>
    <row r="43" spans="1:9">
      <c r="A43" s="213" t="s">
        <v>211</v>
      </c>
      <c r="B43" s="213"/>
      <c r="C43" s="213"/>
      <c r="D43" s="90"/>
      <c r="E43" s="90"/>
      <c r="F43" s="90">
        <f t="shared" si="0"/>
        <v>0</v>
      </c>
      <c r="G43" s="90"/>
      <c r="H43" s="90">
        <v>0</v>
      </c>
      <c r="I43" s="93">
        <f t="shared" si="1"/>
        <v>0</v>
      </c>
    </row>
    <row r="44" spans="1:9">
      <c r="A44" s="89" t="s">
        <v>212</v>
      </c>
      <c r="B44" s="84" t="s">
        <v>213</v>
      </c>
      <c r="C44" s="79"/>
      <c r="D44" s="78">
        <v>5000</v>
      </c>
      <c r="E44" s="79">
        <v>10000</v>
      </c>
      <c r="F44" s="90">
        <f>MIN(D44,E44)</f>
        <v>5000</v>
      </c>
      <c r="G44" s="90"/>
      <c r="H44" s="90">
        <v>0</v>
      </c>
      <c r="I44" s="93">
        <f t="shared" si="1"/>
        <v>0</v>
      </c>
    </row>
    <row r="45" spans="1:9">
      <c r="A45" s="89" t="s">
        <v>214</v>
      </c>
      <c r="B45" s="84" t="s">
        <v>213</v>
      </c>
      <c r="C45" s="79"/>
      <c r="D45" s="78">
        <v>5000</v>
      </c>
      <c r="E45" s="79">
        <v>7000</v>
      </c>
      <c r="F45" s="90">
        <f t="shared" si="0"/>
        <v>5000</v>
      </c>
      <c r="G45" s="90"/>
      <c r="H45" s="90">
        <v>4500</v>
      </c>
      <c r="I45" s="93">
        <f t="shared" si="1"/>
        <v>6075</v>
      </c>
    </row>
    <row r="46" spans="1:9">
      <c r="A46" s="89" t="s">
        <v>215</v>
      </c>
      <c r="B46" s="84" t="s">
        <v>213</v>
      </c>
      <c r="C46" s="79"/>
      <c r="D46" s="79">
        <v>5000</v>
      </c>
      <c r="E46" s="80">
        <v>400</v>
      </c>
      <c r="F46" s="90">
        <f t="shared" si="0"/>
        <v>400</v>
      </c>
      <c r="G46" s="90">
        <v>350</v>
      </c>
      <c r="H46" s="90">
        <v>4500</v>
      </c>
      <c r="I46" s="93">
        <f t="shared" si="1"/>
        <v>6075</v>
      </c>
    </row>
    <row r="47" spans="1:9">
      <c r="A47" s="89" t="s">
        <v>216</v>
      </c>
      <c r="B47" s="84" t="s">
        <v>213</v>
      </c>
      <c r="C47" s="79"/>
      <c r="D47" s="79">
        <v>5000</v>
      </c>
      <c r="E47" s="80">
        <v>500</v>
      </c>
      <c r="F47" s="90">
        <f t="shared" si="0"/>
        <v>500</v>
      </c>
      <c r="G47" s="90"/>
      <c r="H47" s="90">
        <v>350</v>
      </c>
      <c r="I47" s="93">
        <f t="shared" si="1"/>
        <v>472.5</v>
      </c>
    </row>
    <row r="48" spans="1:9">
      <c r="A48" s="89" t="s">
        <v>217</v>
      </c>
      <c r="B48" s="84" t="s">
        <v>213</v>
      </c>
      <c r="C48" s="79"/>
      <c r="D48" s="79">
        <v>5000</v>
      </c>
      <c r="E48" s="80">
        <v>400</v>
      </c>
      <c r="F48" s="90">
        <f t="shared" si="0"/>
        <v>400</v>
      </c>
      <c r="G48" s="90"/>
      <c r="H48" s="90">
        <v>500</v>
      </c>
      <c r="I48" s="93">
        <f t="shared" si="1"/>
        <v>675</v>
      </c>
    </row>
    <row r="49" spans="1:9">
      <c r="A49" s="89" t="s">
        <v>218</v>
      </c>
      <c r="B49" s="84" t="s">
        <v>213</v>
      </c>
      <c r="C49" s="79"/>
      <c r="D49" s="78">
        <v>5000</v>
      </c>
      <c r="E49" s="78">
        <v>5000</v>
      </c>
      <c r="F49" s="90">
        <f t="shared" si="0"/>
        <v>5000</v>
      </c>
      <c r="G49" s="90"/>
      <c r="H49" s="90">
        <v>400</v>
      </c>
      <c r="I49" s="93">
        <f t="shared" si="1"/>
        <v>540</v>
      </c>
    </row>
    <row r="50" spans="1:9">
      <c r="A50" s="89" t="s">
        <v>219</v>
      </c>
      <c r="B50" s="84" t="s">
        <v>213</v>
      </c>
      <c r="C50" s="79"/>
      <c r="D50" s="80">
        <v>5000</v>
      </c>
      <c r="E50" s="79">
        <v>50000</v>
      </c>
      <c r="F50" s="90">
        <f t="shared" si="0"/>
        <v>5000</v>
      </c>
      <c r="G50" s="90"/>
      <c r="H50" s="90">
        <v>4000</v>
      </c>
      <c r="I50" s="93">
        <f t="shared" si="1"/>
        <v>5400</v>
      </c>
    </row>
    <row r="51" spans="1:9">
      <c r="A51" s="84"/>
      <c r="B51" s="84"/>
      <c r="C51" s="91"/>
      <c r="D51" s="91"/>
      <c r="E51" s="91"/>
      <c r="F51" s="90">
        <f t="shared" si="0"/>
        <v>0</v>
      </c>
      <c r="G51" s="90"/>
      <c r="H51" s="90">
        <v>4500</v>
      </c>
      <c r="I51" s="93">
        <f t="shared" si="1"/>
        <v>6075</v>
      </c>
    </row>
    <row r="52" spans="1:9">
      <c r="A52" s="213" t="s">
        <v>220</v>
      </c>
      <c r="B52" s="213"/>
      <c r="C52" s="213"/>
      <c r="D52" s="90"/>
      <c r="E52" s="90"/>
      <c r="F52" s="90">
        <f t="shared" si="0"/>
        <v>0</v>
      </c>
      <c r="G52" s="90"/>
      <c r="H52" s="90">
        <v>0</v>
      </c>
      <c r="I52" s="93">
        <f t="shared" si="1"/>
        <v>0</v>
      </c>
    </row>
    <row r="53" spans="1:9">
      <c r="A53" s="89" t="s">
        <v>221</v>
      </c>
      <c r="B53" s="84" t="s">
        <v>222</v>
      </c>
      <c r="C53" s="79"/>
      <c r="D53" s="78">
        <v>100</v>
      </c>
      <c r="E53" s="79">
        <v>100</v>
      </c>
      <c r="F53" s="90">
        <f t="shared" si="0"/>
        <v>100</v>
      </c>
      <c r="G53" s="90">
        <v>100</v>
      </c>
      <c r="H53" s="90">
        <v>0</v>
      </c>
      <c r="I53" s="93">
        <f t="shared" si="1"/>
        <v>0</v>
      </c>
    </row>
    <row r="54" spans="1:9">
      <c r="A54" s="89" t="s">
        <v>223</v>
      </c>
      <c r="B54" s="84" t="s">
        <v>224</v>
      </c>
      <c r="C54" s="79"/>
      <c r="D54" s="78">
        <v>100</v>
      </c>
      <c r="E54" s="79">
        <v>150</v>
      </c>
      <c r="F54" s="90">
        <f t="shared" si="0"/>
        <v>100</v>
      </c>
      <c r="G54" s="90">
        <v>100</v>
      </c>
      <c r="H54" s="90">
        <v>100</v>
      </c>
      <c r="I54" s="93">
        <f t="shared" si="1"/>
        <v>135</v>
      </c>
    </row>
    <row r="55" spans="1:9">
      <c r="A55" s="89" t="s">
        <v>225</v>
      </c>
      <c r="B55" s="84" t="s">
        <v>226</v>
      </c>
      <c r="C55" s="79"/>
      <c r="D55" s="78">
        <v>200</v>
      </c>
      <c r="E55" s="79">
        <v>250</v>
      </c>
      <c r="F55" s="90">
        <f t="shared" si="0"/>
        <v>200</v>
      </c>
      <c r="G55" s="90">
        <v>200</v>
      </c>
      <c r="H55" s="90">
        <v>100</v>
      </c>
      <c r="I55" s="93">
        <f t="shared" si="1"/>
        <v>135</v>
      </c>
    </row>
    <row r="56" spans="1:9">
      <c r="A56" s="89" t="s">
        <v>227</v>
      </c>
      <c r="B56" s="84" t="s">
        <v>228</v>
      </c>
      <c r="C56" s="79"/>
      <c r="D56" s="78" t="s">
        <v>942</v>
      </c>
      <c r="E56" s="79">
        <v>500</v>
      </c>
      <c r="F56" s="90">
        <f t="shared" si="0"/>
        <v>500</v>
      </c>
      <c r="G56" s="90">
        <v>200</v>
      </c>
      <c r="H56" s="90">
        <v>200</v>
      </c>
      <c r="I56" s="93">
        <f t="shared" si="1"/>
        <v>270</v>
      </c>
    </row>
    <row r="57" spans="1:9">
      <c r="A57" s="89" t="s">
        <v>229</v>
      </c>
      <c r="B57" s="84" t="s">
        <v>230</v>
      </c>
      <c r="C57" s="79"/>
      <c r="D57" s="78" t="s">
        <v>231</v>
      </c>
      <c r="E57" s="79">
        <v>400</v>
      </c>
      <c r="F57" s="90">
        <f t="shared" si="0"/>
        <v>400</v>
      </c>
      <c r="G57" s="90">
        <v>400</v>
      </c>
      <c r="H57" s="90">
        <v>200</v>
      </c>
      <c r="I57" s="93">
        <f t="shared" si="1"/>
        <v>270</v>
      </c>
    </row>
    <row r="58" spans="1:9">
      <c r="A58" s="89" t="s">
        <v>232</v>
      </c>
      <c r="B58" s="84" t="s">
        <v>233</v>
      </c>
      <c r="C58" s="79"/>
      <c r="D58" s="79">
        <v>150</v>
      </c>
      <c r="E58" s="78">
        <v>50</v>
      </c>
      <c r="F58" s="90">
        <f t="shared" si="0"/>
        <v>50</v>
      </c>
      <c r="G58" s="90">
        <v>50</v>
      </c>
      <c r="H58" s="90">
        <v>400</v>
      </c>
      <c r="I58" s="93">
        <f t="shared" si="1"/>
        <v>540</v>
      </c>
    </row>
    <row r="59" spans="1:9">
      <c r="A59" s="89" t="s">
        <v>234</v>
      </c>
      <c r="B59" s="84" t="s">
        <v>233</v>
      </c>
      <c r="C59" s="79"/>
      <c r="D59" s="79">
        <v>200</v>
      </c>
      <c r="E59" s="78">
        <v>150</v>
      </c>
      <c r="F59" s="90">
        <f t="shared" si="0"/>
        <v>150</v>
      </c>
      <c r="G59" s="90">
        <v>100</v>
      </c>
      <c r="H59" s="90">
        <v>50</v>
      </c>
      <c r="I59" s="93">
        <f t="shared" si="1"/>
        <v>67.5</v>
      </c>
    </row>
    <row r="60" spans="1:9">
      <c r="A60" s="89" t="s">
        <v>235</v>
      </c>
      <c r="B60" s="84" t="s">
        <v>233</v>
      </c>
      <c r="C60" s="79"/>
      <c r="D60" s="79">
        <v>300</v>
      </c>
      <c r="E60" s="78">
        <v>150</v>
      </c>
      <c r="F60" s="90">
        <f t="shared" si="0"/>
        <v>150</v>
      </c>
      <c r="G60" s="90">
        <v>150</v>
      </c>
      <c r="H60" s="90">
        <v>100</v>
      </c>
      <c r="I60" s="93">
        <f t="shared" si="1"/>
        <v>135</v>
      </c>
    </row>
    <row r="61" spans="1:9">
      <c r="A61" s="89" t="s">
        <v>236</v>
      </c>
      <c r="B61" s="84" t="s">
        <v>237</v>
      </c>
      <c r="C61" s="79" t="s">
        <v>238</v>
      </c>
      <c r="D61" s="79" t="s">
        <v>238</v>
      </c>
      <c r="E61" s="80" t="s">
        <v>238</v>
      </c>
      <c r="F61" s="90">
        <f t="shared" si="0"/>
        <v>0</v>
      </c>
      <c r="G61" s="90"/>
      <c r="H61" s="90">
        <v>150</v>
      </c>
      <c r="I61" s="93">
        <f t="shared" si="1"/>
        <v>202.5</v>
      </c>
    </row>
    <row r="62" spans="1:9">
      <c r="A62" s="84"/>
      <c r="B62" s="84"/>
      <c r="C62" s="91"/>
      <c r="D62" s="91"/>
      <c r="E62" s="91"/>
      <c r="F62" s="90">
        <f t="shared" si="0"/>
        <v>0</v>
      </c>
      <c r="G62" s="90"/>
      <c r="H62" s="90">
        <v>0</v>
      </c>
      <c r="I62" s="93">
        <f t="shared" si="1"/>
        <v>0</v>
      </c>
    </row>
    <row r="63" spans="1:9">
      <c r="A63" s="213" t="s">
        <v>239</v>
      </c>
      <c r="B63" s="213"/>
      <c r="C63" s="213"/>
      <c r="D63" s="90"/>
      <c r="E63" s="90"/>
      <c r="F63" s="90">
        <f t="shared" si="0"/>
        <v>0</v>
      </c>
      <c r="G63" s="90"/>
      <c r="H63" s="90">
        <v>0</v>
      </c>
      <c r="I63" s="93">
        <f t="shared" si="1"/>
        <v>0</v>
      </c>
    </row>
    <row r="64" spans="1:9">
      <c r="A64" s="89" t="s">
        <v>240</v>
      </c>
      <c r="B64" s="84" t="s">
        <v>241</v>
      </c>
      <c r="C64" s="79"/>
      <c r="D64" s="78">
        <v>10000</v>
      </c>
      <c r="E64" s="78">
        <v>10000</v>
      </c>
      <c r="F64" s="90">
        <f t="shared" si="0"/>
        <v>10000</v>
      </c>
      <c r="G64" s="90"/>
      <c r="H64" s="90">
        <v>0</v>
      </c>
      <c r="I64" s="93">
        <f t="shared" si="1"/>
        <v>0</v>
      </c>
    </row>
    <row r="65" spans="1:9">
      <c r="A65" s="89" t="s">
        <v>242</v>
      </c>
      <c r="B65" s="84" t="s">
        <v>243</v>
      </c>
      <c r="C65" s="79"/>
      <c r="D65" s="78">
        <v>6000</v>
      </c>
      <c r="E65" s="79">
        <v>7000</v>
      </c>
      <c r="F65" s="90">
        <f t="shared" si="0"/>
        <v>6000</v>
      </c>
      <c r="G65" s="90"/>
      <c r="H65" s="90">
        <v>8500</v>
      </c>
      <c r="I65" s="93">
        <f t="shared" si="1"/>
        <v>11475</v>
      </c>
    </row>
    <row r="66" spans="1:9">
      <c r="A66" s="89" t="s">
        <v>244</v>
      </c>
      <c r="B66" s="84" t="s">
        <v>245</v>
      </c>
      <c r="C66" s="79"/>
      <c r="D66" s="78">
        <v>4000</v>
      </c>
      <c r="E66" s="79">
        <v>5000</v>
      </c>
      <c r="F66" s="90">
        <f t="shared" si="0"/>
        <v>4000</v>
      </c>
      <c r="G66" s="90"/>
      <c r="H66" s="90">
        <v>5500</v>
      </c>
      <c r="I66" s="93">
        <f t="shared" si="1"/>
        <v>7425</v>
      </c>
    </row>
    <row r="67" spans="1:9">
      <c r="A67" s="89" t="s">
        <v>246</v>
      </c>
      <c r="B67" s="86" t="s">
        <v>247</v>
      </c>
      <c r="C67" s="78"/>
      <c r="D67" s="79">
        <v>60000</v>
      </c>
      <c r="E67" s="79" t="s">
        <v>248</v>
      </c>
      <c r="F67" s="90">
        <f t="shared" ref="F67:F69" si="2">MIN(C67,D67,E67)</f>
        <v>60000</v>
      </c>
      <c r="G67" s="90"/>
      <c r="H67" s="90">
        <v>3500</v>
      </c>
      <c r="I67" s="93">
        <f t="shared" si="1"/>
        <v>4725</v>
      </c>
    </row>
    <row r="68" spans="1:9">
      <c r="A68" s="89" t="s">
        <v>249</v>
      </c>
      <c r="B68" s="86" t="s">
        <v>241</v>
      </c>
      <c r="C68" s="78"/>
      <c r="D68" s="79">
        <v>25000</v>
      </c>
      <c r="E68" s="79"/>
      <c r="F68" s="90">
        <f t="shared" si="2"/>
        <v>25000</v>
      </c>
      <c r="G68" s="90"/>
      <c r="H68" s="90">
        <v>45000</v>
      </c>
      <c r="I68" s="93">
        <f t="shared" ref="I68:I70" si="3">35%*H68+H68</f>
        <v>60750</v>
      </c>
    </row>
    <row r="69" spans="1:9">
      <c r="A69" s="89" t="s">
        <v>250</v>
      </c>
      <c r="B69" s="86" t="s">
        <v>243</v>
      </c>
      <c r="C69" s="78"/>
      <c r="D69" s="79">
        <v>15000</v>
      </c>
      <c r="E69" s="79"/>
      <c r="F69" s="90">
        <f t="shared" si="2"/>
        <v>15000</v>
      </c>
      <c r="G69" s="90"/>
      <c r="H69" s="90">
        <v>20000</v>
      </c>
      <c r="I69" s="93">
        <f t="shared" si="3"/>
        <v>27000</v>
      </c>
    </row>
    <row r="70" spans="1:9">
      <c r="A70" s="85"/>
      <c r="B70" s="85"/>
      <c r="C70" s="90"/>
      <c r="D70" s="90"/>
      <c r="E70" s="90"/>
      <c r="F70" s="90"/>
      <c r="G70" s="90"/>
      <c r="H70" s="90">
        <v>10000</v>
      </c>
      <c r="I70" s="93">
        <f t="shared" si="3"/>
        <v>13500</v>
      </c>
    </row>
    <row r="71" spans="1:9">
      <c r="A71" s="31"/>
      <c r="B71" s="31"/>
      <c r="C71" s="16"/>
      <c r="D71" s="16"/>
      <c r="E71" s="16"/>
      <c r="F71" s="16"/>
      <c r="G71" s="16"/>
      <c r="H71" s="16"/>
      <c r="I71" s="94"/>
    </row>
    <row r="72" spans="1:9">
      <c r="A72" s="31"/>
      <c r="B72" s="31"/>
      <c r="C72" s="16"/>
      <c r="D72" s="16"/>
      <c r="E72" s="16"/>
      <c r="F72" s="16"/>
      <c r="G72" s="16"/>
      <c r="H72" s="16"/>
      <c r="I72" s="94"/>
    </row>
  </sheetData>
  <mergeCells count="9">
    <mergeCell ref="A43:C43"/>
    <mergeCell ref="A52:C52"/>
    <mergeCell ref="A63:C63"/>
    <mergeCell ref="A7:C7"/>
    <mergeCell ref="A12:C12"/>
    <mergeCell ref="A18:C18"/>
    <mergeCell ref="A25:C25"/>
    <mergeCell ref="A32:C32"/>
    <mergeCell ref="A39:C39"/>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workbookViewId="0">
      <selection activeCell="F18" sqref="F18"/>
    </sheetView>
  </sheetViews>
  <sheetFormatPr defaultRowHeight="12.5"/>
  <cols>
    <col min="1" max="1" width="42.26953125" customWidth="1"/>
    <col min="2" max="2" width="64.54296875" customWidth="1"/>
    <col min="3" max="3" width="18.1796875" customWidth="1"/>
    <col min="4" max="4" width="12.7265625" customWidth="1"/>
    <col min="5" max="5" width="13.26953125" customWidth="1"/>
    <col min="6" max="6" width="15.1796875" customWidth="1"/>
    <col min="7" max="7" width="14.26953125" customWidth="1"/>
    <col min="8" max="8" width="10.54296875" customWidth="1"/>
  </cols>
  <sheetData>
    <row r="1" spans="1:8" ht="23.5">
      <c r="A1" s="216" t="s">
        <v>943</v>
      </c>
      <c r="B1" s="216"/>
      <c r="C1" s="216"/>
      <c r="D1" s="216"/>
      <c r="E1" s="18"/>
      <c r="F1" s="18"/>
    </row>
    <row r="2" spans="1:8" ht="23.5">
      <c r="A2" s="216" t="s">
        <v>944</v>
      </c>
      <c r="B2" s="216"/>
      <c r="C2" s="216"/>
      <c r="D2" s="98"/>
      <c r="E2" s="18"/>
      <c r="F2" s="18"/>
    </row>
    <row r="3" spans="1:8" ht="21">
      <c r="A3" s="217" t="s">
        <v>945</v>
      </c>
      <c r="B3" s="217"/>
      <c r="C3" s="217"/>
      <c r="D3" s="96"/>
      <c r="E3" s="96"/>
      <c r="F3" s="18"/>
    </row>
    <row r="4" spans="1:8" ht="21">
      <c r="A4" s="97"/>
      <c r="B4" s="97"/>
      <c r="C4" s="108" t="s">
        <v>999</v>
      </c>
      <c r="D4" s="108" t="s">
        <v>1000</v>
      </c>
      <c r="E4" s="108" t="s">
        <v>1001</v>
      </c>
      <c r="F4" s="18"/>
    </row>
    <row r="5" spans="1:8" ht="15.5">
      <c r="A5" s="99" t="s">
        <v>946</v>
      </c>
      <c r="B5" s="100"/>
      <c r="C5" s="101">
        <v>100</v>
      </c>
      <c r="D5" s="101">
        <v>100</v>
      </c>
      <c r="E5" s="102">
        <f>35%*D5+D5</f>
        <v>135</v>
      </c>
      <c r="F5" s="100"/>
      <c r="G5" s="103"/>
      <c r="H5" s="103"/>
    </row>
    <row r="6" spans="1:8" ht="15.5">
      <c r="A6" s="99" t="s">
        <v>947</v>
      </c>
      <c r="B6" s="100" t="s">
        <v>948</v>
      </c>
      <c r="C6" s="101">
        <v>100</v>
      </c>
      <c r="D6" s="101">
        <v>100</v>
      </c>
      <c r="E6" s="102">
        <f t="shared" ref="E6:E17" si="0">35%*D6+D6</f>
        <v>135</v>
      </c>
      <c r="F6" s="100"/>
      <c r="G6" s="103"/>
      <c r="H6" s="103"/>
    </row>
    <row r="7" spans="1:8" ht="15.5">
      <c r="A7" s="99" t="s">
        <v>949</v>
      </c>
      <c r="B7" s="100"/>
      <c r="C7" s="101">
        <v>100</v>
      </c>
      <c r="D7" s="101">
        <v>100</v>
      </c>
      <c r="E7" s="102">
        <f t="shared" si="0"/>
        <v>135</v>
      </c>
      <c r="F7" s="100"/>
      <c r="G7" s="103"/>
      <c r="H7" s="103"/>
    </row>
    <row r="8" spans="1:8" ht="15.5">
      <c r="A8" s="99" t="s">
        <v>950</v>
      </c>
      <c r="B8" s="100"/>
      <c r="C8" s="101">
        <v>200</v>
      </c>
      <c r="D8" s="101">
        <v>200</v>
      </c>
      <c r="E8" s="102">
        <f t="shared" si="0"/>
        <v>270</v>
      </c>
      <c r="F8" s="100"/>
      <c r="G8" s="103"/>
      <c r="H8" s="103"/>
    </row>
    <row r="9" spans="1:8" ht="15.5">
      <c r="A9" s="99" t="s">
        <v>951</v>
      </c>
      <c r="B9" s="100"/>
      <c r="C9" s="101">
        <v>50</v>
      </c>
      <c r="D9" s="101">
        <v>50</v>
      </c>
      <c r="E9" s="102">
        <f t="shared" si="0"/>
        <v>67.5</v>
      </c>
      <c r="F9" s="100"/>
      <c r="G9" s="103"/>
      <c r="H9" s="103"/>
    </row>
    <row r="10" spans="1:8" ht="15.5">
      <c r="A10" s="99" t="s">
        <v>952</v>
      </c>
      <c r="B10" s="100"/>
      <c r="C10" s="101">
        <v>50</v>
      </c>
      <c r="D10" s="101">
        <v>50</v>
      </c>
      <c r="E10" s="102">
        <f t="shared" si="0"/>
        <v>67.5</v>
      </c>
      <c r="F10" s="100"/>
      <c r="G10" s="103"/>
      <c r="H10" s="103"/>
    </row>
    <row r="11" spans="1:8" ht="15.5">
      <c r="A11" s="99" t="s">
        <v>953</v>
      </c>
      <c r="B11" s="100"/>
      <c r="C11" s="101">
        <v>250</v>
      </c>
      <c r="D11" s="101">
        <v>250</v>
      </c>
      <c r="E11" s="102">
        <f t="shared" si="0"/>
        <v>337.5</v>
      </c>
      <c r="F11" s="100"/>
      <c r="G11" s="103"/>
      <c r="H11" s="103"/>
    </row>
    <row r="12" spans="1:8" ht="15.5">
      <c r="A12" s="99" t="s">
        <v>954</v>
      </c>
      <c r="B12" s="100"/>
      <c r="C12" s="101">
        <v>250</v>
      </c>
      <c r="D12" s="101">
        <v>250</v>
      </c>
      <c r="E12" s="102">
        <f t="shared" si="0"/>
        <v>337.5</v>
      </c>
      <c r="F12" s="100"/>
      <c r="G12" s="103"/>
      <c r="H12" s="103"/>
    </row>
    <row r="13" spans="1:8" ht="15.5">
      <c r="A13" s="99" t="s">
        <v>955</v>
      </c>
      <c r="B13" s="100"/>
      <c r="C13" s="101">
        <v>500</v>
      </c>
      <c r="D13" s="101">
        <v>500</v>
      </c>
      <c r="E13" s="102">
        <f t="shared" si="0"/>
        <v>675</v>
      </c>
      <c r="F13" s="100"/>
      <c r="G13" s="103"/>
      <c r="H13" s="103"/>
    </row>
    <row r="14" spans="1:8" ht="13">
      <c r="A14" s="100"/>
      <c r="B14" s="100"/>
      <c r="C14" s="101"/>
      <c r="D14" s="100"/>
      <c r="E14" s="102">
        <f t="shared" si="0"/>
        <v>0</v>
      </c>
      <c r="F14" s="100"/>
      <c r="G14" s="103"/>
      <c r="H14" s="103"/>
    </row>
    <row r="15" spans="1:8" ht="21">
      <c r="A15" s="218" t="s">
        <v>956</v>
      </c>
      <c r="B15" s="218"/>
      <c r="C15" s="218"/>
      <c r="D15" s="104"/>
      <c r="E15" s="105">
        <f t="shared" si="0"/>
        <v>0</v>
      </c>
      <c r="F15" s="100"/>
      <c r="G15" s="103"/>
      <c r="H15" s="103"/>
    </row>
    <row r="16" spans="1:8" ht="15.5">
      <c r="A16" s="99" t="s">
        <v>957</v>
      </c>
      <c r="B16" s="100"/>
      <c r="C16" s="101">
        <v>800</v>
      </c>
      <c r="D16" s="101">
        <v>800</v>
      </c>
      <c r="E16" s="102">
        <f t="shared" si="0"/>
        <v>1080</v>
      </c>
      <c r="F16" s="100"/>
      <c r="G16" s="103"/>
      <c r="H16" s="103"/>
    </row>
    <row r="17" spans="1:8" ht="15.5">
      <c r="A17" s="99" t="s">
        <v>958</v>
      </c>
      <c r="B17" s="100"/>
      <c r="C17" s="101">
        <v>1000</v>
      </c>
      <c r="D17" s="101">
        <v>1000</v>
      </c>
      <c r="E17" s="102">
        <f t="shared" si="0"/>
        <v>1350</v>
      </c>
      <c r="F17" s="100"/>
      <c r="G17" s="103"/>
      <c r="H17" s="103"/>
    </row>
    <row r="18" spans="1:8" ht="23.5">
      <c r="A18" s="219" t="s">
        <v>959</v>
      </c>
      <c r="B18" s="219"/>
      <c r="C18" s="219"/>
      <c r="D18" s="104"/>
      <c r="E18" s="104"/>
      <c r="F18" s="100"/>
      <c r="G18" s="103"/>
      <c r="H18" s="103"/>
    </row>
    <row r="19" spans="1:8" ht="13">
      <c r="A19" s="100"/>
      <c r="B19" s="100"/>
      <c r="C19" s="100"/>
      <c r="D19" s="100"/>
      <c r="E19" s="100"/>
      <c r="F19" s="103"/>
      <c r="G19" s="103"/>
      <c r="H19" s="103"/>
    </row>
    <row r="20" spans="1:8" ht="13">
      <c r="A20" s="106" t="s">
        <v>960</v>
      </c>
      <c r="B20" s="106" t="s">
        <v>961</v>
      </c>
      <c r="C20" s="106" t="s">
        <v>962</v>
      </c>
      <c r="D20" s="106" t="s">
        <v>963</v>
      </c>
      <c r="E20" s="106"/>
      <c r="F20" s="106" t="s">
        <v>999</v>
      </c>
      <c r="G20" s="106" t="s">
        <v>1000</v>
      </c>
      <c r="H20" s="106" t="s">
        <v>1001</v>
      </c>
    </row>
    <row r="21" spans="1:8" ht="13">
      <c r="A21" s="100" t="s">
        <v>1002</v>
      </c>
      <c r="B21" s="100"/>
      <c r="C21" s="100">
        <v>1000</v>
      </c>
      <c r="D21" s="107">
        <f>B21*C21</f>
        <v>0</v>
      </c>
      <c r="E21" s="100">
        <v>20</v>
      </c>
      <c r="F21" s="100">
        <v>1000</v>
      </c>
      <c r="G21" s="100">
        <v>1000</v>
      </c>
      <c r="H21" s="100">
        <f>35%*G21+G21</f>
        <v>1350</v>
      </c>
    </row>
    <row r="22" spans="1:8" ht="13">
      <c r="A22" s="100" t="s">
        <v>964</v>
      </c>
      <c r="B22" s="100"/>
      <c r="C22" s="100">
        <v>1300</v>
      </c>
      <c r="D22" s="107"/>
      <c r="E22" s="100">
        <v>12</v>
      </c>
      <c r="F22" s="100">
        <v>1300</v>
      </c>
      <c r="G22" s="100">
        <v>1300</v>
      </c>
      <c r="H22" s="100">
        <f t="shared" ref="H22:H58" si="1">35%*G22+G22</f>
        <v>1755</v>
      </c>
    </row>
    <row r="23" spans="1:8" ht="13">
      <c r="A23" s="100" t="s">
        <v>1003</v>
      </c>
      <c r="B23" s="107"/>
      <c r="C23" s="100">
        <v>3300</v>
      </c>
      <c r="D23" s="107">
        <f t="shared" ref="D23:D42" si="2">B23*C23</f>
        <v>0</v>
      </c>
      <c r="E23" s="100">
        <v>10</v>
      </c>
      <c r="F23" s="100">
        <v>3300</v>
      </c>
      <c r="G23" s="100">
        <v>3300</v>
      </c>
      <c r="H23" s="100">
        <f t="shared" si="1"/>
        <v>4455</v>
      </c>
    </row>
    <row r="24" spans="1:8" ht="13">
      <c r="A24" s="100" t="s">
        <v>965</v>
      </c>
      <c r="B24" s="100"/>
      <c r="C24" s="100">
        <v>3100</v>
      </c>
      <c r="D24" s="107">
        <f t="shared" si="2"/>
        <v>0</v>
      </c>
      <c r="E24" s="100">
        <v>24</v>
      </c>
      <c r="F24" s="100">
        <v>3100</v>
      </c>
      <c r="G24" s="100">
        <v>3100</v>
      </c>
      <c r="H24" s="100">
        <f t="shared" si="1"/>
        <v>4185</v>
      </c>
    </row>
    <row r="25" spans="1:8" ht="13">
      <c r="A25" s="100" t="s">
        <v>966</v>
      </c>
      <c r="B25" s="100"/>
      <c r="C25" s="100">
        <v>3100</v>
      </c>
      <c r="D25" s="107">
        <f t="shared" si="2"/>
        <v>0</v>
      </c>
      <c r="E25" s="100">
        <v>24</v>
      </c>
      <c r="F25" s="100">
        <v>3100</v>
      </c>
      <c r="G25" s="100">
        <v>3100</v>
      </c>
      <c r="H25" s="100">
        <f t="shared" si="1"/>
        <v>4185</v>
      </c>
    </row>
    <row r="26" spans="1:8" ht="13">
      <c r="A26" s="100" t="s">
        <v>967</v>
      </c>
      <c r="B26" s="100"/>
      <c r="C26" s="107">
        <v>180000</v>
      </c>
      <c r="D26" s="107">
        <f t="shared" si="2"/>
        <v>0</v>
      </c>
      <c r="E26" s="100"/>
      <c r="F26" s="107">
        <v>180000</v>
      </c>
      <c r="G26" s="107">
        <v>180000</v>
      </c>
      <c r="H26" s="100">
        <f t="shared" si="1"/>
        <v>243000</v>
      </c>
    </row>
    <row r="27" spans="1:8" ht="13">
      <c r="A27" s="100" t="s">
        <v>968</v>
      </c>
      <c r="B27" s="100"/>
      <c r="C27" s="100">
        <v>2800</v>
      </c>
      <c r="D27" s="107">
        <f t="shared" si="2"/>
        <v>0</v>
      </c>
      <c r="E27" s="100">
        <v>12</v>
      </c>
      <c r="F27" s="100">
        <v>2800</v>
      </c>
      <c r="G27" s="100">
        <v>2800</v>
      </c>
      <c r="H27" s="100">
        <f t="shared" si="1"/>
        <v>3780</v>
      </c>
    </row>
    <row r="28" spans="1:8" ht="13">
      <c r="A28" s="100" t="s">
        <v>969</v>
      </c>
      <c r="B28" s="100"/>
      <c r="C28" s="100">
        <v>2200</v>
      </c>
      <c r="D28" s="107">
        <f t="shared" si="2"/>
        <v>0</v>
      </c>
      <c r="E28" s="100">
        <v>12</v>
      </c>
      <c r="F28" s="100">
        <v>2200</v>
      </c>
      <c r="G28" s="100">
        <v>2200</v>
      </c>
      <c r="H28" s="100">
        <f t="shared" si="1"/>
        <v>2970</v>
      </c>
    </row>
    <row r="29" spans="1:8" ht="13">
      <c r="A29" s="100" t="s">
        <v>970</v>
      </c>
      <c r="B29" s="100"/>
      <c r="C29" s="100">
        <v>4300</v>
      </c>
      <c r="D29" s="107">
        <f t="shared" si="2"/>
        <v>0</v>
      </c>
      <c r="E29" s="100">
        <v>24</v>
      </c>
      <c r="F29" s="100">
        <v>4300</v>
      </c>
      <c r="G29" s="100">
        <v>4300</v>
      </c>
      <c r="H29" s="100">
        <f t="shared" si="1"/>
        <v>5805</v>
      </c>
    </row>
    <row r="30" spans="1:8" ht="13">
      <c r="A30" s="100" t="s">
        <v>971</v>
      </c>
      <c r="B30" s="100"/>
      <c r="C30" s="100">
        <v>2000</v>
      </c>
      <c r="D30" s="107">
        <f t="shared" si="2"/>
        <v>0</v>
      </c>
      <c r="E30" s="100">
        <v>24</v>
      </c>
      <c r="F30" s="100">
        <v>2000</v>
      </c>
      <c r="G30" s="100">
        <v>2000</v>
      </c>
      <c r="H30" s="100">
        <f t="shared" si="1"/>
        <v>2700</v>
      </c>
    </row>
    <row r="31" spans="1:8" ht="13">
      <c r="A31" s="100" t="s">
        <v>972</v>
      </c>
      <c r="B31" s="100"/>
      <c r="C31" s="107">
        <v>3500</v>
      </c>
      <c r="D31" s="107">
        <f t="shared" si="2"/>
        <v>0</v>
      </c>
      <c r="E31" s="100">
        <v>12</v>
      </c>
      <c r="F31" s="107">
        <v>3500</v>
      </c>
      <c r="G31" s="107">
        <v>3500</v>
      </c>
      <c r="H31" s="100">
        <f t="shared" si="1"/>
        <v>4725</v>
      </c>
    </row>
    <row r="32" spans="1:8" ht="13">
      <c r="A32" s="100" t="s">
        <v>973</v>
      </c>
      <c r="B32" s="107"/>
      <c r="C32" s="107">
        <v>2000</v>
      </c>
      <c r="D32" s="107">
        <f t="shared" si="2"/>
        <v>0</v>
      </c>
      <c r="E32" s="100">
        <v>12</v>
      </c>
      <c r="F32" s="107">
        <v>2000</v>
      </c>
      <c r="G32" s="107">
        <v>2000</v>
      </c>
      <c r="H32" s="100">
        <f t="shared" si="1"/>
        <v>2700</v>
      </c>
    </row>
    <row r="33" spans="1:8" ht="13">
      <c r="A33" s="100" t="s">
        <v>974</v>
      </c>
      <c r="B33" s="100"/>
      <c r="C33" s="107">
        <v>17000</v>
      </c>
      <c r="D33" s="107">
        <f t="shared" si="2"/>
        <v>0</v>
      </c>
      <c r="E33" s="100">
        <v>12</v>
      </c>
      <c r="F33" s="107">
        <v>17000</v>
      </c>
      <c r="G33" s="107">
        <v>17000</v>
      </c>
      <c r="H33" s="100">
        <f t="shared" si="1"/>
        <v>22950</v>
      </c>
    </row>
    <row r="34" spans="1:8" ht="13">
      <c r="A34" s="100" t="s">
        <v>975</v>
      </c>
      <c r="B34" s="100"/>
      <c r="C34" s="107">
        <v>17000</v>
      </c>
      <c r="D34" s="107">
        <f t="shared" si="2"/>
        <v>0</v>
      </c>
      <c r="E34" s="100">
        <v>12</v>
      </c>
      <c r="F34" s="107">
        <v>17000</v>
      </c>
      <c r="G34" s="107">
        <v>17000</v>
      </c>
      <c r="H34" s="100">
        <f t="shared" si="1"/>
        <v>22950</v>
      </c>
    </row>
    <row r="35" spans="1:8" ht="13">
      <c r="A35" s="100" t="s">
        <v>976</v>
      </c>
      <c r="B35" s="107"/>
      <c r="C35" s="107">
        <v>13000</v>
      </c>
      <c r="D35" s="107">
        <f t="shared" si="2"/>
        <v>0</v>
      </c>
      <c r="E35" s="100">
        <v>12</v>
      </c>
      <c r="F35" s="107">
        <v>13000</v>
      </c>
      <c r="G35" s="107">
        <v>13000</v>
      </c>
      <c r="H35" s="100">
        <f t="shared" si="1"/>
        <v>17550</v>
      </c>
    </row>
    <row r="36" spans="1:8" ht="13">
      <c r="A36" s="100" t="s">
        <v>977</v>
      </c>
      <c r="B36" s="100"/>
      <c r="C36" s="107">
        <v>38000</v>
      </c>
      <c r="D36" s="107">
        <f t="shared" si="2"/>
        <v>0</v>
      </c>
      <c r="E36" s="100">
        <v>12</v>
      </c>
      <c r="F36" s="107">
        <v>38000</v>
      </c>
      <c r="G36" s="107">
        <v>38000</v>
      </c>
      <c r="H36" s="100">
        <f t="shared" si="1"/>
        <v>51300</v>
      </c>
    </row>
    <row r="37" spans="1:8" ht="13">
      <c r="A37" s="100" t="s">
        <v>978</v>
      </c>
      <c r="B37" s="100"/>
      <c r="C37" s="107">
        <v>50000</v>
      </c>
      <c r="D37" s="107">
        <f t="shared" si="2"/>
        <v>0</v>
      </c>
      <c r="E37" s="100">
        <v>12</v>
      </c>
      <c r="F37" s="107">
        <v>50000</v>
      </c>
      <c r="G37" s="107">
        <v>50000</v>
      </c>
      <c r="H37" s="100">
        <f t="shared" si="1"/>
        <v>67500</v>
      </c>
    </row>
    <row r="38" spans="1:8" ht="13">
      <c r="A38" s="100" t="s">
        <v>979</v>
      </c>
      <c r="B38" s="100"/>
      <c r="C38" s="107">
        <v>210000</v>
      </c>
      <c r="D38" s="107">
        <f t="shared" si="2"/>
        <v>0</v>
      </c>
      <c r="E38" s="100"/>
      <c r="F38" s="107">
        <v>210000</v>
      </c>
      <c r="G38" s="107">
        <v>210000</v>
      </c>
      <c r="H38" s="100">
        <f t="shared" si="1"/>
        <v>283500</v>
      </c>
    </row>
    <row r="39" spans="1:8" ht="13">
      <c r="A39" s="100" t="s">
        <v>980</v>
      </c>
      <c r="B39" s="107"/>
      <c r="C39" s="107">
        <v>25000</v>
      </c>
      <c r="D39" s="107">
        <f t="shared" si="2"/>
        <v>0</v>
      </c>
      <c r="E39" s="100">
        <v>12</v>
      </c>
      <c r="F39" s="107">
        <v>25000</v>
      </c>
      <c r="G39" s="107">
        <v>25000</v>
      </c>
      <c r="H39" s="100">
        <f t="shared" si="1"/>
        <v>33750</v>
      </c>
    </row>
    <row r="40" spans="1:8" ht="13">
      <c r="A40" s="100" t="s">
        <v>981</v>
      </c>
      <c r="B40" s="100"/>
      <c r="C40" s="107">
        <v>170000</v>
      </c>
      <c r="D40" s="107">
        <f t="shared" si="2"/>
        <v>0</v>
      </c>
      <c r="E40" s="100"/>
      <c r="F40" s="107">
        <v>170000</v>
      </c>
      <c r="G40" s="107">
        <v>170000</v>
      </c>
      <c r="H40" s="100">
        <f t="shared" si="1"/>
        <v>229500</v>
      </c>
    </row>
    <row r="41" spans="1:8" ht="13">
      <c r="A41" s="100" t="s">
        <v>982</v>
      </c>
      <c r="B41" s="100"/>
      <c r="C41" s="107">
        <v>80000</v>
      </c>
      <c r="D41" s="107">
        <f t="shared" si="2"/>
        <v>0</v>
      </c>
      <c r="E41" s="100">
        <v>12</v>
      </c>
      <c r="F41" s="107">
        <v>80000</v>
      </c>
      <c r="G41" s="107">
        <v>80000</v>
      </c>
      <c r="H41" s="100">
        <f t="shared" si="1"/>
        <v>108000</v>
      </c>
    </row>
    <row r="42" spans="1:8" ht="13">
      <c r="A42" s="100" t="s">
        <v>983</v>
      </c>
      <c r="B42" s="100"/>
      <c r="C42" s="107"/>
      <c r="D42" s="107">
        <f t="shared" si="2"/>
        <v>0</v>
      </c>
      <c r="E42" s="100">
        <v>12</v>
      </c>
      <c r="F42" s="107"/>
      <c r="G42" s="107"/>
      <c r="H42" s="100">
        <f t="shared" si="1"/>
        <v>0</v>
      </c>
    </row>
    <row r="43" spans="1:8" ht="13">
      <c r="A43" s="100" t="s">
        <v>1004</v>
      </c>
      <c r="B43" s="100"/>
      <c r="C43" s="107">
        <v>150</v>
      </c>
      <c r="D43" s="107"/>
      <c r="E43" s="100"/>
      <c r="F43" s="107">
        <v>150</v>
      </c>
      <c r="G43" s="107">
        <v>150</v>
      </c>
      <c r="H43" s="100">
        <f t="shared" si="1"/>
        <v>202.5</v>
      </c>
    </row>
    <row r="44" spans="1:8" ht="13">
      <c r="A44" s="100" t="s">
        <v>984</v>
      </c>
      <c r="B44" s="100"/>
      <c r="C44" s="107">
        <v>7500</v>
      </c>
      <c r="D44" s="107">
        <f>B44*C44</f>
        <v>0</v>
      </c>
      <c r="E44" s="100"/>
      <c r="F44" s="107">
        <v>7500</v>
      </c>
      <c r="G44" s="107">
        <v>7500</v>
      </c>
      <c r="H44" s="100">
        <f t="shared" si="1"/>
        <v>10125</v>
      </c>
    </row>
    <row r="45" spans="1:8" ht="26">
      <c r="A45" s="222" t="s">
        <v>985</v>
      </c>
      <c r="B45" s="223"/>
      <c r="C45" s="223"/>
      <c r="D45" s="223"/>
      <c r="E45" s="223"/>
      <c r="F45" s="223"/>
      <c r="G45" s="223"/>
      <c r="H45" s="224"/>
    </row>
    <row r="46" spans="1:8" ht="14.5">
      <c r="A46" s="228" t="s">
        <v>1005</v>
      </c>
      <c r="B46" s="228"/>
      <c r="C46" s="109">
        <v>100</v>
      </c>
      <c r="D46" s="110"/>
      <c r="E46" s="111"/>
      <c r="F46" s="109">
        <v>100</v>
      </c>
      <c r="G46" s="109">
        <v>100</v>
      </c>
      <c r="H46" s="112">
        <f t="shared" si="1"/>
        <v>135</v>
      </c>
    </row>
    <row r="47" spans="1:8" ht="14.5">
      <c r="A47" s="228" t="s">
        <v>986</v>
      </c>
      <c r="B47" s="228"/>
      <c r="C47" s="109">
        <v>150</v>
      </c>
      <c r="D47" s="110"/>
      <c r="E47" s="111"/>
      <c r="F47" s="109">
        <v>150</v>
      </c>
      <c r="G47" s="109">
        <v>150</v>
      </c>
      <c r="H47" s="112">
        <f t="shared" si="1"/>
        <v>202.5</v>
      </c>
    </row>
    <row r="48" spans="1:8" ht="14.5">
      <c r="A48" s="227" t="s">
        <v>987</v>
      </c>
      <c r="B48" s="227"/>
      <c r="C48" s="227"/>
      <c r="D48" s="227"/>
      <c r="E48" s="227"/>
      <c r="F48" s="227"/>
      <c r="G48" s="111"/>
      <c r="H48" s="112"/>
    </row>
    <row r="49" spans="1:8" ht="12.75" customHeight="1">
      <c r="A49" s="220" t="s">
        <v>988</v>
      </c>
      <c r="B49" s="220"/>
      <c r="C49" s="215">
        <v>800</v>
      </c>
      <c r="D49" s="214" t="s">
        <v>989</v>
      </c>
      <c r="E49" s="111"/>
      <c r="F49" s="215">
        <v>800</v>
      </c>
      <c r="G49" s="215">
        <v>800</v>
      </c>
      <c r="H49" s="225">
        <f t="shared" si="1"/>
        <v>1080</v>
      </c>
    </row>
    <row r="50" spans="1:8" ht="23.25" customHeight="1">
      <c r="A50" s="220"/>
      <c r="B50" s="220"/>
      <c r="C50" s="215"/>
      <c r="D50" s="214"/>
      <c r="E50" s="111"/>
      <c r="F50" s="215"/>
      <c r="G50" s="215"/>
      <c r="H50" s="226"/>
    </row>
    <row r="51" spans="1:8" ht="14.5">
      <c r="A51" s="221" t="s">
        <v>990</v>
      </c>
      <c r="B51" s="221"/>
      <c r="C51" s="109">
        <v>500</v>
      </c>
      <c r="D51" s="110" t="s">
        <v>989</v>
      </c>
      <c r="E51" s="111"/>
      <c r="F51" s="109">
        <v>500</v>
      </c>
      <c r="G51" s="109">
        <v>500</v>
      </c>
      <c r="H51" s="112">
        <f t="shared" si="1"/>
        <v>675</v>
      </c>
    </row>
    <row r="52" spans="1:8" ht="37.5" customHeight="1">
      <c r="A52" s="220" t="s">
        <v>991</v>
      </c>
      <c r="B52" s="220"/>
      <c r="C52" s="109">
        <v>700</v>
      </c>
      <c r="D52" s="110" t="s">
        <v>989</v>
      </c>
      <c r="E52" s="111"/>
      <c r="F52" s="109">
        <v>700</v>
      </c>
      <c r="G52" s="109">
        <v>700</v>
      </c>
      <c r="H52" s="112">
        <f t="shared" si="1"/>
        <v>945</v>
      </c>
    </row>
    <row r="53" spans="1:8" ht="33.75" customHeight="1">
      <c r="A53" s="220" t="s">
        <v>992</v>
      </c>
      <c r="B53" s="220"/>
      <c r="C53" s="109">
        <v>1000</v>
      </c>
      <c r="D53" s="110" t="s">
        <v>989</v>
      </c>
      <c r="E53" s="111"/>
      <c r="F53" s="109">
        <v>1000</v>
      </c>
      <c r="G53" s="109">
        <v>1000</v>
      </c>
      <c r="H53" s="112">
        <f t="shared" si="1"/>
        <v>1350</v>
      </c>
    </row>
    <row r="54" spans="1:8" ht="14.5">
      <c r="A54" s="227" t="s">
        <v>993</v>
      </c>
      <c r="B54" s="227"/>
      <c r="C54" s="227"/>
      <c r="D54" s="227"/>
      <c r="E54" s="227"/>
      <c r="F54" s="227"/>
      <c r="G54" s="111"/>
      <c r="H54" s="112">
        <f t="shared" si="1"/>
        <v>0</v>
      </c>
    </row>
    <row r="55" spans="1:8" ht="31.5" customHeight="1">
      <c r="A55" s="220" t="s">
        <v>994</v>
      </c>
      <c r="B55" s="220"/>
      <c r="C55" s="109">
        <v>500</v>
      </c>
      <c r="D55" s="111" t="s">
        <v>995</v>
      </c>
      <c r="E55" s="111"/>
      <c r="F55" s="109">
        <v>500</v>
      </c>
      <c r="G55" s="109">
        <v>500</v>
      </c>
      <c r="H55" s="112">
        <f t="shared" si="1"/>
        <v>675</v>
      </c>
    </row>
    <row r="56" spans="1:8" ht="31.5" customHeight="1">
      <c r="A56" s="220" t="s">
        <v>996</v>
      </c>
      <c r="B56" s="220"/>
      <c r="C56" s="109">
        <v>800</v>
      </c>
      <c r="D56" s="110" t="s">
        <v>995</v>
      </c>
      <c r="E56" s="111"/>
      <c r="F56" s="109">
        <v>800</v>
      </c>
      <c r="G56" s="109">
        <v>800</v>
      </c>
      <c r="H56" s="112">
        <f t="shared" si="1"/>
        <v>1080</v>
      </c>
    </row>
    <row r="57" spans="1:8" ht="14.5">
      <c r="A57" s="221" t="s">
        <v>997</v>
      </c>
      <c r="B57" s="221"/>
      <c r="C57" s="109">
        <v>500</v>
      </c>
      <c r="D57" s="111"/>
      <c r="E57" s="111"/>
      <c r="F57" s="109">
        <v>500</v>
      </c>
      <c r="G57" s="109">
        <v>500</v>
      </c>
      <c r="H57" s="112">
        <f t="shared" si="1"/>
        <v>675</v>
      </c>
    </row>
    <row r="58" spans="1:8" ht="14.5">
      <c r="A58" s="221" t="s">
        <v>998</v>
      </c>
      <c r="B58" s="221"/>
      <c r="C58" s="109">
        <v>800</v>
      </c>
      <c r="D58" s="111"/>
      <c r="E58" s="111"/>
      <c r="F58" s="109">
        <v>800</v>
      </c>
      <c r="G58" s="109">
        <v>800</v>
      </c>
      <c r="H58" s="112">
        <f t="shared" si="1"/>
        <v>1080</v>
      </c>
    </row>
  </sheetData>
  <mergeCells count="23">
    <mergeCell ref="A55:B55"/>
    <mergeCell ref="A56:B56"/>
    <mergeCell ref="A57:B57"/>
    <mergeCell ref="A58:B58"/>
    <mergeCell ref="A45:H45"/>
    <mergeCell ref="G49:G50"/>
    <mergeCell ref="H49:H50"/>
    <mergeCell ref="A51:B51"/>
    <mergeCell ref="A52:B52"/>
    <mergeCell ref="A53:B53"/>
    <mergeCell ref="A54:F54"/>
    <mergeCell ref="A46:B46"/>
    <mergeCell ref="A47:B47"/>
    <mergeCell ref="A48:F48"/>
    <mergeCell ref="A49:B50"/>
    <mergeCell ref="C49:C50"/>
    <mergeCell ref="D49:D50"/>
    <mergeCell ref="F49:F50"/>
    <mergeCell ref="A1:D1"/>
    <mergeCell ref="A2:C2"/>
    <mergeCell ref="A3:C3"/>
    <mergeCell ref="A15:C15"/>
    <mergeCell ref="A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7"/>
  <sheetViews>
    <sheetView workbookViewId="0">
      <selection activeCell="F69" sqref="F69"/>
    </sheetView>
  </sheetViews>
  <sheetFormatPr defaultRowHeight="12.5"/>
  <cols>
    <col min="1" max="1" width="18.81640625" customWidth="1"/>
    <col min="2" max="2" width="15.54296875" customWidth="1"/>
    <col min="3" max="3" width="28" customWidth="1"/>
    <col min="4" max="4" width="15.453125" customWidth="1"/>
    <col min="5" max="5" width="17" customWidth="1"/>
    <col min="6" max="6" width="16" customWidth="1"/>
  </cols>
  <sheetData>
    <row r="1" spans="1:6" ht="23.5">
      <c r="A1" s="232" t="s">
        <v>1006</v>
      </c>
      <c r="B1" s="232"/>
      <c r="C1" s="232"/>
      <c r="D1" s="232"/>
      <c r="E1" s="232"/>
      <c r="F1" s="232"/>
    </row>
    <row r="2" spans="1:6" ht="18.5">
      <c r="A2" s="233" t="s">
        <v>1007</v>
      </c>
      <c r="B2" s="233"/>
      <c r="C2" s="233"/>
      <c r="D2" s="233"/>
      <c r="E2" s="233"/>
      <c r="F2" s="233"/>
    </row>
    <row r="3" spans="1:6" ht="18.5">
      <c r="A3" s="233" t="s">
        <v>1008</v>
      </c>
      <c r="B3" s="233"/>
      <c r="C3" s="233"/>
      <c r="D3" s="233"/>
      <c r="E3" s="233"/>
      <c r="F3" s="233"/>
    </row>
    <row r="4" spans="1:6" ht="18.5">
      <c r="A4" s="116" t="s">
        <v>1047</v>
      </c>
      <c r="B4" s="116" t="s">
        <v>1048</v>
      </c>
      <c r="C4" s="116" t="s">
        <v>1049</v>
      </c>
      <c r="D4" s="116"/>
      <c r="E4" s="116"/>
      <c r="F4" s="116"/>
    </row>
    <row r="5" spans="1:6">
      <c r="A5" s="18" t="s">
        <v>466</v>
      </c>
      <c r="B5" s="18" t="s">
        <v>1009</v>
      </c>
      <c r="C5" s="18" t="s">
        <v>1010</v>
      </c>
      <c r="D5" s="18"/>
      <c r="E5" s="18"/>
      <c r="F5" s="10">
        <v>8000</v>
      </c>
    </row>
    <row r="6" spans="1:6">
      <c r="A6" s="18" t="s">
        <v>1011</v>
      </c>
      <c r="B6" s="18" t="s">
        <v>1012</v>
      </c>
      <c r="C6" s="229" t="s">
        <v>1013</v>
      </c>
      <c r="D6" s="230"/>
      <c r="E6" s="231"/>
      <c r="F6" s="10">
        <v>8500</v>
      </c>
    </row>
    <row r="7" spans="1:6">
      <c r="A7" s="18" t="s">
        <v>490</v>
      </c>
      <c r="B7" s="18" t="s">
        <v>1014</v>
      </c>
      <c r="C7" s="18" t="s">
        <v>1010</v>
      </c>
      <c r="D7" s="18"/>
      <c r="E7" s="18"/>
      <c r="F7" s="10">
        <v>7500</v>
      </c>
    </row>
    <row r="8" spans="1:6">
      <c r="A8" s="18" t="s">
        <v>474</v>
      </c>
      <c r="B8" s="18" t="s">
        <v>1012</v>
      </c>
      <c r="C8" s="229" t="s">
        <v>1013</v>
      </c>
      <c r="D8" s="230"/>
      <c r="E8" s="231"/>
      <c r="F8" s="10">
        <v>8500</v>
      </c>
    </row>
    <row r="9" spans="1:6">
      <c r="A9" s="18" t="s">
        <v>481</v>
      </c>
      <c r="B9" s="18" t="s">
        <v>1015</v>
      </c>
      <c r="C9" s="229" t="s">
        <v>1013</v>
      </c>
      <c r="D9" s="230"/>
      <c r="E9" s="231"/>
      <c r="F9" s="10">
        <v>7500</v>
      </c>
    </row>
    <row r="10" spans="1:6">
      <c r="A10" s="18" t="s">
        <v>482</v>
      </c>
      <c r="B10" s="18" t="s">
        <v>1016</v>
      </c>
      <c r="C10" s="234" t="s">
        <v>1013</v>
      </c>
      <c r="D10" s="234"/>
      <c r="E10" s="234"/>
      <c r="F10" s="10">
        <v>6500</v>
      </c>
    </row>
    <row r="11" spans="1:6">
      <c r="A11" s="18" t="s">
        <v>493</v>
      </c>
      <c r="B11" s="18" t="s">
        <v>1015</v>
      </c>
      <c r="C11" s="234" t="s">
        <v>1013</v>
      </c>
      <c r="D11" s="234"/>
      <c r="E11" s="234"/>
      <c r="F11" s="10">
        <v>8500</v>
      </c>
    </row>
    <row r="12" spans="1:6">
      <c r="A12" s="18" t="s">
        <v>470</v>
      </c>
      <c r="B12" s="18" t="s">
        <v>1017</v>
      </c>
      <c r="C12" s="234" t="s">
        <v>1013</v>
      </c>
      <c r="D12" s="234"/>
      <c r="E12" s="234"/>
      <c r="F12" s="10">
        <v>7500</v>
      </c>
    </row>
    <row r="13" spans="1:6">
      <c r="A13" s="18" t="s">
        <v>496</v>
      </c>
      <c r="B13" s="18" t="s">
        <v>1012</v>
      </c>
      <c r="C13" s="234" t="s">
        <v>1013</v>
      </c>
      <c r="D13" s="234"/>
      <c r="E13" s="234"/>
      <c r="F13" s="10">
        <v>7000</v>
      </c>
    </row>
    <row r="14" spans="1:6">
      <c r="A14" s="18" t="s">
        <v>486</v>
      </c>
      <c r="B14" s="18" t="s">
        <v>1016</v>
      </c>
      <c r="C14" s="234" t="s">
        <v>1013</v>
      </c>
      <c r="D14" s="234"/>
      <c r="E14" s="234"/>
      <c r="F14" s="10">
        <v>8500</v>
      </c>
    </row>
    <row r="15" spans="1:6">
      <c r="A15" s="18" t="s">
        <v>498</v>
      </c>
      <c r="B15" s="18" t="s">
        <v>1012</v>
      </c>
      <c r="C15" s="234" t="s">
        <v>1013</v>
      </c>
      <c r="D15" s="234"/>
      <c r="E15" s="234"/>
      <c r="F15" s="10">
        <v>8500</v>
      </c>
    </row>
    <row r="16" spans="1:6">
      <c r="A16" s="18" t="s">
        <v>471</v>
      </c>
      <c r="B16" s="18" t="s">
        <v>1018</v>
      </c>
      <c r="C16" s="234" t="s">
        <v>1013</v>
      </c>
      <c r="D16" s="234"/>
      <c r="E16" s="234"/>
      <c r="F16" s="10">
        <v>8000</v>
      </c>
    </row>
    <row r="17" spans="1:6">
      <c r="A17" s="18" t="s">
        <v>495</v>
      </c>
      <c r="B17" s="18" t="s">
        <v>1019</v>
      </c>
      <c r="C17" s="234" t="s">
        <v>1013</v>
      </c>
      <c r="D17" s="234"/>
      <c r="E17" s="234"/>
      <c r="F17" s="10">
        <v>6500</v>
      </c>
    </row>
    <row r="18" spans="1:6">
      <c r="A18" s="18" t="s">
        <v>480</v>
      </c>
      <c r="B18" s="18" t="s">
        <v>1012</v>
      </c>
      <c r="C18" s="234" t="s">
        <v>1013</v>
      </c>
      <c r="D18" s="234"/>
      <c r="E18" s="234"/>
      <c r="F18" s="10">
        <v>8500</v>
      </c>
    </row>
    <row r="19" spans="1:6">
      <c r="A19" s="18"/>
      <c r="B19" s="18"/>
      <c r="C19" s="18"/>
      <c r="D19" s="18"/>
      <c r="E19" s="18"/>
      <c r="F19" s="18"/>
    </row>
    <row r="20" spans="1:6">
      <c r="A20" s="18" t="s">
        <v>1020</v>
      </c>
      <c r="B20" s="18"/>
      <c r="C20" s="18"/>
      <c r="D20" s="18"/>
      <c r="E20" s="18"/>
      <c r="F20" s="18"/>
    </row>
    <row r="21" spans="1:6">
      <c r="A21" s="18" t="s">
        <v>1021</v>
      </c>
      <c r="B21" s="18" t="s">
        <v>1022</v>
      </c>
      <c r="C21" s="18"/>
      <c r="D21" s="18"/>
      <c r="E21" s="18"/>
      <c r="F21" s="18"/>
    </row>
    <row r="22" spans="1:6" ht="21">
      <c r="A22" s="235" t="s">
        <v>1023</v>
      </c>
      <c r="B22" s="235"/>
      <c r="C22" s="235"/>
      <c r="D22" s="235"/>
      <c r="E22" s="235"/>
      <c r="F22" s="235"/>
    </row>
    <row r="23" spans="1:6" ht="52">
      <c r="A23" s="114" t="s">
        <v>1024</v>
      </c>
      <c r="B23" s="114" t="s">
        <v>1025</v>
      </c>
      <c r="C23" s="114" t="s">
        <v>1026</v>
      </c>
      <c r="D23" s="114" t="s">
        <v>1027</v>
      </c>
      <c r="E23" s="115" t="s">
        <v>1028</v>
      </c>
      <c r="F23" s="18"/>
    </row>
    <row r="24" spans="1:6">
      <c r="A24" s="18" t="s">
        <v>1029</v>
      </c>
      <c r="B24" s="18"/>
      <c r="C24" s="18"/>
      <c r="D24" s="10">
        <v>9500</v>
      </c>
      <c r="E24" s="113" t="s">
        <v>1030</v>
      </c>
      <c r="F24" s="18"/>
    </row>
    <row r="25" spans="1:6">
      <c r="A25" s="18" t="s">
        <v>1031</v>
      </c>
      <c r="B25" s="18"/>
      <c r="C25" s="18"/>
      <c r="D25" s="10">
        <v>14800</v>
      </c>
      <c r="E25" s="113" t="s">
        <v>1030</v>
      </c>
      <c r="F25" s="18"/>
    </row>
    <row r="26" spans="1:6">
      <c r="A26" s="18" t="s">
        <v>1032</v>
      </c>
      <c r="B26" s="10">
        <v>6500</v>
      </c>
      <c r="C26" s="18" t="s">
        <v>1030</v>
      </c>
      <c r="D26" s="10"/>
      <c r="E26" s="113"/>
      <c r="F26" s="18"/>
    </row>
    <row r="27" spans="1:6">
      <c r="A27" s="18" t="s">
        <v>1033</v>
      </c>
      <c r="B27" s="10"/>
      <c r="C27" s="18"/>
      <c r="D27" s="10">
        <v>8000</v>
      </c>
      <c r="E27" s="113" t="s">
        <v>1030</v>
      </c>
      <c r="F27" s="18"/>
    </row>
    <row r="28" spans="1:6">
      <c r="A28" s="18" t="s">
        <v>469</v>
      </c>
      <c r="B28" s="10"/>
      <c r="C28" s="18"/>
      <c r="D28" s="10">
        <v>10000</v>
      </c>
      <c r="E28" s="113" t="s">
        <v>1030</v>
      </c>
      <c r="F28" s="18"/>
    </row>
    <row r="29" spans="1:6">
      <c r="A29" s="18" t="s">
        <v>551</v>
      </c>
      <c r="B29" s="10"/>
      <c r="C29" s="18"/>
      <c r="D29" s="10">
        <v>9500</v>
      </c>
      <c r="E29" s="113" t="s">
        <v>1030</v>
      </c>
      <c r="F29" s="18"/>
    </row>
    <row r="30" spans="1:6">
      <c r="A30" s="18" t="s">
        <v>1034</v>
      </c>
      <c r="B30" s="10"/>
      <c r="C30" s="18"/>
      <c r="D30" s="10">
        <v>11500</v>
      </c>
      <c r="E30" s="113" t="s">
        <v>1030</v>
      </c>
      <c r="F30" s="18"/>
    </row>
    <row r="31" spans="1:6">
      <c r="A31" s="18" t="s">
        <v>1035</v>
      </c>
      <c r="B31" s="10">
        <v>8000</v>
      </c>
      <c r="C31" s="18" t="s">
        <v>1030</v>
      </c>
      <c r="D31" s="10"/>
      <c r="E31" s="113"/>
      <c r="F31" s="18"/>
    </row>
    <row r="32" spans="1:6">
      <c r="A32" s="18" t="s">
        <v>556</v>
      </c>
      <c r="B32" s="10">
        <v>8000</v>
      </c>
      <c r="C32" s="18" t="s">
        <v>1030</v>
      </c>
      <c r="D32" s="10"/>
      <c r="E32" s="113"/>
      <c r="F32" s="18"/>
    </row>
    <row r="33" spans="1:6">
      <c r="A33" s="18" t="s">
        <v>532</v>
      </c>
      <c r="B33" s="10"/>
      <c r="C33" s="18"/>
      <c r="D33" s="10">
        <v>8500</v>
      </c>
      <c r="E33" s="113" t="s">
        <v>1030</v>
      </c>
      <c r="F33" s="18"/>
    </row>
    <row r="34" spans="1:6">
      <c r="A34" s="18" t="s">
        <v>523</v>
      </c>
      <c r="B34" s="10">
        <v>7500</v>
      </c>
      <c r="C34" s="18" t="s">
        <v>1030</v>
      </c>
      <c r="D34" s="10"/>
      <c r="E34" s="113"/>
      <c r="F34" s="18"/>
    </row>
    <row r="35" spans="1:6">
      <c r="A35" s="18" t="s">
        <v>1036</v>
      </c>
      <c r="B35" s="10"/>
      <c r="C35" s="18"/>
      <c r="D35" s="10">
        <v>10000</v>
      </c>
      <c r="E35" s="113" t="s">
        <v>1030</v>
      </c>
      <c r="F35" s="18"/>
    </row>
    <row r="36" spans="1:6">
      <c r="A36" s="18" t="s">
        <v>474</v>
      </c>
      <c r="B36" s="10">
        <v>8500</v>
      </c>
      <c r="C36" s="18" t="s">
        <v>1030</v>
      </c>
      <c r="D36" s="10"/>
      <c r="E36" s="113"/>
      <c r="F36" s="18"/>
    </row>
    <row r="37" spans="1:6">
      <c r="A37" s="18" t="s">
        <v>475</v>
      </c>
      <c r="B37" s="10"/>
      <c r="C37" s="18"/>
      <c r="D37" s="10">
        <v>12000</v>
      </c>
      <c r="E37" s="113" t="s">
        <v>1030</v>
      </c>
      <c r="F37" s="18"/>
    </row>
    <row r="38" spans="1:6">
      <c r="A38" s="18" t="s">
        <v>1037</v>
      </c>
      <c r="B38" s="10">
        <v>7500</v>
      </c>
      <c r="C38" s="18" t="s">
        <v>1030</v>
      </c>
      <c r="D38" s="10"/>
      <c r="E38" s="113"/>
      <c r="F38" s="18"/>
    </row>
    <row r="39" spans="1:6">
      <c r="A39" s="18" t="s">
        <v>542</v>
      </c>
      <c r="B39" s="10"/>
      <c r="C39" s="18"/>
      <c r="D39" s="10"/>
      <c r="E39" s="113"/>
      <c r="F39" s="18"/>
    </row>
    <row r="40" spans="1:6">
      <c r="A40" s="18" t="s">
        <v>482</v>
      </c>
      <c r="B40" s="10">
        <v>6500</v>
      </c>
      <c r="C40" s="18" t="s">
        <v>1030</v>
      </c>
      <c r="D40" s="10"/>
      <c r="E40" s="113"/>
      <c r="F40" s="18"/>
    </row>
    <row r="41" spans="1:6">
      <c r="A41" s="18" t="s">
        <v>481</v>
      </c>
      <c r="B41" s="10">
        <v>7500</v>
      </c>
      <c r="C41" s="18" t="s">
        <v>1030</v>
      </c>
      <c r="D41" s="10"/>
      <c r="E41" s="113"/>
      <c r="F41" s="18"/>
    </row>
    <row r="42" spans="1:6">
      <c r="A42" s="18" t="s">
        <v>483</v>
      </c>
      <c r="B42" s="10"/>
      <c r="C42" s="18"/>
      <c r="D42" s="10">
        <v>12000</v>
      </c>
      <c r="E42" s="113" t="s">
        <v>1030</v>
      </c>
      <c r="F42" s="18"/>
    </row>
    <row r="43" spans="1:6">
      <c r="A43" s="18" t="s">
        <v>484</v>
      </c>
      <c r="B43" s="10"/>
      <c r="C43" s="18"/>
      <c r="D43" s="10">
        <v>11500</v>
      </c>
      <c r="E43" s="113" t="s">
        <v>1030</v>
      </c>
      <c r="F43" s="18"/>
    </row>
    <row r="44" spans="1:6">
      <c r="A44" s="18" t="s">
        <v>1038</v>
      </c>
      <c r="B44" s="10"/>
      <c r="C44" s="18"/>
      <c r="D44" s="10">
        <v>9000</v>
      </c>
      <c r="E44" s="113" t="s">
        <v>1030</v>
      </c>
      <c r="F44" s="18"/>
    </row>
    <row r="45" spans="1:6">
      <c r="A45" s="18" t="s">
        <v>1039</v>
      </c>
      <c r="B45" s="10"/>
      <c r="C45" s="18"/>
      <c r="D45" s="10">
        <v>7500</v>
      </c>
      <c r="E45" s="113" t="s">
        <v>1030</v>
      </c>
      <c r="F45" s="18"/>
    </row>
    <row r="46" spans="1:6">
      <c r="A46" s="18" t="s">
        <v>1040</v>
      </c>
      <c r="B46" s="10"/>
      <c r="C46" s="18"/>
      <c r="D46" s="10"/>
      <c r="E46" s="113"/>
      <c r="F46" s="18"/>
    </row>
    <row r="47" spans="1:6">
      <c r="A47" s="18" t="s">
        <v>1041</v>
      </c>
      <c r="B47" s="10"/>
      <c r="C47" s="18"/>
      <c r="D47" s="10">
        <v>12000</v>
      </c>
      <c r="E47" s="113" t="s">
        <v>1030</v>
      </c>
      <c r="F47" s="18"/>
    </row>
    <row r="48" spans="1:6">
      <c r="A48" s="18" t="s">
        <v>1042</v>
      </c>
      <c r="B48" s="10"/>
      <c r="C48" s="18"/>
      <c r="D48" s="10">
        <v>12500</v>
      </c>
      <c r="E48" s="113" t="s">
        <v>1030</v>
      </c>
      <c r="F48" s="18"/>
    </row>
    <row r="49" spans="1:6">
      <c r="A49" s="18" t="s">
        <v>1043</v>
      </c>
      <c r="B49" s="10"/>
      <c r="C49" s="18"/>
      <c r="D49" s="10">
        <v>6000</v>
      </c>
      <c r="E49" s="113" t="s">
        <v>1030</v>
      </c>
      <c r="F49" s="18"/>
    </row>
    <row r="50" spans="1:6">
      <c r="A50" s="18" t="s">
        <v>525</v>
      </c>
      <c r="B50" s="10"/>
      <c r="C50" s="18"/>
      <c r="D50" s="10">
        <v>8000</v>
      </c>
      <c r="E50" s="113" t="s">
        <v>1030</v>
      </c>
      <c r="F50" s="18"/>
    </row>
    <row r="51" spans="1:6">
      <c r="A51" s="18" t="s">
        <v>1044</v>
      </c>
      <c r="B51" s="10"/>
      <c r="C51" s="18"/>
      <c r="D51" s="10">
        <v>6000</v>
      </c>
      <c r="E51" s="113" t="s">
        <v>1030</v>
      </c>
      <c r="F51" s="18"/>
    </row>
    <row r="52" spans="1:6">
      <c r="A52" s="18" t="s">
        <v>1045</v>
      </c>
      <c r="B52" s="10">
        <v>8500</v>
      </c>
      <c r="C52" s="18" t="s">
        <v>1030</v>
      </c>
      <c r="D52" s="10"/>
      <c r="E52" s="113"/>
      <c r="F52" s="18"/>
    </row>
    <row r="53" spans="1:6">
      <c r="A53" s="18" t="s">
        <v>1046</v>
      </c>
      <c r="B53" s="10">
        <v>8500</v>
      </c>
      <c r="C53" s="18" t="s">
        <v>1030</v>
      </c>
      <c r="D53" s="10"/>
      <c r="E53" s="113"/>
      <c r="F53" s="18"/>
    </row>
    <row r="54" spans="1:6">
      <c r="A54" s="18" t="s">
        <v>493</v>
      </c>
      <c r="B54" s="10">
        <v>8500</v>
      </c>
      <c r="C54" s="18" t="s">
        <v>1030</v>
      </c>
      <c r="D54" s="10"/>
      <c r="E54" s="113"/>
      <c r="F54" s="18"/>
    </row>
    <row r="55" spans="1:6">
      <c r="A55" s="18" t="s">
        <v>540</v>
      </c>
      <c r="B55" s="18"/>
      <c r="C55" s="18"/>
      <c r="D55" s="10">
        <v>12500</v>
      </c>
      <c r="E55" s="113" t="s">
        <v>1030</v>
      </c>
      <c r="F55" s="18"/>
    </row>
    <row r="56" spans="1:6">
      <c r="A56" s="18" t="s">
        <v>544</v>
      </c>
      <c r="B56" s="18"/>
      <c r="C56" s="18"/>
      <c r="D56" s="10">
        <v>13500</v>
      </c>
      <c r="E56" s="113" t="s">
        <v>1030</v>
      </c>
      <c r="F56" s="18"/>
    </row>
    <row r="57" spans="1:6">
      <c r="A57" s="18" t="s">
        <v>536</v>
      </c>
      <c r="B57" s="18"/>
      <c r="C57" s="18"/>
      <c r="D57" s="10">
        <v>13500</v>
      </c>
      <c r="E57" s="113" t="s">
        <v>1030</v>
      </c>
      <c r="F57" s="18"/>
    </row>
  </sheetData>
  <mergeCells count="16">
    <mergeCell ref="C16:E16"/>
    <mergeCell ref="C17:E17"/>
    <mergeCell ref="C18:E18"/>
    <mergeCell ref="A22:F22"/>
    <mergeCell ref="C10:E10"/>
    <mergeCell ref="C11:E11"/>
    <mergeCell ref="C12:E12"/>
    <mergeCell ref="C13:E13"/>
    <mergeCell ref="C14:E14"/>
    <mergeCell ref="C15:E15"/>
    <mergeCell ref="C9:E9"/>
    <mergeCell ref="A1:F1"/>
    <mergeCell ref="A2:F2"/>
    <mergeCell ref="A3:F3"/>
    <mergeCell ref="C6:E6"/>
    <mergeCell ref="C8:E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29"/>
  <sheetViews>
    <sheetView topLeftCell="A3" workbookViewId="0">
      <selection activeCell="A3" sqref="A1:XFD1048576"/>
    </sheetView>
  </sheetViews>
  <sheetFormatPr defaultColWidth="9.1796875" defaultRowHeight="12.5"/>
  <cols>
    <col min="1" max="1" width="47.81640625" style="3" bestFit="1" customWidth="1"/>
    <col min="2" max="2" width="11" style="3" bestFit="1" customWidth="1"/>
    <col min="3" max="5" width="11.26953125" style="3" hidden="1" customWidth="1"/>
    <col min="6" max="6" width="13.81640625" style="3" hidden="1" customWidth="1"/>
    <col min="7" max="8" width="11.26953125" style="3" hidden="1" customWidth="1"/>
    <col min="9" max="11" width="8.81640625" style="3" hidden="1" customWidth="1"/>
    <col min="12" max="12" width="12" style="3" bestFit="1" customWidth="1"/>
    <col min="13" max="13" width="11" style="3" bestFit="1" customWidth="1"/>
    <col min="14" max="14" width="18.453125" style="3" customWidth="1"/>
    <col min="15" max="15" width="11" style="3" bestFit="1" customWidth="1"/>
    <col min="16" max="16" width="9.1796875" style="3"/>
    <col min="17" max="17" width="17.453125" style="3" customWidth="1"/>
    <col min="18" max="18" width="11.7265625" style="3" bestFit="1" customWidth="1"/>
    <col min="19" max="19" width="15" style="3" bestFit="1" customWidth="1"/>
    <col min="20" max="20" width="13.26953125" style="3" bestFit="1" customWidth="1"/>
    <col min="21" max="16384" width="9.1796875" style="3"/>
  </cols>
  <sheetData>
    <row r="1" spans="1:15" s="125" customFormat="1" ht="13">
      <c r="A1" s="117" t="s">
        <v>0</v>
      </c>
      <c r="B1" s="117"/>
      <c r="C1" s="117"/>
      <c r="D1" s="117"/>
      <c r="E1" s="117"/>
      <c r="F1" s="117" t="s">
        <v>418</v>
      </c>
      <c r="G1" s="117"/>
      <c r="H1" s="117"/>
      <c r="I1" s="117"/>
      <c r="J1" s="117"/>
      <c r="K1" s="117"/>
      <c r="L1" s="124"/>
      <c r="M1" s="124"/>
      <c r="N1" s="124"/>
    </row>
    <row r="2" spans="1:15" s="125" customFormat="1" ht="78">
      <c r="A2" s="118" t="s">
        <v>2</v>
      </c>
      <c r="B2" s="118" t="s">
        <v>419</v>
      </c>
      <c r="C2" s="119" t="s">
        <v>420</v>
      </c>
      <c r="D2" s="119" t="s">
        <v>421</v>
      </c>
      <c r="E2" s="119" t="s">
        <v>422</v>
      </c>
      <c r="F2" s="119" t="s">
        <v>420</v>
      </c>
      <c r="G2" s="119" t="s">
        <v>421</v>
      </c>
      <c r="H2" s="119" t="s">
        <v>422</v>
      </c>
      <c r="I2" s="119" t="s">
        <v>423</v>
      </c>
      <c r="J2" s="119" t="s">
        <v>424</v>
      </c>
      <c r="K2" s="119" t="s">
        <v>425</v>
      </c>
      <c r="L2" s="119" t="s">
        <v>426</v>
      </c>
      <c r="M2" s="119"/>
      <c r="N2" s="118"/>
      <c r="O2" s="118"/>
    </row>
    <row r="3" spans="1:15" ht="13">
      <c r="A3" s="126" t="s">
        <v>451</v>
      </c>
      <c r="B3" s="10"/>
      <c r="C3" s="10"/>
      <c r="D3" s="10"/>
      <c r="E3" s="10"/>
      <c r="F3" s="10"/>
      <c r="G3" s="10"/>
      <c r="H3" s="10"/>
      <c r="I3" s="10"/>
      <c r="J3" s="10"/>
      <c r="K3" s="10"/>
      <c r="L3" s="10"/>
      <c r="M3" s="10"/>
      <c r="N3" s="10"/>
      <c r="O3" s="10"/>
    </row>
    <row r="4" spans="1:15">
      <c r="A4" s="10" t="s">
        <v>452</v>
      </c>
      <c r="B4" s="10">
        <v>1</v>
      </c>
      <c r="C4" s="10"/>
      <c r="D4" s="10"/>
      <c r="E4" s="10"/>
      <c r="F4" s="10"/>
      <c r="G4" s="10"/>
      <c r="H4" s="10"/>
      <c r="I4" s="10"/>
      <c r="J4" s="10"/>
      <c r="K4" s="10"/>
      <c r="L4" s="10" t="s">
        <v>453</v>
      </c>
      <c r="M4" s="10">
        <v>300</v>
      </c>
      <c r="N4" s="10"/>
      <c r="O4" s="10"/>
    </row>
    <row r="5" spans="1:15">
      <c r="A5" s="10" t="s">
        <v>454</v>
      </c>
      <c r="B5" s="10">
        <v>1</v>
      </c>
      <c r="C5" s="10"/>
      <c r="D5" s="10"/>
      <c r="E5" s="10"/>
      <c r="F5" s="10"/>
      <c r="G5" s="10"/>
      <c r="H5" s="10"/>
      <c r="I5" s="10"/>
      <c r="J5" s="10"/>
      <c r="K5" s="10"/>
      <c r="L5" s="10" t="s">
        <v>453</v>
      </c>
      <c r="M5" s="10">
        <v>200</v>
      </c>
      <c r="N5" s="10"/>
      <c r="O5" s="10"/>
    </row>
    <row r="6" spans="1:15">
      <c r="A6" s="10" t="s">
        <v>455</v>
      </c>
      <c r="B6" s="10">
        <v>1</v>
      </c>
      <c r="C6" s="10"/>
      <c r="D6" s="10"/>
      <c r="E6" s="10"/>
      <c r="F6" s="10"/>
      <c r="G6" s="10"/>
      <c r="H6" s="10"/>
      <c r="I6" s="10"/>
      <c r="J6" s="10"/>
      <c r="K6" s="10"/>
      <c r="L6" s="10" t="s">
        <v>453</v>
      </c>
      <c r="M6" s="10">
        <v>300</v>
      </c>
      <c r="N6" s="10"/>
      <c r="O6" s="10"/>
    </row>
    <row r="7" spans="1:15">
      <c r="A7" s="10" t="s">
        <v>456</v>
      </c>
      <c r="B7" s="10">
        <v>1</v>
      </c>
      <c r="C7" s="10"/>
      <c r="D7" s="10"/>
      <c r="E7" s="10"/>
      <c r="F7" s="10"/>
      <c r="G7" s="10"/>
      <c r="H7" s="10"/>
      <c r="I7" s="10"/>
      <c r="J7" s="10"/>
      <c r="K7" s="10"/>
      <c r="L7" s="10" t="s">
        <v>453</v>
      </c>
      <c r="M7" s="10">
        <v>350</v>
      </c>
      <c r="N7" s="10"/>
      <c r="O7" s="10"/>
    </row>
    <row r="8" spans="1:15">
      <c r="A8" s="10" t="s">
        <v>457</v>
      </c>
      <c r="B8" s="10">
        <v>1</v>
      </c>
      <c r="C8" s="10"/>
      <c r="D8" s="10"/>
      <c r="E8" s="10"/>
      <c r="F8" s="10"/>
      <c r="G8" s="10"/>
      <c r="H8" s="10"/>
      <c r="I8" s="10"/>
      <c r="J8" s="10"/>
      <c r="K8" s="10"/>
      <c r="L8" s="10" t="s">
        <v>453</v>
      </c>
      <c r="M8" s="10">
        <v>150</v>
      </c>
      <c r="N8" s="10"/>
      <c r="O8" s="10"/>
    </row>
    <row r="9" spans="1:15">
      <c r="A9" s="10"/>
      <c r="C9" s="10"/>
      <c r="D9" s="10"/>
      <c r="E9" s="10"/>
      <c r="F9" s="10"/>
      <c r="G9" s="10"/>
      <c r="H9" s="10"/>
      <c r="I9" s="10"/>
      <c r="J9" s="10"/>
      <c r="K9" s="10"/>
      <c r="L9" s="10"/>
      <c r="M9" s="10"/>
      <c r="N9" s="10"/>
      <c r="O9" s="10"/>
    </row>
    <row r="10" spans="1:15" ht="16" thickBot="1">
      <c r="A10" s="10"/>
      <c r="B10" s="127" t="s">
        <v>458</v>
      </c>
      <c r="C10" s="10"/>
      <c r="D10" s="10"/>
      <c r="E10" s="10"/>
      <c r="F10" s="10"/>
      <c r="G10" s="10"/>
      <c r="H10" s="10"/>
      <c r="I10" s="10"/>
      <c r="J10" s="10"/>
      <c r="K10" s="10"/>
      <c r="L10" s="10"/>
      <c r="M10" s="10"/>
      <c r="N10" s="10"/>
      <c r="O10" s="10"/>
    </row>
    <row r="11" spans="1:15" ht="13.5" thickBot="1">
      <c r="A11" s="126" t="s">
        <v>459</v>
      </c>
      <c r="B11" s="128" t="s">
        <v>460</v>
      </c>
      <c r="C11" s="10"/>
      <c r="D11" s="10"/>
      <c r="E11" s="10"/>
      <c r="F11" s="10"/>
      <c r="G11" s="10"/>
      <c r="H11" s="10"/>
      <c r="I11" s="10"/>
      <c r="J11" s="10"/>
      <c r="K11" s="10"/>
      <c r="L11" s="128" t="s">
        <v>461</v>
      </c>
      <c r="M11" s="128" t="s">
        <v>462</v>
      </c>
      <c r="N11" s="128" t="s">
        <v>463</v>
      </c>
      <c r="O11" s="128" t="s">
        <v>464</v>
      </c>
    </row>
    <row r="12" spans="1:15" ht="13" thickBot="1">
      <c r="A12" s="129" t="s">
        <v>465</v>
      </c>
      <c r="B12" s="130">
        <v>171600</v>
      </c>
      <c r="C12" s="131"/>
      <c r="D12" s="131"/>
      <c r="E12" s="131"/>
      <c r="F12" s="131"/>
      <c r="G12" s="131"/>
      <c r="H12" s="131"/>
      <c r="I12" s="131"/>
      <c r="J12" s="131"/>
      <c r="K12" s="131"/>
      <c r="L12" s="130">
        <v>228800</v>
      </c>
      <c r="M12" s="130">
        <v>300300</v>
      </c>
      <c r="N12" s="130">
        <v>357500</v>
      </c>
      <c r="O12" s="130">
        <v>401200</v>
      </c>
    </row>
    <row r="13" spans="1:15" ht="13" thickBot="1">
      <c r="A13" s="132" t="s">
        <v>466</v>
      </c>
      <c r="B13" s="130">
        <v>185900</v>
      </c>
      <c r="C13" s="131"/>
      <c r="D13" s="131"/>
      <c r="E13" s="131"/>
      <c r="F13" s="131"/>
      <c r="G13" s="131"/>
      <c r="H13" s="131"/>
      <c r="I13" s="131"/>
      <c r="J13" s="131"/>
      <c r="K13" s="131"/>
      <c r="L13" s="130">
        <v>243100</v>
      </c>
      <c r="M13" s="130">
        <v>314600</v>
      </c>
      <c r="N13" s="130">
        <v>371800</v>
      </c>
      <c r="O13" s="130">
        <v>414700</v>
      </c>
    </row>
    <row r="14" spans="1:15" ht="13" thickBot="1">
      <c r="A14" s="132" t="s">
        <v>467</v>
      </c>
      <c r="B14" s="130">
        <v>128700</v>
      </c>
      <c r="C14" s="131"/>
      <c r="D14" s="131"/>
      <c r="E14" s="131"/>
      <c r="F14" s="131"/>
      <c r="G14" s="131"/>
      <c r="H14" s="131"/>
      <c r="I14" s="131"/>
      <c r="J14" s="131"/>
      <c r="K14" s="131"/>
      <c r="L14" s="130">
        <v>171600</v>
      </c>
      <c r="M14" s="130">
        <v>243100</v>
      </c>
      <c r="N14" s="130">
        <v>314600</v>
      </c>
      <c r="O14" s="130">
        <v>357500</v>
      </c>
    </row>
    <row r="15" spans="1:15" ht="13" thickBot="1">
      <c r="A15" s="132" t="s">
        <v>468</v>
      </c>
      <c r="B15" s="130">
        <v>171600</v>
      </c>
      <c r="C15" s="131"/>
      <c r="D15" s="131"/>
      <c r="E15" s="131"/>
      <c r="F15" s="131"/>
      <c r="G15" s="131"/>
      <c r="H15" s="131"/>
      <c r="I15" s="131"/>
      <c r="J15" s="131"/>
      <c r="K15" s="131"/>
      <c r="L15" s="130">
        <v>228800</v>
      </c>
      <c r="M15" s="130">
        <v>300300</v>
      </c>
      <c r="N15" s="130">
        <v>357500</v>
      </c>
      <c r="O15" s="130">
        <v>401200</v>
      </c>
    </row>
    <row r="16" spans="1:15" ht="13" thickBot="1">
      <c r="A16" s="132" t="s">
        <v>469</v>
      </c>
      <c r="B16" s="130">
        <v>200200</v>
      </c>
      <c r="C16" s="131"/>
      <c r="D16" s="131"/>
      <c r="E16" s="131"/>
      <c r="F16" s="131"/>
      <c r="G16" s="131"/>
      <c r="H16" s="131"/>
      <c r="I16" s="131"/>
      <c r="J16" s="131"/>
      <c r="K16" s="131"/>
      <c r="L16" s="130">
        <v>257400</v>
      </c>
      <c r="M16" s="130">
        <v>275200</v>
      </c>
      <c r="N16" s="130">
        <v>414700</v>
      </c>
      <c r="O16" s="130">
        <v>457600</v>
      </c>
    </row>
    <row r="17" spans="1:15" ht="13" thickBot="1">
      <c r="A17" s="132" t="s">
        <v>470</v>
      </c>
      <c r="B17" s="133">
        <v>124400</v>
      </c>
      <c r="C17" s="131"/>
      <c r="D17" s="131"/>
      <c r="E17" s="131"/>
      <c r="F17" s="131"/>
      <c r="G17" s="131"/>
      <c r="H17" s="131"/>
      <c r="I17" s="131"/>
      <c r="J17" s="131"/>
      <c r="K17" s="131"/>
      <c r="L17" s="130">
        <v>157300</v>
      </c>
      <c r="M17" s="130">
        <v>197200</v>
      </c>
      <c r="N17" s="130">
        <v>225400</v>
      </c>
      <c r="O17" s="130">
        <v>275200</v>
      </c>
    </row>
    <row r="18" spans="1:15" ht="13" thickBot="1">
      <c r="A18" s="132" t="s">
        <v>471</v>
      </c>
      <c r="B18" s="130">
        <v>185900</v>
      </c>
      <c r="C18" s="131"/>
      <c r="D18" s="131"/>
      <c r="E18" s="131"/>
      <c r="F18" s="131"/>
      <c r="G18" s="131"/>
      <c r="H18" s="131"/>
      <c r="I18" s="131"/>
      <c r="J18" s="131"/>
      <c r="K18" s="131"/>
      <c r="L18" s="130">
        <v>243100</v>
      </c>
      <c r="M18" s="130">
        <v>314600</v>
      </c>
      <c r="N18" s="130">
        <v>371800</v>
      </c>
      <c r="O18" s="130">
        <v>414700</v>
      </c>
    </row>
    <row r="19" spans="1:15" ht="13" thickBot="1">
      <c r="A19" s="132" t="s">
        <v>472</v>
      </c>
      <c r="B19" s="130">
        <v>228800</v>
      </c>
      <c r="C19" s="134"/>
      <c r="D19" s="134"/>
      <c r="E19" s="134"/>
      <c r="F19" s="134"/>
      <c r="G19" s="134"/>
      <c r="H19" s="134"/>
      <c r="I19" s="134"/>
      <c r="J19" s="134"/>
      <c r="K19" s="134"/>
      <c r="L19" s="130">
        <v>271700</v>
      </c>
      <c r="M19" s="130">
        <v>400400</v>
      </c>
      <c r="N19" s="130">
        <v>457600</v>
      </c>
      <c r="O19" s="130">
        <v>500500</v>
      </c>
    </row>
    <row r="20" spans="1:15" ht="13" thickBot="1">
      <c r="A20" s="132" t="s">
        <v>473</v>
      </c>
      <c r="B20" s="130">
        <v>276350</v>
      </c>
      <c r="C20" s="134"/>
      <c r="D20" s="134"/>
      <c r="E20" s="134"/>
      <c r="F20" s="134"/>
      <c r="G20" s="134"/>
      <c r="H20" s="134"/>
      <c r="I20" s="134"/>
      <c r="J20" s="134"/>
      <c r="K20" s="134"/>
      <c r="L20" s="130">
        <v>333155</v>
      </c>
      <c r="M20" s="133">
        <v>433100</v>
      </c>
      <c r="N20" s="130">
        <v>563000</v>
      </c>
      <c r="O20" s="130">
        <v>599600</v>
      </c>
    </row>
    <row r="21" spans="1:15" ht="13" thickBot="1">
      <c r="A21" s="132" t="s">
        <v>474</v>
      </c>
      <c r="B21" s="130">
        <v>171600</v>
      </c>
      <c r="C21" s="134"/>
      <c r="D21" s="134"/>
      <c r="E21" s="134"/>
      <c r="F21" s="134"/>
      <c r="G21" s="134"/>
      <c r="H21" s="134"/>
      <c r="I21" s="134"/>
      <c r="J21" s="134"/>
      <c r="K21" s="134"/>
      <c r="L21" s="130">
        <v>228800</v>
      </c>
      <c r="M21" s="130">
        <v>300300</v>
      </c>
      <c r="N21" s="130">
        <v>357500</v>
      </c>
      <c r="O21" s="130">
        <v>401200</v>
      </c>
    </row>
    <row r="22" spans="1:15" ht="13" thickBot="1">
      <c r="A22" s="132" t="s">
        <v>475</v>
      </c>
      <c r="B22" s="130">
        <v>200200</v>
      </c>
      <c r="C22" s="134"/>
      <c r="D22" s="134"/>
      <c r="E22" s="134"/>
      <c r="F22" s="134"/>
      <c r="G22" s="134"/>
      <c r="H22" s="134"/>
      <c r="I22" s="134"/>
      <c r="J22" s="134"/>
      <c r="K22" s="134"/>
      <c r="L22" s="130">
        <v>257400</v>
      </c>
      <c r="M22" s="130">
        <v>275200</v>
      </c>
      <c r="N22" s="130">
        <v>414700</v>
      </c>
      <c r="O22" s="130">
        <v>457600</v>
      </c>
    </row>
    <row r="23" spans="1:15" ht="13" thickBot="1">
      <c r="A23" s="132" t="s">
        <v>476</v>
      </c>
      <c r="B23" s="130">
        <v>214500</v>
      </c>
      <c r="C23" s="134"/>
      <c r="D23" s="134"/>
      <c r="E23" s="134"/>
      <c r="F23" s="134"/>
      <c r="G23" s="134"/>
      <c r="H23" s="134"/>
      <c r="I23" s="134"/>
      <c r="J23" s="134"/>
      <c r="K23" s="134"/>
      <c r="L23" s="130">
        <v>271700</v>
      </c>
      <c r="M23" s="130">
        <v>378950</v>
      </c>
      <c r="N23" s="130">
        <v>429000</v>
      </c>
      <c r="O23" s="130">
        <v>457600</v>
      </c>
    </row>
    <row r="24" spans="1:15" ht="13" thickBot="1">
      <c r="A24" s="132" t="s">
        <v>477</v>
      </c>
      <c r="B24" s="130">
        <v>103950</v>
      </c>
      <c r="C24" s="134"/>
      <c r="D24" s="134"/>
      <c r="E24" s="134"/>
      <c r="F24" s="134"/>
      <c r="G24" s="134"/>
      <c r="H24" s="134"/>
      <c r="I24" s="134"/>
      <c r="J24" s="134"/>
      <c r="K24" s="134"/>
      <c r="L24" s="133">
        <v>128700</v>
      </c>
      <c r="M24" s="130">
        <v>185900</v>
      </c>
      <c r="N24" s="130">
        <v>243100</v>
      </c>
      <c r="O24" s="130">
        <v>286000</v>
      </c>
    </row>
    <row r="25" spans="1:15" ht="13" thickBot="1">
      <c r="A25" s="132" t="s">
        <v>478</v>
      </c>
      <c r="B25" s="130">
        <v>124400</v>
      </c>
      <c r="C25" s="134"/>
      <c r="D25" s="134"/>
      <c r="E25" s="134"/>
      <c r="F25" s="134"/>
      <c r="G25" s="134"/>
      <c r="H25" s="134"/>
      <c r="I25" s="134"/>
      <c r="J25" s="134"/>
      <c r="K25" s="134"/>
      <c r="L25" s="130">
        <v>157300</v>
      </c>
      <c r="M25" s="130">
        <v>197200</v>
      </c>
      <c r="N25" s="130">
        <v>225400</v>
      </c>
      <c r="O25" s="130">
        <v>275200</v>
      </c>
    </row>
    <row r="26" spans="1:15" ht="13" thickBot="1">
      <c r="A26" s="132" t="s">
        <v>479</v>
      </c>
      <c r="B26" s="130">
        <v>235950</v>
      </c>
      <c r="C26" s="134"/>
      <c r="D26" s="134"/>
      <c r="E26" s="134"/>
      <c r="F26" s="134"/>
      <c r="G26" s="134"/>
      <c r="H26" s="134"/>
      <c r="I26" s="134"/>
      <c r="J26" s="134"/>
      <c r="K26" s="134"/>
      <c r="L26" s="130">
        <v>328900</v>
      </c>
      <c r="M26" s="130">
        <v>385000</v>
      </c>
      <c r="N26" s="130">
        <v>500500</v>
      </c>
      <c r="O26" s="130">
        <v>586300</v>
      </c>
    </row>
    <row r="27" spans="1:15" ht="13" thickBot="1">
      <c r="A27" s="132" t="s">
        <v>480</v>
      </c>
      <c r="B27" s="130">
        <v>185900</v>
      </c>
      <c r="C27" s="134"/>
      <c r="D27" s="134"/>
      <c r="E27" s="134"/>
      <c r="F27" s="134"/>
      <c r="G27" s="134"/>
      <c r="H27" s="134"/>
      <c r="I27" s="134"/>
      <c r="J27" s="134"/>
      <c r="K27" s="134"/>
      <c r="L27" s="130">
        <v>283000</v>
      </c>
      <c r="M27" s="130">
        <v>315000</v>
      </c>
      <c r="N27" s="130">
        <v>359000</v>
      </c>
      <c r="O27" s="130">
        <v>370000</v>
      </c>
    </row>
    <row r="28" spans="1:15" ht="13" thickBot="1">
      <c r="A28" s="132" t="s">
        <v>481</v>
      </c>
      <c r="B28" s="130">
        <v>241670</v>
      </c>
      <c r="C28" s="134"/>
      <c r="D28" s="134"/>
      <c r="E28" s="134"/>
      <c r="F28" s="134"/>
      <c r="G28" s="134"/>
      <c r="H28" s="134"/>
      <c r="I28" s="134"/>
      <c r="J28" s="134"/>
      <c r="K28" s="134"/>
      <c r="L28" s="130">
        <v>257400</v>
      </c>
      <c r="M28" s="130">
        <v>371800</v>
      </c>
      <c r="N28" s="130">
        <v>429000</v>
      </c>
      <c r="O28" s="130">
        <v>443300</v>
      </c>
    </row>
    <row r="29" spans="1:15" ht="13" thickBot="1">
      <c r="A29" s="132" t="s">
        <v>482</v>
      </c>
      <c r="B29" s="130">
        <v>200200</v>
      </c>
      <c r="C29" s="134"/>
      <c r="D29" s="134"/>
      <c r="E29" s="134"/>
      <c r="F29" s="134"/>
      <c r="G29" s="134"/>
      <c r="H29" s="134"/>
      <c r="I29" s="134"/>
      <c r="J29" s="134"/>
      <c r="K29" s="134"/>
      <c r="L29" s="130">
        <v>243100</v>
      </c>
      <c r="M29" s="130">
        <v>357500</v>
      </c>
      <c r="N29" s="130">
        <v>414700</v>
      </c>
      <c r="O29" s="130">
        <v>420000</v>
      </c>
    </row>
    <row r="30" spans="1:15" ht="13" thickBot="1">
      <c r="A30" s="132" t="s">
        <v>483</v>
      </c>
      <c r="B30" s="130">
        <v>221650</v>
      </c>
      <c r="C30" s="134"/>
      <c r="D30" s="134"/>
      <c r="E30" s="134"/>
      <c r="F30" s="134"/>
      <c r="G30" s="134"/>
      <c r="H30" s="134"/>
      <c r="I30" s="134"/>
      <c r="J30" s="134"/>
      <c r="K30" s="134"/>
      <c r="L30" s="130">
        <v>264550</v>
      </c>
      <c r="M30" s="130">
        <v>414700</v>
      </c>
      <c r="N30" s="130">
        <v>443300</v>
      </c>
      <c r="O30" s="130">
        <v>457600</v>
      </c>
    </row>
    <row r="31" spans="1:15" ht="13" thickBot="1">
      <c r="A31" s="132" t="s">
        <v>484</v>
      </c>
      <c r="B31" s="130">
        <v>214500</v>
      </c>
      <c r="C31" s="134"/>
      <c r="D31" s="134"/>
      <c r="E31" s="134"/>
      <c r="F31" s="134"/>
      <c r="G31" s="134"/>
      <c r="H31" s="134"/>
      <c r="I31" s="134"/>
      <c r="J31" s="134"/>
      <c r="K31" s="134"/>
      <c r="L31" s="130">
        <v>300300</v>
      </c>
      <c r="M31" s="130">
        <v>386100</v>
      </c>
      <c r="N31" s="130">
        <v>429000</v>
      </c>
      <c r="O31" s="130">
        <v>457600</v>
      </c>
    </row>
    <row r="32" spans="1:15" ht="13" thickBot="1">
      <c r="A32" s="132" t="s">
        <v>485</v>
      </c>
      <c r="B32" s="130">
        <v>143000</v>
      </c>
      <c r="C32" s="134"/>
      <c r="D32" s="134"/>
      <c r="E32" s="134"/>
      <c r="F32" s="134"/>
      <c r="G32" s="134"/>
      <c r="H32" s="134"/>
      <c r="I32" s="134"/>
      <c r="J32" s="134"/>
      <c r="K32" s="134"/>
      <c r="L32" s="130">
        <v>171600</v>
      </c>
      <c r="M32" s="130">
        <v>271700</v>
      </c>
      <c r="N32" s="130">
        <v>343200</v>
      </c>
      <c r="O32" s="130">
        <v>371800</v>
      </c>
    </row>
    <row r="33" spans="1:20" ht="13" thickBot="1">
      <c r="A33" s="132" t="s">
        <v>486</v>
      </c>
      <c r="B33" s="130">
        <v>228800</v>
      </c>
      <c r="C33" s="134"/>
      <c r="D33" s="134"/>
      <c r="E33" s="134"/>
      <c r="F33" s="134"/>
      <c r="G33" s="134"/>
      <c r="H33" s="134"/>
      <c r="I33" s="134"/>
      <c r="J33" s="134"/>
      <c r="K33" s="134"/>
      <c r="L33" s="130">
        <v>314600</v>
      </c>
      <c r="M33" s="130">
        <v>471900</v>
      </c>
      <c r="N33" s="130">
        <v>543400</v>
      </c>
      <c r="O33" s="130">
        <v>600600</v>
      </c>
    </row>
    <row r="34" spans="1:20" ht="13" thickBot="1">
      <c r="A34" s="132" t="s">
        <v>487</v>
      </c>
      <c r="B34" s="130">
        <v>200200</v>
      </c>
      <c r="C34" s="134"/>
      <c r="D34" s="134"/>
      <c r="E34" s="134"/>
      <c r="F34" s="134"/>
      <c r="G34" s="134"/>
      <c r="H34" s="134"/>
      <c r="I34" s="134"/>
      <c r="J34" s="134"/>
      <c r="K34" s="134"/>
      <c r="L34" s="130">
        <v>250250</v>
      </c>
      <c r="M34" s="130">
        <v>371800</v>
      </c>
      <c r="N34" s="130">
        <v>414700</v>
      </c>
      <c r="O34" s="130">
        <v>457600</v>
      </c>
    </row>
    <row r="35" spans="1:20" ht="13" thickBot="1">
      <c r="A35" s="132" t="s">
        <v>488</v>
      </c>
      <c r="B35" s="130">
        <v>185900</v>
      </c>
      <c r="C35" s="134"/>
      <c r="D35" s="134"/>
      <c r="E35" s="134"/>
      <c r="F35" s="134"/>
      <c r="G35" s="134"/>
      <c r="H35" s="134"/>
      <c r="I35" s="134"/>
      <c r="J35" s="134"/>
      <c r="K35" s="134"/>
      <c r="L35" s="130">
        <v>243100</v>
      </c>
      <c r="M35" s="130">
        <v>314600</v>
      </c>
      <c r="N35" s="130">
        <v>371800</v>
      </c>
      <c r="O35" s="130">
        <v>414700</v>
      </c>
    </row>
    <row r="36" spans="1:20" ht="13" thickBot="1">
      <c r="A36" s="132" t="s">
        <v>489</v>
      </c>
      <c r="B36" s="133">
        <v>128700</v>
      </c>
      <c r="C36" s="134"/>
      <c r="D36" s="134"/>
      <c r="E36" s="134"/>
      <c r="F36" s="134"/>
      <c r="G36" s="134"/>
      <c r="H36" s="134"/>
      <c r="I36" s="134"/>
      <c r="J36" s="134"/>
      <c r="K36" s="134"/>
      <c r="L36" s="130">
        <v>171600</v>
      </c>
      <c r="M36" s="130">
        <v>243100</v>
      </c>
      <c r="N36" s="130">
        <v>314600</v>
      </c>
      <c r="O36" s="130">
        <v>357500</v>
      </c>
    </row>
    <row r="37" spans="1:20" ht="13" thickBot="1">
      <c r="A37" s="132" t="s">
        <v>490</v>
      </c>
      <c r="B37" s="130">
        <v>171600</v>
      </c>
      <c r="C37" s="134"/>
      <c r="D37" s="134"/>
      <c r="E37" s="134"/>
      <c r="F37" s="134"/>
      <c r="G37" s="134"/>
      <c r="H37" s="134"/>
      <c r="I37" s="134"/>
      <c r="J37" s="134"/>
      <c r="K37" s="134"/>
      <c r="L37" s="130">
        <v>228800</v>
      </c>
      <c r="M37" s="130">
        <v>300300</v>
      </c>
      <c r="N37" s="130">
        <v>357500</v>
      </c>
      <c r="O37" s="130">
        <v>400400</v>
      </c>
    </row>
    <row r="38" spans="1:20" ht="13" thickBot="1">
      <c r="A38" s="132" t="s">
        <v>491</v>
      </c>
      <c r="B38" s="130">
        <v>171600</v>
      </c>
      <c r="C38" s="134"/>
      <c r="D38" s="134"/>
      <c r="E38" s="134"/>
      <c r="F38" s="134"/>
      <c r="G38" s="134"/>
      <c r="H38" s="134"/>
      <c r="I38" s="134"/>
      <c r="J38" s="134"/>
      <c r="K38" s="134"/>
      <c r="L38" s="130">
        <v>228800</v>
      </c>
      <c r="M38" s="130">
        <v>300300</v>
      </c>
      <c r="N38" s="130">
        <v>357500</v>
      </c>
      <c r="O38" s="130">
        <v>400400</v>
      </c>
    </row>
    <row r="39" spans="1:20" ht="13" thickBot="1">
      <c r="A39" s="132" t="s">
        <v>492</v>
      </c>
      <c r="B39" s="130">
        <v>185900</v>
      </c>
      <c r="C39" s="134"/>
      <c r="D39" s="134"/>
      <c r="E39" s="134"/>
      <c r="F39" s="134"/>
      <c r="G39" s="134"/>
      <c r="H39" s="134"/>
      <c r="I39" s="134"/>
      <c r="J39" s="134"/>
      <c r="K39" s="134"/>
      <c r="L39" s="130">
        <v>257400</v>
      </c>
      <c r="M39" s="130">
        <v>314600</v>
      </c>
      <c r="N39" s="130">
        <v>371800</v>
      </c>
      <c r="O39" s="130">
        <v>429000</v>
      </c>
    </row>
    <row r="40" spans="1:20" ht="13" thickBot="1">
      <c r="A40" s="132" t="s">
        <v>493</v>
      </c>
      <c r="B40" s="130">
        <v>214500</v>
      </c>
      <c r="C40" s="134"/>
      <c r="D40" s="134"/>
      <c r="E40" s="134"/>
      <c r="F40" s="134"/>
      <c r="G40" s="134"/>
      <c r="H40" s="134"/>
      <c r="I40" s="134"/>
      <c r="J40" s="134"/>
      <c r="K40" s="134"/>
      <c r="L40" s="130">
        <v>300300</v>
      </c>
      <c r="M40" s="130">
        <v>386100</v>
      </c>
      <c r="N40" s="130">
        <v>429000</v>
      </c>
      <c r="O40" s="130">
        <v>457600</v>
      </c>
    </row>
    <row r="41" spans="1:20" ht="13" thickBot="1">
      <c r="A41" s="132" t="s">
        <v>494</v>
      </c>
      <c r="B41" s="130">
        <v>172380</v>
      </c>
      <c r="C41" s="134"/>
      <c r="D41" s="134"/>
      <c r="E41" s="134"/>
      <c r="F41" s="134"/>
      <c r="G41" s="134"/>
      <c r="H41" s="134"/>
      <c r="I41" s="134"/>
      <c r="J41" s="134"/>
      <c r="K41" s="134"/>
      <c r="L41" s="130">
        <v>200200</v>
      </c>
      <c r="M41" s="130">
        <v>300300</v>
      </c>
      <c r="N41" s="130">
        <v>357500</v>
      </c>
      <c r="O41" s="130">
        <v>400400</v>
      </c>
    </row>
    <row r="42" spans="1:20" ht="13" thickBot="1">
      <c r="A42" s="132" t="s">
        <v>495</v>
      </c>
      <c r="B42" s="130">
        <v>185900</v>
      </c>
      <c r="C42" s="134"/>
      <c r="D42" s="134"/>
      <c r="E42" s="134"/>
      <c r="F42" s="134"/>
      <c r="G42" s="134"/>
      <c r="H42" s="134"/>
      <c r="I42" s="134"/>
      <c r="J42" s="134"/>
      <c r="K42" s="134"/>
      <c r="L42" s="130">
        <v>243900</v>
      </c>
      <c r="M42" s="130">
        <v>314600</v>
      </c>
      <c r="N42" s="130">
        <v>371800</v>
      </c>
      <c r="O42" s="130">
        <v>414700</v>
      </c>
    </row>
    <row r="43" spans="1:20" ht="13" thickBot="1">
      <c r="A43" s="132" t="s">
        <v>496</v>
      </c>
      <c r="B43" s="130">
        <v>141600</v>
      </c>
      <c r="C43" s="134"/>
      <c r="D43" s="134"/>
      <c r="E43" s="134"/>
      <c r="F43" s="134"/>
      <c r="G43" s="134"/>
      <c r="H43" s="134"/>
      <c r="I43" s="134"/>
      <c r="J43" s="134"/>
      <c r="K43" s="134"/>
      <c r="L43" s="130">
        <v>175000</v>
      </c>
      <c r="M43" s="130">
        <v>219000</v>
      </c>
      <c r="N43" s="130">
        <v>257400</v>
      </c>
      <c r="O43" s="130">
        <v>291000</v>
      </c>
    </row>
    <row r="44" spans="1:20" ht="13" thickBot="1">
      <c r="A44" s="132" t="s">
        <v>497</v>
      </c>
      <c r="B44" s="130">
        <v>171600</v>
      </c>
      <c r="C44" s="134"/>
      <c r="D44" s="134"/>
      <c r="E44" s="134"/>
      <c r="F44" s="134"/>
      <c r="G44" s="134"/>
      <c r="H44" s="134"/>
      <c r="I44" s="134"/>
      <c r="J44" s="134"/>
      <c r="K44" s="134"/>
      <c r="L44" s="130">
        <v>228800</v>
      </c>
      <c r="M44" s="130">
        <v>300300</v>
      </c>
      <c r="N44" s="130">
        <v>357500</v>
      </c>
      <c r="O44" s="130">
        <v>400400</v>
      </c>
    </row>
    <row r="45" spans="1:20" ht="13" thickBot="1">
      <c r="A45" s="132" t="s">
        <v>498</v>
      </c>
      <c r="B45" s="130">
        <v>228800</v>
      </c>
      <c r="C45" s="134"/>
      <c r="D45" s="134"/>
      <c r="E45" s="134"/>
      <c r="F45" s="134"/>
      <c r="G45" s="134"/>
      <c r="H45" s="134"/>
      <c r="I45" s="134"/>
      <c r="J45" s="134"/>
      <c r="K45" s="134"/>
      <c r="L45" s="130">
        <v>314600</v>
      </c>
      <c r="M45" s="130">
        <v>543400</v>
      </c>
      <c r="N45" s="130">
        <v>584600</v>
      </c>
      <c r="O45" s="130">
        <v>600600</v>
      </c>
    </row>
    <row r="47" spans="1:20" ht="15" thickBot="1">
      <c r="B47" s="135" t="s">
        <v>499</v>
      </c>
      <c r="C47" s="135"/>
      <c r="D47" s="135"/>
      <c r="E47" s="135"/>
      <c r="F47" s="135"/>
      <c r="G47" s="30"/>
      <c r="H47" s="30"/>
      <c r="I47" s="30"/>
      <c r="J47" s="30"/>
      <c r="K47" s="30"/>
      <c r="L47" s="30"/>
      <c r="M47" s="30"/>
      <c r="N47" s="7"/>
      <c r="Q47" s="3" t="s">
        <v>500</v>
      </c>
    </row>
    <row r="48" spans="1:20" ht="14.5">
      <c r="A48" s="136"/>
      <c r="B48" s="137" t="s">
        <v>501</v>
      </c>
      <c r="L48" s="137" t="s">
        <v>501</v>
      </c>
      <c r="M48" s="137" t="s">
        <v>501</v>
      </c>
      <c r="N48" s="137" t="s">
        <v>501</v>
      </c>
      <c r="P48" s="138"/>
      <c r="Q48" s="139" t="s">
        <v>502</v>
      </c>
      <c r="R48" s="139" t="s">
        <v>503</v>
      </c>
      <c r="S48" s="139" t="s">
        <v>504</v>
      </c>
      <c r="T48" s="140" t="s">
        <v>505</v>
      </c>
    </row>
    <row r="49" spans="1:20" ht="14.5">
      <c r="A49" s="136" t="s">
        <v>506</v>
      </c>
      <c r="B49" s="136" t="s">
        <v>507</v>
      </c>
      <c r="L49" s="136" t="s">
        <v>508</v>
      </c>
      <c r="M49" s="136" t="s">
        <v>509</v>
      </c>
      <c r="N49" s="136" t="s">
        <v>510</v>
      </c>
      <c r="P49" s="12"/>
      <c r="Q49" s="141" t="s">
        <v>511</v>
      </c>
      <c r="R49" s="141" t="s">
        <v>512</v>
      </c>
      <c r="S49" s="141" t="s">
        <v>513</v>
      </c>
      <c r="T49" s="142" t="s">
        <v>514</v>
      </c>
    </row>
    <row r="50" spans="1:20" ht="14.5">
      <c r="A50" s="136" t="s">
        <v>515</v>
      </c>
      <c r="B50" s="136">
        <v>744.8</v>
      </c>
      <c r="L50" s="136">
        <v>2359</v>
      </c>
      <c r="M50" s="136">
        <v>3282.2999999999997</v>
      </c>
      <c r="N50" s="136">
        <v>4477.8999999999996</v>
      </c>
      <c r="P50" s="143" t="s">
        <v>516</v>
      </c>
      <c r="Q50" s="144" t="s">
        <v>517</v>
      </c>
      <c r="R50" s="144" t="s">
        <v>517</v>
      </c>
      <c r="S50" s="144" t="s">
        <v>517</v>
      </c>
      <c r="T50" s="145" t="s">
        <v>517</v>
      </c>
    </row>
    <row r="51" spans="1:20">
      <c r="A51" s="136" t="s">
        <v>518</v>
      </c>
      <c r="B51" s="136">
        <v>1080.0999999999999</v>
      </c>
      <c r="L51" s="136">
        <v>2701.2999999999997</v>
      </c>
      <c r="M51" s="136">
        <v>3777.8999999999996</v>
      </c>
      <c r="N51" s="136">
        <v>5327</v>
      </c>
      <c r="P51" s="146" t="s">
        <v>519</v>
      </c>
      <c r="Q51" s="18" t="s">
        <v>520</v>
      </c>
      <c r="R51" s="18" t="s">
        <v>521</v>
      </c>
      <c r="S51" s="18" t="s">
        <v>465</v>
      </c>
      <c r="T51" s="147" t="s">
        <v>469</v>
      </c>
    </row>
    <row r="52" spans="1:20">
      <c r="A52" s="136" t="s">
        <v>522</v>
      </c>
      <c r="B52" s="136">
        <v>1372.6999999999998</v>
      </c>
      <c r="L52" s="136">
        <v>3019.1</v>
      </c>
      <c r="M52" s="136">
        <v>4109</v>
      </c>
      <c r="N52" s="136">
        <v>5955.5999999999995</v>
      </c>
      <c r="P52" s="146"/>
      <c r="Q52" s="18"/>
      <c r="R52" s="18" t="s">
        <v>523</v>
      </c>
      <c r="S52" s="18" t="s">
        <v>466</v>
      </c>
      <c r="T52" s="147" t="s">
        <v>475</v>
      </c>
    </row>
    <row r="53" spans="1:20">
      <c r="A53" s="136" t="s">
        <v>524</v>
      </c>
      <c r="B53" s="136">
        <v>1670.8999999999999</v>
      </c>
      <c r="L53" s="136">
        <v>3373.2999999999997</v>
      </c>
      <c r="M53" s="136">
        <v>4444.2999999999993</v>
      </c>
      <c r="N53" s="136">
        <v>6589.7999999999993</v>
      </c>
      <c r="P53" s="146"/>
      <c r="Q53" s="18"/>
      <c r="R53" s="18" t="s">
        <v>525</v>
      </c>
      <c r="S53" s="18" t="s">
        <v>526</v>
      </c>
      <c r="T53" s="147" t="s">
        <v>483</v>
      </c>
    </row>
    <row r="54" spans="1:20">
      <c r="A54" s="136" t="s">
        <v>527</v>
      </c>
      <c r="B54" s="136">
        <v>2013.8999999999999</v>
      </c>
      <c r="L54" s="136">
        <v>3735.2</v>
      </c>
      <c r="M54" s="136">
        <v>4778.8999999999996</v>
      </c>
      <c r="N54" s="136">
        <v>7230.9999999999991</v>
      </c>
      <c r="P54" s="146"/>
      <c r="Q54" s="18"/>
      <c r="R54" s="18" t="s">
        <v>477</v>
      </c>
      <c r="S54" s="18" t="s">
        <v>528</v>
      </c>
      <c r="T54" s="147" t="s">
        <v>485</v>
      </c>
    </row>
    <row r="55" spans="1:20">
      <c r="A55" s="136" t="s">
        <v>529</v>
      </c>
      <c r="B55" s="136">
        <v>2356.8999999999996</v>
      </c>
      <c r="L55" s="136">
        <v>4107.5999999999995</v>
      </c>
      <c r="M55" s="136">
        <v>5119.0999999999995</v>
      </c>
      <c r="N55" s="136">
        <v>7848.4</v>
      </c>
      <c r="P55" s="146"/>
      <c r="Q55" s="18"/>
      <c r="R55" s="18"/>
      <c r="S55" s="18" t="s">
        <v>471</v>
      </c>
      <c r="T55" s="147" t="s">
        <v>530</v>
      </c>
    </row>
    <row r="56" spans="1:20">
      <c r="A56" s="136" t="s">
        <v>531</v>
      </c>
      <c r="B56" s="136">
        <v>2684.5</v>
      </c>
      <c r="L56" s="136">
        <v>4490.5</v>
      </c>
      <c r="M56" s="136">
        <v>5460.7</v>
      </c>
      <c r="N56" s="136">
        <v>8471.4</v>
      </c>
      <c r="P56" s="146"/>
      <c r="Q56" s="18"/>
      <c r="R56" s="18"/>
      <c r="S56" s="18" t="s">
        <v>532</v>
      </c>
      <c r="T56" s="147" t="s">
        <v>488</v>
      </c>
    </row>
    <row r="57" spans="1:20">
      <c r="A57" s="136" t="s">
        <v>533</v>
      </c>
      <c r="B57" s="136">
        <v>3019.1</v>
      </c>
      <c r="L57" s="136">
        <v>4876.8999999999996</v>
      </c>
      <c r="M57" s="136">
        <v>5807.9</v>
      </c>
      <c r="N57" s="136">
        <v>9099.2999999999993</v>
      </c>
      <c r="P57" s="146"/>
      <c r="Q57" s="18"/>
      <c r="R57" s="18"/>
      <c r="S57" s="18" t="s">
        <v>474</v>
      </c>
      <c r="T57" s="147" t="s">
        <v>487</v>
      </c>
    </row>
    <row r="58" spans="1:20">
      <c r="A58" s="136" t="s">
        <v>534</v>
      </c>
      <c r="B58" s="136">
        <v>3341.7999999999997</v>
      </c>
      <c r="L58" s="136">
        <v>5228.2999999999993</v>
      </c>
      <c r="M58" s="136">
        <v>6157.2</v>
      </c>
      <c r="N58" s="136">
        <v>9734.9</v>
      </c>
      <c r="P58" s="146"/>
      <c r="Q58" s="18"/>
      <c r="R58" s="18"/>
      <c r="S58" s="18" t="s">
        <v>478</v>
      </c>
      <c r="T58" s="147" t="s">
        <v>484</v>
      </c>
    </row>
    <row r="59" spans="1:20">
      <c r="A59" s="136" t="s">
        <v>535</v>
      </c>
      <c r="B59" s="136">
        <v>3668.7</v>
      </c>
      <c r="L59" s="136">
        <v>5581.0999999999995</v>
      </c>
      <c r="M59" s="136">
        <v>6558.2999999999993</v>
      </c>
      <c r="N59" s="136">
        <v>10454.5</v>
      </c>
      <c r="P59" s="146"/>
      <c r="Q59" s="18"/>
      <c r="R59" s="18"/>
      <c r="S59" s="18" t="s">
        <v>480</v>
      </c>
      <c r="T59" s="147" t="s">
        <v>536</v>
      </c>
    </row>
    <row r="60" spans="1:20">
      <c r="A60" s="136" t="s">
        <v>537</v>
      </c>
      <c r="B60" s="136">
        <v>3980.8999999999996</v>
      </c>
      <c r="L60" s="136">
        <v>5911.5</v>
      </c>
      <c r="M60" s="136">
        <v>6883.7999999999993</v>
      </c>
      <c r="N60" s="136">
        <v>11054.4</v>
      </c>
      <c r="P60" s="146"/>
      <c r="Q60" s="18"/>
      <c r="R60" s="18"/>
      <c r="S60" s="18" t="s">
        <v>482</v>
      </c>
      <c r="T60" s="147" t="s">
        <v>493</v>
      </c>
    </row>
    <row r="61" spans="1:20">
      <c r="A61" s="136" t="s">
        <v>538</v>
      </c>
      <c r="B61" s="136">
        <v>4294.5</v>
      </c>
      <c r="L61" s="136">
        <v>6244</v>
      </c>
      <c r="M61" s="136">
        <v>7205.0999999999995</v>
      </c>
      <c r="N61" s="136">
        <v>11650.099999999999</v>
      </c>
      <c r="P61" s="146"/>
      <c r="Q61" s="18"/>
      <c r="R61" s="18"/>
      <c r="S61" s="18" t="s">
        <v>539</v>
      </c>
      <c r="T61" s="147" t="s">
        <v>540</v>
      </c>
    </row>
    <row r="62" spans="1:20">
      <c r="A62" s="136" t="s">
        <v>541</v>
      </c>
      <c r="B62" s="136">
        <v>4604.5999999999995</v>
      </c>
      <c r="L62" s="136">
        <v>6574.4</v>
      </c>
      <c r="M62" s="136">
        <v>7530.5999999999995</v>
      </c>
      <c r="N62" s="136">
        <v>12248.599999999999</v>
      </c>
      <c r="P62" s="146"/>
      <c r="Q62" s="18"/>
      <c r="R62" s="18"/>
      <c r="S62" s="18" t="s">
        <v>542</v>
      </c>
      <c r="T62" s="147" t="s">
        <v>498</v>
      </c>
    </row>
    <row r="63" spans="1:20">
      <c r="A63" s="136" t="s">
        <v>543</v>
      </c>
      <c r="B63" s="136">
        <v>4915.3999999999996</v>
      </c>
      <c r="L63" s="136">
        <v>6902</v>
      </c>
      <c r="M63" s="136">
        <v>7858.2</v>
      </c>
      <c r="N63" s="136">
        <v>12847.099999999999</v>
      </c>
      <c r="P63" s="146"/>
      <c r="Q63" s="18"/>
      <c r="R63" s="18"/>
      <c r="S63" s="18" t="s">
        <v>544</v>
      </c>
      <c r="T63" s="147" t="s">
        <v>545</v>
      </c>
    </row>
    <row r="64" spans="1:20">
      <c r="A64" s="136" t="s">
        <v>546</v>
      </c>
      <c r="B64" s="136">
        <v>5226.2</v>
      </c>
      <c r="L64" s="136">
        <v>7233.7999999999993</v>
      </c>
      <c r="M64" s="136">
        <v>8182.2999999999993</v>
      </c>
      <c r="N64" s="136">
        <v>13445.599999999999</v>
      </c>
      <c r="P64" s="146"/>
      <c r="Q64" s="18"/>
      <c r="R64" s="18"/>
      <c r="S64" s="18" t="s">
        <v>486</v>
      </c>
      <c r="T64" s="147"/>
    </row>
    <row r="65" spans="1:20">
      <c r="A65" s="136" t="s">
        <v>547</v>
      </c>
      <c r="B65" s="136">
        <v>5539.0999999999995</v>
      </c>
      <c r="L65" s="136">
        <v>7564.2</v>
      </c>
      <c r="M65" s="136">
        <v>8507.1</v>
      </c>
      <c r="N65" s="136">
        <v>14041.3</v>
      </c>
      <c r="P65" s="12"/>
      <c r="Q65" s="18"/>
      <c r="R65" s="18"/>
      <c r="S65" s="18" t="s">
        <v>548</v>
      </c>
      <c r="T65" s="147"/>
    </row>
    <row r="66" spans="1:20">
      <c r="A66" s="136" t="s">
        <v>549</v>
      </c>
      <c r="B66" s="136">
        <v>5849.9</v>
      </c>
      <c r="L66" s="136">
        <v>7893.9</v>
      </c>
      <c r="M66" s="136">
        <v>8831.9</v>
      </c>
      <c r="N66" s="136">
        <v>14640.499999999998</v>
      </c>
      <c r="P66" s="12"/>
      <c r="Q66" s="18"/>
      <c r="R66" s="18"/>
      <c r="S66" s="18" t="s">
        <v>490</v>
      </c>
      <c r="T66" s="147"/>
    </row>
    <row r="67" spans="1:20">
      <c r="A67" s="136" t="s">
        <v>550</v>
      </c>
      <c r="B67" s="136">
        <v>6162.0999999999995</v>
      </c>
      <c r="L67" s="136">
        <v>8226.4</v>
      </c>
      <c r="M67" s="136">
        <v>9157.4</v>
      </c>
      <c r="N67" s="136">
        <v>15238.3</v>
      </c>
      <c r="P67" s="12"/>
      <c r="Q67" s="18"/>
      <c r="R67" s="18"/>
      <c r="S67" s="18" t="s">
        <v>551</v>
      </c>
      <c r="T67" s="147"/>
    </row>
    <row r="68" spans="1:20">
      <c r="A68" s="136" t="s">
        <v>552</v>
      </c>
      <c r="B68" s="136">
        <v>6475.7</v>
      </c>
      <c r="L68" s="136">
        <v>8554</v>
      </c>
      <c r="M68" s="136">
        <v>9479.4</v>
      </c>
      <c r="N68" s="136">
        <v>15835.4</v>
      </c>
      <c r="P68" s="12"/>
      <c r="Q68" s="18"/>
      <c r="R68" s="18"/>
      <c r="S68" s="18" t="s">
        <v>553</v>
      </c>
      <c r="T68" s="147"/>
    </row>
    <row r="69" spans="1:20">
      <c r="A69" s="136" t="s">
        <v>554</v>
      </c>
      <c r="B69" s="136">
        <v>6787.9</v>
      </c>
      <c r="L69" s="136">
        <v>8885.0999999999985</v>
      </c>
      <c r="M69" s="136">
        <v>9804.9</v>
      </c>
      <c r="N69" s="136">
        <v>16432.5</v>
      </c>
      <c r="P69" s="12"/>
      <c r="Q69" s="18"/>
      <c r="R69" s="18"/>
      <c r="S69" s="18" t="s">
        <v>495</v>
      </c>
      <c r="T69" s="147"/>
    </row>
    <row r="70" spans="1:20">
      <c r="A70" s="136" t="s">
        <v>555</v>
      </c>
      <c r="B70" s="136">
        <v>7410.9</v>
      </c>
      <c r="L70" s="136">
        <v>9545.9</v>
      </c>
      <c r="M70" s="136">
        <v>10454.5</v>
      </c>
      <c r="N70" s="136">
        <v>17632.3</v>
      </c>
      <c r="P70" s="12"/>
      <c r="Q70" s="18"/>
      <c r="R70" s="18"/>
      <c r="S70" s="18" t="s">
        <v>556</v>
      </c>
      <c r="T70" s="147"/>
    </row>
    <row r="71" spans="1:20">
      <c r="A71" s="136" t="s">
        <v>557</v>
      </c>
      <c r="B71" s="136">
        <v>8035.2999999999993</v>
      </c>
      <c r="L71" s="136">
        <v>10203.199999999999</v>
      </c>
      <c r="M71" s="136">
        <v>11103.4</v>
      </c>
      <c r="N71" s="136">
        <v>18825.8</v>
      </c>
      <c r="P71" s="12"/>
      <c r="Q71" s="18"/>
      <c r="R71" s="18"/>
      <c r="S71" s="18" t="s">
        <v>558</v>
      </c>
      <c r="T71" s="147"/>
    </row>
    <row r="72" spans="1:20" ht="13" thickBot="1">
      <c r="A72" s="136" t="s">
        <v>559</v>
      </c>
      <c r="B72" s="136">
        <v>8656.9</v>
      </c>
      <c r="L72" s="136">
        <v>10867.5</v>
      </c>
      <c r="M72" s="136">
        <v>11755.8</v>
      </c>
      <c r="N72" s="136">
        <v>20022.8</v>
      </c>
      <c r="P72" s="148"/>
      <c r="Q72" s="95"/>
      <c r="R72" s="95"/>
      <c r="S72" s="95" t="s">
        <v>468</v>
      </c>
      <c r="T72" s="149"/>
    </row>
    <row r="73" spans="1:20">
      <c r="A73" s="136" t="s">
        <v>560</v>
      </c>
      <c r="B73" s="136">
        <v>9280.5999999999985</v>
      </c>
      <c r="L73" s="136">
        <v>11526.9</v>
      </c>
      <c r="M73" s="136">
        <v>12406.099999999999</v>
      </c>
      <c r="N73" s="136">
        <v>21221.199999999997</v>
      </c>
    </row>
    <row r="74" spans="1:20">
      <c r="A74" s="136" t="s">
        <v>561</v>
      </c>
      <c r="B74" s="136">
        <v>9904.2999999999993</v>
      </c>
      <c r="L74" s="136">
        <v>12187</v>
      </c>
      <c r="M74" s="136">
        <v>13054.3</v>
      </c>
      <c r="N74" s="136">
        <v>22415.399999999998</v>
      </c>
    </row>
    <row r="75" spans="1:20">
      <c r="A75" s="136" t="s">
        <v>562</v>
      </c>
      <c r="B75" s="136">
        <v>10513.3</v>
      </c>
      <c r="L75" s="136">
        <v>12833.099999999999</v>
      </c>
      <c r="M75" s="136">
        <v>13703.9</v>
      </c>
      <c r="N75" s="136">
        <v>23611</v>
      </c>
    </row>
    <row r="76" spans="1:20">
      <c r="A76" s="136" t="s">
        <v>563</v>
      </c>
      <c r="B76" s="136">
        <v>11121.599999999999</v>
      </c>
      <c r="L76" s="136">
        <v>13473.599999999999</v>
      </c>
      <c r="M76" s="136">
        <v>14354.199999999999</v>
      </c>
      <c r="N76" s="136">
        <v>24806.6</v>
      </c>
    </row>
    <row r="77" spans="1:20">
      <c r="A77" s="136" t="s">
        <v>564</v>
      </c>
      <c r="B77" s="136">
        <v>11730.599999999999</v>
      </c>
      <c r="L77" s="136">
        <v>14118.3</v>
      </c>
      <c r="M77" s="136">
        <v>15001.699999999999</v>
      </c>
      <c r="N77" s="136">
        <v>26004.3</v>
      </c>
    </row>
    <row r="78" spans="1:20">
      <c r="A78" s="136" t="s">
        <v>565</v>
      </c>
      <c r="B78" s="136">
        <v>12338.9</v>
      </c>
      <c r="L78" s="136">
        <v>14762.999999999998</v>
      </c>
      <c r="M78" s="136">
        <v>15654.8</v>
      </c>
      <c r="N78" s="136">
        <v>27198.5</v>
      </c>
    </row>
    <row r="79" spans="1:20">
      <c r="A79" s="136" t="s">
        <v>566</v>
      </c>
      <c r="B79" s="136">
        <v>12947.199999999999</v>
      </c>
      <c r="L79" s="136">
        <v>15406.3</v>
      </c>
      <c r="M79" s="136">
        <v>16302.999999999998</v>
      </c>
      <c r="N79" s="136">
        <v>28395.5</v>
      </c>
    </row>
    <row r="80" spans="1:20">
      <c r="A80" s="136" t="s">
        <v>567</v>
      </c>
      <c r="B80" s="136">
        <v>13556.9</v>
      </c>
      <c r="L80" s="136">
        <v>16050.999999999998</v>
      </c>
      <c r="M80" s="136">
        <v>16937.899999999998</v>
      </c>
      <c r="N80" s="136">
        <v>29591.8</v>
      </c>
    </row>
    <row r="81" spans="1:14">
      <c r="A81" s="136" t="s">
        <v>568</v>
      </c>
      <c r="B81" s="136">
        <v>14166.599999999999</v>
      </c>
      <c r="L81" s="136">
        <v>16695</v>
      </c>
      <c r="M81" s="136">
        <v>17572.8</v>
      </c>
      <c r="N81" s="136">
        <v>30787.399999999998</v>
      </c>
    </row>
    <row r="82" spans="1:14">
      <c r="A82" s="136" t="s">
        <v>569</v>
      </c>
      <c r="B82" s="136">
        <v>14772.099999999999</v>
      </c>
      <c r="L82" s="136">
        <v>17339.699999999997</v>
      </c>
      <c r="M82" s="136">
        <v>18209.099999999999</v>
      </c>
      <c r="N82" s="136">
        <v>31983.699999999997</v>
      </c>
    </row>
    <row r="83" spans="1:14">
      <c r="A83" s="136" t="s">
        <v>570</v>
      </c>
      <c r="B83" s="136">
        <v>15383.199999999999</v>
      </c>
      <c r="L83" s="136">
        <v>17983.699999999997</v>
      </c>
      <c r="M83" s="136">
        <v>18841.899999999998</v>
      </c>
      <c r="N83" s="136">
        <v>33177.9</v>
      </c>
    </row>
    <row r="84" spans="1:14">
      <c r="A84" s="136" t="s">
        <v>571</v>
      </c>
      <c r="B84" s="136">
        <v>15990.8</v>
      </c>
      <c r="L84" s="136">
        <v>18624.899999999998</v>
      </c>
      <c r="M84" s="136">
        <v>19479.599999999999</v>
      </c>
      <c r="N84" s="136">
        <v>34374.199999999997</v>
      </c>
    </row>
    <row r="85" spans="1:14">
      <c r="A85" s="136" t="s">
        <v>572</v>
      </c>
      <c r="B85" s="136">
        <v>16601.2</v>
      </c>
      <c r="L85" s="136">
        <v>19271</v>
      </c>
      <c r="M85" s="136">
        <v>20117.3</v>
      </c>
      <c r="N85" s="136">
        <v>35571.899999999994</v>
      </c>
    </row>
    <row r="86" spans="1:14">
      <c r="A86" s="136" t="s">
        <v>573</v>
      </c>
      <c r="B86" s="136">
        <v>17208.8</v>
      </c>
      <c r="L86" s="136">
        <v>19914.3</v>
      </c>
      <c r="M86" s="136">
        <v>20754.3</v>
      </c>
      <c r="N86" s="136">
        <v>36766.1</v>
      </c>
    </row>
    <row r="87" spans="1:14">
      <c r="A87" s="136" t="s">
        <v>574</v>
      </c>
      <c r="B87" s="136">
        <v>17819.199999999997</v>
      </c>
      <c r="L87" s="136">
        <v>20558.3</v>
      </c>
      <c r="M87" s="136">
        <v>21387.1</v>
      </c>
      <c r="N87" s="136">
        <v>37962.399999999994</v>
      </c>
    </row>
    <row r="88" spans="1:14">
      <c r="A88" s="136" t="s">
        <v>575</v>
      </c>
      <c r="B88" s="136">
        <v>18426.8</v>
      </c>
      <c r="L88" s="136">
        <v>21203</v>
      </c>
      <c r="M88" s="136">
        <v>22022.699999999997</v>
      </c>
      <c r="N88" s="136">
        <v>39156.6</v>
      </c>
    </row>
    <row r="89" spans="1:14">
      <c r="A89" s="136" t="s">
        <v>576</v>
      </c>
      <c r="B89" s="136">
        <v>19033.699999999997</v>
      </c>
      <c r="L89" s="136">
        <v>21847.699999999997</v>
      </c>
      <c r="M89" s="136">
        <v>22658.3</v>
      </c>
      <c r="N89" s="136">
        <v>40355</v>
      </c>
    </row>
    <row r="90" spans="1:14">
      <c r="A90" s="136" t="s">
        <v>577</v>
      </c>
      <c r="B90" s="136">
        <v>19643.399999999998</v>
      </c>
      <c r="L90" s="136">
        <v>22491</v>
      </c>
      <c r="M90" s="136">
        <v>23293.899999999998</v>
      </c>
      <c r="N90" s="136">
        <v>41549.899999999994</v>
      </c>
    </row>
    <row r="91" spans="1:14">
      <c r="A91" s="136" t="s">
        <v>578</v>
      </c>
      <c r="B91" s="136">
        <v>20253.099999999999</v>
      </c>
      <c r="L91" s="136">
        <v>23136.399999999998</v>
      </c>
      <c r="M91" s="136">
        <v>23927.399999999998</v>
      </c>
      <c r="N91" s="136">
        <v>42745.5</v>
      </c>
    </row>
    <row r="92" spans="1:14">
      <c r="A92" s="136" t="s">
        <v>579</v>
      </c>
      <c r="B92" s="136">
        <v>20859.3</v>
      </c>
      <c r="L92" s="136">
        <v>23779.699999999997</v>
      </c>
      <c r="M92" s="136">
        <v>24566.5</v>
      </c>
      <c r="N92" s="136">
        <v>43941.799999999996</v>
      </c>
    </row>
    <row r="93" spans="1:14">
      <c r="A93" s="136" t="s">
        <v>580</v>
      </c>
      <c r="B93" s="136">
        <v>21470.399999999998</v>
      </c>
      <c r="L93" s="136">
        <v>24424.399999999998</v>
      </c>
      <c r="M93" s="136">
        <v>25199.3</v>
      </c>
      <c r="N93" s="136">
        <v>45136.7</v>
      </c>
    </row>
    <row r="94" spans="1:14">
      <c r="A94" s="136" t="s">
        <v>581</v>
      </c>
      <c r="B94" s="136">
        <v>22078.699999999997</v>
      </c>
      <c r="L94" s="136">
        <v>25066.3</v>
      </c>
      <c r="M94" s="136">
        <v>25833.5</v>
      </c>
      <c r="N94" s="136">
        <v>46332.299999999996</v>
      </c>
    </row>
    <row r="95" spans="1:14">
      <c r="A95" s="136" t="s">
        <v>582</v>
      </c>
      <c r="B95" s="136">
        <v>25119.5</v>
      </c>
      <c r="L95" s="136">
        <v>28285.599999999999</v>
      </c>
      <c r="M95" s="136">
        <v>29007.3</v>
      </c>
      <c r="N95" s="136">
        <v>52313.1</v>
      </c>
    </row>
    <row r="96" spans="1:14">
      <c r="A96" s="136" t="s">
        <v>583</v>
      </c>
      <c r="B96" s="136">
        <v>28158.899999999998</v>
      </c>
      <c r="L96" s="136">
        <v>31503.499999999996</v>
      </c>
      <c r="M96" s="136">
        <v>32176.899999999998</v>
      </c>
      <c r="N96" s="136">
        <v>58293.899999999994</v>
      </c>
    </row>
    <row r="97" spans="1:15">
      <c r="A97" s="136" t="s">
        <v>584</v>
      </c>
      <c r="B97" s="136">
        <v>31198.999999999996</v>
      </c>
      <c r="L97" s="136">
        <v>34717.899999999994</v>
      </c>
      <c r="M97" s="136">
        <v>35350.699999999997</v>
      </c>
      <c r="N97" s="136">
        <v>64272.6</v>
      </c>
    </row>
    <row r="98" spans="1:15">
      <c r="A98" s="136" t="s">
        <v>585</v>
      </c>
      <c r="B98" s="136">
        <v>34241.9</v>
      </c>
      <c r="L98" s="136">
        <v>37937.199999999997</v>
      </c>
      <c r="M98" s="136">
        <v>38521</v>
      </c>
      <c r="N98" s="136">
        <v>70252.7</v>
      </c>
    </row>
    <row r="99" spans="1:15">
      <c r="A99" s="136" t="s">
        <v>586</v>
      </c>
      <c r="B99" s="136">
        <v>37282</v>
      </c>
      <c r="L99" s="136">
        <v>41154.399999999994</v>
      </c>
      <c r="M99" s="136">
        <v>41690.6</v>
      </c>
      <c r="N99" s="136">
        <v>76230.7</v>
      </c>
    </row>
    <row r="100" spans="1:15">
      <c r="A100" s="136" t="s">
        <v>587</v>
      </c>
      <c r="B100" s="136">
        <v>40320.699999999997</v>
      </c>
      <c r="L100" s="136">
        <v>44370.2</v>
      </c>
      <c r="M100" s="136">
        <v>44865.799999999996</v>
      </c>
      <c r="N100" s="136">
        <v>82211.5</v>
      </c>
    </row>
    <row r="101" spans="1:15">
      <c r="A101" s="136" t="s">
        <v>588</v>
      </c>
      <c r="B101" s="136">
        <v>43359.399999999994</v>
      </c>
      <c r="L101" s="136">
        <v>47590.2</v>
      </c>
      <c r="M101" s="136">
        <v>48034.7</v>
      </c>
      <c r="N101" s="136">
        <v>88190.9</v>
      </c>
    </row>
    <row r="102" spans="1:15">
      <c r="A102" s="136" t="s">
        <v>589</v>
      </c>
      <c r="B102" s="136"/>
      <c r="L102" s="136"/>
      <c r="M102" s="136"/>
      <c r="N102" s="136"/>
    </row>
    <row r="103" spans="1:15">
      <c r="A103" s="136" t="s">
        <v>590</v>
      </c>
      <c r="B103" s="136">
        <v>618.79999999999995</v>
      </c>
      <c r="L103" s="136">
        <v>679.69999999999993</v>
      </c>
      <c r="M103" s="136">
        <v>686</v>
      </c>
      <c r="N103" s="136">
        <v>1259.3</v>
      </c>
    </row>
    <row r="104" spans="1:15">
      <c r="A104" s="136" t="s">
        <v>591</v>
      </c>
      <c r="B104" s="136">
        <v>43359.399999999994</v>
      </c>
      <c r="L104" s="136">
        <v>47590.2</v>
      </c>
      <c r="M104" s="136">
        <v>48034.7</v>
      </c>
      <c r="N104" s="136">
        <v>88190.9</v>
      </c>
    </row>
    <row r="108" spans="1:15">
      <c r="A108" s="10" t="s">
        <v>428</v>
      </c>
      <c r="B108" s="10"/>
      <c r="C108" s="10"/>
      <c r="D108" s="10"/>
      <c r="E108" s="10"/>
      <c r="F108" s="10"/>
      <c r="G108" s="10"/>
      <c r="H108" s="10"/>
      <c r="I108" s="10"/>
      <c r="J108" s="10"/>
      <c r="K108" s="10"/>
      <c r="L108" s="10"/>
      <c r="M108" s="10"/>
      <c r="N108" s="10"/>
      <c r="O108" s="10"/>
    </row>
    <row r="109" spans="1:15">
      <c r="A109" s="10" t="s">
        <v>429</v>
      </c>
      <c r="B109" s="10">
        <v>1</v>
      </c>
      <c r="C109" s="10">
        <v>100000</v>
      </c>
      <c r="D109" s="10">
        <v>95000</v>
      </c>
      <c r="E109" s="10">
        <v>90000</v>
      </c>
      <c r="F109" s="10">
        <v>80000</v>
      </c>
      <c r="G109" s="10">
        <v>76000</v>
      </c>
      <c r="H109" s="10">
        <v>72000</v>
      </c>
      <c r="I109" s="10" t="s">
        <v>430</v>
      </c>
      <c r="J109" s="10" t="s">
        <v>430</v>
      </c>
      <c r="K109" s="10" t="s">
        <v>430</v>
      </c>
      <c r="L109" s="10"/>
      <c r="M109" s="10"/>
      <c r="N109" s="10">
        <v>100000</v>
      </c>
      <c r="O109" s="150">
        <v>43040</v>
      </c>
    </row>
    <row r="110" spans="1:15">
      <c r="A110" s="10" t="s">
        <v>431</v>
      </c>
      <c r="B110" s="10"/>
      <c r="C110" s="10">
        <v>330000</v>
      </c>
      <c r="D110" s="10">
        <v>313500</v>
      </c>
      <c r="E110" s="10">
        <v>297000</v>
      </c>
      <c r="F110" s="10">
        <v>264000</v>
      </c>
      <c r="G110" s="10">
        <v>250800</v>
      </c>
      <c r="H110" s="10">
        <v>237600</v>
      </c>
      <c r="I110" s="10" t="s">
        <v>430</v>
      </c>
      <c r="J110" s="10" t="s">
        <v>430</v>
      </c>
      <c r="K110" s="10" t="s">
        <v>430</v>
      </c>
      <c r="L110" s="10"/>
      <c r="M110" s="10"/>
      <c r="N110" s="10"/>
      <c r="O110" s="10"/>
    </row>
    <row r="111" spans="1:15">
      <c r="A111" s="10" t="s">
        <v>432</v>
      </c>
      <c r="B111" s="10"/>
      <c r="C111" s="10">
        <v>180000</v>
      </c>
      <c r="D111" s="10">
        <v>171000</v>
      </c>
      <c r="E111" s="10">
        <v>162000</v>
      </c>
      <c r="F111" s="10">
        <v>144000</v>
      </c>
      <c r="G111" s="10">
        <v>136800</v>
      </c>
      <c r="H111" s="10">
        <v>129600</v>
      </c>
      <c r="I111" s="10" t="s">
        <v>430</v>
      </c>
      <c r="J111" s="10" t="s">
        <v>430</v>
      </c>
      <c r="K111" s="10" t="s">
        <v>430</v>
      </c>
      <c r="L111" s="10"/>
      <c r="M111" s="10"/>
      <c r="N111" s="10"/>
      <c r="O111" s="10"/>
    </row>
    <row r="112" spans="1:15">
      <c r="A112" s="10" t="s">
        <v>433</v>
      </c>
      <c r="B112" s="10"/>
      <c r="C112" s="10">
        <v>80000</v>
      </c>
      <c r="D112" s="10">
        <v>76000</v>
      </c>
      <c r="E112" s="10">
        <v>72000</v>
      </c>
      <c r="F112" s="10">
        <v>64000</v>
      </c>
      <c r="G112" s="10">
        <v>60800</v>
      </c>
      <c r="H112" s="10">
        <v>57600</v>
      </c>
      <c r="I112" s="10" t="s">
        <v>430</v>
      </c>
      <c r="J112" s="10" t="s">
        <v>430</v>
      </c>
      <c r="K112" s="10" t="s">
        <v>430</v>
      </c>
      <c r="L112" s="10"/>
      <c r="M112" s="10"/>
      <c r="N112" s="10"/>
      <c r="O112" s="10"/>
    </row>
    <row r="113" spans="1:15">
      <c r="A113" s="10" t="s">
        <v>434</v>
      </c>
      <c r="B113" s="10"/>
      <c r="C113" s="10">
        <v>45000</v>
      </c>
      <c r="D113" s="10">
        <v>42750</v>
      </c>
      <c r="E113" s="10">
        <v>40500</v>
      </c>
      <c r="F113" s="10">
        <v>36000</v>
      </c>
      <c r="G113" s="10">
        <v>34200</v>
      </c>
      <c r="H113" s="10">
        <v>32400</v>
      </c>
      <c r="I113" s="10" t="s">
        <v>430</v>
      </c>
      <c r="J113" s="10" t="s">
        <v>430</v>
      </c>
      <c r="K113" s="10" t="s">
        <v>430</v>
      </c>
      <c r="L113" s="10"/>
      <c r="M113" s="10"/>
      <c r="N113" s="10"/>
      <c r="O113" s="10"/>
    </row>
    <row r="114" spans="1:15">
      <c r="A114" s="10" t="s">
        <v>435</v>
      </c>
      <c r="B114" s="10"/>
      <c r="C114" s="10">
        <v>45000</v>
      </c>
      <c r="D114" s="10"/>
      <c r="E114" s="10"/>
      <c r="F114" s="10">
        <v>36000</v>
      </c>
      <c r="G114" s="10"/>
      <c r="H114" s="10"/>
      <c r="I114" s="10" t="s">
        <v>430</v>
      </c>
      <c r="J114" s="10" t="s">
        <v>430</v>
      </c>
      <c r="K114" s="10" t="s">
        <v>430</v>
      </c>
      <c r="L114" s="10"/>
      <c r="M114" s="10"/>
      <c r="N114" s="10"/>
      <c r="O114" s="10"/>
    </row>
    <row r="115" spans="1:15">
      <c r="A115" s="10" t="s">
        <v>436</v>
      </c>
      <c r="B115" s="10"/>
      <c r="C115" s="10">
        <v>35000</v>
      </c>
      <c r="D115" s="10"/>
      <c r="E115" s="10"/>
      <c r="F115" s="10">
        <v>28000</v>
      </c>
      <c r="G115" s="10"/>
      <c r="H115" s="10"/>
      <c r="I115" s="10" t="s">
        <v>430</v>
      </c>
      <c r="J115" s="10" t="s">
        <v>430</v>
      </c>
      <c r="K115" s="10" t="s">
        <v>430</v>
      </c>
      <c r="L115" s="10"/>
      <c r="M115" s="10"/>
      <c r="N115" s="10"/>
      <c r="O115" s="10"/>
    </row>
    <row r="116" spans="1:15">
      <c r="A116" s="10" t="s">
        <v>437</v>
      </c>
      <c r="B116" s="10">
        <v>1</v>
      </c>
      <c r="C116" s="10">
        <v>18000</v>
      </c>
      <c r="D116" s="10"/>
      <c r="E116" s="10"/>
      <c r="F116" s="10">
        <v>14400</v>
      </c>
      <c r="G116" s="10"/>
      <c r="H116" s="10"/>
      <c r="I116" s="10" t="s">
        <v>430</v>
      </c>
      <c r="J116" s="10" t="s">
        <v>430</v>
      </c>
      <c r="K116" s="10" t="s">
        <v>430</v>
      </c>
      <c r="L116" s="10"/>
      <c r="M116" s="10"/>
      <c r="N116" s="10">
        <v>8000</v>
      </c>
      <c r="O116" s="150">
        <v>43070</v>
      </c>
    </row>
    <row r="117" spans="1:15">
      <c r="A117" s="10" t="s">
        <v>438</v>
      </c>
      <c r="B117" s="10"/>
      <c r="C117" s="10">
        <v>25000</v>
      </c>
      <c r="D117" s="10"/>
      <c r="E117" s="10"/>
      <c r="F117" s="10">
        <v>20000</v>
      </c>
      <c r="G117" s="10"/>
      <c r="H117" s="10"/>
      <c r="I117" s="10" t="s">
        <v>430</v>
      </c>
      <c r="J117" s="10" t="s">
        <v>430</v>
      </c>
      <c r="K117" s="10" t="s">
        <v>430</v>
      </c>
      <c r="L117" s="10"/>
      <c r="M117" s="10"/>
      <c r="N117" s="10">
        <v>20000</v>
      </c>
      <c r="O117" s="150">
        <v>43101</v>
      </c>
    </row>
    <row r="118" spans="1:15">
      <c r="A118" s="10" t="s">
        <v>439</v>
      </c>
      <c r="B118" s="10"/>
      <c r="C118" s="10">
        <v>25000</v>
      </c>
      <c r="D118" s="10"/>
      <c r="E118" s="10"/>
      <c r="F118" s="10">
        <v>20000</v>
      </c>
      <c r="G118" s="10"/>
      <c r="H118" s="10"/>
      <c r="I118" s="10" t="s">
        <v>430</v>
      </c>
      <c r="J118" s="10" t="s">
        <v>430</v>
      </c>
      <c r="K118" s="10" t="s">
        <v>430</v>
      </c>
      <c r="L118" s="10"/>
      <c r="M118" s="10"/>
      <c r="N118" s="10"/>
      <c r="O118" s="10"/>
    </row>
    <row r="119" spans="1:15">
      <c r="A119" s="10" t="s">
        <v>440</v>
      </c>
      <c r="B119" s="10"/>
      <c r="C119" s="10">
        <v>25000</v>
      </c>
      <c r="D119" s="10">
        <v>23750</v>
      </c>
      <c r="E119" s="10">
        <v>22500</v>
      </c>
      <c r="F119" s="10">
        <v>20000</v>
      </c>
      <c r="G119" s="10">
        <v>19000</v>
      </c>
      <c r="H119" s="10">
        <v>18000</v>
      </c>
      <c r="I119" s="10" t="s">
        <v>430</v>
      </c>
      <c r="J119" s="10" t="s">
        <v>430</v>
      </c>
      <c r="K119" s="10" t="s">
        <v>430</v>
      </c>
      <c r="L119" s="10"/>
      <c r="M119" s="10"/>
      <c r="N119" s="10"/>
      <c r="O119" s="10"/>
    </row>
    <row r="120" spans="1:15">
      <c r="A120" s="10" t="s">
        <v>441</v>
      </c>
      <c r="B120" s="10"/>
      <c r="C120" s="10">
        <v>25000</v>
      </c>
      <c r="D120" s="10">
        <v>23750</v>
      </c>
      <c r="E120" s="10">
        <v>22500</v>
      </c>
      <c r="F120" s="10">
        <v>20000</v>
      </c>
      <c r="G120" s="10">
        <v>19000</v>
      </c>
      <c r="H120" s="10">
        <v>18000</v>
      </c>
      <c r="I120" s="10" t="s">
        <v>430</v>
      </c>
      <c r="J120" s="10" t="s">
        <v>430</v>
      </c>
      <c r="K120" s="10" t="s">
        <v>430</v>
      </c>
      <c r="L120" s="10"/>
      <c r="M120" s="10"/>
      <c r="N120" s="10"/>
      <c r="O120" s="10"/>
    </row>
    <row r="121" spans="1:15">
      <c r="A121" s="10" t="s">
        <v>442</v>
      </c>
      <c r="B121" s="10"/>
      <c r="C121" s="10">
        <v>80000</v>
      </c>
      <c r="D121" s="10">
        <v>76000</v>
      </c>
      <c r="E121" s="10">
        <v>72000</v>
      </c>
      <c r="F121" s="10">
        <v>64000</v>
      </c>
      <c r="G121" s="10">
        <v>60800</v>
      </c>
      <c r="H121" s="10">
        <v>57600</v>
      </c>
      <c r="I121" s="10" t="s">
        <v>430</v>
      </c>
      <c r="J121" s="10" t="s">
        <v>430</v>
      </c>
      <c r="K121" s="10" t="s">
        <v>430</v>
      </c>
      <c r="L121" s="10"/>
      <c r="M121" s="10"/>
      <c r="N121" s="10"/>
      <c r="O121" s="10"/>
    </row>
    <row r="122" spans="1:15">
      <c r="A122" s="10" t="s">
        <v>443</v>
      </c>
      <c r="B122" s="10"/>
      <c r="C122" s="10">
        <v>15000</v>
      </c>
      <c r="D122" s="10">
        <v>14250</v>
      </c>
      <c r="E122" s="10">
        <v>13500</v>
      </c>
      <c r="F122" s="10">
        <v>12000</v>
      </c>
      <c r="G122" s="10">
        <v>11400</v>
      </c>
      <c r="H122" s="10">
        <v>10800</v>
      </c>
      <c r="I122" s="10" t="s">
        <v>430</v>
      </c>
      <c r="J122" s="10" t="s">
        <v>430</v>
      </c>
      <c r="K122" s="10" t="s">
        <v>430</v>
      </c>
      <c r="L122" s="10"/>
      <c r="M122" s="10"/>
      <c r="N122" s="10"/>
      <c r="O122" s="10"/>
    </row>
    <row r="123" spans="1:15">
      <c r="A123" s="10" t="s">
        <v>444</v>
      </c>
      <c r="B123" s="10"/>
      <c r="C123" s="10">
        <v>30000</v>
      </c>
      <c r="D123" s="10">
        <v>28500</v>
      </c>
      <c r="E123" s="10">
        <v>27000</v>
      </c>
      <c r="F123" s="10">
        <v>24000</v>
      </c>
      <c r="G123" s="10">
        <v>22800</v>
      </c>
      <c r="H123" s="10">
        <v>21600</v>
      </c>
      <c r="I123" s="10" t="s">
        <v>430</v>
      </c>
      <c r="J123" s="10" t="s">
        <v>430</v>
      </c>
      <c r="K123" s="10" t="s">
        <v>430</v>
      </c>
      <c r="L123" s="10"/>
      <c r="M123" s="10"/>
      <c r="N123" s="10"/>
      <c r="O123" s="10"/>
    </row>
    <row r="124" spans="1:15">
      <c r="A124" s="10" t="s">
        <v>445</v>
      </c>
      <c r="B124" s="10"/>
      <c r="C124" s="10">
        <v>22000</v>
      </c>
      <c r="D124" s="10"/>
      <c r="E124" s="10"/>
      <c r="F124" s="10">
        <v>17600</v>
      </c>
      <c r="G124" s="10"/>
      <c r="H124" s="10"/>
      <c r="I124" s="10" t="s">
        <v>430</v>
      </c>
      <c r="J124" s="10" t="s">
        <v>430</v>
      </c>
      <c r="K124" s="10" t="s">
        <v>430</v>
      </c>
      <c r="L124" s="10"/>
      <c r="M124" s="10"/>
      <c r="N124" s="10"/>
      <c r="O124" s="10"/>
    </row>
    <row r="125" spans="1:15">
      <c r="A125" s="10" t="s">
        <v>446</v>
      </c>
      <c r="B125" s="10"/>
      <c r="C125" s="10">
        <v>5000</v>
      </c>
      <c r="D125" s="10"/>
      <c r="E125" s="10"/>
      <c r="F125" s="10">
        <v>4000</v>
      </c>
      <c r="G125" s="10"/>
      <c r="H125" s="10"/>
      <c r="I125" s="10" t="s">
        <v>430</v>
      </c>
      <c r="J125" s="10" t="s">
        <v>430</v>
      </c>
      <c r="K125" s="10" t="s">
        <v>430</v>
      </c>
      <c r="L125" s="10"/>
      <c r="M125" s="10"/>
      <c r="N125" s="10"/>
      <c r="O125" s="10"/>
    </row>
    <row r="126" spans="1:15">
      <c r="A126" s="10" t="s">
        <v>447</v>
      </c>
      <c r="B126" s="10"/>
      <c r="C126" s="10">
        <v>4000</v>
      </c>
      <c r="D126" s="10"/>
      <c r="E126" s="10"/>
      <c r="F126" s="10">
        <v>3200</v>
      </c>
      <c r="G126" s="10"/>
      <c r="H126" s="10"/>
      <c r="I126" s="10" t="s">
        <v>430</v>
      </c>
      <c r="J126" s="10" t="s">
        <v>430</v>
      </c>
      <c r="K126" s="10" t="s">
        <v>430</v>
      </c>
      <c r="L126" s="10"/>
      <c r="M126" s="10"/>
      <c r="N126" s="10"/>
      <c r="O126" s="10"/>
    </row>
    <row r="127" spans="1:15">
      <c r="A127" s="10" t="s">
        <v>448</v>
      </c>
      <c r="B127" s="10"/>
      <c r="C127" s="10">
        <v>120000</v>
      </c>
      <c r="D127" s="10"/>
      <c r="E127" s="10"/>
      <c r="F127" s="10">
        <v>96000</v>
      </c>
      <c r="G127" s="10"/>
      <c r="H127" s="10"/>
      <c r="I127" s="10" t="s">
        <v>430</v>
      </c>
      <c r="J127" s="10" t="s">
        <v>430</v>
      </c>
      <c r="K127" s="10" t="s">
        <v>430</v>
      </c>
      <c r="L127" s="10"/>
      <c r="M127" s="10"/>
      <c r="N127" s="10"/>
      <c r="O127" s="10"/>
    </row>
    <row r="128" spans="1:15">
      <c r="A128" s="10" t="s">
        <v>449</v>
      </c>
      <c r="B128" s="10"/>
      <c r="C128" s="10">
        <v>3000</v>
      </c>
      <c r="D128" s="10"/>
      <c r="E128" s="10"/>
      <c r="F128" s="10">
        <v>2400</v>
      </c>
      <c r="G128" s="10"/>
      <c r="H128" s="10"/>
      <c r="I128" s="10" t="s">
        <v>430</v>
      </c>
      <c r="J128" s="10" t="s">
        <v>430</v>
      </c>
      <c r="K128" s="10" t="s">
        <v>430</v>
      </c>
      <c r="L128" s="10"/>
      <c r="M128" s="10"/>
      <c r="N128" s="10"/>
      <c r="O128" s="10"/>
    </row>
    <row r="129" spans="1:15">
      <c r="A129" s="10" t="s">
        <v>450</v>
      </c>
      <c r="B129" s="10"/>
      <c r="C129" s="10">
        <v>10000</v>
      </c>
      <c r="D129" s="10"/>
      <c r="E129" s="10"/>
      <c r="F129" s="10">
        <v>8000</v>
      </c>
      <c r="G129" s="10"/>
      <c r="H129" s="10"/>
      <c r="I129" s="10" t="s">
        <v>430</v>
      </c>
      <c r="J129" s="10" t="s">
        <v>430</v>
      </c>
      <c r="K129" s="10" t="s">
        <v>430</v>
      </c>
      <c r="L129" s="10"/>
      <c r="M129" s="10"/>
      <c r="N129" s="10"/>
      <c r="O129" s="10"/>
    </row>
  </sheetData>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7"/>
  <sheetViews>
    <sheetView tabSelected="1" topLeftCell="A3" workbookViewId="0">
      <selection activeCell="A3" sqref="A1:XFD1048576"/>
    </sheetView>
  </sheetViews>
  <sheetFormatPr defaultColWidth="9.1796875" defaultRowHeight="12.5"/>
  <cols>
    <col min="1" max="1" width="29.1796875" style="10" bestFit="1" customWidth="1"/>
    <col min="2" max="2" width="67.1796875" style="10" bestFit="1" customWidth="1"/>
    <col min="3" max="3" width="20.26953125" style="10" customWidth="1"/>
    <col min="4" max="6" width="11.26953125" style="10" bestFit="1" customWidth="1"/>
    <col min="7" max="7" width="13.81640625" style="10" bestFit="1" customWidth="1"/>
    <col min="8" max="8" width="11.26953125" style="10" bestFit="1" customWidth="1"/>
    <col min="9" max="9" width="12.7265625" style="10" bestFit="1" customWidth="1"/>
    <col min="10" max="10" width="10.54296875" style="10" bestFit="1" customWidth="1"/>
    <col min="11" max="11" width="11.1796875" style="10" bestFit="1" customWidth="1"/>
    <col min="12" max="12" width="11.453125" style="10" customWidth="1"/>
    <col min="13" max="13" width="16.81640625" style="10" bestFit="1" customWidth="1"/>
    <col min="14" max="16384" width="9.1796875" style="10"/>
  </cols>
  <sheetData>
    <row r="1" spans="1:12" s="117" customFormat="1" ht="13">
      <c r="A1" s="117" t="s">
        <v>0</v>
      </c>
      <c r="G1" s="117" t="s">
        <v>418</v>
      </c>
    </row>
    <row r="2" spans="1:12" s="117" customFormat="1" ht="65">
      <c r="A2" s="118" t="s">
        <v>2</v>
      </c>
      <c r="B2" s="118" t="s">
        <v>3</v>
      </c>
      <c r="C2" s="118" t="s">
        <v>427</v>
      </c>
      <c r="D2" s="119" t="s">
        <v>420</v>
      </c>
      <c r="E2" s="119" t="s">
        <v>421</v>
      </c>
      <c r="F2" s="119" t="s">
        <v>422</v>
      </c>
      <c r="G2" s="119" t="s">
        <v>420</v>
      </c>
      <c r="H2" s="119" t="s">
        <v>421</v>
      </c>
      <c r="I2" s="119" t="s">
        <v>422</v>
      </c>
      <c r="J2" s="119" t="s">
        <v>423</v>
      </c>
      <c r="K2" s="119" t="s">
        <v>424</v>
      </c>
      <c r="L2" s="119" t="s">
        <v>425</v>
      </c>
    </row>
    <row r="3" spans="1:12">
      <c r="A3" s="10" t="s">
        <v>592</v>
      </c>
    </row>
    <row r="4" spans="1:12">
      <c r="A4" s="10" t="s">
        <v>593</v>
      </c>
      <c r="D4" s="10">
        <v>163750</v>
      </c>
      <c r="E4" s="10">
        <v>155562.5</v>
      </c>
      <c r="G4" s="10">
        <v>131000</v>
      </c>
      <c r="H4" s="10">
        <v>124450</v>
      </c>
      <c r="J4" s="10">
        <v>0.05</v>
      </c>
      <c r="K4" s="10" t="s">
        <v>430</v>
      </c>
      <c r="L4" s="10" t="s">
        <v>430</v>
      </c>
    </row>
    <row r="5" spans="1:12">
      <c r="A5" s="10" t="s">
        <v>594</v>
      </c>
      <c r="D5" s="10">
        <v>655</v>
      </c>
      <c r="E5" s="10">
        <v>622.25</v>
      </c>
      <c r="F5" s="10">
        <v>589.5</v>
      </c>
      <c r="G5" s="10">
        <v>524</v>
      </c>
      <c r="H5" s="10">
        <v>497.8</v>
      </c>
      <c r="I5" s="10">
        <v>471.6</v>
      </c>
      <c r="J5" s="10">
        <v>0.05</v>
      </c>
      <c r="K5" s="10" t="s">
        <v>430</v>
      </c>
      <c r="L5" s="10" t="s">
        <v>430</v>
      </c>
    </row>
    <row r="6" spans="1:12">
      <c r="A6" s="10" t="s">
        <v>595</v>
      </c>
      <c r="D6" s="10">
        <v>9825</v>
      </c>
      <c r="E6" s="10">
        <v>9333.75</v>
      </c>
      <c r="F6" s="10">
        <v>8842.5</v>
      </c>
      <c r="G6" s="10">
        <v>7860</v>
      </c>
      <c r="H6" s="10">
        <v>7467</v>
      </c>
      <c r="I6" s="10">
        <v>7074</v>
      </c>
      <c r="J6" s="10">
        <v>0.05</v>
      </c>
      <c r="K6" s="10" t="s">
        <v>430</v>
      </c>
      <c r="L6" s="10" t="s">
        <v>430</v>
      </c>
    </row>
    <row r="7" spans="1:12">
      <c r="A7" s="10" t="s">
        <v>596</v>
      </c>
      <c r="D7" s="10">
        <v>10500</v>
      </c>
      <c r="E7" s="10">
        <v>9975</v>
      </c>
      <c r="F7" s="10">
        <v>9450</v>
      </c>
      <c r="G7" s="10">
        <v>8400</v>
      </c>
      <c r="H7" s="10">
        <v>7980</v>
      </c>
      <c r="I7" s="10">
        <v>7560</v>
      </c>
      <c r="J7" s="10">
        <v>0.05</v>
      </c>
      <c r="K7" s="10" t="s">
        <v>430</v>
      </c>
      <c r="L7" s="10" t="s">
        <v>430</v>
      </c>
    </row>
    <row r="8" spans="1:12">
      <c r="A8" s="10" t="s">
        <v>597</v>
      </c>
      <c r="D8" s="10">
        <v>1050</v>
      </c>
      <c r="E8" s="10">
        <v>997.5</v>
      </c>
      <c r="F8" s="10">
        <v>945</v>
      </c>
      <c r="G8" s="10">
        <v>840</v>
      </c>
      <c r="H8" s="10">
        <v>798</v>
      </c>
      <c r="I8" s="10">
        <v>756</v>
      </c>
      <c r="J8" s="10">
        <v>0.05</v>
      </c>
      <c r="K8" s="10" t="s">
        <v>430</v>
      </c>
      <c r="L8" s="10" t="s">
        <v>430</v>
      </c>
    </row>
    <row r="9" spans="1:12">
      <c r="A9" s="10" t="s">
        <v>598</v>
      </c>
      <c r="D9" s="10">
        <v>105000</v>
      </c>
      <c r="E9" s="10">
        <v>99750</v>
      </c>
      <c r="F9" s="10">
        <v>94500</v>
      </c>
      <c r="G9" s="10">
        <v>84000</v>
      </c>
      <c r="H9" s="10">
        <v>79800</v>
      </c>
      <c r="I9" s="10">
        <v>75600</v>
      </c>
      <c r="J9" s="10">
        <v>0.05</v>
      </c>
      <c r="K9" s="10" t="s">
        <v>430</v>
      </c>
      <c r="L9" s="10" t="s">
        <v>430</v>
      </c>
    </row>
    <row r="10" spans="1:12">
      <c r="A10" s="10" t="s">
        <v>599</v>
      </c>
      <c r="D10" s="10">
        <v>126000</v>
      </c>
      <c r="E10" s="10">
        <v>119700</v>
      </c>
      <c r="F10" s="10">
        <v>113400</v>
      </c>
      <c r="G10" s="10">
        <v>100800</v>
      </c>
      <c r="H10" s="10">
        <v>95760</v>
      </c>
      <c r="I10" s="10">
        <v>90720</v>
      </c>
      <c r="J10" s="10">
        <v>0.05</v>
      </c>
      <c r="K10" s="10" t="s">
        <v>430</v>
      </c>
      <c r="L10" s="10" t="s">
        <v>430</v>
      </c>
    </row>
    <row r="11" spans="1:12">
      <c r="K11" s="10" t="s">
        <v>430</v>
      </c>
      <c r="L11" s="10" t="s">
        <v>430</v>
      </c>
    </row>
    <row r="15" spans="1:12">
      <c r="A15" s="10" t="s">
        <v>600</v>
      </c>
    </row>
    <row r="16" spans="1:12">
      <c r="A16" s="10" t="s">
        <v>601</v>
      </c>
    </row>
    <row r="17" spans="1:3">
      <c r="A17" s="10" t="s">
        <v>602</v>
      </c>
    </row>
    <row r="18" spans="1:3">
      <c r="A18" s="10" t="s">
        <v>603</v>
      </c>
    </row>
    <row r="20" spans="1:3" ht="14.5">
      <c r="A20" s="120" t="s">
        <v>592</v>
      </c>
      <c r="B20" s="121" t="s">
        <v>604</v>
      </c>
      <c r="C20" s="121"/>
    </row>
    <row r="21" spans="1:3" ht="14.5">
      <c r="A21" s="120" t="s">
        <v>593</v>
      </c>
      <c r="B21" s="121" t="s">
        <v>605</v>
      </c>
      <c r="C21" s="121"/>
    </row>
    <row r="22" spans="1:3" ht="14.5">
      <c r="A22" s="120" t="s">
        <v>594</v>
      </c>
      <c r="B22" s="121" t="s">
        <v>606</v>
      </c>
      <c r="C22" s="121"/>
    </row>
    <row r="23" spans="1:3" ht="14.5">
      <c r="A23" s="120" t="s">
        <v>595</v>
      </c>
      <c r="B23" s="121"/>
      <c r="C23" s="121"/>
    </row>
    <row r="24" spans="1:3" ht="14.5">
      <c r="A24" s="120" t="s">
        <v>596</v>
      </c>
      <c r="B24" s="121"/>
      <c r="C24" s="121"/>
    </row>
    <row r="25" spans="1:3" ht="14.5">
      <c r="A25" s="120" t="s">
        <v>597</v>
      </c>
      <c r="B25" s="121" t="s">
        <v>607</v>
      </c>
      <c r="C25" s="121"/>
    </row>
    <row r="26" spans="1:3" ht="29">
      <c r="A26" s="120" t="s">
        <v>598</v>
      </c>
      <c r="B26" s="122" t="s">
        <v>608</v>
      </c>
      <c r="C26" s="122"/>
    </row>
    <row r="27" spans="1:3" ht="14.5">
      <c r="A27" s="120" t="s">
        <v>599</v>
      </c>
      <c r="B27" s="121" t="s">
        <v>609</v>
      </c>
      <c r="C27" s="121"/>
    </row>
    <row r="28" spans="1:3">
      <c r="A28" s="18"/>
      <c r="B28" s="18"/>
      <c r="C28" s="18"/>
    </row>
    <row r="29" spans="1:3">
      <c r="A29" s="18" t="s">
        <v>610</v>
      </c>
      <c r="B29" s="18" t="s">
        <v>611</v>
      </c>
      <c r="C29" s="18"/>
    </row>
    <row r="30" spans="1:3">
      <c r="A30" s="18" t="s">
        <v>612</v>
      </c>
      <c r="B30" s="18" t="s">
        <v>613</v>
      </c>
      <c r="C30" s="18"/>
    </row>
    <row r="31" spans="1:3" ht="37.5">
      <c r="A31" s="18" t="s">
        <v>614</v>
      </c>
      <c r="B31" s="123" t="s">
        <v>615</v>
      </c>
      <c r="C31" s="123"/>
    </row>
    <row r="32" spans="1:3">
      <c r="A32" s="18" t="s">
        <v>616</v>
      </c>
      <c r="B32" s="18" t="s">
        <v>617</v>
      </c>
      <c r="C32" s="18"/>
    </row>
    <row r="33" spans="1:3">
      <c r="A33" s="18" t="s">
        <v>618</v>
      </c>
      <c r="B33" s="18" t="s">
        <v>619</v>
      </c>
      <c r="C33" s="18"/>
    </row>
    <row r="34" spans="1:3">
      <c r="A34" s="18" t="s">
        <v>620</v>
      </c>
      <c r="B34" s="18" t="s">
        <v>621</v>
      </c>
      <c r="C34" s="18"/>
    </row>
    <row r="35" spans="1:3">
      <c r="A35" s="18"/>
      <c r="B35" s="18"/>
      <c r="C35" s="18"/>
    </row>
    <row r="36" spans="1:3">
      <c r="A36" s="18"/>
      <c r="B36" s="18"/>
      <c r="C36" s="18"/>
    </row>
    <row r="37" spans="1:3">
      <c r="A37" s="18"/>
      <c r="B37" s="18"/>
      <c r="C37" s="18"/>
    </row>
    <row r="38" spans="1:3">
      <c r="A38" s="18"/>
      <c r="B38" s="18"/>
      <c r="C38" s="18"/>
    </row>
    <row r="39" spans="1:3">
      <c r="A39" s="18"/>
      <c r="B39" s="18"/>
      <c r="C39" s="18"/>
    </row>
    <row r="40" spans="1:3">
      <c r="A40" s="18" t="s">
        <v>622</v>
      </c>
      <c r="B40" s="18" t="s">
        <v>623</v>
      </c>
      <c r="C40" s="18"/>
    </row>
    <row r="41" spans="1:3">
      <c r="A41" s="18" t="s">
        <v>601</v>
      </c>
      <c r="B41" s="18" t="s">
        <v>623</v>
      </c>
      <c r="C41" s="18"/>
    </row>
    <row r="42" spans="1:3">
      <c r="A42" s="18" t="s">
        <v>602</v>
      </c>
      <c r="B42" s="18" t="s">
        <v>623</v>
      </c>
      <c r="C42" s="18"/>
    </row>
    <row r="43" spans="1:3">
      <c r="A43" s="18" t="s">
        <v>603</v>
      </c>
      <c r="B43" s="18" t="s">
        <v>624</v>
      </c>
      <c r="C43" s="18"/>
    </row>
    <row r="44" spans="1:3">
      <c r="A44" s="18"/>
      <c r="B44" s="18"/>
      <c r="C44" s="18"/>
    </row>
    <row r="45" spans="1:3">
      <c r="A45" s="18"/>
    </row>
    <row r="46" spans="1:3">
      <c r="A46" s="18"/>
    </row>
    <row r="47" spans="1:3">
      <c r="A47"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Technical </vt:lpstr>
      <vt:lpstr>Branding </vt:lpstr>
      <vt:lpstr>Exhibition Materials </vt:lpstr>
      <vt:lpstr>General Printing</vt:lpstr>
      <vt:lpstr>Decoration</vt:lpstr>
      <vt:lpstr>Drinks,small chops and fruits</vt:lpstr>
      <vt:lpstr>Courier</vt:lpstr>
      <vt:lpstr>Transport and Logictics</vt:lpstr>
      <vt:lpstr>Kiddies Arcade</vt:lpstr>
      <vt:lpstr>'Branding '!Print_Area</vt:lpstr>
      <vt:lpstr>'Exhibition Materials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Adeyinka Oluseyi-Iru</cp:lastModifiedBy>
  <dcterms:created xsi:type="dcterms:W3CDTF">2018-04-10T13:26:58Z</dcterms:created>
  <dcterms:modified xsi:type="dcterms:W3CDTF">2019-03-06T15:39:22Z</dcterms:modified>
</cp:coreProperties>
</file>