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<sst xmlns="http://schemas.openxmlformats.org/spreadsheetml/2006/main" count="350" uniqueCount="146">
  <si>
    <t>Declaration</t>
  </si>
  <si>
    <t>Type</t>
  </si>
  <si>
    <t>Description</t>
  </si>
  <si>
    <t>Value Class</t>
  </si>
  <si>
    <t>Device</t>
  </si>
  <si>
    <t>Size (bits)</t>
  </si>
  <si>
    <t>JSON Object Key</t>
  </si>
  <si>
    <t>Array Index</t>
  </si>
  <si>
    <t>Client Key</t>
  </si>
  <si>
    <t>Ideal Max (4 mile module)</t>
  </si>
  <si>
    <t>Ideal Max (9 mile)</t>
  </si>
  <si>
    <t>pack_current</t>
  </si>
  <si>
    <t>float</t>
  </si>
  <si>
    <t>Current produced by battery</t>
  </si>
  <si>
    <t>Numerical status variable</t>
  </si>
  <si>
    <t>BMS</t>
  </si>
  <si>
    <t>b</t>
  </si>
  <si>
    <t>current</t>
  </si>
  <si>
    <t>pack_voltage</t>
  </si>
  <si>
    <t>Voltage produced by battery</t>
  </si>
  <si>
    <t>voltage</t>
  </si>
  <si>
    <t>pack_SOC</t>
  </si>
  <si>
    <t>State of charge</t>
  </si>
  <si>
    <t>soc</t>
  </si>
  <si>
    <t>pack_high_temp</t>
  </si>
  <si>
    <t>unsigned int (8)</t>
  </si>
  <si>
    <t>Battery highest temp</t>
  </si>
  <si>
    <t>max_temperature</t>
  </si>
  <si>
    <t>pack_avg_temp</t>
  </si>
  <si>
    <t>Battery avg temp</t>
  </si>
  <si>
    <t>bat_avg_temp</t>
  </si>
  <si>
    <t>pack_charge_limit</t>
  </si>
  <si>
    <t>unsigned int (16)</t>
  </si>
  <si>
    <t>Charge limit</t>
  </si>
  <si>
    <t>charge_limit</t>
  </si>
  <si>
    <t>pack_discharge_limit</t>
  </si>
  <si>
    <t>Discharge limit</t>
  </si>
  <si>
    <t>discharge_limit</t>
  </si>
  <si>
    <t>current_limit_status</t>
  </si>
  <si>
    <t>Current limit</t>
  </si>
  <si>
    <t>discharge_enable</t>
  </si>
  <si>
    <t>bool</t>
  </si>
  <si>
    <t>Discharge bool</t>
  </si>
  <si>
    <t>Boolean status variable</t>
  </si>
  <si>
    <t>c</t>
  </si>
  <si>
    <t>charge_enable</t>
  </si>
  <si>
    <t>Charge bool</t>
  </si>
  <si>
    <t>charge_safety_enable</t>
  </si>
  <si>
    <t>Safety bool</t>
  </si>
  <si>
    <t>malfunction</t>
  </si>
  <si>
    <t>Malfunction</t>
  </si>
  <si>
    <t>multi_purpose_out_enable</t>
  </si>
  <si>
    <t>Multi-purpose out</t>
  </si>
  <si>
    <t>always_on_signal_status</t>
  </si>
  <si>
    <t>Always on signal</t>
  </si>
  <si>
    <t>ready_signal_status</t>
  </si>
  <si>
    <t>Ready signal</t>
  </si>
  <si>
    <t>charge_signal_status</t>
  </si>
  <si>
    <t>Charge signal</t>
  </si>
  <si>
    <t>P0A1F</t>
  </si>
  <si>
    <t>Internal comm fault</t>
  </si>
  <si>
    <t>Fault</t>
  </si>
  <si>
    <t>f</t>
  </si>
  <si>
    <t>P0A00</t>
  </si>
  <si>
    <t>Internal conversion fault</t>
  </si>
  <si>
    <t>P0A80</t>
  </si>
  <si>
    <t>Weak cell fault</t>
  </si>
  <si>
    <t>P0AFA</t>
  </si>
  <si>
    <t>Low cell volt fault</t>
  </si>
  <si>
    <t>U0100</t>
  </si>
  <si>
    <t>Comm fault</t>
  </si>
  <si>
    <t>P0A04</t>
  </si>
  <si>
    <t>Open wiring fault</t>
  </si>
  <si>
    <t>P0AC0</t>
  </si>
  <si>
    <t>Current sensor fault</t>
  </si>
  <si>
    <t>P0A01</t>
  </si>
  <si>
    <t>Pack volt sensor fault</t>
  </si>
  <si>
    <t>P0A02</t>
  </si>
  <si>
    <t>Weak pack fault</t>
  </si>
  <si>
    <t>P0A03</t>
  </si>
  <si>
    <t>Volt redundancy fault</t>
  </si>
  <si>
    <t>P0A81</t>
  </si>
  <si>
    <t>Fan monitor fault</t>
  </si>
  <si>
    <t>P0A9C</t>
  </si>
  <si>
    <t>Thermistor fault</t>
  </si>
  <si>
    <t>P0560</t>
  </si>
  <si>
    <t>Always-on supply fault</t>
  </si>
  <si>
    <t>P0AA6</t>
  </si>
  <si>
    <t>High volt isolation fault</t>
  </si>
  <si>
    <t>P0A05</t>
  </si>
  <si>
    <t>12 volt power supply fault</t>
  </si>
  <si>
    <t>P0A06</t>
  </si>
  <si>
    <t>Charge limit enforcement fault</t>
  </si>
  <si>
    <t>P0A07</t>
  </si>
  <si>
    <t>Discharge limit enforcement fault</t>
  </si>
  <si>
    <t>P0A08</t>
  </si>
  <si>
    <t>Charger safety relay fault</t>
  </si>
  <si>
    <t>P0A09</t>
  </si>
  <si>
    <t>Internal memory fault</t>
  </si>
  <si>
    <t>P0A0A</t>
  </si>
  <si>
    <t>Interal thermistor fault</t>
  </si>
  <si>
    <t>P0A0B</t>
  </si>
  <si>
    <t>Internal logic fault</t>
  </si>
  <si>
    <t>command_status</t>
  </si>
  <si>
    <t>Command status</t>
  </si>
  <si>
    <t>KLS</t>
  </si>
  <si>
    <t>k</t>
  </si>
  <si>
    <t>feedback_status</t>
  </si>
  <si>
    <t>Feedback status</t>
  </si>
  <si>
    <t>hall_a</t>
  </si>
  <si>
    <t>Switch</t>
  </si>
  <si>
    <t>KLS switch</t>
  </si>
  <si>
    <t>sa</t>
  </si>
  <si>
    <t>hall_b</t>
  </si>
  <si>
    <t>sb</t>
  </si>
  <si>
    <t>hall_c</t>
  </si>
  <si>
    <t>sc</t>
  </si>
  <si>
    <t>brake</t>
  </si>
  <si>
    <t>sd</t>
  </si>
  <si>
    <t>backward</t>
  </si>
  <si>
    <t>se</t>
  </si>
  <si>
    <t>forward</t>
  </si>
  <si>
    <t>sf</t>
  </si>
  <si>
    <t>foot</t>
  </si>
  <si>
    <t>sg</t>
  </si>
  <si>
    <t>boost</t>
  </si>
  <si>
    <t>sh</t>
  </si>
  <si>
    <t>rpm</t>
  </si>
  <si>
    <t>unsigned int (32)</t>
  </si>
  <si>
    <t>Motor RPM</t>
  </si>
  <si>
    <t>Motor current</t>
  </si>
  <si>
    <t>Motor voltage</t>
  </si>
  <si>
    <t>voltage_motor</t>
  </si>
  <si>
    <t>throttle</t>
  </si>
  <si>
    <t>Motor throttle</t>
  </si>
  <si>
    <t>controller_temp</t>
  </si>
  <si>
    <t>Motor controller temperature</t>
  </si>
  <si>
    <t>motor_temp</t>
  </si>
  <si>
    <t>Motor temperature</t>
  </si>
  <si>
    <t>timestamp</t>
  </si>
  <si>
    <t>Timestamp</t>
  </si>
  <si>
    <t>Time</t>
  </si>
  <si>
    <t>N/A</t>
  </si>
  <si>
    <t>t</t>
  </si>
  <si>
    <t>TOTAL</t>
  </si>
  <si>
    <t>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</si>
</sst>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" fillId="0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Border="1" applyFont="1"/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19.43"/>
    <col customWidth="1" min="3" max="3" width="44.43"/>
    <col customWidth="1" min="4" max="4" width="30.14"/>
    <col customWidth="1" min="7" max="7" width="19.14"/>
    <col customWidth="1" min="8" max="9" width="18.29"/>
    <col customWidth="1" min="10" max="10" width="23.29"/>
    <col customWidth="1" min="11" max="11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>
        <f t="shared" ref="F2:F4" si="1">32</f>
        <v>32</v>
      </c>
      <c r="G2" s="3" t="s">
        <v>16</v>
      </c>
      <c r="H2" s="4">
        <v>0.0</v>
      </c>
      <c r="I2" s="2" t="s">
        <v>17</v>
      </c>
      <c r="J2" s="5">
        <f>10*1000</f>
        <v>10000</v>
      </c>
    </row>
    <row r="3">
      <c r="A3" s="6" t="s">
        <v>18</v>
      </c>
      <c r="B3" s="6" t="s">
        <v>12</v>
      </c>
      <c r="C3" s="6" t="s">
        <v>19</v>
      </c>
      <c r="D3" s="6" t="s">
        <v>14</v>
      </c>
      <c r="E3" s="6" t="s">
        <v>15</v>
      </c>
      <c r="F3" s="6">
        <f t="shared" si="1"/>
        <v>32</v>
      </c>
      <c r="G3" s="6" t="s">
        <v>16</v>
      </c>
      <c r="H3" s="4">
        <v>1.0</v>
      </c>
      <c r="I3" s="7" t="s">
        <v>20</v>
      </c>
    </row>
    <row r="4">
      <c r="A4" s="6" t="s">
        <v>21</v>
      </c>
      <c r="B4" s="6" t="s">
        <v>12</v>
      </c>
      <c r="C4" s="6" t="s">
        <v>22</v>
      </c>
      <c r="D4" s="6" t="s">
        <v>14</v>
      </c>
      <c r="E4" s="6" t="s">
        <v>15</v>
      </c>
      <c r="F4" s="6">
        <f t="shared" si="1"/>
        <v>32</v>
      </c>
      <c r="G4" s="6" t="s">
        <v>16</v>
      </c>
      <c r="H4" s="4">
        <v>2.0</v>
      </c>
      <c r="I4" s="7" t="s">
        <v>23</v>
      </c>
    </row>
    <row r="5">
      <c r="A5" s="6" t="s">
        <v>24</v>
      </c>
      <c r="B5" s="6" t="s">
        <v>25</v>
      </c>
      <c r="C5" s="6" t="s">
        <v>26</v>
      </c>
      <c r="D5" s="6" t="s">
        <v>14</v>
      </c>
      <c r="E5" s="6" t="s">
        <v>15</v>
      </c>
      <c r="F5" s="6">
        <f t="shared" ref="F5:F6" si="2">8</f>
        <v>8</v>
      </c>
      <c r="G5" s="6" t="s">
        <v>16</v>
      </c>
      <c r="H5" s="4">
        <v>3.0</v>
      </c>
      <c r="I5" s="7" t="s">
        <v>27</v>
      </c>
    </row>
    <row r="6">
      <c r="A6" s="6" t="s">
        <v>28</v>
      </c>
      <c r="B6" s="6" t="s">
        <v>25</v>
      </c>
      <c r="C6" s="6" t="s">
        <v>29</v>
      </c>
      <c r="D6" s="6" t="s">
        <v>14</v>
      </c>
      <c r="E6" s="6" t="s">
        <v>15</v>
      </c>
      <c r="F6" s="6">
        <f t="shared" si="2"/>
        <v>8</v>
      </c>
      <c r="G6" s="6" t="s">
        <v>16</v>
      </c>
      <c r="H6" s="4">
        <v>4.0</v>
      </c>
      <c r="I6" s="7" t="s">
        <v>30</v>
      </c>
    </row>
    <row r="7">
      <c r="A7" s="6" t="s">
        <v>31</v>
      </c>
      <c r="B7" s="6" t="s">
        <v>32</v>
      </c>
      <c r="C7" s="6" t="s">
        <v>33</v>
      </c>
      <c r="D7" s="6" t="s">
        <v>14</v>
      </c>
      <c r="E7" s="6" t="s">
        <v>15</v>
      </c>
      <c r="F7" s="6">
        <f t="shared" ref="F7:F9" si="3">16</f>
        <v>16</v>
      </c>
      <c r="G7" s="6" t="s">
        <v>16</v>
      </c>
      <c r="H7" s="4">
        <v>5.0</v>
      </c>
      <c r="I7" s="7" t="s">
        <v>34</v>
      </c>
    </row>
    <row r="8">
      <c r="A8" s="6" t="s">
        <v>35</v>
      </c>
      <c r="B8" s="6" t="s">
        <v>32</v>
      </c>
      <c r="C8" s="6" t="s">
        <v>36</v>
      </c>
      <c r="D8" s="6" t="s">
        <v>14</v>
      </c>
      <c r="E8" s="6" t="s">
        <v>15</v>
      </c>
      <c r="F8" s="6">
        <f t="shared" si="3"/>
        <v>16</v>
      </c>
      <c r="G8" s="6" t="s">
        <v>16</v>
      </c>
      <c r="H8" s="4">
        <v>6.0</v>
      </c>
      <c r="I8" s="7" t="s">
        <v>37</v>
      </c>
    </row>
    <row r="9">
      <c r="A9" s="6" t="s">
        <v>38</v>
      </c>
      <c r="B9" s="6" t="s">
        <v>32</v>
      </c>
      <c r="C9" s="6" t="s">
        <v>39</v>
      </c>
      <c r="D9" s="6" t="s">
        <v>14</v>
      </c>
      <c r="E9" s="6" t="s">
        <v>15</v>
      </c>
      <c r="F9" s="8">
        <f t="shared" si="3"/>
        <v>16</v>
      </c>
      <c r="G9" s="6" t="s">
        <v>16</v>
      </c>
      <c r="H9" s="4">
        <v>7.0</v>
      </c>
    </row>
    <row r="10">
      <c r="A10" s="6" t="s">
        <v>40</v>
      </c>
      <c r="B10" s="6" t="s">
        <v>41</v>
      </c>
      <c r="C10" s="6" t="s">
        <v>42</v>
      </c>
      <c r="D10" s="6" t="s">
        <v>43</v>
      </c>
      <c r="E10" s="6" t="s">
        <v>15</v>
      </c>
      <c r="F10" s="6">
        <f t="shared" ref="F10:F48" si="4">8</f>
        <v>8</v>
      </c>
      <c r="G10" s="6" t="s">
        <v>44</v>
      </c>
      <c r="H10" s="6">
        <v>0.0</v>
      </c>
    </row>
    <row r="11">
      <c r="A11" s="6" t="s">
        <v>45</v>
      </c>
      <c r="B11" s="6" t="s">
        <v>41</v>
      </c>
      <c r="C11" s="6" t="s">
        <v>46</v>
      </c>
      <c r="D11" s="6" t="s">
        <v>43</v>
      </c>
      <c r="E11" s="6" t="s">
        <v>15</v>
      </c>
      <c r="F11" s="6">
        <f t="shared" si="4"/>
        <v>8</v>
      </c>
      <c r="G11" s="6" t="s">
        <v>44</v>
      </c>
      <c r="H11" s="6">
        <v>1.0</v>
      </c>
    </row>
    <row r="12">
      <c r="A12" s="6" t="s">
        <v>47</v>
      </c>
      <c r="B12" s="6" t="s">
        <v>41</v>
      </c>
      <c r="C12" s="6" t="s">
        <v>48</v>
      </c>
      <c r="D12" s="6" t="s">
        <v>43</v>
      </c>
      <c r="E12" s="6" t="s">
        <v>15</v>
      </c>
      <c r="F12" s="6">
        <f t="shared" si="4"/>
        <v>8</v>
      </c>
      <c r="G12" s="6" t="s">
        <v>44</v>
      </c>
      <c r="H12" s="6">
        <v>2.0</v>
      </c>
    </row>
    <row r="13">
      <c r="A13" s="6" t="s">
        <v>49</v>
      </c>
      <c r="B13" s="6" t="s">
        <v>41</v>
      </c>
      <c r="C13" s="6" t="s">
        <v>50</v>
      </c>
      <c r="D13" s="6" t="s">
        <v>43</v>
      </c>
      <c r="E13" s="6" t="s">
        <v>15</v>
      </c>
      <c r="F13" s="6">
        <f t="shared" si="4"/>
        <v>8</v>
      </c>
      <c r="G13" s="6" t="s">
        <v>44</v>
      </c>
      <c r="H13" s="6">
        <v>3.0</v>
      </c>
    </row>
    <row r="14">
      <c r="A14" s="6" t="s">
        <v>51</v>
      </c>
      <c r="B14" s="6" t="s">
        <v>41</v>
      </c>
      <c r="C14" s="6" t="s">
        <v>52</v>
      </c>
      <c r="D14" s="6" t="s">
        <v>43</v>
      </c>
      <c r="E14" s="6" t="s">
        <v>15</v>
      </c>
      <c r="F14" s="6">
        <f t="shared" si="4"/>
        <v>8</v>
      </c>
      <c r="G14" s="6" t="s">
        <v>44</v>
      </c>
      <c r="H14" s="6">
        <v>4.0</v>
      </c>
    </row>
    <row r="15">
      <c r="A15" s="6" t="s">
        <v>53</v>
      </c>
      <c r="B15" s="6" t="s">
        <v>41</v>
      </c>
      <c r="C15" s="6" t="s">
        <v>54</v>
      </c>
      <c r="D15" s="6" t="s">
        <v>43</v>
      </c>
      <c r="E15" s="6" t="s">
        <v>15</v>
      </c>
      <c r="F15" s="6">
        <f t="shared" si="4"/>
        <v>8</v>
      </c>
      <c r="G15" s="6" t="s">
        <v>44</v>
      </c>
      <c r="H15" s="6">
        <v>5.0</v>
      </c>
    </row>
    <row r="16">
      <c r="A16" s="6" t="s">
        <v>55</v>
      </c>
      <c r="B16" s="6" t="s">
        <v>41</v>
      </c>
      <c r="C16" s="6" t="s">
        <v>56</v>
      </c>
      <c r="D16" s="6" t="s">
        <v>43</v>
      </c>
      <c r="E16" s="6" t="s">
        <v>15</v>
      </c>
      <c r="F16" s="6">
        <f t="shared" si="4"/>
        <v>8</v>
      </c>
      <c r="G16" s="6" t="s">
        <v>44</v>
      </c>
      <c r="H16" s="6">
        <v>6.0</v>
      </c>
    </row>
    <row r="17">
      <c r="A17" s="6" t="s">
        <v>57</v>
      </c>
      <c r="B17" s="6" t="s">
        <v>41</v>
      </c>
      <c r="C17" s="6" t="s">
        <v>58</v>
      </c>
      <c r="D17" s="6" t="s">
        <v>43</v>
      </c>
      <c r="E17" s="6" t="s">
        <v>15</v>
      </c>
      <c r="F17" s="6">
        <f t="shared" si="4"/>
        <v>8</v>
      </c>
      <c r="G17" s="6" t="s">
        <v>44</v>
      </c>
      <c r="H17" s="6">
        <v>7.0</v>
      </c>
    </row>
    <row r="18">
      <c r="A18" s="6" t="s">
        <v>59</v>
      </c>
      <c r="B18" s="6" t="s">
        <v>41</v>
      </c>
      <c r="C18" s="6" t="s">
        <v>60</v>
      </c>
      <c r="D18" s="6" t="s">
        <v>61</v>
      </c>
      <c r="E18" s="6" t="s">
        <v>15</v>
      </c>
      <c r="F18" s="6">
        <f t="shared" si="4"/>
        <v>8</v>
      </c>
      <c r="G18" s="6" t="s">
        <v>62</v>
      </c>
      <c r="H18" s="6">
        <v>0.0</v>
      </c>
    </row>
    <row r="19">
      <c r="A19" s="6" t="s">
        <v>63</v>
      </c>
      <c r="B19" s="6" t="s">
        <v>41</v>
      </c>
      <c r="C19" s="6" t="s">
        <v>64</v>
      </c>
      <c r="D19" s="6" t="s">
        <v>61</v>
      </c>
      <c r="E19" s="6" t="s">
        <v>15</v>
      </c>
      <c r="F19" s="6">
        <f t="shared" si="4"/>
        <v>8</v>
      </c>
      <c r="G19" s="6" t="s">
        <v>62</v>
      </c>
      <c r="H19" s="6">
        <v>1.0</v>
      </c>
    </row>
    <row r="20">
      <c r="A20" s="6" t="s">
        <v>65</v>
      </c>
      <c r="B20" s="6" t="s">
        <v>41</v>
      </c>
      <c r="C20" s="6" t="s">
        <v>66</v>
      </c>
      <c r="D20" s="6" t="s">
        <v>61</v>
      </c>
      <c r="E20" s="6" t="s">
        <v>15</v>
      </c>
      <c r="F20" s="6">
        <f t="shared" si="4"/>
        <v>8</v>
      </c>
      <c r="G20" s="6" t="s">
        <v>62</v>
      </c>
      <c r="H20" s="6">
        <v>2.0</v>
      </c>
    </row>
    <row r="21">
      <c r="A21" s="6" t="s">
        <v>67</v>
      </c>
      <c r="B21" s="6" t="s">
        <v>41</v>
      </c>
      <c r="C21" s="6" t="s">
        <v>68</v>
      </c>
      <c r="D21" s="6" t="s">
        <v>61</v>
      </c>
      <c r="E21" s="6" t="s">
        <v>15</v>
      </c>
      <c r="F21" s="6">
        <f t="shared" si="4"/>
        <v>8</v>
      </c>
      <c r="G21" s="6" t="s">
        <v>62</v>
      </c>
      <c r="H21" s="6">
        <v>3.0</v>
      </c>
    </row>
    <row r="22">
      <c r="A22" s="6" t="s">
        <v>69</v>
      </c>
      <c r="B22" s="6" t="s">
        <v>41</v>
      </c>
      <c r="C22" s="6" t="s">
        <v>70</v>
      </c>
      <c r="D22" s="6" t="s">
        <v>61</v>
      </c>
      <c r="E22" s="6" t="s">
        <v>15</v>
      </c>
      <c r="F22" s="6">
        <f t="shared" si="4"/>
        <v>8</v>
      </c>
      <c r="G22" s="6" t="s">
        <v>62</v>
      </c>
      <c r="H22" s="6">
        <v>4.0</v>
      </c>
    </row>
    <row r="23">
      <c r="A23" s="6" t="s">
        <v>71</v>
      </c>
      <c r="B23" s="6" t="s">
        <v>41</v>
      </c>
      <c r="C23" s="6" t="s">
        <v>72</v>
      </c>
      <c r="D23" s="6" t="s">
        <v>61</v>
      </c>
      <c r="E23" s="6" t="s">
        <v>15</v>
      </c>
      <c r="F23" s="6">
        <f t="shared" si="4"/>
        <v>8</v>
      </c>
      <c r="G23" s="6" t="s">
        <v>62</v>
      </c>
      <c r="H23" s="6">
        <v>5.0</v>
      </c>
    </row>
    <row r="24">
      <c r="A24" s="6" t="s">
        <v>73</v>
      </c>
      <c r="B24" s="6" t="s">
        <v>41</v>
      </c>
      <c r="C24" s="6" t="s">
        <v>74</v>
      </c>
      <c r="D24" s="6" t="s">
        <v>61</v>
      </c>
      <c r="E24" s="6" t="s">
        <v>15</v>
      </c>
      <c r="F24" s="6">
        <f t="shared" si="4"/>
        <v>8</v>
      </c>
      <c r="G24" s="6" t="s">
        <v>62</v>
      </c>
      <c r="H24" s="6">
        <v>6.0</v>
      </c>
    </row>
    <row r="25">
      <c r="A25" s="6" t="s">
        <v>75</v>
      </c>
      <c r="B25" s="6" t="s">
        <v>41</v>
      </c>
      <c r="C25" s="6" t="s">
        <v>76</v>
      </c>
      <c r="D25" s="6" t="s">
        <v>61</v>
      </c>
      <c r="E25" s="6" t="s">
        <v>15</v>
      </c>
      <c r="F25" s="6">
        <f t="shared" si="4"/>
        <v>8</v>
      </c>
      <c r="G25" s="6" t="s">
        <v>62</v>
      </c>
      <c r="H25" s="6">
        <v>7.0</v>
      </c>
    </row>
    <row r="26">
      <c r="A26" s="6" t="s">
        <v>77</v>
      </c>
      <c r="B26" s="6" t="s">
        <v>41</v>
      </c>
      <c r="C26" s="6" t="s">
        <v>78</v>
      </c>
      <c r="D26" s="6" t="s">
        <v>61</v>
      </c>
      <c r="E26" s="6" t="s">
        <v>15</v>
      </c>
      <c r="F26" s="6">
        <f t="shared" si="4"/>
        <v>8</v>
      </c>
      <c r="G26" s="6" t="s">
        <v>62</v>
      </c>
      <c r="H26" s="6">
        <v>8.0</v>
      </c>
    </row>
    <row r="27">
      <c r="A27" s="6" t="s">
        <v>79</v>
      </c>
      <c r="B27" s="6" t="s">
        <v>41</v>
      </c>
      <c r="C27" s="6" t="s">
        <v>80</v>
      </c>
      <c r="D27" s="6" t="s">
        <v>61</v>
      </c>
      <c r="E27" s="6" t="s">
        <v>15</v>
      </c>
      <c r="F27" s="6">
        <f t="shared" si="4"/>
        <v>8</v>
      </c>
      <c r="G27" s="6" t="s">
        <v>62</v>
      </c>
      <c r="H27" s="6">
        <v>9.0</v>
      </c>
    </row>
    <row r="28">
      <c r="A28" s="6" t="s">
        <v>81</v>
      </c>
      <c r="B28" s="6" t="s">
        <v>41</v>
      </c>
      <c r="C28" s="6" t="s">
        <v>82</v>
      </c>
      <c r="D28" s="6" t="s">
        <v>61</v>
      </c>
      <c r="E28" s="6" t="s">
        <v>15</v>
      </c>
      <c r="F28" s="6">
        <f t="shared" si="4"/>
        <v>8</v>
      </c>
      <c r="G28" s="6" t="s">
        <v>62</v>
      </c>
      <c r="H28" s="6">
        <v>10.0</v>
      </c>
    </row>
    <row r="29">
      <c r="A29" s="6" t="s">
        <v>83</v>
      </c>
      <c r="B29" s="6" t="s">
        <v>41</v>
      </c>
      <c r="C29" s="6" t="s">
        <v>84</v>
      </c>
      <c r="D29" s="6" t="s">
        <v>61</v>
      </c>
      <c r="E29" s="6" t="s">
        <v>15</v>
      </c>
      <c r="F29" s="6">
        <f t="shared" si="4"/>
        <v>8</v>
      </c>
      <c r="G29" s="6" t="s">
        <v>62</v>
      </c>
      <c r="H29" s="6">
        <v>11.0</v>
      </c>
    </row>
    <row r="30">
      <c r="A30" s="6" t="s">
        <v>85</v>
      </c>
      <c r="B30" s="6" t="s">
        <v>41</v>
      </c>
      <c r="C30" s="6" t="s">
        <v>86</v>
      </c>
      <c r="D30" s="6" t="s">
        <v>61</v>
      </c>
      <c r="E30" s="6" t="s">
        <v>15</v>
      </c>
      <c r="F30" s="6">
        <f t="shared" si="4"/>
        <v>8</v>
      </c>
      <c r="G30" s="6" t="s">
        <v>62</v>
      </c>
      <c r="H30" s="6">
        <v>12.0</v>
      </c>
    </row>
    <row r="31">
      <c r="A31" s="6" t="s">
        <v>87</v>
      </c>
      <c r="B31" s="6" t="s">
        <v>41</v>
      </c>
      <c r="C31" s="6" t="s">
        <v>88</v>
      </c>
      <c r="D31" s="6" t="s">
        <v>61</v>
      </c>
      <c r="E31" s="6" t="s">
        <v>15</v>
      </c>
      <c r="F31" s="6">
        <f t="shared" si="4"/>
        <v>8</v>
      </c>
      <c r="G31" s="6" t="s">
        <v>62</v>
      </c>
      <c r="H31" s="6">
        <v>13.0</v>
      </c>
    </row>
    <row r="32">
      <c r="A32" s="6" t="s">
        <v>89</v>
      </c>
      <c r="B32" s="6" t="s">
        <v>41</v>
      </c>
      <c r="C32" s="6" t="s">
        <v>90</v>
      </c>
      <c r="D32" s="6" t="s">
        <v>61</v>
      </c>
      <c r="E32" s="6" t="s">
        <v>15</v>
      </c>
      <c r="F32" s="6">
        <f t="shared" si="4"/>
        <v>8</v>
      </c>
      <c r="G32" s="6" t="s">
        <v>62</v>
      </c>
      <c r="H32" s="6">
        <v>14.0</v>
      </c>
    </row>
    <row r="33">
      <c r="A33" s="6" t="s">
        <v>91</v>
      </c>
      <c r="B33" s="6" t="s">
        <v>41</v>
      </c>
      <c r="C33" s="6" t="s">
        <v>92</v>
      </c>
      <c r="D33" s="6" t="s">
        <v>61</v>
      </c>
      <c r="E33" s="6" t="s">
        <v>15</v>
      </c>
      <c r="F33" s="6">
        <f t="shared" si="4"/>
        <v>8</v>
      </c>
      <c r="G33" s="6" t="s">
        <v>62</v>
      </c>
      <c r="H33" s="6">
        <v>15.0</v>
      </c>
    </row>
    <row r="34">
      <c r="A34" s="6" t="s">
        <v>93</v>
      </c>
      <c r="B34" s="6" t="s">
        <v>41</v>
      </c>
      <c r="C34" s="6" t="s">
        <v>94</v>
      </c>
      <c r="D34" s="6" t="s">
        <v>61</v>
      </c>
      <c r="E34" s="6" t="s">
        <v>15</v>
      </c>
      <c r="F34" s="6">
        <f t="shared" si="4"/>
        <v>8</v>
      </c>
      <c r="G34" s="6" t="s">
        <v>62</v>
      </c>
      <c r="H34" s="6">
        <v>16.0</v>
      </c>
    </row>
    <row r="35">
      <c r="A35" s="6" t="s">
        <v>95</v>
      </c>
      <c r="B35" s="6" t="s">
        <v>41</v>
      </c>
      <c r="C35" s="6" t="s">
        <v>96</v>
      </c>
      <c r="D35" s="6" t="s">
        <v>61</v>
      </c>
      <c r="E35" s="6" t="s">
        <v>15</v>
      </c>
      <c r="F35" s="6">
        <f t="shared" si="4"/>
        <v>8</v>
      </c>
      <c r="G35" s="6" t="s">
        <v>62</v>
      </c>
      <c r="H35" s="6">
        <v>17.0</v>
      </c>
    </row>
    <row r="36">
      <c r="A36" s="6" t="s">
        <v>97</v>
      </c>
      <c r="B36" s="6" t="s">
        <v>41</v>
      </c>
      <c r="C36" s="6" t="s">
        <v>98</v>
      </c>
      <c r="D36" s="6" t="s">
        <v>61</v>
      </c>
      <c r="E36" s="6" t="s">
        <v>15</v>
      </c>
      <c r="F36" s="6">
        <f t="shared" si="4"/>
        <v>8</v>
      </c>
      <c r="G36" s="6" t="s">
        <v>62</v>
      </c>
      <c r="H36" s="6">
        <v>18.0</v>
      </c>
    </row>
    <row r="37">
      <c r="A37" s="6" t="s">
        <v>99</v>
      </c>
      <c r="B37" s="6" t="s">
        <v>41</v>
      </c>
      <c r="C37" s="6" t="s">
        <v>100</v>
      </c>
      <c r="D37" s="6" t="s">
        <v>61</v>
      </c>
      <c r="E37" s="6" t="s">
        <v>15</v>
      </c>
      <c r="F37" s="6">
        <f t="shared" si="4"/>
        <v>8</v>
      </c>
      <c r="G37" s="6" t="s">
        <v>62</v>
      </c>
      <c r="H37" s="6">
        <v>19.0</v>
      </c>
    </row>
    <row r="38">
      <c r="A38" s="6" t="s">
        <v>101</v>
      </c>
      <c r="B38" s="6" t="s">
        <v>41</v>
      </c>
      <c r="C38" s="6" t="s">
        <v>102</v>
      </c>
      <c r="D38" s="6" t="s">
        <v>61</v>
      </c>
      <c r="E38" s="6" t="s">
        <v>15</v>
      </c>
      <c r="F38" s="6">
        <f t="shared" si="4"/>
        <v>8</v>
      </c>
      <c r="G38" s="6" t="s">
        <v>62</v>
      </c>
      <c r="H38" s="6">
        <v>20.0</v>
      </c>
      <c r="I38" s="7"/>
    </row>
    <row r="39">
      <c r="A39" s="6" t="s">
        <v>103</v>
      </c>
      <c r="B39" s="6" t="s">
        <v>41</v>
      </c>
      <c r="C39" s="6" t="s">
        <v>104</v>
      </c>
      <c r="D39" s="6" t="s">
        <v>43</v>
      </c>
      <c r="E39" s="6" t="s">
        <v>105</v>
      </c>
      <c r="F39" s="6">
        <f t="shared" si="4"/>
        <v>8</v>
      </c>
      <c r="G39" s="6" t="s">
        <v>106</v>
      </c>
      <c r="H39" s="6">
        <v>6.0</v>
      </c>
    </row>
    <row r="40">
      <c r="A40" s="6" t="s">
        <v>107</v>
      </c>
      <c r="B40" s="6" t="s">
        <v>41</v>
      </c>
      <c r="C40" s="6" t="s">
        <v>108</v>
      </c>
      <c r="D40" s="6" t="s">
        <v>43</v>
      </c>
      <c r="E40" s="6" t="s">
        <v>105</v>
      </c>
      <c r="F40" s="6">
        <f t="shared" si="4"/>
        <v>8</v>
      </c>
      <c r="G40" s="6" t="s">
        <v>106</v>
      </c>
      <c r="H40" s="6">
        <v>7.0</v>
      </c>
    </row>
    <row r="41">
      <c r="A41" s="6" t="s">
        <v>109</v>
      </c>
      <c r="B41" s="6" t="s">
        <v>41</v>
      </c>
      <c r="C41" s="6" t="s">
        <v>110</v>
      </c>
      <c r="D41" s="6" t="s">
        <v>111</v>
      </c>
      <c r="E41" s="6" t="s">
        <v>105</v>
      </c>
      <c r="F41" s="6">
        <f t="shared" si="4"/>
        <v>8</v>
      </c>
      <c r="G41" s="6" t="s">
        <v>112</v>
      </c>
      <c r="H41" s="6">
        <v>0.0</v>
      </c>
    </row>
    <row r="42">
      <c r="A42" s="6" t="s">
        <v>113</v>
      </c>
      <c r="B42" s="6" t="s">
        <v>41</v>
      </c>
      <c r="C42" s="6" t="s">
        <v>110</v>
      </c>
      <c r="D42" s="6" t="s">
        <v>111</v>
      </c>
      <c r="E42" s="6" t="s">
        <v>105</v>
      </c>
      <c r="F42" s="6">
        <f t="shared" si="4"/>
        <v>8</v>
      </c>
      <c r="G42" s="6" t="s">
        <v>114</v>
      </c>
      <c r="H42" s="6">
        <v>1.0</v>
      </c>
    </row>
    <row r="43">
      <c r="A43" s="6" t="s">
        <v>115</v>
      </c>
      <c r="B43" s="6" t="s">
        <v>41</v>
      </c>
      <c r="C43" s="6" t="s">
        <v>110</v>
      </c>
      <c r="D43" s="6" t="s">
        <v>111</v>
      </c>
      <c r="E43" s="6" t="s">
        <v>105</v>
      </c>
      <c r="F43" s="6">
        <f t="shared" si="4"/>
        <v>8</v>
      </c>
      <c r="G43" s="6" t="s">
        <v>116</v>
      </c>
      <c r="H43" s="6">
        <v>2.0</v>
      </c>
    </row>
    <row r="44">
      <c r="A44" s="6" t="s">
        <v>117</v>
      </c>
      <c r="B44" s="6" t="s">
        <v>41</v>
      </c>
      <c r="C44" s="6" t="s">
        <v>110</v>
      </c>
      <c r="D44" s="6" t="s">
        <v>111</v>
      </c>
      <c r="E44" s="6" t="s">
        <v>105</v>
      </c>
      <c r="F44" s="6">
        <f t="shared" si="4"/>
        <v>8</v>
      </c>
      <c r="G44" s="6" t="s">
        <v>118</v>
      </c>
      <c r="H44" s="6">
        <v>3.0</v>
      </c>
    </row>
    <row r="45">
      <c r="A45" s="6" t="s">
        <v>119</v>
      </c>
      <c r="B45" s="6" t="s">
        <v>41</v>
      </c>
      <c r="C45" s="6" t="s">
        <v>110</v>
      </c>
      <c r="D45" s="6" t="s">
        <v>111</v>
      </c>
      <c r="E45" s="6" t="s">
        <v>105</v>
      </c>
      <c r="F45" s="6">
        <f t="shared" si="4"/>
        <v>8</v>
      </c>
      <c r="G45" s="6" t="s">
        <v>120</v>
      </c>
      <c r="H45" s="6">
        <v>4.0</v>
      </c>
    </row>
    <row r="46">
      <c r="A46" s="6" t="s">
        <v>121</v>
      </c>
      <c r="B46" s="6" t="s">
        <v>41</v>
      </c>
      <c r="C46" s="6" t="s">
        <v>110</v>
      </c>
      <c r="D46" s="6" t="s">
        <v>111</v>
      </c>
      <c r="E46" s="6" t="s">
        <v>105</v>
      </c>
      <c r="F46" s="6">
        <f t="shared" si="4"/>
        <v>8</v>
      </c>
      <c r="G46" s="6" t="s">
        <v>122</v>
      </c>
      <c r="H46" s="6">
        <v>5.0</v>
      </c>
    </row>
    <row r="47">
      <c r="A47" s="6" t="s">
        <v>123</v>
      </c>
      <c r="B47" s="6" t="s">
        <v>41</v>
      </c>
      <c r="C47" s="6" t="s">
        <v>110</v>
      </c>
      <c r="D47" s="6" t="s">
        <v>111</v>
      </c>
      <c r="E47" s="6" t="s">
        <v>105</v>
      </c>
      <c r="F47" s="6">
        <f t="shared" si="4"/>
        <v>8</v>
      </c>
      <c r="G47" s="6" t="s">
        <v>124</v>
      </c>
      <c r="H47" s="6">
        <v>6.0</v>
      </c>
    </row>
    <row r="48">
      <c r="A48" s="6" t="s">
        <v>125</v>
      </c>
      <c r="B48" s="6" t="s">
        <v>41</v>
      </c>
      <c r="C48" s="6" t="s">
        <v>110</v>
      </c>
      <c r="D48" s="6" t="s">
        <v>111</v>
      </c>
      <c r="E48" s="6" t="s">
        <v>105</v>
      </c>
      <c r="F48" s="6">
        <f t="shared" si="4"/>
        <v>8</v>
      </c>
      <c r="G48" s="6" t="s">
        <v>126</v>
      </c>
      <c r="H48" s="6">
        <v>7.0</v>
      </c>
    </row>
    <row r="49">
      <c r="A49" s="6" t="s">
        <v>127</v>
      </c>
      <c r="B49" s="6" t="s">
        <v>128</v>
      </c>
      <c r="C49" s="6" t="s">
        <v>129</v>
      </c>
      <c r="D49" s="6" t="s">
        <v>14</v>
      </c>
      <c r="E49" s="6" t="s">
        <v>105</v>
      </c>
      <c r="F49" s="6">
        <v>32.0</v>
      </c>
      <c r="G49" s="6" t="s">
        <v>106</v>
      </c>
      <c r="H49" s="6">
        <v>0.0</v>
      </c>
      <c r="I49" s="7" t="s">
        <v>127</v>
      </c>
    </row>
    <row r="50">
      <c r="A50" s="6" t="s">
        <v>38</v>
      </c>
      <c r="B50" s="6" t="s">
        <v>12</v>
      </c>
      <c r="C50" s="6" t="s">
        <v>130</v>
      </c>
      <c r="D50" s="6" t="s">
        <v>14</v>
      </c>
      <c r="E50" s="6" t="s">
        <v>105</v>
      </c>
      <c r="F50" s="6">
        <v>32.0</v>
      </c>
      <c r="G50" s="6" t="s">
        <v>106</v>
      </c>
      <c r="H50" s="6">
        <v>1.0</v>
      </c>
    </row>
    <row r="51">
      <c r="A51" s="6" t="s">
        <v>20</v>
      </c>
      <c r="B51" s="6" t="s">
        <v>12</v>
      </c>
      <c r="C51" s="6" t="s">
        <v>131</v>
      </c>
      <c r="D51" s="6" t="s">
        <v>14</v>
      </c>
      <c r="E51" s="6" t="s">
        <v>105</v>
      </c>
      <c r="F51" s="6">
        <v>32.0</v>
      </c>
      <c r="G51" s="6" t="s">
        <v>106</v>
      </c>
      <c r="H51" s="6">
        <v>2.0</v>
      </c>
      <c r="I51" s="7" t="s">
        <v>132</v>
      </c>
    </row>
    <row r="52">
      <c r="A52" s="6" t="s">
        <v>133</v>
      </c>
      <c r="B52" s="6" t="s">
        <v>12</v>
      </c>
      <c r="C52" s="6" t="s">
        <v>134</v>
      </c>
      <c r="D52" s="6" t="s">
        <v>14</v>
      </c>
      <c r="E52" s="6" t="s">
        <v>105</v>
      </c>
      <c r="F52" s="6">
        <v>32.0</v>
      </c>
      <c r="G52" s="6" t="s">
        <v>106</v>
      </c>
      <c r="H52" s="6">
        <v>3.0</v>
      </c>
      <c r="I52" s="7" t="s">
        <v>133</v>
      </c>
      <c r="J52" s="7"/>
    </row>
    <row r="53">
      <c r="A53" s="6" t="s">
        <v>135</v>
      </c>
      <c r="B53" s="6" t="s">
        <v>128</v>
      </c>
      <c r="C53" s="6" t="s">
        <v>136</v>
      </c>
      <c r="D53" s="6" t="s">
        <v>14</v>
      </c>
      <c r="E53" s="6" t="s">
        <v>105</v>
      </c>
      <c r="F53" s="6">
        <v>32.0</v>
      </c>
      <c r="G53" s="6" t="s">
        <v>106</v>
      </c>
      <c r="H53" s="6">
        <v>4.0</v>
      </c>
    </row>
    <row r="54">
      <c r="A54" s="6" t="s">
        <v>137</v>
      </c>
      <c r="B54" s="6" t="s">
        <v>128</v>
      </c>
      <c r="C54" s="6" t="s">
        <v>138</v>
      </c>
      <c r="D54" s="6" t="s">
        <v>14</v>
      </c>
      <c r="E54" s="6" t="s">
        <v>105</v>
      </c>
      <c r="F54" s="6">
        <v>32.0</v>
      </c>
      <c r="G54" s="6" t="s">
        <v>106</v>
      </c>
      <c r="H54" s="6">
        <v>5.0</v>
      </c>
      <c r="I54" s="7" t="s">
        <v>137</v>
      </c>
    </row>
    <row r="55">
      <c r="A55" s="6" t="s">
        <v>139</v>
      </c>
      <c r="B55" s="8"/>
      <c r="C55" s="6" t="s">
        <v>140</v>
      </c>
      <c r="D55" s="6" t="s">
        <v>141</v>
      </c>
      <c r="E55" s="6" t="s">
        <v>142</v>
      </c>
      <c r="F55" s="6">
        <v>64.0</v>
      </c>
      <c r="G55" s="6" t="s">
        <v>143</v>
      </c>
      <c r="H55" s="6" t="s">
        <v>142</v>
      </c>
    </row>
    <row r="56">
      <c r="B56" s="9" t="s">
        <v>144</v>
      </c>
      <c r="C56" s="10" t="s">
        <v>145</v>
      </c>
      <c r="D56" s="10" t="s">
        <v>145</v>
      </c>
      <c r="E56" s="10" t="s">
        <v>145</v>
      </c>
      <c r="F56" s="11">
        <f>SUM(F2:F55)</f>
        <v>728</v>
      </c>
    </row>
  </sheetData>
  <drawing r:id="rId1"/>
</worksheet>
</file>