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garcia\Downloads\Presupuesto\"/>
    </mc:Choice>
  </mc:AlternateContent>
  <xr:revisionPtr revIDLastSave="0" documentId="8_{200B0C4D-2EF4-46D8-B1F3-C7ACFDC45E6F}" xr6:coauthVersionLast="36" xr6:coauthVersionMax="36" xr10:uidLastSave="{00000000-0000-0000-0000-000000000000}"/>
  <bookViews>
    <workbookView xWindow="0" yWindow="0" windowWidth="28800" windowHeight="12225" activeTab="3" xr2:uid="{EBD6E15E-E88C-40AC-90F9-79B343224DFE}"/>
  </bookViews>
  <sheets>
    <sheet name="Grafico 1" sheetId="1" r:id="rId1"/>
    <sheet name="Tabla 1" sheetId="6" r:id="rId2"/>
    <sheet name="Ejercicio presupuesto total" sheetId="2" r:id="rId3"/>
    <sheet name="Rubros 100, 300" sheetId="4" r:id="rId4"/>
  </sheets>
  <definedNames>
    <definedName name="_xlnm._FilterDatabase" localSheetId="2" hidden="1">'Ejercicio presupuesto total'!$A$1:$G$73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6" l="1"/>
  <c r="C19" i="6" s="1"/>
  <c r="D18" i="6"/>
  <c r="D19" i="6" s="1"/>
  <c r="E18" i="6"/>
  <c r="E19" i="6" s="1"/>
  <c r="B18" i="6"/>
  <c r="B19" i="6" s="1"/>
  <c r="J4" i="1" l="1"/>
  <c r="J5" i="1"/>
  <c r="J6" i="1"/>
  <c r="J7" i="1"/>
  <c r="J3" i="1"/>
  <c r="C3" i="4"/>
  <c r="C4" i="4"/>
  <c r="C5" i="4"/>
  <c r="C6" i="4"/>
  <c r="C7" i="4"/>
  <c r="C8" i="4"/>
  <c r="C9" i="4"/>
  <c r="C2" i="4"/>
  <c r="C18" i="4"/>
  <c r="C19" i="4"/>
  <c r="C20" i="4"/>
  <c r="C21" i="4"/>
  <c r="C17" i="4"/>
</calcChain>
</file>

<file path=xl/sharedStrings.xml><?xml version="1.0" encoding="utf-8"?>
<sst xmlns="http://schemas.openxmlformats.org/spreadsheetml/2006/main" count="200" uniqueCount="115">
  <si>
    <t>Remuneraciones personales</t>
  </si>
  <si>
    <t>Servicios</t>
  </si>
  <si>
    <t>Prestaciones y estimulos</t>
  </si>
  <si>
    <t>Articulos y materiales de consumo</t>
  </si>
  <si>
    <t>Mobiliario y equipo</t>
  </si>
  <si>
    <t>Inmuebles y construcciones</t>
  </si>
  <si>
    <t>Asignaciones para programas de colaboración y desarrollo académico</t>
  </si>
  <si>
    <t>Denominacion</t>
  </si>
  <si>
    <t>Ejercicio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</si>
  <si>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</si>
  <si>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</si>
  <si>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</si>
  <si>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</si>
  <si>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modificado por capítulo, concepto y partida</t>
  </si>
  <si>
    <t>Sueldos al Personal Profesor de Asignatura Ordinario Definitivo</t>
  </si>
  <si>
    <t>Complemento al Sueldo del Personal Profesor de Asignatura</t>
  </si>
  <si>
    <t>Sueldos al Personal Profesor de Asignatura Emérito</t>
  </si>
  <si>
    <t>Sueldos por Asignación Académica</t>
  </si>
  <si>
    <t>Complemento al Sueldo del Personal Profesor de Asignatura por Actividad de Coordinación</t>
  </si>
  <si>
    <t>Sueldos al Personal Profesor de Asignatura Ordinario no Definitivo</t>
  </si>
  <si>
    <t>Complemento al Sueldo por Regularización Académica</t>
  </si>
  <si>
    <t>Compensaciones por Antigüedad al Personal Profesor de Asignatura Ordinario</t>
  </si>
  <si>
    <t>Sueldos al Personal Profesor de Carrera Ordinario</t>
  </si>
  <si>
    <t>Remuneraciones al Personal Profesor Visitante</t>
  </si>
  <si>
    <t>Sueldos al Personal Profesor de Carrera Emérito</t>
  </si>
  <si>
    <t>Complemento al Sueldo del Personal Profesor Ordinario de Carrera por Actividades de Coordinación</t>
  </si>
  <si>
    <t>Compensaciones por Zona Geográfica al Personal Profesor</t>
  </si>
  <si>
    <t>Compensaciones por Antigüedad al Personal Profesor de Carrera Ordinario</t>
  </si>
  <si>
    <t>Sueldos al Personal Investigador de Carrera Ordinario</t>
  </si>
  <si>
    <t>Remuneraciones al Personal Investigador Extraordinario</t>
  </si>
  <si>
    <t>Sueldos al Personal Investigador de Carrera Emérito</t>
  </si>
  <si>
    <t>Complemento al Sueldo del Personal Investigador de Carrera Ordinario por Actividades de Coordinación</t>
  </si>
  <si>
    <t>Compensaciones por Antigüedad al Personal Investigador de Carrera Ordinario</t>
  </si>
  <si>
    <t>Sueldos al Personal Técnico Académico Ordinario</t>
  </si>
  <si>
    <t>Sueldos al Personal Ayudante de Profesor de Asignatura</t>
  </si>
  <si>
    <t>Sueldos por Asignación Académico-Administrativa</t>
  </si>
  <si>
    <t>Sueldos al Personal Ayudante de Profesor o Investigador de Carrera</t>
  </si>
  <si>
    <t>Complemento al sueldo del Personal Técnico Académico por Actividades de Coordinación</t>
  </si>
  <si>
    <t>Compensaciones por Antigüedad al Personal Técnico Académico y Asignación Académico Administrativa</t>
  </si>
  <si>
    <t>Sueldos al Personal Administrativo de Base</t>
  </si>
  <si>
    <t>Sueldos al Personal Técnico Musical</t>
  </si>
  <si>
    <t>Complemento al Sueldo del Personal Administrativo de Base Derivado de Convenios</t>
  </si>
  <si>
    <t>Sueldos por Media Plaza al Personal Administrativo de Base</t>
  </si>
  <si>
    <t>Compensaciones por Zona Geográfica al Personal Administrativo de Base</t>
  </si>
  <si>
    <t>Compensaciones por Antigüedad al Personal Administrativo de Base</t>
  </si>
  <si>
    <t>Complemento al Sueldo del Personal Administrativo de Confianza por Condiciones Especiales de Trabajo</t>
  </si>
  <si>
    <t>Sueldos por Media Plaza al Personal Administrativo de Confianza</t>
  </si>
  <si>
    <t>Compensaciones por Zona Geográfica al Personal Administrativo de Confianza</t>
  </si>
  <si>
    <t>Compensaciones por Antigüedad al Personal Administrativo de Confianza</t>
  </si>
  <si>
    <t>Asignaciones al Personal Contratado por Tiempo Determinado</t>
  </si>
  <si>
    <t>Complemento al Sueldo del Personal por Comisión de Trabajo en el Extranjero</t>
  </si>
  <si>
    <t>Erogaciones Fiscales</t>
  </si>
  <si>
    <t>Prima Vacacional al Personal Académico</t>
  </si>
  <si>
    <t>Prima Vacacional al Personal Administrativo</t>
  </si>
  <si>
    <t>Cuota Institucional al ISSSTE</t>
  </si>
  <si>
    <t>Cuota Institucional de Seguros para el Personal Académico y Administrativo</t>
  </si>
  <si>
    <t>Cuota Institucional al FOVISSSTE</t>
  </si>
  <si>
    <t>Aportación al Sistema de Ahorro para el Retiro</t>
  </si>
  <si>
    <t>Cuota Institucional del Seguro de Retiro, Cesantía en Edad Avanzada y Vejez</t>
  </si>
  <si>
    <t>Ahorro Solidario</t>
  </si>
  <si>
    <t>Cuotas para el Seguro de Gastos Médicos del Personal</t>
  </si>
  <si>
    <t>Gratificación por Separación</t>
  </si>
  <si>
    <t>Indemnizaciones por Defunción</t>
  </si>
  <si>
    <t>Gratificación por Jubilación</t>
  </si>
  <si>
    <t>Aguinaldo</t>
  </si>
  <si>
    <t>Prestaciones Económicas Derivadas de los Contratos Colectivos de Trabajo</t>
  </si>
  <si>
    <t>Otras Prestaciones</t>
  </si>
  <si>
    <t>Complemento al Salario por Calidad y Eficiencia en el Trabajo del Personal Administrativo</t>
  </si>
  <si>
    <t>Apoyo para Útiles de Trabajo</t>
  </si>
  <si>
    <t>Suministros y Ayuda para Guarderías</t>
  </si>
  <si>
    <t>Estímulos y Gratificaciones Complementarias</t>
  </si>
  <si>
    <t>Despensas y Canastillas para el Personal Académico y Administrativo</t>
  </si>
  <si>
    <t>Uniformes y Ropa de Trabajo</t>
  </si>
  <si>
    <t>Ropa y Artículos de Protección</t>
  </si>
  <si>
    <t>Prestación Adicional</t>
  </si>
  <si>
    <t>Reconocimiento por Antigüedad</t>
  </si>
  <si>
    <t>Estímulos a la Productividad y al Rendimiento del Personal Académico de Asignatura y de Fomento a la Docencia para el Personal de Carrera</t>
  </si>
  <si>
    <t>Estímulos de Iniciación a la Investigación</t>
  </si>
  <si>
    <t>Estímulos y Reconocimiento al Personal Académico Emérito</t>
  </si>
  <si>
    <t>Prima de Desempeño al Personal Académico</t>
  </si>
  <si>
    <t>Reconocimiento Catedrático UNAM</t>
  </si>
  <si>
    <t>Estímulos al Desempeño del Personal Profesor y Técnico Académico de Medio Tiempo</t>
  </si>
  <si>
    <t>Cuotas de Compensación al Personal</t>
  </si>
  <si>
    <t>Remuneraciones a profesores de asignatura</t>
  </si>
  <si>
    <t>Sueldos a profesores de carrera</t>
  </si>
  <si>
    <t>Sueldos a investigadores de carrera</t>
  </si>
  <si>
    <t>Sueldos a técnicos académicos</t>
  </si>
  <si>
    <t>Sueldos al personal administrativo de base</t>
  </si>
  <si>
    <t>Sueldos al personal administrativo de confianza</t>
  </si>
  <si>
    <t>Asignaciones al personal por obra</t>
  </si>
  <si>
    <t>Otras remuneraciones</t>
  </si>
  <si>
    <t>Aportaciones a seguridad social</t>
  </si>
  <si>
    <t>Indemnizaciones y toras prestaciones sociales</t>
  </si>
  <si>
    <t>Prestaciones derivadas del CC</t>
  </si>
  <si>
    <t>Estimulos al personal académico</t>
  </si>
  <si>
    <t>Cuotas a organismos</t>
  </si>
  <si>
    <t>Clave</t>
  </si>
  <si>
    <t>Row Labels</t>
  </si>
  <si>
    <t>Sum of Gasto modificado por capítulo, concepto y partida</t>
  </si>
  <si>
    <t>Sueldos a técnicos académicos y ayudantes de investigadores</t>
  </si>
  <si>
    <t>total</t>
  </si>
  <si>
    <t>Compensación por antigüedad</t>
  </si>
  <si>
    <t xml:space="preserve">Reconocimiento al personal académico asignatura </t>
  </si>
  <si>
    <t>Asignatura A, 5</t>
  </si>
  <si>
    <t>Asignatura A, 6</t>
  </si>
  <si>
    <t>Titular Asociado C, 6</t>
  </si>
  <si>
    <t>Titular Asociado C, 5</t>
  </si>
  <si>
    <t>Sueldo base</t>
  </si>
  <si>
    <t>Vale de despensa</t>
  </si>
  <si>
    <t>PEPASIG/PRIDE</t>
  </si>
  <si>
    <t>5 Años</t>
  </si>
  <si>
    <t>6 Años</t>
  </si>
  <si>
    <t>Material didáctico</t>
  </si>
  <si>
    <t>Total</t>
  </si>
  <si>
    <t>"Por hora"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</si>
</sst>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" fillId="3" borderId="2" xfId="0" applyFont="1" applyFill="1" applyBorder="1"/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9" fontId="0" fillId="0" borderId="0" xfId="1" applyFont="1"/>
    <xf numFmtId="164" fontId="0" fillId="0" borderId="0" xfId="1" applyNumberFormat="1" applyFont="1"/>
    <xf numFmtId="0" fontId="0" fillId="0" borderId="3" xfId="0" applyBorder="1"/>
    <xf numFmtId="166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Border="1"/>
    <xf numFmtId="0" fontId="5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1. Distribución</a:t>
            </a:r>
            <a:r>
              <a:rPr lang="en-US" baseline="0"/>
              <a:t> de presupuesto ejercido de la UNAM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5.3980114879886111E-2"/>
          <c:y val="8.6020733669787963E-2"/>
          <c:w val="0.76256569775871963"/>
          <c:h val="0.86906118492513773"/>
        </c:manualLayout>
      </c:layout>
      <c:areaChart>
        <c:grouping val="stacked"/>
        <c:varyColors val="0"/>
        <c:ser>
          <c:idx val="0"/>
          <c:order val="0"/>
          <c:tx>
            <c:strRef>
              <c:f>'Grafico 1'!$C$2</c:f>
              <c:strCache>
                <c:ptCount val="1"/>
                <c:pt idx="0">
                  <c:v>Inmuebles y construcciones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'Grafico 1'!$B$3:$B$7</c:f>
              <c:numCache>
                <c:formatCode>General</c:formatCode>
                <c:ptCount val="5"/>
                <c:pt idx="0">
                  <c:v>2015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'Grafico 1'!$C$3:$C$7</c:f>
              <c:numCache>
                <c:formatCode>General</c:formatCode>
                <c:ptCount val="5"/>
                <c:pt idx="0">
                  <c:v>402459946.06</c:v>
                </c:pt>
                <c:pt idx="1">
                  <c:v>522173848</c:v>
                </c:pt>
                <c:pt idx="2">
                  <c:v>743758004</c:v>
                </c:pt>
                <c:pt idx="3">
                  <c:v>537114063</c:v>
                </c:pt>
                <c:pt idx="4">
                  <c:v>387114063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6-4AD9-B00C-EBAB06FECFC1}"/>
            </c:ext>
          </c:extLst>
        </c:ser>
        <c:ser>
          <c:idx val="1"/>
          <c:order val="1"/>
          <c:tx>
            <c:strRef>
              <c:f>'Grafico 1'!$D$2</c:f>
              <c:strCache>
                <c:ptCount val="1"/>
                <c:pt idx="0">
                  <c:v>Mobiliario y equipo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'Grafico 1'!$B$3:$B$7</c:f>
              <c:numCache>
                <c:formatCode>General</c:formatCode>
                <c:ptCount val="5"/>
                <c:pt idx="0">
                  <c:v>2015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'Grafico 1'!$D$3:$D$7</c:f>
              <c:numCache>
                <c:formatCode>General</c:formatCode>
                <c:ptCount val="5"/>
                <c:pt idx="0">
                  <c:v>807152152.98000002</c:v>
                </c:pt>
                <c:pt idx="1">
                  <c:v>514000000</c:v>
                </c:pt>
                <c:pt idx="2">
                  <c:v>853965703</c:v>
                </c:pt>
                <c:pt idx="3">
                  <c:v>847325600</c:v>
                </c:pt>
                <c:pt idx="4">
                  <c:v>1048227178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6-4AD9-B00C-EBAB06FECFC1}"/>
            </c:ext>
          </c:extLst>
        </c:ser>
        <c:ser>
          <c:idx val="2"/>
          <c:order val="2"/>
          <c:tx>
            <c:strRef>
              <c:f>'Grafico 1'!$E$2</c:f>
              <c:strCache>
                <c:ptCount val="1"/>
                <c:pt idx="0">
                  <c:v>Articulos y materiales de consumo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'Grafico 1'!$B$3:$B$7</c:f>
              <c:numCache>
                <c:formatCode>General</c:formatCode>
                <c:ptCount val="5"/>
                <c:pt idx="0">
                  <c:v>2015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'Grafico 1'!$E$3:$E$7</c:f>
              <c:numCache>
                <c:formatCode>General</c:formatCode>
                <c:ptCount val="5"/>
                <c:pt idx="0">
                  <c:v>901484765.33000004</c:v>
                </c:pt>
                <c:pt idx="1">
                  <c:v>1101331770</c:v>
                </c:pt>
                <c:pt idx="2">
                  <c:v>1058770475</c:v>
                </c:pt>
                <c:pt idx="3">
                  <c:v>1022897288</c:v>
                </c:pt>
                <c:pt idx="4">
                  <c:v>1303767143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56-4AD9-B00C-EBAB06FECFC1}"/>
            </c:ext>
          </c:extLst>
        </c:ser>
        <c:ser>
          <c:idx val="3"/>
          <c:order val="3"/>
          <c:tx>
            <c:strRef>
              <c:f>'Grafico 1'!$F$2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'Grafico 1'!$B$3:$B$7</c:f>
              <c:numCache>
                <c:formatCode>General</c:formatCode>
                <c:ptCount val="5"/>
                <c:pt idx="0">
                  <c:v>2015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'Grafico 1'!$F$3:$F$7</c:f>
              <c:numCache>
                <c:formatCode>General</c:formatCode>
                <c:ptCount val="5"/>
                <c:pt idx="0">
                  <c:v>2607502516.8000002</c:v>
                </c:pt>
                <c:pt idx="1">
                  <c:v>2696215989</c:v>
                </c:pt>
                <c:pt idx="2">
                  <c:v>2450296412</c:v>
                </c:pt>
                <c:pt idx="3">
                  <c:v>2648544701</c:v>
                </c:pt>
                <c:pt idx="4">
                  <c:v>3229741918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56-4AD9-B00C-EBAB06FECFC1}"/>
            </c:ext>
          </c:extLst>
        </c:ser>
        <c:ser>
          <c:idx val="4"/>
          <c:order val="4"/>
          <c:tx>
            <c:strRef>
              <c:f>'Grafico 1'!$G$2</c:f>
              <c:strCache>
                <c:ptCount val="1"/>
                <c:pt idx="0">
                  <c:v>Asignaciones para programas de colaboración y desarrollo académico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'Grafico 1'!$B$3:$B$7</c:f>
              <c:numCache>
                <c:formatCode>General</c:formatCode>
                <c:ptCount val="5"/>
                <c:pt idx="0">
                  <c:v>2015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'Grafico 1'!$G$3:$G$7</c:f>
              <c:numCache>
                <c:formatCode>General</c:formatCode>
                <c:ptCount val="5"/>
                <c:pt idx="0">
                  <c:v>4668945635.9899998</c:v>
                </c:pt>
                <c:pt idx="1">
                  <c:v>5651134345</c:v>
                </c:pt>
                <c:pt idx="2">
                  <c:v>4468018167</c:v>
                </c:pt>
                <c:pt idx="3">
                  <c:v>4588519334</c:v>
                </c:pt>
                <c:pt idx="4">
                  <c:v>5030357323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56-4AD9-B00C-EBAB06FECFC1}"/>
            </c:ext>
          </c:extLst>
        </c:ser>
        <c:ser>
          <c:idx val="5"/>
          <c:order val="5"/>
          <c:tx>
            <c:strRef>
              <c:f>'Grafico 1'!$H$2</c:f>
              <c:strCache>
                <c:ptCount val="1"/>
                <c:pt idx="0">
                  <c:v>Prestaciones y estimulos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'Grafico 1'!$B$3:$B$7</c:f>
              <c:numCache>
                <c:formatCode>General</c:formatCode>
                <c:ptCount val="5"/>
                <c:pt idx="0">
                  <c:v>2015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'Grafico 1'!$H$3:$H$7</c:f>
              <c:numCache>
                <c:formatCode>General</c:formatCode>
                <c:ptCount val="5"/>
                <c:pt idx="0">
                  <c:v>13195481712.809999</c:v>
                </c:pt>
                <c:pt idx="1">
                  <c:v>16645575957</c:v>
                </c:pt>
                <c:pt idx="2">
                  <c:v>5563352162</c:v>
                </c:pt>
                <c:pt idx="3">
                  <c:v>18200851798</c:v>
                </c:pt>
                <c:pt idx="4">
                  <c:v>19513202584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56-4AD9-B00C-EBAB06FECFC1}"/>
            </c:ext>
          </c:extLst>
        </c:ser>
        <c:ser>
          <c:idx val="6"/>
          <c:order val="6"/>
          <c:tx>
            <c:strRef>
              <c:f>'Grafico 1'!$I$2</c:f>
              <c:strCache>
                <c:ptCount val="1"/>
                <c:pt idx="0">
                  <c:v>Remuneraciones personales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'Grafico 1'!$B$3:$B$7</c:f>
              <c:numCache>
                <c:formatCode>General</c:formatCode>
                <c:ptCount val="5"/>
                <c:pt idx="0">
                  <c:v>2015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'Grafico 1'!$I$3:$I$7</c:f>
              <c:numCache>
                <c:formatCode>General</c:formatCode>
                <c:ptCount val="5"/>
                <c:pt idx="0">
                  <c:v>15560601456.75</c:v>
                </c:pt>
                <c:pt idx="1">
                  <c:v>19204522588</c:v>
                </c:pt>
                <c:pt idx="2">
                  <c:v>19905516859</c:v>
                </c:pt>
                <c:pt idx="3">
                  <c:v>20956117081</c:v>
                </c:pt>
                <c:pt idx="4">
                  <c:v>22215717502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56-4AD9-B00C-EBAB06FEC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326351"/>
        <c:axId val="972345071"/>
      </c:areaChart>
      <c:catAx>
        <c:axId val="972326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345071"/>
        <c:crosses val="autoZero"/>
        <c:auto val="1"/>
        <c:lblAlgn val="ctr"/>
        <c:lblOffset val="100"/>
        <c:noMultiLvlLbl val="0"/>
      </c:catAx>
      <c:valAx>
        <c:axId val="972345071"/>
        <c:scaling>
          <c:orientation val="minMax"/>
          <c:max val="53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32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150993369656966"/>
          <c:y val="0.14419812984986644"/>
          <c:w val="0.17669361924367635"/>
          <c:h val="0.737520462300061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Rubro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'Rubros 100, 300'!$B$1</c:f>
              <c:strCache>
                <c:ptCount val="1"/>
                <c:pt idx="0">
                  <c:v>Sum of Gasto modificado por capítulo, concepto y partida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'Rubros 100, 300'!$A$2:$A$9</c:f>
              <c:strCache>
                <c:ptCount val="8"/>
                <c:pt idx="0">
                  <c:v>Sueldos al personal administrativo de confianza</c:v>
                </c:pt>
                <c:pt idx="1">
                  <c:v>Otras remuneraciones</c:v>
                </c:pt>
                <c:pt idx="2">
                  <c:v>Sueldos a investigadores de carrera</c:v>
                </c:pt>
                <c:pt idx="3">
                  <c:v>Sueldos a profesores de carrera</c:v>
                </c:pt>
                <c:pt idx="4">
                  <c:v>Sueldos a técnicos académicos y ayudantes de investigadores</c:v>
                </c:pt>
                <c:pt idx="5">
                  <c:v>Remuneraciones a profesores de asignatura</c:v>
                </c:pt>
                <c:pt idx="6">
                  <c:v>Asignaciones al personal por obra</c:v>
                </c:pt>
                <c:pt idx="7">
                  <c:v>Sueldos al personal administrativo de base</c:v>
                </c:pt>
              </c:strCache>
            </c:strRef>
          </c:cat>
          <c:val>
            <c:numRef>
              <c:f>'Rubros 100, 300'!$B$2:$B$9</c:f>
              <c:numCache>
                <c:formatCode>General</c:formatCode>
                <c:ptCount val="8"/>
                <c:pt idx="0">
                  <c:v>483744323</c:v>
                </c:pt>
                <c:pt idx="1">
                  <c:v>1263767925.999999</c:v>
                </c:pt>
                <c:pt idx="2">
                  <c:v>1449580771</c:v>
                </c:pt>
                <c:pt idx="3">
                  <c:v>2758405577.99999</c:v>
                </c:pt>
                <c:pt idx="4">
                  <c:v>2823662469</c:v>
                </c:pt>
                <c:pt idx="5">
                  <c:v>2909517578</c:v>
                </c:pt>
                <c:pt idx="6">
                  <c:v>3024374876</c:v>
                </c:pt>
                <c:pt idx="7">
                  <c:v>5363317221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5-4846-951C-4C1B30B0B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2324911"/>
        <c:axId val="972333551"/>
      </c:barChart>
      <c:catAx>
        <c:axId val="972324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333551"/>
        <c:crosses val="autoZero"/>
        <c:auto val="1"/>
        <c:lblAlgn val="ctr"/>
        <c:lblOffset val="100"/>
        <c:noMultiLvlLbl val="0"/>
      </c:catAx>
      <c:valAx>
        <c:axId val="97233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32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Rubro 300, 2023</a:t>
            </a:r>
          </a:p>
        </c:rich>
      </c:tx>
      <c:layout>
        <c:manualLayout>
          <c:xMode val="edge"/>
          <c:yMode val="edge"/>
          <c:x val="0.47008333333333324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'Rubros 100, 300'!$B$16</c:f>
              <c:strCache>
                <c:ptCount val="1"/>
                <c:pt idx="0">
                  <c:v>Sum of Gasto modificado por capítulo, concepto y partida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'Rubros 100, 300'!$A$17:$A$21</c:f>
              <c:strCache>
                <c:ptCount val="5"/>
                <c:pt idx="0">
                  <c:v>Cuotas a organismos</c:v>
                </c:pt>
                <c:pt idx="1">
                  <c:v>Aportaciones a seguridad social</c:v>
                </c:pt>
                <c:pt idx="2">
                  <c:v>Indemnizaciones y toras prestaciones sociales</c:v>
                </c:pt>
                <c:pt idx="3">
                  <c:v>Prestaciones derivadas del CC</c:v>
                </c:pt>
                <c:pt idx="4">
                  <c:v>Estimulos al personal académico</c:v>
                </c:pt>
              </c:strCache>
            </c:strRef>
          </c:cat>
          <c:val>
            <c:numRef>
              <c:f>'Rubros 100, 300'!$B$17:$B$21</c:f>
              <c:numCache>
                <c:formatCode>General</c:formatCode>
                <c:ptCount val="5"/>
                <c:pt idx="0">
                  <c:v>205029544.99000001</c:v>
                </c:pt>
                <c:pt idx="1">
                  <c:v>3324960288</c:v>
                </c:pt>
                <c:pt idx="2">
                  <c:v>3364712686.7599878</c:v>
                </c:pt>
                <c:pt idx="3">
                  <c:v>6294193231.7299995</c:v>
                </c:pt>
                <c:pt idx="4">
                  <c:v>6348654926.0200005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4-4202-997B-6D323A8FE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6918351"/>
        <c:axId val="1986915951"/>
      </c:barChart>
      <c:catAx>
        <c:axId val="1986918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86915951"/>
        <c:crosses val="autoZero"/>
        <c:auto val="1"/>
        <c:lblAlgn val="ctr"/>
        <c:lblOffset val="100"/>
        <c:noMultiLvlLbl val="0"/>
      </c:catAx>
      <c:valAx>
        <c:axId val="198691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8691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</xdr:colOff>
      <xdr:row>7</xdr:row>
      <xdr:rowOff>39051</xdr:rowOff>
    </xdr:from>
    <xdr:to>
      <xdr:col>12</xdr:col>
      <xdr:colOff>571500</xdr:colOff>
      <xdr:row>35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BD2B3D-3697-B38A-566C-42FF42974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191451</xdr:colOff>
      <xdr:row>1</xdr:row>
      <xdr:rowOff>113346</xdr:rowOff>
    </xdr:from>
    <xdr:to>
      <xdr:col>9</xdr:col>
      <xdr:colOff>438150</xdr:colOff>
      <xdr:row>14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A2D58-F60E-8B20-B77D-023057C5E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141922</xdr:colOff>
      <xdr:row>22</xdr:row>
      <xdr:rowOff>46672</xdr:rowOff>
    </xdr:from>
    <xdr:to>
      <xdr:col>7</xdr:col>
      <xdr:colOff>446722</xdr:colOff>
      <xdr:row>35</xdr:row>
      <xdr:rowOff>122872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188D4D-BAD2-0DEB-6AA0-D112086B6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E263-45EA-4E97-935F-702624F4CB22}">
  <dimension ref="B1:Q24"/>
  <sheetViews>
    <sheetView workbookViewId="0">
      <selection activeCell="K18" sqref="K18"/>
    </sheetView>
  </sheetViews>
  <sheetFormatPr baseColWidth="10" defaultColWidth="9.140625" defaultRowHeight="15" x14ac:dyDescent="0.25"/>
  <cols>
    <col min="2" max="7" width="12" bestFit="1" customWidth="1"/>
    <col min="10" max="11" width="12" bestFit="1" customWidth="1"/>
    <col min="12" max="12" width="9.140625" customWidth="1"/>
    <col min="14" max="16" width="12" bestFit="1" customWidth="1"/>
  </cols>
  <sheetData>
    <row r="1" spans="2:17" x14ac:dyDescent="0.25">
      <c r="C1">
        <v>600</v>
      </c>
      <c r="D1">
        <v>500</v>
      </c>
      <c r="E1">
        <v>400</v>
      </c>
      <c r="F1">
        <v>200</v>
      </c>
      <c r="G1">
        <v>700</v>
      </c>
      <c r="H1">
        <v>300</v>
      </c>
      <c r="I1">
        <v>100</v>
      </c>
      <c r="J1" t="s">
        <v>100</v>
      </c>
      <c r="Q1" s="9"/>
    </row>
    <row r="2" spans="2:17" x14ac:dyDescent="0.25">
      <c r="B2" t="s">
        <v>7</v>
      </c>
      <c r="C2" t="s">
        <v>5</v>
      </c>
      <c r="D2" t="s">
        <v>4</v>
      </c>
      <c r="E2" t="s">
        <v>3</v>
      </c>
      <c r="F2" t="s">
        <v>1</v>
      </c>
      <c r="G2" t="s">
        <v>6</v>
      </c>
      <c r="H2" t="s">
        <v>2</v>
      </c>
      <c r="I2" t="s">
        <v>0</v>
      </c>
    </row>
    <row r="3" spans="2:17" x14ac:dyDescent="0.25">
      <c r="B3">
        <v>2015</v>
      </c>
      <c r="C3">
        <v>402459946.06</v>
      </c>
      <c r="D3">
        <v>807152152.98000002</v>
      </c>
      <c r="E3">
        <v>901484765.33000004</v>
      </c>
      <c r="F3">
        <v>2607502516.8000002</v>
      </c>
      <c r="G3">
        <v>4668945635.9899998</v>
      </c>
      <c r="H3">
        <v>13195481712.809999</v>
      </c>
      <c r="I3">
        <v>15560601456.75</v>
      </c>
      <c r="J3">
        <f>SUM(C3:I3)</f>
        <v>38143628186.720001</v>
      </c>
    </row>
    <row r="4" spans="2:17" x14ac:dyDescent="0.25">
      <c r="B4">
        <v>2020</v>
      </c>
      <c r="C4">
        <v>522173848</v>
      </c>
      <c r="D4">
        <v>514000000</v>
      </c>
      <c r="E4">
        <v>1101331770</v>
      </c>
      <c r="F4">
        <v>2696215989</v>
      </c>
      <c r="G4">
        <v>5651134345</v>
      </c>
      <c r="H4">
        <v>16645575957</v>
      </c>
      <c r="I4">
        <v>19204522588</v>
      </c>
      <c r="J4">
        <f t="shared" ref="J4:J7" si="0">SUM(C4:I4)</f>
        <v>46334954497</v>
      </c>
    </row>
    <row r="5" spans="2:17" x14ac:dyDescent="0.25">
      <c r="B5">
        <v>2021</v>
      </c>
      <c r="C5">
        <v>743758004</v>
      </c>
      <c r="D5">
        <v>853965703</v>
      </c>
      <c r="E5">
        <v>1058770475</v>
      </c>
      <c r="F5">
        <v>2450296412</v>
      </c>
      <c r="G5">
        <v>4468018167</v>
      </c>
      <c r="H5">
        <v>5563352162</v>
      </c>
      <c r="I5">
        <v>19905516859</v>
      </c>
      <c r="J5">
        <f t="shared" si="0"/>
        <v>35043677782</v>
      </c>
    </row>
    <row r="6" spans="2:17" x14ac:dyDescent="0.25">
      <c r="B6">
        <v>2022</v>
      </c>
      <c r="C6">
        <v>537114063</v>
      </c>
      <c r="D6">
        <v>847325600</v>
      </c>
      <c r="E6">
        <v>1022897288</v>
      </c>
      <c r="F6">
        <v>2648544701</v>
      </c>
      <c r="G6">
        <v>4588519334</v>
      </c>
      <c r="H6">
        <v>18200851798</v>
      </c>
      <c r="I6">
        <v>20956117081</v>
      </c>
      <c r="J6">
        <f t="shared" si="0"/>
        <v>48801369865</v>
      </c>
    </row>
    <row r="7" spans="2:17" x14ac:dyDescent="0.25">
      <c r="B7">
        <v>2023</v>
      </c>
      <c r="C7">
        <v>387114063</v>
      </c>
      <c r="D7">
        <v>1048227178</v>
      </c>
      <c r="E7">
        <v>1303767143</v>
      </c>
      <c r="F7">
        <v>3229741918</v>
      </c>
      <c r="G7">
        <v>5030357323</v>
      </c>
      <c r="H7">
        <v>19513202584</v>
      </c>
      <c r="I7">
        <v>22215717502</v>
      </c>
      <c r="J7">
        <f t="shared" si="0"/>
        <v>52728127711</v>
      </c>
    </row>
    <row r="9" spans="2:17" x14ac:dyDescent="0.25">
      <c r="K9" s="8"/>
    </row>
    <row r="10" spans="2:17" x14ac:dyDescent="0.25">
      <c r="K10" s="8"/>
    </row>
    <row r="11" spans="2:17" x14ac:dyDescent="0.25">
      <c r="K11" s="8"/>
    </row>
    <row r="12" spans="2:17" x14ac:dyDescent="0.25">
      <c r="K12" s="8"/>
    </row>
    <row r="16" spans="2:17" x14ac:dyDescent="0.25">
      <c r="D16" s="8"/>
      <c r="F16" s="8"/>
    </row>
    <row r="17" spans="4:6" x14ac:dyDescent="0.25">
      <c r="D17" s="8"/>
      <c r="F17" s="8"/>
    </row>
    <row r="18" spans="4:6" x14ac:dyDescent="0.25">
      <c r="D18" s="8"/>
      <c r="F18" s="8"/>
    </row>
    <row r="19" spans="4:6" x14ac:dyDescent="0.25">
      <c r="D19" s="8"/>
      <c r="F19" s="8"/>
    </row>
    <row r="20" spans="4:6" x14ac:dyDescent="0.25">
      <c r="D20" s="8"/>
      <c r="F20" s="8"/>
    </row>
    <row r="21" spans="4:6" x14ac:dyDescent="0.25">
      <c r="D21" s="8"/>
      <c r="F21" s="8"/>
    </row>
    <row r="22" spans="4:6" x14ac:dyDescent="0.25">
      <c r="D22" s="8"/>
      <c r="F22" s="8"/>
    </row>
    <row r="23" spans="4:6" x14ac:dyDescent="0.25">
      <c r="D23" s="8"/>
      <c r="F23" s="8"/>
    </row>
    <row r="24" spans="4:6" x14ac:dyDescent="0.25">
      <c r="D24" s="8"/>
      <c r="F2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DB2D-E573-4A48-ACA5-38B626FCB66B}">
  <dimension ref="A1:F19"/>
  <sheetViews>
    <sheetView workbookViewId="0">
      <selection activeCell="F15" sqref="F15"/>
    </sheetView>
  </sheetViews>
  <sheetFormatPr baseColWidth="10" defaultColWidth="9.140625" defaultRowHeight="15" x14ac:dyDescent="0.25"/>
  <cols>
    <col min="2" max="2" width="12.85546875" customWidth="1"/>
    <col min="3" max="3" width="11.5703125" customWidth="1"/>
    <col min="4" max="4" width="11.28515625" customWidth="1"/>
    <col min="5" max="5" width="13.140625" customWidth="1"/>
  </cols>
  <sheetData>
    <row r="1" spans="1:6" x14ac:dyDescent="0.25">
      <c r="A1" s="13"/>
      <c r="B1" s="13" t="s">
        <v>103</v>
      </c>
      <c r="C1" s="13" t="s">
        <v>104</v>
      </c>
      <c r="D1" s="13" t="s">
        <v>106</v>
      </c>
      <c r="E1" s="13" t="s">
        <v>105</v>
      </c>
    </row>
    <row r="2" spans="1:6" ht="15.75" x14ac:dyDescent="0.25">
      <c r="A2" s="14" t="s">
        <v>107</v>
      </c>
      <c r="B2" s="13">
        <v>3763.84</v>
      </c>
      <c r="C2" s="15">
        <v>3763.84</v>
      </c>
      <c r="D2" s="13">
        <v>25254.400000000001</v>
      </c>
      <c r="E2" s="13">
        <v>25254.400000000001</v>
      </c>
    </row>
    <row r="3" spans="1:6" ht="15.75" x14ac:dyDescent="0.25">
      <c r="A3" s="14" t="s">
        <v>101</v>
      </c>
      <c r="B3" s="13">
        <v>376.38400000000001</v>
      </c>
      <c r="C3" s="15">
        <v>451.66079999999999</v>
      </c>
      <c r="D3" s="13">
        <v>2525.44</v>
      </c>
      <c r="E3" s="13">
        <v>3030.5280000000002</v>
      </c>
    </row>
    <row r="4" spans="1:6" ht="15.75" x14ac:dyDescent="0.25">
      <c r="A4" s="14" t="s">
        <v>108</v>
      </c>
      <c r="B4" s="13">
        <v>1255</v>
      </c>
      <c r="C4" s="15">
        <v>1255</v>
      </c>
      <c r="D4" s="13">
        <v>1255</v>
      </c>
      <c r="E4" s="13">
        <v>1255</v>
      </c>
    </row>
    <row r="5" spans="1:6" x14ac:dyDescent="0.25">
      <c r="A5" s="13" t="s">
        <v>109</v>
      </c>
      <c r="B5" s="13">
        <v>2461</v>
      </c>
      <c r="C5" s="13">
        <v>2461</v>
      </c>
      <c r="D5" s="13"/>
      <c r="E5" s="13">
        <v>11364.480000000001</v>
      </c>
    </row>
    <row r="6" spans="1:6" x14ac:dyDescent="0.25">
      <c r="A6" s="13" t="s">
        <v>102</v>
      </c>
      <c r="B6" s="13">
        <v>515.12</v>
      </c>
      <c r="C6" s="13">
        <v>515.12</v>
      </c>
      <c r="D6" s="13"/>
      <c r="E6" s="13"/>
    </row>
    <row r="7" spans="1:6" x14ac:dyDescent="0.25">
      <c r="A7" s="13" t="s">
        <v>100</v>
      </c>
      <c r="B7" s="16">
        <v>8371.344000000001</v>
      </c>
      <c r="C7" s="16">
        <v>8446.6208000000006</v>
      </c>
      <c r="D7" s="16">
        <v>29034.84</v>
      </c>
      <c r="E7" s="16">
        <v>40904.408000000003</v>
      </c>
    </row>
    <row r="10" spans="1:6" x14ac:dyDescent="0.25">
      <c r="A10" s="10"/>
      <c r="B10" s="12" t="s">
        <v>110</v>
      </c>
      <c r="C10" s="12"/>
      <c r="D10" s="12" t="s">
        <v>111</v>
      </c>
      <c r="E10" s="12"/>
    </row>
    <row r="11" spans="1:6" x14ac:dyDescent="0.25">
      <c r="A11" s="10"/>
      <c r="B11" s="10" t="s">
        <v>103</v>
      </c>
      <c r="C11" s="10" t="s">
        <v>106</v>
      </c>
      <c r="D11" s="10" t="s">
        <v>104</v>
      </c>
      <c r="E11" s="10" t="s">
        <v>105</v>
      </c>
    </row>
    <row r="12" spans="1:6" x14ac:dyDescent="0.25">
      <c r="A12" s="10" t="s">
        <v>107</v>
      </c>
      <c r="B12" s="11">
        <v>3763.84</v>
      </c>
      <c r="C12" s="11">
        <v>25254.400000000001</v>
      </c>
      <c r="D12" s="11">
        <v>3763.84</v>
      </c>
      <c r="E12" s="11">
        <v>25254.400000000001</v>
      </c>
    </row>
    <row r="13" spans="1:6" x14ac:dyDescent="0.25">
      <c r="A13" s="10" t="s">
        <v>101</v>
      </c>
      <c r="B13" s="11">
        <v>376.38400000000001</v>
      </c>
      <c r="C13" s="11">
        <v>2525.44</v>
      </c>
      <c r="D13" s="11">
        <v>451.66079999999999</v>
      </c>
      <c r="E13" s="11">
        <v>3030.5280000000002</v>
      </c>
    </row>
    <row r="14" spans="1:6" x14ac:dyDescent="0.25">
      <c r="A14" s="10" t="s">
        <v>108</v>
      </c>
      <c r="B14" s="11">
        <v>1255</v>
      </c>
      <c r="C14" s="11">
        <v>1255</v>
      </c>
      <c r="D14" s="11">
        <v>1255</v>
      </c>
      <c r="E14" s="11">
        <v>1255</v>
      </c>
    </row>
    <row r="15" spans="1:6" x14ac:dyDescent="0.25">
      <c r="A15" s="10" t="s">
        <v>112</v>
      </c>
      <c r="B15" s="11">
        <v>116.8</v>
      </c>
      <c r="C15" s="11">
        <v>887</v>
      </c>
      <c r="D15" s="11">
        <v>116.8</v>
      </c>
      <c r="E15" s="11">
        <v>887</v>
      </c>
      <c r="F15" s="17"/>
    </row>
    <row r="16" spans="1:6" x14ac:dyDescent="0.25">
      <c r="A16" s="10" t="s">
        <v>109</v>
      </c>
      <c r="B16" s="11">
        <v>2461</v>
      </c>
      <c r="C16" s="11"/>
      <c r="D16" s="11">
        <v>2461</v>
      </c>
      <c r="E16" s="11">
        <v>11364.480000000001</v>
      </c>
    </row>
    <row r="17" spans="1:5" x14ac:dyDescent="0.25">
      <c r="A17" s="10" t="s">
        <v>102</v>
      </c>
      <c r="B17" s="11">
        <v>515.12</v>
      </c>
      <c r="C17" s="11"/>
      <c r="D17" s="11">
        <v>515.12</v>
      </c>
      <c r="E17" s="11"/>
    </row>
    <row r="18" spans="1:5" x14ac:dyDescent="0.25">
      <c r="A18" s="10" t="s">
        <v>113</v>
      </c>
      <c r="B18" s="11">
        <f>SUM(B12:B17)</f>
        <v>8488.1440000000002</v>
      </c>
      <c r="C18" s="11">
        <f t="shared" ref="C18:E18" si="0">SUM(C12:C17)</f>
        <v>29921.84</v>
      </c>
      <c r="D18" s="11">
        <f t="shared" si="0"/>
        <v>8563.4207999999999</v>
      </c>
      <c r="E18" s="11">
        <f t="shared" si="0"/>
        <v>41791.408000000003</v>
      </c>
    </row>
    <row r="19" spans="1:5" x14ac:dyDescent="0.25">
      <c r="A19" s="10" t="s">
        <v>114</v>
      </c>
      <c r="B19" s="11">
        <f>B18/8</f>
        <v>1061.018</v>
      </c>
      <c r="C19" s="11">
        <f>C18/40</f>
        <v>748.04600000000005</v>
      </c>
      <c r="D19" s="11">
        <f>D18/8</f>
        <v>1070.4276</v>
      </c>
      <c r="E19" s="11">
        <f>E18/40</f>
        <v>1044.7852</v>
      </c>
    </row>
  </sheetData>
  <mergeCells count="2">
    <mergeCell ref="B10:C10"/>
    <mergeCell ref="D10:E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254-0F60-43A3-A73B-95B419F72F6D}">
  <dimension ref="A1:G73"/>
  <sheetViews>
    <sheetView workbookViewId="0">
      <selection activeCell="G1" sqref="G1"/>
    </sheetView>
  </sheetViews>
  <sheetFormatPr baseColWidth="10" defaultColWidth="9.140625" defaultRowHeight="15" x14ac:dyDescent="0.25"/>
  <cols>
    <col min="7" max="7" width="15.570312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96</v>
      </c>
      <c r="E1" s="1" t="s">
        <v>11</v>
      </c>
      <c r="F1" s="1" t="s">
        <v>12</v>
      </c>
      <c r="G1" s="1" t="s">
        <v>13</v>
      </c>
    </row>
    <row r="2" spans="1:7" x14ac:dyDescent="0.25">
      <c r="A2" s="2">
        <v>2023</v>
      </c>
      <c r="B2" s="2">
        <v>100</v>
      </c>
      <c r="C2" s="2">
        <v>110</v>
      </c>
      <c r="D2" s="2" t="s">
        <v>83</v>
      </c>
      <c r="E2" s="2">
        <v>111</v>
      </c>
      <c r="F2" s="2" t="s">
        <v>14</v>
      </c>
      <c r="G2" s="3">
        <v>485493602</v>
      </c>
    </row>
    <row r="3" spans="1:7" x14ac:dyDescent="0.25">
      <c r="A3" s="2">
        <v>2023</v>
      </c>
      <c r="B3" s="2">
        <v>100</v>
      </c>
      <c r="C3" s="2">
        <v>110</v>
      </c>
      <c r="D3" s="2" t="s">
        <v>83</v>
      </c>
      <c r="E3" s="2">
        <v>113</v>
      </c>
      <c r="F3" s="2" t="s">
        <v>15</v>
      </c>
      <c r="G3" s="3">
        <v>35747577</v>
      </c>
    </row>
    <row r="4" spans="1:7" x14ac:dyDescent="0.25">
      <c r="A4" s="2">
        <v>2023</v>
      </c>
      <c r="B4" s="2">
        <v>100</v>
      </c>
      <c r="C4" s="2">
        <v>110</v>
      </c>
      <c r="D4" s="2" t="s">
        <v>83</v>
      </c>
      <c r="E4" s="2">
        <v>114</v>
      </c>
      <c r="F4" s="2" t="s">
        <v>16</v>
      </c>
      <c r="G4" s="3">
        <v>51336</v>
      </c>
    </row>
    <row r="5" spans="1:7" x14ac:dyDescent="0.25">
      <c r="A5" s="2">
        <v>2023</v>
      </c>
      <c r="B5" s="2">
        <v>100</v>
      </c>
      <c r="C5" s="2">
        <v>110</v>
      </c>
      <c r="D5" s="2" t="s">
        <v>83</v>
      </c>
      <c r="E5" s="2">
        <v>115</v>
      </c>
      <c r="F5" s="2" t="s">
        <v>17</v>
      </c>
      <c r="G5" s="3">
        <v>255031607</v>
      </c>
    </row>
    <row r="6" spans="1:7" x14ac:dyDescent="0.25">
      <c r="A6" s="2">
        <v>2023</v>
      </c>
      <c r="B6" s="2">
        <v>100</v>
      </c>
      <c r="C6" s="2">
        <v>110</v>
      </c>
      <c r="D6" s="2" t="s">
        <v>83</v>
      </c>
      <c r="E6" s="2">
        <v>116</v>
      </c>
      <c r="F6" s="2" t="s">
        <v>18</v>
      </c>
      <c r="G6" s="3">
        <v>6766295</v>
      </c>
    </row>
    <row r="7" spans="1:7" x14ac:dyDescent="0.25">
      <c r="A7" s="2">
        <v>2023</v>
      </c>
      <c r="B7" s="2">
        <v>100</v>
      </c>
      <c r="C7" s="2">
        <v>110</v>
      </c>
      <c r="D7" s="2" t="s">
        <v>83</v>
      </c>
      <c r="E7" s="2">
        <v>117</v>
      </c>
      <c r="F7" s="2" t="s">
        <v>19</v>
      </c>
      <c r="G7" s="3">
        <v>1333762752</v>
      </c>
    </row>
    <row r="8" spans="1:7" x14ac:dyDescent="0.25">
      <c r="A8" s="2">
        <v>2023</v>
      </c>
      <c r="B8" s="2">
        <v>100</v>
      </c>
      <c r="C8" s="2">
        <v>110</v>
      </c>
      <c r="D8" s="2" t="s">
        <v>83</v>
      </c>
      <c r="E8" s="2">
        <v>118</v>
      </c>
      <c r="F8" s="2" t="s">
        <v>20</v>
      </c>
      <c r="G8" s="3">
        <v>94136</v>
      </c>
    </row>
    <row r="9" spans="1:7" x14ac:dyDescent="0.25">
      <c r="A9" s="2">
        <v>2023</v>
      </c>
      <c r="B9" s="2">
        <v>100</v>
      </c>
      <c r="C9" s="2">
        <v>110</v>
      </c>
      <c r="D9" s="2" t="s">
        <v>83</v>
      </c>
      <c r="E9" s="2">
        <v>119</v>
      </c>
      <c r="F9" s="2" t="s">
        <v>21</v>
      </c>
      <c r="G9" s="3">
        <v>792570273</v>
      </c>
    </row>
    <row r="10" spans="1:7" x14ac:dyDescent="0.25">
      <c r="A10" s="2">
        <v>2023</v>
      </c>
      <c r="B10" s="2">
        <v>100</v>
      </c>
      <c r="C10" s="2">
        <v>120</v>
      </c>
      <c r="D10" s="2" t="s">
        <v>84</v>
      </c>
      <c r="E10" s="2">
        <v>121</v>
      </c>
      <c r="F10" s="2" t="s">
        <v>22</v>
      </c>
      <c r="G10" s="3">
        <v>1401202390</v>
      </c>
    </row>
    <row r="11" spans="1:7" x14ac:dyDescent="0.25">
      <c r="A11" s="2">
        <v>2023</v>
      </c>
      <c r="B11" s="2">
        <v>100</v>
      </c>
      <c r="C11" s="2">
        <v>120</v>
      </c>
      <c r="D11" s="2" t="s">
        <v>84</v>
      </c>
      <c r="E11" s="2">
        <v>123</v>
      </c>
      <c r="F11" s="2" t="s">
        <v>23</v>
      </c>
      <c r="G11" s="3">
        <v>117272</v>
      </c>
    </row>
    <row r="12" spans="1:7" x14ac:dyDescent="0.25">
      <c r="A12" s="2">
        <v>2023</v>
      </c>
      <c r="B12" s="2">
        <v>100</v>
      </c>
      <c r="C12" s="2">
        <v>120</v>
      </c>
      <c r="D12" s="2" t="s">
        <v>84</v>
      </c>
      <c r="E12" s="2">
        <v>124</v>
      </c>
      <c r="F12" s="2" t="s">
        <v>24</v>
      </c>
      <c r="G12" s="3">
        <v>17807420</v>
      </c>
    </row>
    <row r="13" spans="1:7" x14ac:dyDescent="0.25">
      <c r="A13" s="2">
        <v>2023</v>
      </c>
      <c r="B13" s="2">
        <v>100</v>
      </c>
      <c r="C13" s="2">
        <v>120</v>
      </c>
      <c r="D13" s="2" t="s">
        <v>84</v>
      </c>
      <c r="E13" s="2">
        <v>125</v>
      </c>
      <c r="F13" s="2" t="s">
        <v>17</v>
      </c>
      <c r="G13" s="3">
        <v>40101351</v>
      </c>
    </row>
    <row r="14" spans="1:7" x14ac:dyDescent="0.25">
      <c r="A14" s="2">
        <v>2023</v>
      </c>
      <c r="B14" s="2">
        <v>100</v>
      </c>
      <c r="C14" s="2">
        <v>120</v>
      </c>
      <c r="D14" s="2" t="s">
        <v>84</v>
      </c>
      <c r="E14" s="2">
        <v>126</v>
      </c>
      <c r="F14" s="2" t="s">
        <v>25</v>
      </c>
      <c r="G14" s="3">
        <v>969752</v>
      </c>
    </row>
    <row r="15" spans="1:7" x14ac:dyDescent="0.25">
      <c r="A15" s="2">
        <v>2023</v>
      </c>
      <c r="B15" s="2">
        <v>100</v>
      </c>
      <c r="C15" s="2">
        <v>120</v>
      </c>
      <c r="D15" s="2" t="s">
        <v>84</v>
      </c>
      <c r="E15" s="2">
        <v>128</v>
      </c>
      <c r="F15" s="2" t="s">
        <v>26</v>
      </c>
      <c r="G15" s="3">
        <v>58994247</v>
      </c>
    </row>
    <row r="16" spans="1:7" x14ac:dyDescent="0.25">
      <c r="A16" s="2">
        <v>2023</v>
      </c>
      <c r="B16" s="2">
        <v>100</v>
      </c>
      <c r="C16" s="2">
        <v>120</v>
      </c>
      <c r="D16" s="2" t="s">
        <v>84</v>
      </c>
      <c r="E16" s="2">
        <v>129</v>
      </c>
      <c r="F16" s="2" t="s">
        <v>27</v>
      </c>
      <c r="G16" s="3">
        <v>1239213145.99999</v>
      </c>
    </row>
    <row r="17" spans="1:7" x14ac:dyDescent="0.25">
      <c r="A17" s="2">
        <v>2023</v>
      </c>
      <c r="B17" s="2">
        <v>100</v>
      </c>
      <c r="C17" s="2">
        <v>130</v>
      </c>
      <c r="D17" s="2" t="s">
        <v>85</v>
      </c>
      <c r="E17" s="2">
        <v>131</v>
      </c>
      <c r="F17" s="2" t="s">
        <v>28</v>
      </c>
      <c r="G17" s="3">
        <v>783446621</v>
      </c>
    </row>
    <row r="18" spans="1:7" x14ac:dyDescent="0.25">
      <c r="A18" s="2">
        <v>2023</v>
      </c>
      <c r="B18" s="2">
        <v>100</v>
      </c>
      <c r="C18" s="2">
        <v>130</v>
      </c>
      <c r="D18" s="2" t="s">
        <v>85</v>
      </c>
      <c r="E18" s="2">
        <v>132</v>
      </c>
      <c r="F18" s="2" t="s">
        <v>29</v>
      </c>
      <c r="G18" s="3">
        <v>423444</v>
      </c>
    </row>
    <row r="19" spans="1:7" x14ac:dyDescent="0.25">
      <c r="A19" s="2">
        <v>2023</v>
      </c>
      <c r="B19" s="2">
        <v>100</v>
      </c>
      <c r="C19" s="2">
        <v>130</v>
      </c>
      <c r="D19" s="2" t="s">
        <v>85</v>
      </c>
      <c r="E19" s="2">
        <v>134</v>
      </c>
      <c r="F19" s="2" t="s">
        <v>30</v>
      </c>
      <c r="G19" s="3">
        <v>29490661</v>
      </c>
    </row>
    <row r="20" spans="1:7" x14ac:dyDescent="0.25">
      <c r="A20" s="2">
        <v>2023</v>
      </c>
      <c r="B20" s="2">
        <v>100</v>
      </c>
      <c r="C20" s="2">
        <v>130</v>
      </c>
      <c r="D20" s="2" t="s">
        <v>85</v>
      </c>
      <c r="E20" s="2">
        <v>135</v>
      </c>
      <c r="F20" s="2" t="s">
        <v>17</v>
      </c>
      <c r="G20" s="3">
        <v>26972857</v>
      </c>
    </row>
    <row r="21" spans="1:7" x14ac:dyDescent="0.25">
      <c r="A21" s="2">
        <v>2023</v>
      </c>
      <c r="B21" s="2">
        <v>100</v>
      </c>
      <c r="C21" s="2">
        <v>130</v>
      </c>
      <c r="D21" s="2" t="s">
        <v>85</v>
      </c>
      <c r="E21" s="2">
        <v>136</v>
      </c>
      <c r="F21" s="2" t="s">
        <v>31</v>
      </c>
      <c r="G21" s="3">
        <v>185985</v>
      </c>
    </row>
    <row r="22" spans="1:7" x14ac:dyDescent="0.25">
      <c r="A22" s="2">
        <v>2023</v>
      </c>
      <c r="B22" s="2">
        <v>100</v>
      </c>
      <c r="C22" s="2">
        <v>130</v>
      </c>
      <c r="D22" s="2" t="s">
        <v>85</v>
      </c>
      <c r="E22" s="2">
        <v>139</v>
      </c>
      <c r="F22" s="2" t="s">
        <v>32</v>
      </c>
      <c r="G22" s="3">
        <v>609061203</v>
      </c>
    </row>
    <row r="23" spans="1:7" x14ac:dyDescent="0.25">
      <c r="A23" s="2">
        <v>2023</v>
      </c>
      <c r="B23" s="2">
        <v>100</v>
      </c>
      <c r="C23" s="2">
        <v>140</v>
      </c>
      <c r="D23" s="2" t="s">
        <v>86</v>
      </c>
      <c r="E23" s="2">
        <v>141</v>
      </c>
      <c r="F23" s="2" t="s">
        <v>33</v>
      </c>
      <c r="G23" s="3">
        <v>712214731</v>
      </c>
    </row>
    <row r="24" spans="1:7" x14ac:dyDescent="0.25">
      <c r="A24" s="2">
        <v>2023</v>
      </c>
      <c r="B24" s="2">
        <v>100</v>
      </c>
      <c r="C24" s="2">
        <v>140</v>
      </c>
      <c r="D24" s="2" t="s">
        <v>86</v>
      </c>
      <c r="E24" s="2">
        <v>142</v>
      </c>
      <c r="F24" s="2" t="s">
        <v>34</v>
      </c>
      <c r="G24" s="3">
        <v>214761898</v>
      </c>
    </row>
    <row r="25" spans="1:7" x14ac:dyDescent="0.25">
      <c r="A25" s="2">
        <v>2023</v>
      </c>
      <c r="B25" s="2">
        <v>100</v>
      </c>
      <c r="C25" s="2">
        <v>140</v>
      </c>
      <c r="D25" s="2" t="s">
        <v>86</v>
      </c>
      <c r="E25" s="2">
        <v>143</v>
      </c>
      <c r="F25" s="2" t="s">
        <v>35</v>
      </c>
      <c r="G25" s="3">
        <v>1016126997</v>
      </c>
    </row>
    <row r="26" spans="1:7" x14ac:dyDescent="0.25">
      <c r="A26" s="2">
        <v>2023</v>
      </c>
      <c r="B26" s="2">
        <v>100</v>
      </c>
      <c r="C26" s="2">
        <v>140</v>
      </c>
      <c r="D26" s="2" t="s">
        <v>86</v>
      </c>
      <c r="E26" s="2">
        <v>144</v>
      </c>
      <c r="F26" s="2" t="s">
        <v>36</v>
      </c>
      <c r="G26" s="3">
        <v>164602</v>
      </c>
    </row>
    <row r="27" spans="1:7" x14ac:dyDescent="0.25">
      <c r="A27" s="2">
        <v>2023</v>
      </c>
      <c r="B27" s="2">
        <v>100</v>
      </c>
      <c r="C27" s="2">
        <v>140</v>
      </c>
      <c r="D27" s="2" t="s">
        <v>86</v>
      </c>
      <c r="E27" s="2">
        <v>145</v>
      </c>
      <c r="F27" s="2" t="s">
        <v>17</v>
      </c>
      <c r="G27" s="3">
        <v>32643095</v>
      </c>
    </row>
    <row r="28" spans="1:7" x14ac:dyDescent="0.25">
      <c r="A28" s="2">
        <v>2023</v>
      </c>
      <c r="B28" s="2">
        <v>100</v>
      </c>
      <c r="C28" s="2">
        <v>140</v>
      </c>
      <c r="D28" s="2" t="s">
        <v>86</v>
      </c>
      <c r="E28" s="2">
        <v>146</v>
      </c>
      <c r="F28" s="2" t="s">
        <v>37</v>
      </c>
      <c r="G28" s="2">
        <v>0</v>
      </c>
    </row>
    <row r="29" spans="1:7" x14ac:dyDescent="0.25">
      <c r="A29" s="2">
        <v>2023</v>
      </c>
      <c r="B29" s="2">
        <v>100</v>
      </c>
      <c r="C29" s="2">
        <v>140</v>
      </c>
      <c r="D29" s="2" t="s">
        <v>86</v>
      </c>
      <c r="E29" s="2">
        <v>149</v>
      </c>
      <c r="F29" s="2" t="s">
        <v>38</v>
      </c>
      <c r="G29" s="3">
        <v>847751146</v>
      </c>
    </row>
    <row r="30" spans="1:7" x14ac:dyDescent="0.25">
      <c r="A30" s="2">
        <v>2023</v>
      </c>
      <c r="B30" s="2">
        <v>100</v>
      </c>
      <c r="C30" s="2">
        <v>150</v>
      </c>
      <c r="D30" s="2" t="s">
        <v>87</v>
      </c>
      <c r="E30" s="2">
        <v>151</v>
      </c>
      <c r="F30" s="2" t="s">
        <v>39</v>
      </c>
      <c r="G30" s="3">
        <v>3243599295</v>
      </c>
    </row>
    <row r="31" spans="1:7" x14ac:dyDescent="0.25">
      <c r="A31" s="2">
        <v>2023</v>
      </c>
      <c r="B31" s="2">
        <v>100</v>
      </c>
      <c r="C31" s="2">
        <v>150</v>
      </c>
      <c r="D31" s="2" t="s">
        <v>87</v>
      </c>
      <c r="E31" s="2">
        <v>152</v>
      </c>
      <c r="F31" s="2" t="s">
        <v>40</v>
      </c>
      <c r="G31" s="3">
        <v>28962584</v>
      </c>
    </row>
    <row r="32" spans="1:7" x14ac:dyDescent="0.25">
      <c r="A32" s="2">
        <v>2023</v>
      </c>
      <c r="B32" s="2">
        <v>100</v>
      </c>
      <c r="C32" s="2">
        <v>150</v>
      </c>
      <c r="D32" s="2" t="s">
        <v>87</v>
      </c>
      <c r="E32" s="2">
        <v>153</v>
      </c>
      <c r="F32" s="2" t="s">
        <v>41</v>
      </c>
      <c r="G32" s="3">
        <v>80505893</v>
      </c>
    </row>
    <row r="33" spans="1:7" x14ac:dyDescent="0.25">
      <c r="A33" s="2">
        <v>2023</v>
      </c>
      <c r="B33" s="2">
        <v>100</v>
      </c>
      <c r="C33" s="2">
        <v>150</v>
      </c>
      <c r="D33" s="2" t="s">
        <v>87</v>
      </c>
      <c r="E33" s="2">
        <v>155</v>
      </c>
      <c r="F33" s="2" t="s">
        <v>42</v>
      </c>
      <c r="G33" s="3">
        <v>368889000</v>
      </c>
    </row>
    <row r="34" spans="1:7" x14ac:dyDescent="0.25">
      <c r="A34" s="2">
        <v>2023</v>
      </c>
      <c r="B34" s="2">
        <v>100</v>
      </c>
      <c r="C34" s="2">
        <v>150</v>
      </c>
      <c r="D34" s="2" t="s">
        <v>87</v>
      </c>
      <c r="E34" s="2">
        <v>158</v>
      </c>
      <c r="F34" s="2" t="s">
        <v>43</v>
      </c>
      <c r="G34" s="3">
        <v>77217997</v>
      </c>
    </row>
    <row r="35" spans="1:7" x14ac:dyDescent="0.25">
      <c r="A35" s="2">
        <v>2023</v>
      </c>
      <c r="B35" s="2">
        <v>100</v>
      </c>
      <c r="C35" s="2">
        <v>150</v>
      </c>
      <c r="D35" s="2" t="s">
        <v>87</v>
      </c>
      <c r="E35" s="2">
        <v>159</v>
      </c>
      <c r="F35" s="2" t="s">
        <v>44</v>
      </c>
      <c r="G35" s="3">
        <v>1564142452</v>
      </c>
    </row>
    <row r="36" spans="1:7" x14ac:dyDescent="0.25">
      <c r="A36" s="2">
        <v>2023</v>
      </c>
      <c r="B36" s="2">
        <v>100</v>
      </c>
      <c r="C36" s="2">
        <v>160</v>
      </c>
      <c r="D36" s="2" t="s">
        <v>88</v>
      </c>
      <c r="E36" s="2">
        <v>163</v>
      </c>
      <c r="F36" s="2" t="s">
        <v>45</v>
      </c>
      <c r="G36" s="3">
        <v>1680965</v>
      </c>
    </row>
    <row r="37" spans="1:7" x14ac:dyDescent="0.25">
      <c r="A37" s="2">
        <v>2023</v>
      </c>
      <c r="B37" s="2">
        <v>100</v>
      </c>
      <c r="C37" s="2">
        <v>160</v>
      </c>
      <c r="D37" s="2" t="s">
        <v>88</v>
      </c>
      <c r="E37" s="2">
        <v>165</v>
      </c>
      <c r="F37" s="2" t="s">
        <v>46</v>
      </c>
      <c r="G37" s="3">
        <v>240670094</v>
      </c>
    </row>
    <row r="38" spans="1:7" x14ac:dyDescent="0.25">
      <c r="A38" s="2">
        <v>2023</v>
      </c>
      <c r="B38" s="2">
        <v>100</v>
      </c>
      <c r="C38" s="2">
        <v>160</v>
      </c>
      <c r="D38" s="2" t="s">
        <v>88</v>
      </c>
      <c r="E38" s="2">
        <v>168</v>
      </c>
      <c r="F38" s="2" t="s">
        <v>47</v>
      </c>
      <c r="G38" s="3">
        <v>23752325</v>
      </c>
    </row>
    <row r="39" spans="1:7" x14ac:dyDescent="0.25">
      <c r="A39" s="2">
        <v>2023</v>
      </c>
      <c r="B39" s="2">
        <v>100</v>
      </c>
      <c r="C39" s="2">
        <v>160</v>
      </c>
      <c r="D39" s="2" t="s">
        <v>88</v>
      </c>
      <c r="E39" s="2">
        <v>169</v>
      </c>
      <c r="F39" s="2" t="s">
        <v>48</v>
      </c>
      <c r="G39" s="3">
        <v>217640939</v>
      </c>
    </row>
    <row r="40" spans="1:7" x14ac:dyDescent="0.25">
      <c r="A40" s="2">
        <v>2023</v>
      </c>
      <c r="B40" s="2">
        <v>100</v>
      </c>
      <c r="C40" s="2">
        <v>170</v>
      </c>
      <c r="D40" s="2" t="s">
        <v>89</v>
      </c>
      <c r="E40" s="2">
        <v>171</v>
      </c>
      <c r="F40" s="2" t="s">
        <v>49</v>
      </c>
      <c r="G40" s="3">
        <v>40052707</v>
      </c>
    </row>
    <row r="41" spans="1:7" x14ac:dyDescent="0.25">
      <c r="A41" s="2">
        <v>2023</v>
      </c>
      <c r="B41" s="2">
        <v>100</v>
      </c>
      <c r="C41" s="2">
        <v>170</v>
      </c>
      <c r="D41" s="2" t="s">
        <v>89</v>
      </c>
      <c r="E41" s="2">
        <v>172</v>
      </c>
      <c r="F41" s="2" t="s">
        <v>50</v>
      </c>
      <c r="G41" s="3">
        <v>1352435</v>
      </c>
    </row>
    <row r="42" spans="1:7" x14ac:dyDescent="0.25">
      <c r="A42" s="2">
        <v>2023</v>
      </c>
      <c r="B42" s="2">
        <v>100</v>
      </c>
      <c r="C42" s="2">
        <v>170</v>
      </c>
      <c r="D42" s="2" t="s">
        <v>89</v>
      </c>
      <c r="E42" s="2">
        <v>175</v>
      </c>
      <c r="F42" s="2" t="s">
        <v>51</v>
      </c>
      <c r="G42" s="3">
        <v>2982969734</v>
      </c>
    </row>
    <row r="43" spans="1:7" x14ac:dyDescent="0.25">
      <c r="A43" s="2">
        <v>2023</v>
      </c>
      <c r="B43" s="2">
        <v>100</v>
      </c>
      <c r="C43" s="2">
        <v>190</v>
      </c>
      <c r="D43" s="2" t="s">
        <v>90</v>
      </c>
      <c r="E43" s="2">
        <v>198</v>
      </c>
      <c r="F43" s="2" t="s">
        <v>52</v>
      </c>
      <c r="G43" s="3">
        <v>746937395.99999905</v>
      </c>
    </row>
    <row r="44" spans="1:7" x14ac:dyDescent="0.25">
      <c r="A44" s="2">
        <v>2023</v>
      </c>
      <c r="B44" s="2">
        <v>100</v>
      </c>
      <c r="C44" s="2">
        <v>190</v>
      </c>
      <c r="D44" s="2" t="s">
        <v>90</v>
      </c>
      <c r="E44" s="2">
        <v>199</v>
      </c>
      <c r="F44" s="2" t="s">
        <v>53</v>
      </c>
      <c r="G44" s="3">
        <v>516830530</v>
      </c>
    </row>
    <row r="45" spans="1:7" x14ac:dyDescent="0.25">
      <c r="A45" s="2">
        <v>2023</v>
      </c>
      <c r="B45" s="2">
        <v>300</v>
      </c>
      <c r="C45" s="2">
        <v>320</v>
      </c>
      <c r="D45" s="2" t="s">
        <v>91</v>
      </c>
      <c r="E45" s="2">
        <v>321</v>
      </c>
      <c r="F45" s="2" t="s">
        <v>54</v>
      </c>
      <c r="G45" s="3">
        <v>1236797974</v>
      </c>
    </row>
    <row r="46" spans="1:7" x14ac:dyDescent="0.25">
      <c r="A46" s="2">
        <v>2023</v>
      </c>
      <c r="B46" s="2">
        <v>300</v>
      </c>
      <c r="C46" s="2">
        <v>320</v>
      </c>
      <c r="D46" s="2" t="s">
        <v>91</v>
      </c>
      <c r="E46" s="2">
        <v>322</v>
      </c>
      <c r="F46" s="2" t="s">
        <v>55</v>
      </c>
      <c r="G46" s="3">
        <v>120023071</v>
      </c>
    </row>
    <row r="47" spans="1:7" x14ac:dyDescent="0.25">
      <c r="A47" s="2">
        <v>2023</v>
      </c>
      <c r="B47" s="2">
        <v>300</v>
      </c>
      <c r="C47" s="2">
        <v>320</v>
      </c>
      <c r="D47" s="2" t="s">
        <v>91</v>
      </c>
      <c r="E47" s="2">
        <v>323</v>
      </c>
      <c r="F47" s="2" t="s">
        <v>56</v>
      </c>
      <c r="G47" s="3">
        <v>595184248</v>
      </c>
    </row>
    <row r="48" spans="1:7" x14ac:dyDescent="0.25">
      <c r="A48" s="2">
        <v>2023</v>
      </c>
      <c r="B48" s="2">
        <v>300</v>
      </c>
      <c r="C48" s="2">
        <v>320</v>
      </c>
      <c r="D48" s="2" t="s">
        <v>91</v>
      </c>
      <c r="E48" s="2">
        <v>324</v>
      </c>
      <c r="F48" s="2" t="s">
        <v>57</v>
      </c>
      <c r="G48" s="3">
        <v>238073817</v>
      </c>
    </row>
    <row r="49" spans="1:7" x14ac:dyDescent="0.25">
      <c r="A49" s="2">
        <v>2023</v>
      </c>
      <c r="B49" s="2">
        <v>300</v>
      </c>
      <c r="C49" s="2">
        <v>320</v>
      </c>
      <c r="D49" s="2" t="s">
        <v>91</v>
      </c>
      <c r="E49" s="2">
        <v>325</v>
      </c>
      <c r="F49" s="2" t="s">
        <v>58</v>
      </c>
      <c r="G49" s="3">
        <v>427942186</v>
      </c>
    </row>
    <row r="50" spans="1:7" x14ac:dyDescent="0.25">
      <c r="A50" s="2">
        <v>2023</v>
      </c>
      <c r="B50" s="2">
        <v>300</v>
      </c>
      <c r="C50" s="2">
        <v>320</v>
      </c>
      <c r="D50" s="2" t="s">
        <v>91</v>
      </c>
      <c r="E50" s="2">
        <v>326</v>
      </c>
      <c r="F50" s="2" t="s">
        <v>59</v>
      </c>
      <c r="G50" s="3">
        <v>117251859</v>
      </c>
    </row>
    <row r="51" spans="1:7" x14ac:dyDescent="0.25">
      <c r="A51" s="2">
        <v>2023</v>
      </c>
      <c r="B51" s="2">
        <v>300</v>
      </c>
      <c r="C51" s="2">
        <v>320</v>
      </c>
      <c r="D51" s="2" t="s">
        <v>91</v>
      </c>
      <c r="E51" s="2">
        <v>327</v>
      </c>
      <c r="F51" s="2" t="s">
        <v>60</v>
      </c>
      <c r="G51" s="3">
        <v>589687133</v>
      </c>
    </row>
    <row r="52" spans="1:7" x14ac:dyDescent="0.25">
      <c r="A52" s="2">
        <v>2023</v>
      </c>
      <c r="B52" s="2">
        <v>300</v>
      </c>
      <c r="C52" s="2">
        <v>330</v>
      </c>
      <c r="D52" s="2" t="s">
        <v>92</v>
      </c>
      <c r="E52" s="2">
        <v>331</v>
      </c>
      <c r="F52" s="2" t="s">
        <v>61</v>
      </c>
      <c r="G52" s="3">
        <v>114465711.16</v>
      </c>
    </row>
    <row r="53" spans="1:7" x14ac:dyDescent="0.25">
      <c r="A53" s="2">
        <v>2023</v>
      </c>
      <c r="B53" s="2">
        <v>300</v>
      </c>
      <c r="C53" s="2">
        <v>330</v>
      </c>
      <c r="D53" s="2" t="s">
        <v>92</v>
      </c>
      <c r="E53" s="2">
        <v>332</v>
      </c>
      <c r="F53" s="2" t="s">
        <v>62</v>
      </c>
      <c r="G53" s="3">
        <v>125290662.999999</v>
      </c>
    </row>
    <row r="54" spans="1:7" x14ac:dyDescent="0.25">
      <c r="A54" s="2">
        <v>2023</v>
      </c>
      <c r="B54" s="2">
        <v>300</v>
      </c>
      <c r="C54" s="2">
        <v>330</v>
      </c>
      <c r="D54" s="2" t="s">
        <v>92</v>
      </c>
      <c r="E54" s="2">
        <v>333</v>
      </c>
      <c r="F54" s="2" t="s">
        <v>63</v>
      </c>
      <c r="G54" s="3">
        <v>399317648</v>
      </c>
    </row>
    <row r="55" spans="1:7" x14ac:dyDescent="0.25">
      <c r="A55" s="2">
        <v>2023</v>
      </c>
      <c r="B55" s="2">
        <v>300</v>
      </c>
      <c r="C55" s="2">
        <v>330</v>
      </c>
      <c r="D55" s="2" t="s">
        <v>92</v>
      </c>
      <c r="E55" s="2">
        <v>334</v>
      </c>
      <c r="F55" s="2" t="s">
        <v>64</v>
      </c>
      <c r="G55" s="3">
        <v>2070656308.99999</v>
      </c>
    </row>
    <row r="56" spans="1:7" x14ac:dyDescent="0.25">
      <c r="A56" s="2">
        <v>2023</v>
      </c>
      <c r="B56" s="2">
        <v>300</v>
      </c>
      <c r="C56" s="2">
        <v>330</v>
      </c>
      <c r="D56" s="2" t="s">
        <v>92</v>
      </c>
      <c r="E56" s="2">
        <v>337</v>
      </c>
      <c r="F56" s="2" t="s">
        <v>65</v>
      </c>
      <c r="G56" s="3">
        <v>66364682</v>
      </c>
    </row>
    <row r="57" spans="1:7" x14ac:dyDescent="0.25">
      <c r="A57" s="2">
        <v>2023</v>
      </c>
      <c r="B57" s="2">
        <v>300</v>
      </c>
      <c r="C57" s="2">
        <v>330</v>
      </c>
      <c r="D57" s="2" t="s">
        <v>92</v>
      </c>
      <c r="E57" s="2">
        <v>339</v>
      </c>
      <c r="F57" s="2" t="s">
        <v>66</v>
      </c>
      <c r="G57" s="3">
        <v>588617673.59999895</v>
      </c>
    </row>
    <row r="58" spans="1:7" x14ac:dyDescent="0.25">
      <c r="A58" s="2">
        <v>2023</v>
      </c>
      <c r="B58" s="2">
        <v>300</v>
      </c>
      <c r="C58" s="2">
        <v>340</v>
      </c>
      <c r="D58" s="2" t="s">
        <v>93</v>
      </c>
      <c r="E58" s="2">
        <v>341</v>
      </c>
      <c r="F58" s="2" t="s">
        <v>67</v>
      </c>
      <c r="G58" s="3">
        <v>921361810.86000001</v>
      </c>
    </row>
    <row r="59" spans="1:7" x14ac:dyDescent="0.25">
      <c r="A59" s="2">
        <v>2023</v>
      </c>
      <c r="B59" s="2">
        <v>300</v>
      </c>
      <c r="C59" s="2">
        <v>340</v>
      </c>
      <c r="D59" s="2" t="s">
        <v>93</v>
      </c>
      <c r="E59" s="2">
        <v>342</v>
      </c>
      <c r="F59" s="2" t="s">
        <v>68</v>
      </c>
      <c r="G59" s="3">
        <v>197571475</v>
      </c>
    </row>
    <row r="60" spans="1:7" x14ac:dyDescent="0.25">
      <c r="A60" s="2">
        <v>2023</v>
      </c>
      <c r="B60" s="2">
        <v>300</v>
      </c>
      <c r="C60" s="2">
        <v>340</v>
      </c>
      <c r="D60" s="2" t="s">
        <v>93</v>
      </c>
      <c r="E60" s="2">
        <v>343</v>
      </c>
      <c r="F60" s="2" t="s">
        <v>69</v>
      </c>
      <c r="G60" s="3">
        <v>71308239</v>
      </c>
    </row>
    <row r="61" spans="1:7" x14ac:dyDescent="0.25">
      <c r="A61" s="2">
        <v>2023</v>
      </c>
      <c r="B61" s="2">
        <v>300</v>
      </c>
      <c r="C61" s="2">
        <v>340</v>
      </c>
      <c r="D61" s="2" t="s">
        <v>93</v>
      </c>
      <c r="E61" s="2">
        <v>344</v>
      </c>
      <c r="F61" s="2" t="s">
        <v>70</v>
      </c>
      <c r="G61" s="3">
        <v>1274169811.6199999</v>
      </c>
    </row>
    <row r="62" spans="1:7" x14ac:dyDescent="0.25">
      <c r="A62" s="2">
        <v>2023</v>
      </c>
      <c r="B62" s="2">
        <v>300</v>
      </c>
      <c r="C62" s="2">
        <v>340</v>
      </c>
      <c r="D62" s="2" t="s">
        <v>93</v>
      </c>
      <c r="E62" s="2">
        <v>345</v>
      </c>
      <c r="F62" s="2" t="s">
        <v>71</v>
      </c>
      <c r="G62" s="3">
        <v>1533584648.01</v>
      </c>
    </row>
    <row r="63" spans="1:7" x14ac:dyDescent="0.25">
      <c r="A63" s="2">
        <v>2023</v>
      </c>
      <c r="B63" s="2">
        <v>300</v>
      </c>
      <c r="C63" s="2">
        <v>340</v>
      </c>
      <c r="D63" s="2" t="s">
        <v>93</v>
      </c>
      <c r="E63" s="2">
        <v>346</v>
      </c>
      <c r="F63" s="2" t="s">
        <v>72</v>
      </c>
      <c r="G63" s="3">
        <v>92313211.359999999</v>
      </c>
    </row>
    <row r="64" spans="1:7" x14ac:dyDescent="0.25">
      <c r="A64" s="2">
        <v>2023</v>
      </c>
      <c r="B64" s="2">
        <v>300</v>
      </c>
      <c r="C64" s="2">
        <v>340</v>
      </c>
      <c r="D64" s="2" t="s">
        <v>93</v>
      </c>
      <c r="E64" s="2">
        <v>347</v>
      </c>
      <c r="F64" s="2" t="s">
        <v>73</v>
      </c>
      <c r="G64" s="3">
        <v>10827159.880000001</v>
      </c>
    </row>
    <row r="65" spans="1:7" x14ac:dyDescent="0.25">
      <c r="A65" s="2">
        <v>2023</v>
      </c>
      <c r="B65" s="2">
        <v>300</v>
      </c>
      <c r="C65" s="2">
        <v>340</v>
      </c>
      <c r="D65" s="2" t="s">
        <v>93</v>
      </c>
      <c r="E65" s="2">
        <v>348</v>
      </c>
      <c r="F65" s="2" t="s">
        <v>74</v>
      </c>
      <c r="G65" s="3">
        <v>1765962216</v>
      </c>
    </row>
    <row r="66" spans="1:7" x14ac:dyDescent="0.25">
      <c r="A66" s="2">
        <v>2023</v>
      </c>
      <c r="B66" s="2">
        <v>300</v>
      </c>
      <c r="C66" s="2">
        <v>340</v>
      </c>
      <c r="D66" s="2" t="s">
        <v>93</v>
      </c>
      <c r="E66" s="2">
        <v>349</v>
      </c>
      <c r="F66" s="2" t="s">
        <v>75</v>
      </c>
      <c r="G66" s="3">
        <v>427094660</v>
      </c>
    </row>
    <row r="67" spans="1:7" x14ac:dyDescent="0.25">
      <c r="A67" s="2">
        <v>2023</v>
      </c>
      <c r="B67" s="2">
        <v>300</v>
      </c>
      <c r="C67" s="2">
        <v>350</v>
      </c>
      <c r="D67" s="2" t="s">
        <v>94</v>
      </c>
      <c r="E67" s="2">
        <v>351</v>
      </c>
      <c r="F67" s="2" t="s">
        <v>76</v>
      </c>
      <c r="G67" s="3">
        <v>639322199</v>
      </c>
    </row>
    <row r="68" spans="1:7" x14ac:dyDescent="0.25">
      <c r="A68" s="2">
        <v>2023</v>
      </c>
      <c r="B68" s="2">
        <v>300</v>
      </c>
      <c r="C68" s="2">
        <v>350</v>
      </c>
      <c r="D68" s="2" t="s">
        <v>94</v>
      </c>
      <c r="E68" s="2">
        <v>352</v>
      </c>
      <c r="F68" s="2" t="s">
        <v>77</v>
      </c>
      <c r="G68" s="3">
        <v>24823246</v>
      </c>
    </row>
    <row r="69" spans="1:7" x14ac:dyDescent="0.25">
      <c r="A69" s="2">
        <v>2023</v>
      </c>
      <c r="B69" s="2">
        <v>300</v>
      </c>
      <c r="C69" s="2">
        <v>350</v>
      </c>
      <c r="D69" s="2" t="s">
        <v>94</v>
      </c>
      <c r="E69" s="2">
        <v>353</v>
      </c>
      <c r="F69" s="2" t="s">
        <v>78</v>
      </c>
      <c r="G69" s="3">
        <v>5038256</v>
      </c>
    </row>
    <row r="70" spans="1:7" x14ac:dyDescent="0.25">
      <c r="A70" s="2">
        <v>2023</v>
      </c>
      <c r="B70" s="2">
        <v>300</v>
      </c>
      <c r="C70" s="2">
        <v>350</v>
      </c>
      <c r="D70" s="2" t="s">
        <v>94</v>
      </c>
      <c r="E70" s="2">
        <v>355</v>
      </c>
      <c r="F70" s="2" t="s">
        <v>79</v>
      </c>
      <c r="G70" s="3">
        <v>5471688627</v>
      </c>
    </row>
    <row r="71" spans="1:7" x14ac:dyDescent="0.25">
      <c r="A71" s="2">
        <v>2023</v>
      </c>
      <c r="B71" s="2">
        <v>300</v>
      </c>
      <c r="C71" s="2">
        <v>350</v>
      </c>
      <c r="D71" s="2" t="s">
        <v>94</v>
      </c>
      <c r="E71" s="2">
        <v>356</v>
      </c>
      <c r="F71" s="2" t="s">
        <v>80</v>
      </c>
      <c r="G71" s="3">
        <v>180782598.02000001</v>
      </c>
    </row>
    <row r="72" spans="1:7" x14ac:dyDescent="0.25">
      <c r="A72" s="2">
        <v>2023</v>
      </c>
      <c r="B72" s="2">
        <v>300</v>
      </c>
      <c r="C72" s="2">
        <v>350</v>
      </c>
      <c r="D72" s="2" t="s">
        <v>94</v>
      </c>
      <c r="E72" s="2">
        <v>357</v>
      </c>
      <c r="F72" s="2" t="s">
        <v>81</v>
      </c>
      <c r="G72" s="3">
        <v>27000000</v>
      </c>
    </row>
    <row r="73" spans="1:7" x14ac:dyDescent="0.25">
      <c r="A73" s="2">
        <v>2023</v>
      </c>
      <c r="B73" s="2">
        <v>300</v>
      </c>
      <c r="C73" s="2">
        <v>360</v>
      </c>
      <c r="D73" s="2" t="s">
        <v>95</v>
      </c>
      <c r="E73" s="2">
        <v>362</v>
      </c>
      <c r="F73" s="2" t="s">
        <v>82</v>
      </c>
      <c r="G73" s="3">
        <v>205029544.99000001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21AF-E62E-41C5-B187-2B70A265AE1E}">
  <dimension ref="A1:C21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3" x14ac:dyDescent="0.25">
      <c r="A1" s="4" t="s">
        <v>97</v>
      </c>
      <c r="B1" s="4" t="s">
        <v>98</v>
      </c>
    </row>
    <row r="2" spans="1:3" x14ac:dyDescent="0.25">
      <c r="A2" s="5" t="s">
        <v>88</v>
      </c>
      <c r="B2">
        <v>483744323</v>
      </c>
      <c r="C2" s="8">
        <f>B2/SUM(B$2:B$9)</f>
        <v>2.4095207705444568E-2</v>
      </c>
    </row>
    <row r="3" spans="1:3" x14ac:dyDescent="0.25">
      <c r="A3" s="5" t="s">
        <v>90</v>
      </c>
      <c r="B3">
        <v>1263767925.999999</v>
      </c>
      <c r="C3" s="8">
        <f t="shared" ref="C3:C9" si="0">B3/SUM(B$2:B$9)</f>
        <v>6.2948026923819581E-2</v>
      </c>
    </row>
    <row r="4" spans="1:3" x14ac:dyDescent="0.25">
      <c r="A4" s="5" t="s">
        <v>85</v>
      </c>
      <c r="B4">
        <v>1449580771</v>
      </c>
      <c r="C4" s="8">
        <f t="shared" si="0"/>
        <v>7.220332746533023E-2</v>
      </c>
    </row>
    <row r="5" spans="1:3" x14ac:dyDescent="0.25">
      <c r="A5" s="5" t="s">
        <v>84</v>
      </c>
      <c r="B5">
        <v>2758405577.99999</v>
      </c>
      <c r="C5" s="8">
        <f t="shared" si="0"/>
        <v>0.1373956285948324</v>
      </c>
    </row>
    <row r="6" spans="1:3" x14ac:dyDescent="0.25">
      <c r="A6" s="5" t="s">
        <v>99</v>
      </c>
      <c r="B6">
        <v>2823662469</v>
      </c>
      <c r="C6" s="8">
        <f t="shared" si="0"/>
        <v>0.14064606124715892</v>
      </c>
    </row>
    <row r="7" spans="1:3" x14ac:dyDescent="0.25">
      <c r="A7" s="5" t="s">
        <v>83</v>
      </c>
      <c r="B7">
        <v>2909517578</v>
      </c>
      <c r="C7" s="8">
        <f t="shared" si="0"/>
        <v>0.14492248700674057</v>
      </c>
    </row>
    <row r="8" spans="1:3" x14ac:dyDescent="0.25">
      <c r="A8" s="5" t="s">
        <v>89</v>
      </c>
      <c r="B8">
        <v>3024374876</v>
      </c>
      <c r="C8" s="8">
        <f t="shared" si="0"/>
        <v>0.15064350598352791</v>
      </c>
    </row>
    <row r="9" spans="1:3" x14ac:dyDescent="0.25">
      <c r="A9" s="5" t="s">
        <v>87</v>
      </c>
      <c r="B9">
        <v>5363317221</v>
      </c>
      <c r="C9" s="8">
        <f t="shared" si="0"/>
        <v>0.26714575507314581</v>
      </c>
    </row>
    <row r="10" spans="1:3" x14ac:dyDescent="0.25">
      <c r="A10" s="6">
        <v>100</v>
      </c>
      <c r="B10" s="7">
        <v>20076370741.999992</v>
      </c>
    </row>
    <row r="16" spans="1:3" x14ac:dyDescent="0.25">
      <c r="A16" s="6"/>
      <c r="B16" s="4" t="s">
        <v>98</v>
      </c>
    </row>
    <row r="17" spans="1:3" x14ac:dyDescent="0.25">
      <c r="A17" s="5" t="s">
        <v>95</v>
      </c>
      <c r="B17">
        <v>205029544.99000001</v>
      </c>
      <c r="C17" s="8">
        <f>B17/SUM(B$17:B$21)</f>
        <v>1.0494127353748491E-2</v>
      </c>
    </row>
    <row r="18" spans="1:3" x14ac:dyDescent="0.25">
      <c r="A18" s="5" t="s">
        <v>91</v>
      </c>
      <c r="B18">
        <v>3324960288</v>
      </c>
      <c r="C18" s="8">
        <f t="shared" ref="C18:C21" si="1">B18/SUM(B$17:B$21)</f>
        <v>0.17018306659232987</v>
      </c>
    </row>
    <row r="19" spans="1:3" x14ac:dyDescent="0.25">
      <c r="A19" s="5" t="s">
        <v>92</v>
      </c>
      <c r="B19">
        <v>3364712686.7599878</v>
      </c>
      <c r="C19" s="8">
        <f t="shared" si="1"/>
        <v>0.17221773303625457</v>
      </c>
    </row>
    <row r="20" spans="1:3" x14ac:dyDescent="0.25">
      <c r="A20" s="5" t="s">
        <v>93</v>
      </c>
      <c r="B20">
        <v>6294193231.7299995</v>
      </c>
      <c r="C20" s="8">
        <f t="shared" si="1"/>
        <v>0.32215876675772748</v>
      </c>
    </row>
    <row r="21" spans="1:3" x14ac:dyDescent="0.25">
      <c r="A21" s="5" t="s">
        <v>94</v>
      </c>
      <c r="B21">
        <v>6348654926.0200005</v>
      </c>
      <c r="C21" s="8">
        <f t="shared" si="1"/>
        <v>0.32494630625993953</v>
      </c>
    </row>
  </sheetData>
  <sortState ref="A17:B21">
    <sortCondition ref="B17:B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Grafico 1</vt:lpstr>
      <vt:lpstr>Tabla 1</vt:lpstr>
      <vt:lpstr>Ejercicio presupuesto total</vt:lpstr>
      <vt:lpstr>Rubros 100, 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Garcìa Solares</dc:creator>
  <cp:lastModifiedBy>Administrador</cp:lastModifiedBy>
  <dcterms:created xsi:type="dcterms:W3CDTF">2023-05-19T16:05:05Z</dcterms:created>
  <dcterms:modified xsi:type="dcterms:W3CDTF">2023-06-27T22:45:47Z</dcterms:modified>
</cp:coreProperties>
</file>