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096" tabRatio="789" activeTab="3"/>
  </bookViews>
  <sheets>
    <sheet name="说明" sheetId="12" r:id="rId1"/>
    <sheet name="部门填表分工索引" sheetId="13" r:id="rId2"/>
    <sheet name="总体分析G" sheetId="1" r:id="rId3"/>
    <sheet name="新车N" sheetId="14" r:id="rId4"/>
    <sheet name="二手车U" sheetId="3" r:id="rId5"/>
    <sheet name="售后服务工时S" sheetId="5" r:id="rId6"/>
    <sheet name="备件P" sheetId="4" r:id="rId7"/>
    <sheet name="金融保险FI" sheetId="6" r:id="rId8"/>
    <sheet name="存货清单" sheetId="18" r:id="rId9"/>
    <sheet name="新车、二手车销售清单" sheetId="19" r:id="rId10"/>
    <sheet name="HR" sheetId="9" r:id="rId11"/>
    <sheet name="财务" sheetId="11" r:id="rId12"/>
    <sheet name="售后、续保清单" sheetId="15" r:id="rId13"/>
  </sheets>
  <definedNames>
    <definedName name="_xlnm._FilterDatabase" localSheetId="1" hidden="1">部门填表分工索引!$C$8:$E$30</definedName>
    <definedName name="TextRefCopy1">总体分析G!$B$10</definedName>
    <definedName name="TextRefCopy10">总体分析G!$B$34</definedName>
    <definedName name="TextRefCopy100">新车N!$E$53</definedName>
    <definedName name="TextRefCopy101">新车N!$E$62</definedName>
    <definedName name="TextRefCopy102">部门填表分工索引!$D$15</definedName>
    <definedName name="TextRefCopy103">新车N!$E$62</definedName>
    <definedName name="TextRefCopy104">部门填表分工索引!$D$16</definedName>
    <definedName name="TextRefCopy105">新车N!$E$80</definedName>
    <definedName name="TextRefCopy106">部门填表分工索引!$D$17</definedName>
    <definedName name="TextRefCopy107">新车N!$E$96</definedName>
    <definedName name="TextRefCopy108">售后服务工时S!$D$66</definedName>
    <definedName name="TextRefCopy109">部门填表分工索引!$D$26</definedName>
    <definedName name="TextRefCopy11">部门填表分工索引!#REF!</definedName>
    <definedName name="TextRefCopy110">售后服务工时S!$D$66</definedName>
    <definedName name="TextRefCopy111">部门填表分工索引!$D$26</definedName>
    <definedName name="TextRefCopy112">售后服务工时S!$D$82</definedName>
    <definedName name="TextRefCopy113">售后服务工时S!$D$82</definedName>
    <definedName name="TextRefCopy114">部门填表分工索引!$D$27</definedName>
    <definedName name="TextRefCopy115">售后服务工时S!$D$82</definedName>
    <definedName name="TextRefCopy116">部门填表分工索引!$D$27</definedName>
    <definedName name="TextRefCopy117">存货清单!$C$9</definedName>
    <definedName name="TextRefCopy118">部门填表分工索引!$H$9</definedName>
    <definedName name="TextRefCopy119">存货清单!$C$10</definedName>
    <definedName name="TextRefCopy12">总体分析G!#REF!</definedName>
    <definedName name="TextRefCopy120">部门填表分工索引!$H$10</definedName>
    <definedName name="TextRefCopy121">部门填表分工索引!$H$11</definedName>
    <definedName name="TextRefCopy122">存货清单!$C$11</definedName>
    <definedName name="TextRefCopy123">存货清单!$C$12</definedName>
    <definedName name="TextRefCopy124">部门填表分工索引!$H$12</definedName>
    <definedName name="TextRefCopy125">存货清单!$C$13</definedName>
    <definedName name="TextRefCopy126">部门填表分工索引!$H$13</definedName>
    <definedName name="TextRefCopy127">部门填表分工索引!$H$14</definedName>
    <definedName name="TextRefCopy128">存货清单!$C$14</definedName>
    <definedName name="TextRefCopy129">部门填表分工索引!$H$15</definedName>
    <definedName name="TextRefCopy13">部门填表分工索引!#REF!</definedName>
    <definedName name="TextRefCopy130">新车、二手车销售清单!$C$8</definedName>
    <definedName name="TextRefCopy131">部门填表分工索引!$H$16</definedName>
    <definedName name="TextRefCopy132">新车、二手车销售清单!$C$9</definedName>
    <definedName name="TextRefCopy133">新车、二手车销售清单!$C$11</definedName>
    <definedName name="TextRefCopy134">部门填表分工索引!$H$17</definedName>
    <definedName name="TextRefCopy135">部门填表分工索引!$H$18</definedName>
    <definedName name="TextRefCopy136">新车、二手车销售清单!$C$12</definedName>
    <definedName name="TextRefCopy137">部门填表分工索引!$H$19</definedName>
    <definedName name="TextRefCopy138">HR!$C$6</definedName>
    <definedName name="TextRefCopy139">HR!$C$7</definedName>
    <definedName name="TextRefCopy14">总体分析G!#REF!</definedName>
    <definedName name="TextRefCopy140">部门填表分工索引!$H$20</definedName>
    <definedName name="TextRefCopy141">HR!$C$8</definedName>
    <definedName name="TextRefCopy142">部门填表分工索引!$H$21</definedName>
    <definedName name="TextRefCopy143">部门填表分工索引!$H$26</definedName>
    <definedName name="TextRefCopy144">财务!$C$11</definedName>
    <definedName name="TextRefCopy145">部门填表分工索引!$H$27</definedName>
    <definedName name="TextRefCopy146">财务!$C$12</definedName>
    <definedName name="TextRefCopy147">部门填表分工索引!$H$28</definedName>
    <definedName name="TextRefCopy148">售后、续保清单!$B$5</definedName>
    <definedName name="TextRefCopy149">售后、续保清单!$B$6</definedName>
    <definedName name="TextRefCopy15">部门填表分工索引!$D$12</definedName>
    <definedName name="TextRefCopy150">部门填表分工索引!$H$29</definedName>
    <definedName name="TextRefCopy151">部门填表分工索引!$H$30</definedName>
    <definedName name="TextRefCopy152">售后、续保清单!$B$13</definedName>
    <definedName name="TextRefCopy153">售后、续保清单!$B$14</definedName>
    <definedName name="TextRefCopy154">部门填表分工索引!$H$31</definedName>
    <definedName name="TextRefCopy16">总体分析G!$B$46</definedName>
    <definedName name="TextRefCopy17">部门填表分工索引!#REF!</definedName>
    <definedName name="TextRefCopy18">总体分析G!#REF!</definedName>
    <definedName name="TextRefCopy19">部门填表分工索引!$D$13</definedName>
    <definedName name="TextRefCopy2">部门填表分工索引!$D$9</definedName>
    <definedName name="TextRefCopy20" localSheetId="3">新车N!$E$8</definedName>
    <definedName name="TextRefCopy20">部门填表分工索引!$D$13</definedName>
    <definedName name="TextRefCopy21">部门填表分工索引!$D$14</definedName>
    <definedName name="TextRefCopy22" localSheetId="3">新车N!$E$53</definedName>
    <definedName name="TextRefCopy22">#REF!</definedName>
    <definedName name="TextRefCopy23">部门填表分工索引!$D$15</definedName>
    <definedName name="TextRefCopy24" localSheetId="3">新车N!$E$62</definedName>
    <definedName name="TextRefCopy24">#REF!</definedName>
    <definedName name="TextRefCopy25">部门填表分工索引!$D$16</definedName>
    <definedName name="TextRefCopy26" localSheetId="3">新车N!$E$80</definedName>
    <definedName name="TextRefCopy26">#REF!</definedName>
    <definedName name="TextRefCopy27">部门填表分工索引!$D$17</definedName>
    <definedName name="TextRefCopy28" localSheetId="3">新车N!$E$96</definedName>
    <definedName name="TextRefCopy28">#REF!</definedName>
    <definedName name="TextRefCopy29">部门填表分工索引!$D$18</definedName>
    <definedName name="TextRefCopy3">部门填表分工索引!$D$9</definedName>
    <definedName name="TextRefCopy30">二手车U!$D$8</definedName>
    <definedName name="TextRefCopy31">部门填表分工索引!$D$19</definedName>
    <definedName name="TextRefCopy32">二手车U!$D$34</definedName>
    <definedName name="TextRefCopy33">部门填表分工索引!$D$20</definedName>
    <definedName name="TextRefCopy34">二手车U!$D$67</definedName>
    <definedName name="TextRefCopy35">部门填表分工索引!$D$21</definedName>
    <definedName name="TextRefCopy36">二手车U!$D$106</definedName>
    <definedName name="TextRefCopy37">部门填表分工索引!$D$22</definedName>
    <definedName name="TextRefCopy38">二手车U!$D$144</definedName>
    <definedName name="TextRefCopy39">部门填表分工索引!#REF!</definedName>
    <definedName name="TextRefCopy4">总体分析G!$B$10</definedName>
    <definedName name="TextRefCopy40">二手车U!#REF!</definedName>
    <definedName name="TextRefCopy41">部门填表分工索引!$D$23</definedName>
    <definedName name="TextRefCopy42">二手车U!$D$151</definedName>
    <definedName name="TextRefCopy43">部门填表分工索引!$D$24</definedName>
    <definedName name="TextRefCopy44">备件P!$B$7</definedName>
    <definedName name="TextRefCopy45">部门填表分工索引!$D$25</definedName>
    <definedName name="TextRefCopy46">售后服务工时S!$D$8</definedName>
    <definedName name="TextRefCopy47">部门填表分工索引!$D$28</definedName>
    <definedName name="TextRefCopy48">售后服务工时S!$D$100</definedName>
    <definedName name="TextRefCopy49">部门填表分工索引!$D$29</definedName>
    <definedName name="TextRefCopy5">总体分析G!$B$22</definedName>
    <definedName name="TextRefCopy50">金融保险FI!$B$8</definedName>
    <definedName name="TextRefCopy51">部门填表分工索引!$D$30</definedName>
    <definedName name="TextRefCopy52">金融保险FI!$B$17</definedName>
    <definedName name="TextRefCopy53">部门填表分工索引!$H$9</definedName>
    <definedName name="TextRefCopy54">#REF!</definedName>
    <definedName name="TextRefCopy55">部门填表分工索引!$H$10</definedName>
    <definedName name="TextRefCopy56">#REF!</definedName>
    <definedName name="TextRefCopy57">部门填表分工索引!$H$11</definedName>
    <definedName name="TextRefCopy58">#REF!</definedName>
    <definedName name="TextRefCopy59">部门填表分工索引!$H$12</definedName>
    <definedName name="TextRefCopy6">部门填表分工索引!$D$10</definedName>
    <definedName name="TextRefCopy60">#REF!</definedName>
    <definedName name="TextRefCopy61">#REF!</definedName>
    <definedName name="TextRefCopy62">部门填表分工索引!$H$13</definedName>
    <definedName name="TextRefCopy63">#REF!</definedName>
    <definedName name="TextRefCopy64">部门填表分工索引!$H$13</definedName>
    <definedName name="TextRefCopy65">部门填表分工索引!$H$13</definedName>
    <definedName name="TextRefCopy66">#REF!</definedName>
    <definedName name="TextRefCopy67">部门填表分工索引!$H$14</definedName>
    <definedName name="TextRefCopy68">#REF!</definedName>
    <definedName name="TextRefCopy69">部门填表分工索引!$H$15</definedName>
    <definedName name="TextRefCopy7">部门填表分工索引!$D$10</definedName>
    <definedName name="TextRefCopy70">#REF!</definedName>
    <definedName name="TextRefCopy71">部门填表分工索引!$H$16</definedName>
    <definedName name="TextRefCopy72">#REF!</definedName>
    <definedName name="TextRefCopy73">部门填表分工索引!$H$17</definedName>
    <definedName name="TextRefCopy74">#REF!</definedName>
    <definedName name="TextRefCopy75">部门填表分工索引!$H$18</definedName>
    <definedName name="TextRefCopy76">#REF!</definedName>
    <definedName name="TextRefCopy77">部门填表分工索引!$H$19</definedName>
    <definedName name="TextRefCopy78">HR!$C$6</definedName>
    <definedName name="TextRefCopy79">部门填表分工索引!$H$20</definedName>
    <definedName name="TextRefCopy8">总体分析G!$B$22</definedName>
    <definedName name="TextRefCopy80">HR!$C$7</definedName>
    <definedName name="TextRefCopy81">部门填表分工索引!$H$21</definedName>
    <definedName name="TextRefCopy82">HR!$C$8</definedName>
    <definedName name="TextRefCopy83">部门填表分工索引!$H$22</definedName>
    <definedName name="TextRefCopy84">财务!$C$5</definedName>
    <definedName name="TextRefCopy85">部门填表分工索引!$H$23</definedName>
    <definedName name="TextRefCopy86">财务!$C$6</definedName>
    <definedName name="TextRefCopy87">财务!$C$6</definedName>
    <definedName name="TextRefCopy88">部门填表分工索引!$H$23</definedName>
    <definedName name="TextRefCopy89">财务!$C$6</definedName>
    <definedName name="TextRefCopy9">部门填表分工索引!$D$11</definedName>
    <definedName name="TextRefCopy90">部门填表分工索引!$H$24</definedName>
    <definedName name="TextRefCopy91">财务!$C$7</definedName>
    <definedName name="TextRefCopy92">部门填表分工索引!$H$25</definedName>
    <definedName name="TextRefCopy93">财务!$C$8</definedName>
    <definedName name="TextRefCopy94">部门填表分工索引!$G$25</definedName>
    <definedName name="TextRefCopy95">总体分析G!$B$2</definedName>
    <definedName name="TextRefCopy96">总体分析G!$C$3</definedName>
    <definedName name="TextRefCopy97">部门填表分工索引!$D$13</definedName>
    <definedName name="TextRefCopy98">新车N!$E$8</definedName>
    <definedName name="TextRefCopy99">部门填表分工索引!$D$14</definedName>
    <definedName name="TextRefCopyRangeCount" hidden="1">154</definedName>
  </definedNames>
  <calcPr calcId="152511"/>
</workbook>
</file>

<file path=xl/calcChain.xml><?xml version="1.0" encoding="utf-8"?>
<calcChain xmlns="http://schemas.openxmlformats.org/spreadsheetml/2006/main">
  <c r="F59" i="14" l="1"/>
  <c r="C38" i="1"/>
  <c r="D27" i="13" l="1"/>
  <c r="D26" i="13"/>
  <c r="M138" i="3" l="1"/>
  <c r="L138" i="3"/>
  <c r="K138" i="3"/>
  <c r="J138" i="3"/>
  <c r="I138" i="3"/>
  <c r="H138" i="3"/>
  <c r="G138" i="3"/>
  <c r="F138" i="3"/>
  <c r="E138" i="3"/>
  <c r="M136" i="3"/>
  <c r="L136" i="3"/>
  <c r="K136" i="3"/>
  <c r="J136" i="3"/>
  <c r="I136" i="3"/>
  <c r="H136" i="3"/>
  <c r="G136" i="3"/>
  <c r="F136" i="3"/>
  <c r="E136" i="3"/>
  <c r="P130" i="3"/>
  <c r="O130" i="3"/>
  <c r="N130" i="3"/>
  <c r="M130" i="3"/>
  <c r="L130" i="3"/>
  <c r="K130" i="3"/>
  <c r="J130" i="3"/>
  <c r="I130" i="3"/>
  <c r="H130" i="3"/>
  <c r="G130" i="3"/>
  <c r="F130" i="3"/>
  <c r="E130" i="3"/>
  <c r="E128" i="3"/>
  <c r="P128" i="3"/>
  <c r="O128" i="3"/>
  <c r="N128" i="3"/>
  <c r="M128" i="3"/>
  <c r="L128" i="3"/>
  <c r="K128" i="3"/>
  <c r="J128" i="3"/>
  <c r="I128" i="3"/>
  <c r="H128" i="3"/>
  <c r="G128" i="3"/>
  <c r="F128" i="3"/>
  <c r="M96" i="6" l="1"/>
  <c r="L96" i="6"/>
  <c r="K96" i="6"/>
  <c r="J96" i="6"/>
  <c r="I96" i="6"/>
  <c r="H96" i="6"/>
  <c r="G96" i="6"/>
  <c r="F96" i="6"/>
  <c r="E96" i="6"/>
  <c r="P83" i="6"/>
  <c r="O83" i="6"/>
  <c r="N83" i="6"/>
  <c r="M83" i="6"/>
  <c r="L83" i="6"/>
  <c r="K83" i="6"/>
  <c r="J83" i="6"/>
  <c r="I83" i="6"/>
  <c r="H83" i="6"/>
  <c r="G83" i="6"/>
  <c r="F83" i="6"/>
  <c r="E83" i="6"/>
  <c r="M92" i="6"/>
  <c r="L92" i="6"/>
  <c r="K92" i="6"/>
  <c r="J92" i="6"/>
  <c r="I92" i="6"/>
  <c r="H92" i="6"/>
  <c r="G92" i="6"/>
  <c r="F92" i="6"/>
  <c r="E92" i="6"/>
  <c r="P79" i="6"/>
  <c r="O79" i="6"/>
  <c r="N79" i="6"/>
  <c r="M79" i="6"/>
  <c r="L79" i="6"/>
  <c r="K79" i="6"/>
  <c r="J79" i="6"/>
  <c r="I79" i="6"/>
  <c r="H79" i="6"/>
  <c r="G79" i="6"/>
  <c r="F79" i="6"/>
  <c r="E79" i="6"/>
  <c r="M63" i="6"/>
  <c r="L63" i="6"/>
  <c r="K63" i="6"/>
  <c r="J63" i="6"/>
  <c r="I63" i="6"/>
  <c r="H63" i="6"/>
  <c r="G63" i="6"/>
  <c r="F63" i="6"/>
  <c r="E63" i="6"/>
  <c r="F62" i="6"/>
  <c r="M61" i="6"/>
  <c r="L61" i="6"/>
  <c r="K61" i="6"/>
  <c r="J61" i="6"/>
  <c r="I61" i="6"/>
  <c r="H61" i="6"/>
  <c r="G61" i="6"/>
  <c r="F61" i="6"/>
  <c r="E61" i="6"/>
  <c r="M56" i="6"/>
  <c r="M68" i="6" s="1"/>
  <c r="L56" i="6"/>
  <c r="L62" i="6" s="1"/>
  <c r="K56" i="6"/>
  <c r="K66" i="6" s="1"/>
  <c r="J56" i="6"/>
  <c r="J66" i="6" s="1"/>
  <c r="I56" i="6"/>
  <c r="I68" i="6" s="1"/>
  <c r="H56" i="6"/>
  <c r="H62" i="6" s="1"/>
  <c r="G56" i="6"/>
  <c r="G66" i="6" s="1"/>
  <c r="F56" i="6"/>
  <c r="F66" i="6" s="1"/>
  <c r="E56" i="6"/>
  <c r="E68" i="6" s="1"/>
  <c r="P44" i="6"/>
  <c r="O44" i="6"/>
  <c r="N44" i="6"/>
  <c r="M44" i="6"/>
  <c r="L44" i="6"/>
  <c r="K44" i="6"/>
  <c r="J44" i="6"/>
  <c r="I44" i="6"/>
  <c r="H44" i="6"/>
  <c r="G44" i="6"/>
  <c r="F44" i="6"/>
  <c r="E44" i="6"/>
  <c r="P42" i="6"/>
  <c r="O42" i="6"/>
  <c r="N42" i="6"/>
  <c r="M42" i="6"/>
  <c r="L42" i="6"/>
  <c r="K42" i="6"/>
  <c r="J42" i="6"/>
  <c r="I42" i="6"/>
  <c r="H42" i="6"/>
  <c r="G42" i="6"/>
  <c r="F42" i="6"/>
  <c r="E42" i="6"/>
  <c r="P37" i="6"/>
  <c r="P49" i="6" s="1"/>
  <c r="O37" i="6"/>
  <c r="O43" i="6" s="1"/>
  <c r="N37" i="6"/>
  <c r="N49" i="6" s="1"/>
  <c r="M37" i="6"/>
  <c r="M49" i="6" s="1"/>
  <c r="L37" i="6"/>
  <c r="L49" i="6" s="1"/>
  <c r="K37" i="6"/>
  <c r="K43" i="6" s="1"/>
  <c r="J37" i="6"/>
  <c r="J49" i="6" s="1"/>
  <c r="I37" i="6"/>
  <c r="I49" i="6" s="1"/>
  <c r="H37" i="6"/>
  <c r="H49" i="6" s="1"/>
  <c r="G37" i="6"/>
  <c r="G43" i="6" s="1"/>
  <c r="F37" i="6"/>
  <c r="F49" i="6" s="1"/>
  <c r="E37" i="6"/>
  <c r="E49" i="6" s="1"/>
  <c r="M94" i="5"/>
  <c r="L94" i="5"/>
  <c r="K94" i="5"/>
  <c r="J94" i="5"/>
  <c r="I94" i="5"/>
  <c r="H94" i="5"/>
  <c r="G94" i="5"/>
  <c r="F94" i="5"/>
  <c r="E94" i="5"/>
  <c r="P87" i="5"/>
  <c r="O87" i="5"/>
  <c r="N87" i="5"/>
  <c r="M87" i="5"/>
  <c r="L87" i="5"/>
  <c r="K87" i="5"/>
  <c r="J87" i="5"/>
  <c r="I87" i="5"/>
  <c r="H87" i="5"/>
  <c r="G87" i="5"/>
  <c r="F87" i="5"/>
  <c r="E87" i="5"/>
  <c r="M79" i="5"/>
  <c r="L79" i="5"/>
  <c r="K79" i="5"/>
  <c r="J79" i="5"/>
  <c r="I79" i="5"/>
  <c r="H79" i="5"/>
  <c r="G79" i="5"/>
  <c r="F79" i="5"/>
  <c r="E79" i="5"/>
  <c r="P72" i="5"/>
  <c r="O72" i="5"/>
  <c r="N72" i="5"/>
  <c r="M72" i="5"/>
  <c r="L72" i="5"/>
  <c r="K72" i="5"/>
  <c r="J72" i="5"/>
  <c r="I72" i="5"/>
  <c r="H72" i="5"/>
  <c r="G72" i="5"/>
  <c r="F72" i="5"/>
  <c r="E72" i="5"/>
  <c r="M63" i="5"/>
  <c r="L63" i="5"/>
  <c r="K63" i="5"/>
  <c r="J63" i="5"/>
  <c r="I63" i="5"/>
  <c r="H63" i="5"/>
  <c r="G63" i="5"/>
  <c r="F63" i="5"/>
  <c r="E63" i="5"/>
  <c r="M62" i="5"/>
  <c r="L62" i="5"/>
  <c r="K62" i="5"/>
  <c r="J62" i="5"/>
  <c r="I62" i="5"/>
  <c r="H62" i="5"/>
  <c r="G62" i="5"/>
  <c r="F62" i="5"/>
  <c r="E62" i="5"/>
  <c r="M61" i="5"/>
  <c r="L61" i="5"/>
  <c r="K61" i="5"/>
  <c r="J61" i="5"/>
  <c r="I61" i="5"/>
  <c r="H61" i="5"/>
  <c r="G61" i="5"/>
  <c r="F61" i="5"/>
  <c r="E61" i="5"/>
  <c r="M60" i="5"/>
  <c r="L60" i="5"/>
  <c r="K60" i="5"/>
  <c r="J60" i="5"/>
  <c r="I60" i="5"/>
  <c r="H60" i="5"/>
  <c r="G60" i="5"/>
  <c r="F60" i="5"/>
  <c r="E60" i="5"/>
  <c r="M58" i="5"/>
  <c r="L58" i="5"/>
  <c r="K58" i="5"/>
  <c r="J58" i="5"/>
  <c r="I58" i="5"/>
  <c r="H58" i="5"/>
  <c r="G58" i="5"/>
  <c r="F58" i="5"/>
  <c r="E58" i="5"/>
  <c r="M57" i="5"/>
  <c r="L57" i="5"/>
  <c r="K57" i="5"/>
  <c r="J57" i="5"/>
  <c r="I57" i="5"/>
  <c r="H57" i="5"/>
  <c r="G57" i="5"/>
  <c r="F57" i="5"/>
  <c r="E57" i="5"/>
  <c r="M56" i="5"/>
  <c r="L56" i="5"/>
  <c r="K56" i="5"/>
  <c r="J56" i="5"/>
  <c r="I56" i="5"/>
  <c r="H56" i="5"/>
  <c r="G56" i="5"/>
  <c r="F56" i="5"/>
  <c r="E56" i="5"/>
  <c r="M55" i="5"/>
  <c r="L55" i="5"/>
  <c r="K55" i="5"/>
  <c r="J55" i="5"/>
  <c r="I55" i="5"/>
  <c r="H55" i="5"/>
  <c r="G55" i="5"/>
  <c r="F55" i="5"/>
  <c r="E55" i="5"/>
  <c r="M54" i="5"/>
  <c r="L54" i="5"/>
  <c r="K54" i="5"/>
  <c r="J54" i="5"/>
  <c r="I54" i="5"/>
  <c r="H54" i="5"/>
  <c r="G54" i="5"/>
  <c r="F54" i="5"/>
  <c r="E54" i="5"/>
  <c r="M49" i="5"/>
  <c r="L49" i="5"/>
  <c r="K49" i="5"/>
  <c r="J49" i="5"/>
  <c r="I49" i="5"/>
  <c r="H49" i="5"/>
  <c r="G49" i="5"/>
  <c r="F49" i="5"/>
  <c r="E49" i="5"/>
  <c r="M44" i="5"/>
  <c r="L44" i="5"/>
  <c r="K44" i="5"/>
  <c r="J44" i="5"/>
  <c r="I44" i="5"/>
  <c r="H44" i="5"/>
  <c r="G44" i="5"/>
  <c r="F44" i="5"/>
  <c r="E44" i="5"/>
  <c r="P30" i="5"/>
  <c r="O30" i="5"/>
  <c r="N30" i="5"/>
  <c r="M30" i="5"/>
  <c r="L30" i="5"/>
  <c r="K30" i="5"/>
  <c r="J30" i="5"/>
  <c r="I30" i="5"/>
  <c r="H30" i="5"/>
  <c r="G30" i="5"/>
  <c r="F30" i="5"/>
  <c r="E30" i="5"/>
  <c r="P29" i="5"/>
  <c r="O29" i="5"/>
  <c r="N29" i="5"/>
  <c r="M29" i="5"/>
  <c r="L29" i="5"/>
  <c r="K29" i="5"/>
  <c r="J29" i="5"/>
  <c r="I29" i="5"/>
  <c r="H29" i="5"/>
  <c r="G29" i="5"/>
  <c r="F29" i="5"/>
  <c r="E29" i="5"/>
  <c r="P28" i="5"/>
  <c r="O28" i="5"/>
  <c r="N28" i="5"/>
  <c r="M28" i="5"/>
  <c r="L28" i="5"/>
  <c r="K28" i="5"/>
  <c r="J28" i="5"/>
  <c r="I28" i="5"/>
  <c r="H28" i="5"/>
  <c r="G28" i="5"/>
  <c r="F28" i="5"/>
  <c r="E28" i="5"/>
  <c r="P27" i="5"/>
  <c r="O27" i="5"/>
  <c r="N27" i="5"/>
  <c r="M27" i="5"/>
  <c r="L27" i="5"/>
  <c r="K27" i="5"/>
  <c r="J27" i="5"/>
  <c r="I27" i="5"/>
  <c r="H27" i="5"/>
  <c r="G27" i="5"/>
  <c r="F27" i="5"/>
  <c r="E27" i="5"/>
  <c r="P35" i="5"/>
  <c r="O35" i="5"/>
  <c r="N35" i="5"/>
  <c r="M35" i="5"/>
  <c r="L35" i="5"/>
  <c r="K35" i="5"/>
  <c r="J35" i="5"/>
  <c r="I35" i="5"/>
  <c r="H35" i="5"/>
  <c r="G35" i="5"/>
  <c r="F35" i="5"/>
  <c r="E35" i="5"/>
  <c r="P34" i="5"/>
  <c r="O34" i="5"/>
  <c r="N34" i="5"/>
  <c r="M34" i="5"/>
  <c r="L34" i="5"/>
  <c r="K34" i="5"/>
  <c r="J34" i="5"/>
  <c r="I34" i="5"/>
  <c r="H34" i="5"/>
  <c r="G34" i="5"/>
  <c r="F34" i="5"/>
  <c r="E34" i="5"/>
  <c r="P33" i="5"/>
  <c r="O33" i="5"/>
  <c r="N33" i="5"/>
  <c r="M33" i="5"/>
  <c r="L33" i="5"/>
  <c r="K33" i="5"/>
  <c r="J33" i="5"/>
  <c r="I33" i="5"/>
  <c r="H33" i="5"/>
  <c r="G33" i="5"/>
  <c r="F33" i="5"/>
  <c r="E33" i="5"/>
  <c r="P32" i="5"/>
  <c r="O32" i="5"/>
  <c r="N32" i="5"/>
  <c r="M32" i="5"/>
  <c r="L32" i="5"/>
  <c r="K32" i="5"/>
  <c r="J32" i="5"/>
  <c r="I32" i="5"/>
  <c r="H32" i="5"/>
  <c r="G32" i="5"/>
  <c r="F32" i="5"/>
  <c r="E32" i="5"/>
  <c r="P26" i="5"/>
  <c r="O26" i="5"/>
  <c r="N26" i="5"/>
  <c r="M26" i="5"/>
  <c r="L26" i="5"/>
  <c r="K26" i="5"/>
  <c r="J26" i="5"/>
  <c r="I26" i="5"/>
  <c r="H26" i="5"/>
  <c r="G26" i="5"/>
  <c r="F26" i="5"/>
  <c r="E26" i="5"/>
  <c r="P21" i="5"/>
  <c r="O21" i="5"/>
  <c r="N21" i="5"/>
  <c r="M21" i="5"/>
  <c r="L21" i="5"/>
  <c r="K21" i="5"/>
  <c r="J21" i="5"/>
  <c r="I21" i="5"/>
  <c r="H21" i="5"/>
  <c r="G21" i="5"/>
  <c r="F21" i="5"/>
  <c r="E21" i="5"/>
  <c r="P16" i="5"/>
  <c r="O16" i="5"/>
  <c r="N16" i="5"/>
  <c r="M16" i="5"/>
  <c r="L16" i="5"/>
  <c r="K16" i="5"/>
  <c r="J16" i="5"/>
  <c r="I16" i="5"/>
  <c r="H16" i="5"/>
  <c r="G16" i="5"/>
  <c r="F16" i="5"/>
  <c r="E16" i="5"/>
  <c r="E121" i="3"/>
  <c r="M121" i="3"/>
  <c r="L121" i="3"/>
  <c r="K121" i="3"/>
  <c r="J121" i="3"/>
  <c r="I121" i="3"/>
  <c r="H121" i="3"/>
  <c r="G121" i="3"/>
  <c r="F121" i="3"/>
  <c r="P113" i="3"/>
  <c r="O113" i="3"/>
  <c r="N113" i="3"/>
  <c r="M113" i="3"/>
  <c r="L113" i="3"/>
  <c r="K113" i="3"/>
  <c r="J113" i="3"/>
  <c r="I113" i="3"/>
  <c r="H113" i="3"/>
  <c r="G113" i="3"/>
  <c r="F113" i="3"/>
  <c r="M102" i="3"/>
  <c r="L102" i="3"/>
  <c r="K102" i="3"/>
  <c r="J102" i="3"/>
  <c r="I102" i="3"/>
  <c r="H102" i="3"/>
  <c r="G102" i="3"/>
  <c r="F102" i="3"/>
  <c r="E102" i="3"/>
  <c r="M101" i="3"/>
  <c r="L101" i="3"/>
  <c r="K101" i="3"/>
  <c r="J101" i="3"/>
  <c r="I101" i="3"/>
  <c r="H101" i="3"/>
  <c r="G101" i="3"/>
  <c r="F101" i="3"/>
  <c r="E101" i="3"/>
  <c r="M99" i="3"/>
  <c r="L99" i="3"/>
  <c r="K99" i="3"/>
  <c r="J99" i="3"/>
  <c r="I99" i="3"/>
  <c r="H99" i="3"/>
  <c r="G99" i="3"/>
  <c r="F99" i="3"/>
  <c r="E99" i="3"/>
  <c r="M98" i="3"/>
  <c r="L98" i="3"/>
  <c r="K98" i="3"/>
  <c r="J98" i="3"/>
  <c r="I98" i="3"/>
  <c r="H98" i="3"/>
  <c r="G98" i="3"/>
  <c r="F98" i="3"/>
  <c r="E98" i="3"/>
  <c r="M97" i="3"/>
  <c r="L97" i="3"/>
  <c r="K97" i="3"/>
  <c r="J97" i="3"/>
  <c r="I97" i="3"/>
  <c r="H97" i="3"/>
  <c r="G97" i="3"/>
  <c r="F97" i="3"/>
  <c r="E97" i="3"/>
  <c r="M94" i="3"/>
  <c r="L94" i="3"/>
  <c r="K94" i="3"/>
  <c r="J94" i="3"/>
  <c r="I94" i="3"/>
  <c r="H94" i="3"/>
  <c r="G94" i="3"/>
  <c r="F94" i="3"/>
  <c r="E94" i="3"/>
  <c r="M91" i="3"/>
  <c r="L91" i="3"/>
  <c r="K91" i="3"/>
  <c r="J91" i="3"/>
  <c r="I91" i="3"/>
  <c r="H91" i="3"/>
  <c r="G91" i="3"/>
  <c r="F91" i="3"/>
  <c r="E91" i="3"/>
  <c r="P84" i="3"/>
  <c r="O84" i="3"/>
  <c r="N84" i="3"/>
  <c r="M84" i="3"/>
  <c r="L84" i="3"/>
  <c r="K84" i="3"/>
  <c r="J84" i="3"/>
  <c r="I84" i="3"/>
  <c r="H84" i="3"/>
  <c r="G84" i="3"/>
  <c r="F84" i="3"/>
  <c r="E84" i="3"/>
  <c r="P83" i="3"/>
  <c r="O83" i="3"/>
  <c r="N83" i="3"/>
  <c r="M83" i="3"/>
  <c r="L83" i="3"/>
  <c r="K83" i="3"/>
  <c r="J83" i="3"/>
  <c r="I83" i="3"/>
  <c r="H83" i="3"/>
  <c r="G83" i="3"/>
  <c r="F83" i="3"/>
  <c r="E83" i="3"/>
  <c r="P81" i="3"/>
  <c r="O81" i="3"/>
  <c r="N81" i="3"/>
  <c r="M81" i="3"/>
  <c r="L81" i="3"/>
  <c r="K81" i="3"/>
  <c r="J81" i="3"/>
  <c r="I81" i="3"/>
  <c r="H81" i="3"/>
  <c r="G81" i="3"/>
  <c r="F81" i="3"/>
  <c r="E81" i="3"/>
  <c r="P80" i="3"/>
  <c r="O80" i="3"/>
  <c r="N80" i="3"/>
  <c r="M80" i="3"/>
  <c r="L80" i="3"/>
  <c r="K80" i="3"/>
  <c r="J80" i="3"/>
  <c r="I80" i="3"/>
  <c r="H80" i="3"/>
  <c r="G80" i="3"/>
  <c r="F80" i="3"/>
  <c r="E80" i="3"/>
  <c r="P79" i="3"/>
  <c r="O79" i="3"/>
  <c r="N79" i="3"/>
  <c r="M79" i="3"/>
  <c r="L79" i="3"/>
  <c r="K79" i="3"/>
  <c r="J79" i="3"/>
  <c r="I79" i="3"/>
  <c r="H79" i="3"/>
  <c r="G79" i="3"/>
  <c r="F79" i="3"/>
  <c r="E79" i="3"/>
  <c r="P76" i="3"/>
  <c r="O76" i="3"/>
  <c r="N76" i="3"/>
  <c r="M76" i="3"/>
  <c r="L76" i="3"/>
  <c r="K76" i="3"/>
  <c r="J76" i="3"/>
  <c r="I76" i="3"/>
  <c r="H76" i="3"/>
  <c r="G76" i="3"/>
  <c r="F76" i="3"/>
  <c r="E76" i="3"/>
  <c r="P73" i="3"/>
  <c r="O73" i="3"/>
  <c r="N73" i="3"/>
  <c r="M73" i="3"/>
  <c r="L73" i="3"/>
  <c r="K73" i="3"/>
  <c r="J73" i="3"/>
  <c r="I73" i="3"/>
  <c r="H73" i="3"/>
  <c r="G73" i="3"/>
  <c r="F73" i="3"/>
  <c r="E73" i="3"/>
  <c r="M63" i="3"/>
  <c r="L63" i="3"/>
  <c r="K63" i="3"/>
  <c r="J63" i="3"/>
  <c r="I63" i="3"/>
  <c r="H63" i="3"/>
  <c r="G63" i="3"/>
  <c r="F63" i="3"/>
  <c r="E63" i="3"/>
  <c r="M62" i="3"/>
  <c r="L62" i="3"/>
  <c r="K62" i="3"/>
  <c r="J62" i="3"/>
  <c r="I62" i="3"/>
  <c r="H62" i="3"/>
  <c r="G62" i="3"/>
  <c r="F62" i="3"/>
  <c r="E62" i="3"/>
  <c r="M61" i="3"/>
  <c r="L61" i="3"/>
  <c r="K61" i="3"/>
  <c r="J61" i="3"/>
  <c r="I61" i="3"/>
  <c r="H61" i="3"/>
  <c r="G61" i="3"/>
  <c r="F61" i="3"/>
  <c r="E61" i="3"/>
  <c r="M58" i="3"/>
  <c r="L58" i="3"/>
  <c r="K58" i="3"/>
  <c r="J58" i="3"/>
  <c r="I58" i="3"/>
  <c r="H58" i="3"/>
  <c r="G58" i="3"/>
  <c r="F58" i="3"/>
  <c r="E58" i="3"/>
  <c r="M55" i="3"/>
  <c r="L55" i="3"/>
  <c r="K55" i="3"/>
  <c r="J55" i="3"/>
  <c r="I55" i="3"/>
  <c r="H55" i="3"/>
  <c r="G55" i="3"/>
  <c r="F55" i="3"/>
  <c r="E55" i="3"/>
  <c r="P48" i="3"/>
  <c r="O48" i="3"/>
  <c r="N48" i="3"/>
  <c r="M48" i="3"/>
  <c r="L48" i="3"/>
  <c r="K48" i="3"/>
  <c r="J48" i="3"/>
  <c r="I48" i="3"/>
  <c r="H48" i="3"/>
  <c r="G48" i="3"/>
  <c r="F48" i="3"/>
  <c r="E48" i="3"/>
  <c r="P47" i="3"/>
  <c r="O47" i="3"/>
  <c r="N47" i="3"/>
  <c r="M47" i="3"/>
  <c r="L47" i="3"/>
  <c r="K47" i="3"/>
  <c r="J47" i="3"/>
  <c r="I47" i="3"/>
  <c r="H47" i="3"/>
  <c r="G47" i="3"/>
  <c r="F47" i="3"/>
  <c r="E47" i="3"/>
  <c r="P46" i="3"/>
  <c r="O46" i="3"/>
  <c r="N46" i="3"/>
  <c r="M46" i="3"/>
  <c r="L46" i="3"/>
  <c r="K46" i="3"/>
  <c r="J46" i="3"/>
  <c r="I46" i="3"/>
  <c r="H46" i="3"/>
  <c r="G46" i="3"/>
  <c r="F46" i="3"/>
  <c r="E46" i="3"/>
  <c r="P43" i="3"/>
  <c r="O43" i="3"/>
  <c r="N43" i="3"/>
  <c r="M43" i="3"/>
  <c r="L43" i="3"/>
  <c r="K43" i="3"/>
  <c r="J43" i="3"/>
  <c r="I43" i="3"/>
  <c r="H43" i="3"/>
  <c r="G43" i="3"/>
  <c r="F43" i="3"/>
  <c r="E43" i="3"/>
  <c r="P40" i="3"/>
  <c r="O40" i="3"/>
  <c r="N40" i="3"/>
  <c r="M40" i="3"/>
  <c r="L40" i="3"/>
  <c r="K40" i="3"/>
  <c r="J40" i="3"/>
  <c r="I40" i="3"/>
  <c r="H40" i="3"/>
  <c r="G40" i="3"/>
  <c r="F40" i="3"/>
  <c r="E40" i="3"/>
  <c r="G47" i="6" l="1"/>
  <c r="K49" i="6"/>
  <c r="E100" i="3"/>
  <c r="I100" i="3"/>
  <c r="M100" i="3"/>
  <c r="H103" i="3"/>
  <c r="L103" i="3"/>
  <c r="G100" i="3"/>
  <c r="K100" i="3"/>
  <c r="F103" i="3"/>
  <c r="J103" i="3"/>
  <c r="L85" i="3"/>
  <c r="P85" i="3"/>
  <c r="E85" i="3"/>
  <c r="I85" i="3"/>
  <c r="M85" i="3"/>
  <c r="H85" i="3"/>
  <c r="F85" i="3"/>
  <c r="J85" i="3"/>
  <c r="N85" i="3"/>
  <c r="G85" i="3"/>
  <c r="K85" i="3"/>
  <c r="O85" i="3"/>
  <c r="L82" i="3"/>
  <c r="E82" i="3"/>
  <c r="I82" i="3"/>
  <c r="M82" i="3"/>
  <c r="H100" i="3"/>
  <c r="L100" i="3"/>
  <c r="G103" i="3"/>
  <c r="K103" i="3"/>
  <c r="H82" i="3"/>
  <c r="P82" i="3"/>
  <c r="F82" i="3"/>
  <c r="J82" i="3"/>
  <c r="N82" i="3"/>
  <c r="G82" i="3"/>
  <c r="K82" i="3"/>
  <c r="O82" i="3"/>
  <c r="F100" i="3"/>
  <c r="J100" i="3"/>
  <c r="E103" i="3"/>
  <c r="I103" i="3"/>
  <c r="M103" i="3"/>
  <c r="K47" i="6"/>
  <c r="L43" i="6"/>
  <c r="O49" i="6"/>
  <c r="J62" i="6"/>
  <c r="F43" i="6"/>
  <c r="J43" i="6"/>
  <c r="G49" i="6"/>
  <c r="N43" i="6"/>
  <c r="H43" i="6"/>
  <c r="P43" i="6"/>
  <c r="O47" i="6"/>
  <c r="E43" i="6"/>
  <c r="I43" i="6"/>
  <c r="M43" i="6"/>
  <c r="H47" i="6"/>
  <c r="L47" i="6"/>
  <c r="P47" i="6"/>
  <c r="G62" i="6"/>
  <c r="G68" i="6"/>
  <c r="E47" i="6"/>
  <c r="I47" i="6"/>
  <c r="M47" i="6"/>
  <c r="K68" i="6"/>
  <c r="F47" i="6"/>
  <c r="J47" i="6"/>
  <c r="N47" i="6"/>
  <c r="K62" i="6"/>
  <c r="E66" i="6"/>
  <c r="M66" i="6"/>
  <c r="H68" i="6"/>
  <c r="E62" i="6"/>
  <c r="I62" i="6"/>
  <c r="M62" i="6"/>
  <c r="F68" i="6"/>
  <c r="J68" i="6"/>
  <c r="H66" i="6"/>
  <c r="L66" i="6"/>
  <c r="I66" i="6"/>
  <c r="L68" i="6"/>
  <c r="M31" i="5"/>
  <c r="M36" i="5"/>
  <c r="E59" i="5"/>
  <c r="I59" i="5"/>
  <c r="M59" i="5"/>
  <c r="E64" i="5"/>
  <c r="I64" i="5"/>
  <c r="M64" i="5"/>
  <c r="F31" i="5"/>
  <c r="J31" i="5"/>
  <c r="N31" i="5"/>
  <c r="F36" i="5"/>
  <c r="J36" i="5"/>
  <c r="N36" i="5"/>
  <c r="F59" i="5"/>
  <c r="J59" i="5"/>
  <c r="F64" i="5"/>
  <c r="J64" i="5"/>
  <c r="E31" i="5"/>
  <c r="I31" i="5"/>
  <c r="E36" i="5"/>
  <c r="I36" i="5"/>
  <c r="G31" i="5"/>
  <c r="K31" i="5"/>
  <c r="O31" i="5"/>
  <c r="G36" i="5"/>
  <c r="K36" i="5"/>
  <c r="O36" i="5"/>
  <c r="G59" i="5"/>
  <c r="K59" i="5"/>
  <c r="G64" i="5"/>
  <c r="K64" i="5"/>
  <c r="H31" i="5"/>
  <c r="L31" i="5"/>
  <c r="P31" i="5"/>
  <c r="H36" i="5"/>
  <c r="L36" i="5"/>
  <c r="P36" i="5"/>
  <c r="H59" i="5"/>
  <c r="L59" i="5"/>
  <c r="H64" i="5"/>
  <c r="L64" i="5"/>
  <c r="J49" i="3"/>
  <c r="G49" i="3"/>
  <c r="K49" i="3"/>
  <c r="O49" i="3"/>
  <c r="F49" i="3"/>
  <c r="N49" i="3"/>
  <c r="H49" i="3"/>
  <c r="L49" i="3"/>
  <c r="P49" i="3"/>
  <c r="E49" i="3"/>
  <c r="I49" i="3"/>
  <c r="M49" i="3"/>
  <c r="E64" i="3"/>
  <c r="I64" i="3"/>
  <c r="M64" i="3"/>
  <c r="F64" i="3"/>
  <c r="J64" i="3"/>
  <c r="G64" i="3"/>
  <c r="K64" i="3"/>
  <c r="H64" i="3"/>
  <c r="L64" i="3"/>
  <c r="N76" i="14"/>
  <c r="M76" i="14"/>
  <c r="L76" i="14"/>
  <c r="K76" i="14"/>
  <c r="J76" i="14"/>
  <c r="I76" i="14"/>
  <c r="H76" i="14"/>
  <c r="G76" i="14"/>
  <c r="F76" i="14"/>
  <c r="Q68" i="14"/>
  <c r="P68" i="14"/>
  <c r="O68" i="14"/>
  <c r="N68" i="14"/>
  <c r="M68" i="14"/>
  <c r="L68" i="14"/>
  <c r="K68" i="14"/>
  <c r="J68" i="14"/>
  <c r="I68" i="14"/>
  <c r="H68" i="14"/>
  <c r="G68" i="14"/>
  <c r="F68" i="14"/>
  <c r="G59" i="14"/>
  <c r="J57" i="1"/>
  <c r="C42" i="1" l="1"/>
  <c r="C41" i="1"/>
  <c r="C40" i="1"/>
  <c r="C39" i="1"/>
  <c r="G31" i="1"/>
  <c r="C31" i="1"/>
  <c r="G23" i="1" l="1"/>
  <c r="G92" i="14" l="1"/>
  <c r="G94" i="14" s="1"/>
  <c r="F92" i="14"/>
  <c r="F94" i="14" s="1"/>
  <c r="H59" i="14"/>
  <c r="I59" i="14" l="1"/>
  <c r="F164" i="3"/>
  <c r="I61" i="1" l="1"/>
  <c r="H61" i="1"/>
  <c r="J56" i="1"/>
  <c r="J55" i="1"/>
  <c r="J54" i="1"/>
  <c r="J53" i="1"/>
  <c r="J52" i="1"/>
  <c r="J51" i="1"/>
  <c r="J50" i="1"/>
  <c r="J49" i="1"/>
  <c r="G19" i="1"/>
  <c r="H17" i="1" l="1"/>
  <c r="H27" i="1"/>
  <c r="H30" i="1"/>
  <c r="H26" i="1"/>
  <c r="H29" i="1"/>
  <c r="H28" i="1"/>
  <c r="H16" i="1"/>
  <c r="H15" i="1"/>
  <c r="H18" i="1"/>
  <c r="H14" i="1"/>
  <c r="J61" i="1"/>
  <c r="E60" i="1" l="1"/>
  <c r="E59" i="1"/>
  <c r="E58" i="1"/>
  <c r="E57" i="1"/>
  <c r="E56" i="1"/>
  <c r="E55" i="1"/>
  <c r="E54" i="1"/>
  <c r="E53" i="1"/>
  <c r="E52" i="1"/>
  <c r="E51" i="1"/>
  <c r="E50" i="1"/>
  <c r="E49" i="1"/>
  <c r="D61" i="1"/>
  <c r="C61" i="1"/>
  <c r="E61" i="1" l="1"/>
  <c r="E113" i="3"/>
  <c r="C19" i="1" l="1"/>
  <c r="D14" i="1" s="1"/>
  <c r="D29" i="1" l="1"/>
  <c r="D28" i="1"/>
  <c r="D31" i="1"/>
  <c r="D27" i="1"/>
  <c r="D30" i="1"/>
  <c r="D26" i="1"/>
  <c r="H31" i="1"/>
  <c r="D17" i="1"/>
  <c r="D18" i="1"/>
  <c r="D15" i="1"/>
  <c r="D16" i="1"/>
  <c r="D40" i="1" s="1"/>
  <c r="H19" i="1"/>
  <c r="D41" i="1" l="1"/>
  <c r="D42" i="1"/>
  <c r="D39" i="1"/>
  <c r="D38" i="1"/>
  <c r="D19" i="1"/>
</calcChain>
</file>

<file path=xl/comments1.xml><?xml version="1.0" encoding="utf-8"?>
<comments xmlns="http://schemas.openxmlformats.org/spreadsheetml/2006/main">
  <authors>
    <author>作者</author>
  </authors>
  <commentList>
    <comment ref="D55" authorId="0" shapeId="0">
      <text>
        <r>
          <rPr>
            <b/>
            <sz val="9"/>
            <color indexed="81"/>
            <rFont val="Tahoma"/>
            <family val="2"/>
          </rPr>
          <t>售后服务收入的分类由于各家经销商口径有所不同，贵店可根据自己的核算口径进行更改，请尽量细的拆分，便于我们后续分析，谢谢！</t>
        </r>
      </text>
    </comment>
  </commentList>
</comments>
</file>

<file path=xl/comments2.xml><?xml version="1.0" encoding="utf-8"?>
<comments xmlns="http://schemas.openxmlformats.org/spreadsheetml/2006/main">
  <authors>
    <author>作者</author>
  </authors>
  <commentList>
    <comment ref="B6" authorId="0" shapeId="0">
      <text>
        <r>
          <rPr>
            <b/>
            <sz val="9"/>
            <color indexed="81"/>
            <rFont val="Tahoma"/>
            <family val="2"/>
          </rPr>
          <t>售后销售清单即全年进厂台次明细清单，请删除车主姓名、联系方式等敏感信息，该数据我们会用于“续保、售后服务关联性”分析</t>
        </r>
      </text>
    </comment>
    <comment ref="B13" authorId="0" shapeId="0">
      <text>
        <r>
          <rPr>
            <b/>
            <sz val="9"/>
            <color indexed="81"/>
            <rFont val="Tahoma"/>
            <family val="2"/>
          </rPr>
          <t>续保清单即全年保险总销量的明细清单，请删除车主姓名、联系方式等敏感信息，该数据我们会用于“续保、售后服务关联性”分析</t>
        </r>
      </text>
    </comment>
  </commentList>
</comments>
</file>

<file path=xl/sharedStrings.xml><?xml version="1.0" encoding="utf-8"?>
<sst xmlns="http://schemas.openxmlformats.org/spreadsheetml/2006/main" count="965" uniqueCount="528">
  <si>
    <t>%</t>
  </si>
  <si>
    <t>新车部门</t>
  </si>
  <si>
    <t>二手车部门</t>
  </si>
  <si>
    <t>金融保险部门</t>
  </si>
  <si>
    <t>合计</t>
  </si>
  <si>
    <t>毛利</t>
  </si>
  <si>
    <t>销售收入</t>
  </si>
  <si>
    <t>部门</t>
  </si>
  <si>
    <t>2014年度</t>
  </si>
  <si>
    <t>新车销售顾问数量</t>
  </si>
  <si>
    <t>平均单车广告宣传费用成本</t>
  </si>
  <si>
    <t>新车车险渗透率</t>
  </si>
  <si>
    <t>年新车销量/新车销售顾问数/12</t>
  </si>
  <si>
    <t>(期初新车存货余额+期末新车存货余额)/2</t>
  </si>
  <si>
    <t>新车库存平均余额/新车成本总额*360</t>
  </si>
  <si>
    <t>新车上保险数量/新车销售量</t>
  </si>
  <si>
    <t>新车搭售金融按揭数量/新车销售量</t>
  </si>
  <si>
    <t>单人创造毛利/月</t>
  </si>
  <si>
    <t>单人销售二手车数量/月</t>
  </si>
  <si>
    <t>二手车单车销售额</t>
  </si>
  <si>
    <t>二手车单车毛利</t>
  </si>
  <si>
    <t>二手车佣金率</t>
  </si>
  <si>
    <t>二手车平均存货余额</t>
  </si>
  <si>
    <t>二手车周转天数</t>
  </si>
  <si>
    <t>二手车库存日均利息成本</t>
  </si>
  <si>
    <t>二手车保险渗透率</t>
  </si>
  <si>
    <t>二手车金融渗透率</t>
  </si>
  <si>
    <t>二手车部门返利达成率</t>
  </si>
  <si>
    <t>全年销售二手车数量/二手车销售人数</t>
  </si>
  <si>
    <t>二手车销售额/二手车销售量</t>
  </si>
  <si>
    <t>二手车毛利总额/二手车销售量</t>
  </si>
  <si>
    <t>(年初二手车余额+年末二手车余额)/2</t>
  </si>
  <si>
    <t>二手车搭售保险量/二手车销售量</t>
  </si>
  <si>
    <t>二手车搭售金融贷款量/二手车销售量</t>
  </si>
  <si>
    <t>二手车部门实际取得返利金额/二手车部门理论上可取得的最大返利金额</t>
  </si>
  <si>
    <t>二手车毛利/二手车销售人数</t>
  </si>
  <si>
    <t>分类</t>
  </si>
  <si>
    <t>销售额</t>
  </si>
  <si>
    <t>占比</t>
  </si>
  <si>
    <t>收车渠道</t>
  </si>
  <si>
    <t>备件周转天数</t>
  </si>
  <si>
    <t>备件库存平均余额</t>
  </si>
  <si>
    <t>备件周转次数</t>
  </si>
  <si>
    <t>备件部门返利达成率</t>
  </si>
  <si>
    <t>备件一次性满足台次/全部进店售后台次</t>
  </si>
  <si>
    <t>超过360天未出售库存余额/全部备件存货余额</t>
  </si>
  <si>
    <t>(年初备件余额+年末备件余额)/2</t>
  </si>
  <si>
    <t>备件销售成本/备件平均存货余额</t>
  </si>
  <si>
    <t>备件部门实际取得返利金额/备件部门理论上可取得的最大返利金额</t>
  </si>
  <si>
    <t>单笔金融销售毛利贡献</t>
  </si>
  <si>
    <t>金融佣金总额/销售金融总台次</t>
  </si>
  <si>
    <t>金融</t>
  </si>
  <si>
    <t>保险</t>
  </si>
  <si>
    <t>金融按揭合作方数量</t>
  </si>
  <si>
    <t>按揭贷款提供方有几家</t>
  </si>
  <si>
    <t>请提供：</t>
  </si>
  <si>
    <t>截止于信息提供日</t>
  </si>
  <si>
    <t>组织机构图</t>
  </si>
  <si>
    <t>各部门人员数量</t>
  </si>
  <si>
    <t>包含信息需求：</t>
  </si>
  <si>
    <t>指导价</t>
  </si>
  <si>
    <t>实际成交价格</t>
  </si>
  <si>
    <t>成本价</t>
  </si>
  <si>
    <t>销售出库日期</t>
  </si>
  <si>
    <t>签约日期</t>
  </si>
  <si>
    <t>采购入库时间</t>
  </si>
  <si>
    <t>车型</t>
  </si>
  <si>
    <t>配置</t>
  </si>
  <si>
    <t>是否已被定出</t>
  </si>
  <si>
    <t>订车日期</t>
  </si>
  <si>
    <t>类别</t>
  </si>
  <si>
    <t>品名</t>
  </si>
  <si>
    <t>型号</t>
  </si>
  <si>
    <t>入库日期</t>
  </si>
  <si>
    <t>&lt;30</t>
  </si>
  <si>
    <t>30-60</t>
  </si>
  <si>
    <t>60-90</t>
  </si>
  <si>
    <t>90-120</t>
  </si>
  <si>
    <t>120-150</t>
  </si>
  <si>
    <t>150-180</t>
  </si>
  <si>
    <t>180-270</t>
  </si>
  <si>
    <t>270-360</t>
  </si>
  <si>
    <t>&gt;360</t>
  </si>
  <si>
    <t>库龄 - 天</t>
  </si>
  <si>
    <t>是否在途</t>
  </si>
  <si>
    <t>资产负债表</t>
  </si>
  <si>
    <t>利润表</t>
  </si>
  <si>
    <t>来源量</t>
  </si>
  <si>
    <t>ROS</t>
  </si>
  <si>
    <t>一月</t>
  </si>
  <si>
    <t>二月</t>
  </si>
  <si>
    <t>三月</t>
  </si>
  <si>
    <t>四月</t>
  </si>
  <si>
    <t>五月</t>
  </si>
  <si>
    <t>六月</t>
  </si>
  <si>
    <t>七月</t>
  </si>
  <si>
    <t>八月</t>
  </si>
  <si>
    <t>九月</t>
  </si>
  <si>
    <t>十月</t>
  </si>
  <si>
    <t>十一月</t>
  </si>
  <si>
    <t>十二月</t>
  </si>
  <si>
    <t>月份</t>
  </si>
  <si>
    <t>净利润</t>
  </si>
  <si>
    <t>服务质量</t>
  </si>
  <si>
    <t>任务完成度</t>
  </si>
  <si>
    <t>盈利能力</t>
  </si>
  <si>
    <t>员工效率</t>
  </si>
  <si>
    <t>存货周转能力</t>
  </si>
  <si>
    <t>新车销售渠道</t>
  </si>
  <si>
    <t>二网</t>
  </si>
  <si>
    <t>大客户</t>
  </si>
  <si>
    <t>KPI类别</t>
  </si>
  <si>
    <t>KPI</t>
  </si>
  <si>
    <t>1.各部门毛利占比统计</t>
  </si>
  <si>
    <t>2.各部门收入占比</t>
  </si>
  <si>
    <t>2014年度毛利率</t>
  </si>
  <si>
    <t>3.各部门毛利率统计</t>
  </si>
  <si>
    <t>在本店投保率</t>
  </si>
  <si>
    <t>1.关键KPI统计</t>
  </si>
  <si>
    <t>2.二手车按品牌类别分析 - 自动生成</t>
  </si>
  <si>
    <t>4.二手车收车来源占比分析</t>
  </si>
  <si>
    <t>5.二手车 - 商业车险占有率 - 按车龄</t>
  </si>
  <si>
    <t>1.售后服务按类别统计</t>
  </si>
  <si>
    <t>包含信息字段需求：</t>
  </si>
  <si>
    <t>台数</t>
  </si>
  <si>
    <t>1.请提供：</t>
  </si>
  <si>
    <t>呆滞库存比（超过360天）</t>
  </si>
  <si>
    <t>呆滞库存比（超过180天）</t>
  </si>
  <si>
    <t>超过180天未出售库存余额/全部备件存货余额</t>
  </si>
  <si>
    <t>财务部负责填列</t>
  </si>
  <si>
    <t>售后部门填列</t>
  </si>
  <si>
    <t>新车销售部门填列</t>
  </si>
  <si>
    <t>1.核心KPI采集</t>
  </si>
  <si>
    <t>二手车部门填列</t>
  </si>
  <si>
    <t xml:space="preserve">3.二手车按分销渠道分析 </t>
  </si>
  <si>
    <t>车险部门填列</t>
  </si>
  <si>
    <t>售后/配件部门填列</t>
  </si>
  <si>
    <t>金融部门填列</t>
  </si>
  <si>
    <t>贷款购二手车加权平均首付比例</t>
  </si>
  <si>
    <t>贷款购二手车首付总额/贷款销售二手车总销售额</t>
  </si>
  <si>
    <t>保险部门填列</t>
  </si>
  <si>
    <t>新车销售部门提供</t>
  </si>
  <si>
    <t>二手车车销售部门提供</t>
  </si>
  <si>
    <t>备件部门提供</t>
  </si>
  <si>
    <t>薪酬激励政策</t>
  </si>
  <si>
    <t>财务部提供</t>
  </si>
  <si>
    <t>HR部门提供</t>
  </si>
  <si>
    <t>HR及各部门提供</t>
  </si>
  <si>
    <t>如您对诊断信息采集表中内容有任何疑问，请及时电话联系我，联系方式如下：</t>
  </si>
  <si>
    <t>填写说明：</t>
  </si>
  <si>
    <t>C - 外部拓展（车展、区域活动等）</t>
  </si>
  <si>
    <t>试驾数量/全年新留档数量</t>
  </si>
  <si>
    <t>备件供应及时率</t>
  </si>
  <si>
    <t>黄色单元格代表录入区域，需要经销商各部门进行填列</t>
  </si>
  <si>
    <t>成本价（不扣除返利支持）</t>
  </si>
  <si>
    <t>成本价（扣除返利支持）</t>
  </si>
  <si>
    <t>说明：以下表格我们需要对口业务部门根据自己已有的现成电子库存清单进行修改即可，所包含字段意思是我们需要清单中每个条目都包含这些字段的信息；如有不清楚的地方请及时联系德勤项目负责人，联系方式详见“说明”表格；</t>
  </si>
  <si>
    <t>备件存货周转能力</t>
  </si>
  <si>
    <t>绿色单元格显示填表部门</t>
  </si>
  <si>
    <t>G1</t>
  </si>
  <si>
    <t>财务部</t>
  </si>
  <si>
    <t>G2</t>
  </si>
  <si>
    <t>G3</t>
  </si>
  <si>
    <t>G4</t>
  </si>
  <si>
    <t>保险部门</t>
  </si>
  <si>
    <t>售后部门</t>
  </si>
  <si>
    <t>N1</t>
  </si>
  <si>
    <t>新车销售部门</t>
  </si>
  <si>
    <t>N2</t>
  </si>
  <si>
    <t>N3</t>
  </si>
  <si>
    <t>N4</t>
  </si>
  <si>
    <t>N5</t>
  </si>
  <si>
    <t>新车销售部门/财务部</t>
  </si>
  <si>
    <t>U1</t>
  </si>
  <si>
    <t>U2</t>
  </si>
  <si>
    <t>U3</t>
  </si>
  <si>
    <t>U4</t>
  </si>
  <si>
    <t>U5</t>
  </si>
  <si>
    <t>P1</t>
  </si>
  <si>
    <t>S1</t>
  </si>
  <si>
    <t>FI1</t>
  </si>
  <si>
    <t>金融部门</t>
  </si>
  <si>
    <t>FI2</t>
  </si>
  <si>
    <t>编号</t>
  </si>
  <si>
    <t>名称</t>
  </si>
  <si>
    <t>负责部门</t>
  </si>
  <si>
    <t>表格填写清单：</t>
  </si>
  <si>
    <t>二手车部门提供</t>
  </si>
  <si>
    <t>售后部门提供</t>
  </si>
  <si>
    <t>需提供的原始数据清单：</t>
  </si>
  <si>
    <t>资料名称</t>
  </si>
  <si>
    <t>说明：本表格为索引页，具体填写位置在后续表格中的黄色区域。</t>
  </si>
  <si>
    <t>汽车精品</t>
  </si>
  <si>
    <t>占比（%）</t>
  </si>
  <si>
    <t>车牌号</t>
  </si>
  <si>
    <t>发动机号/大架号</t>
  </si>
  <si>
    <t>保养/维修项目</t>
  </si>
  <si>
    <t>指导价产值</t>
  </si>
  <si>
    <t>折扣后产值</t>
  </si>
  <si>
    <t>工时成本</t>
  </si>
  <si>
    <t>材料成本</t>
  </si>
  <si>
    <t>标准保单指导价格</t>
  </si>
  <si>
    <t>折扣</t>
  </si>
  <si>
    <t>折扣后价格</t>
  </si>
  <si>
    <t>注意：由于续保清单、售后销售清单涉及严格保密的客户信息，我们取得仅供分析实用，请您放心提供，请将客户姓名、客户电话删除后提供给我们，谢谢！</t>
  </si>
  <si>
    <t>其中：已匹配订单库存（台）</t>
  </si>
  <si>
    <t>其中：无订单库存（台）</t>
  </si>
  <si>
    <t>公式：二手车保险销售数量/二手车历史总销量</t>
  </si>
  <si>
    <t>数据包含期间：2015年1月-9月</t>
  </si>
  <si>
    <t>2015.1-9</t>
  </si>
  <si>
    <t>2015年度毛利率</t>
  </si>
  <si>
    <t>站在2015年9月30日</t>
  </si>
  <si>
    <t>2015年1月-9月</t>
  </si>
  <si>
    <t>截止于2015年9月30日</t>
  </si>
  <si>
    <t>2015年1月-8月</t>
  </si>
  <si>
    <t>截止于2015/06/30</t>
  </si>
  <si>
    <t>2015年1-8月</t>
  </si>
  <si>
    <t>数据包含期间：2014.01.01-2014.12.31</t>
  </si>
  <si>
    <t>2014.1-12</t>
  </si>
  <si>
    <t>站在2014年12月31日</t>
  </si>
  <si>
    <t>截止于2014年12月31日</t>
  </si>
  <si>
    <t>2014年全年</t>
  </si>
  <si>
    <t>截止于2014/12/31</t>
  </si>
  <si>
    <t>2014年1-12月</t>
  </si>
  <si>
    <t>售后服务部门</t>
    <phoneticPr fontId="29" type="noConversion"/>
  </si>
  <si>
    <t>综合销售额</t>
    <phoneticPr fontId="29" type="noConversion"/>
  </si>
  <si>
    <t>留档量</t>
    <phoneticPr fontId="29" type="noConversion"/>
  </si>
  <si>
    <t>试乘试驾量</t>
    <phoneticPr fontId="29" type="noConversion"/>
  </si>
  <si>
    <t>订单量</t>
    <phoneticPr fontId="29" type="noConversion"/>
  </si>
  <si>
    <t>交车量</t>
    <phoneticPr fontId="29" type="noConversion"/>
  </si>
  <si>
    <r>
      <t>DCC</t>
    </r>
    <r>
      <rPr>
        <b/>
        <sz val="9"/>
        <rFont val="宋体"/>
        <family val="3"/>
        <charset val="134"/>
      </rPr>
      <t>销售漏斗</t>
    </r>
    <phoneticPr fontId="29" type="noConversion"/>
  </si>
  <si>
    <t>注：DCC是指电销/网销团队</t>
    <phoneticPr fontId="29" type="noConversion"/>
  </si>
  <si>
    <t>展厅整体留档率</t>
    <phoneticPr fontId="29" type="noConversion"/>
  </si>
  <si>
    <t>展厅整体试乘试驾率</t>
    <phoneticPr fontId="29" type="noConversion"/>
  </si>
  <si>
    <t>流程质量 - 展厅整体</t>
    <phoneticPr fontId="29" type="noConversion"/>
  </si>
  <si>
    <t>网络营销</t>
    <phoneticPr fontId="29" type="noConversion"/>
  </si>
  <si>
    <t>年度新车存货周转次数</t>
    <phoneticPr fontId="29" type="noConversion"/>
  </si>
  <si>
    <t>年度新车平均存货余额</t>
    <phoneticPr fontId="29" type="noConversion"/>
  </si>
  <si>
    <t>年度新车存货周转天数</t>
    <phoneticPr fontId="29" type="noConversion"/>
  </si>
  <si>
    <t>单车整备成本</t>
    <phoneticPr fontId="29" type="noConversion"/>
  </si>
  <si>
    <t>二手车销售顾问数量</t>
    <phoneticPr fontId="29" type="noConversion"/>
  </si>
  <si>
    <t>组织结构</t>
    <phoneticPr fontId="29" type="noConversion"/>
  </si>
  <si>
    <t>二手车部门总人数</t>
    <phoneticPr fontId="29" type="noConversion"/>
  </si>
  <si>
    <t>集客能力</t>
    <phoneticPr fontId="29" type="noConversion"/>
  </si>
  <si>
    <t>二手车部门年度集客量</t>
    <phoneticPr fontId="29" type="noConversion"/>
  </si>
  <si>
    <t>常用车源挂牌网站数量</t>
    <phoneticPr fontId="29" type="noConversion"/>
  </si>
  <si>
    <t>机修工位数量</t>
    <phoneticPr fontId="29" type="noConversion"/>
  </si>
  <si>
    <r>
      <rPr>
        <sz val="8"/>
        <color rgb="FF333333"/>
        <rFont val="宋体"/>
        <family val="3"/>
        <charset val="134"/>
      </rPr>
      <t>零服吸收率</t>
    </r>
    <r>
      <rPr>
        <sz val="8"/>
        <color rgb="FF333333"/>
        <rFont val="Arial"/>
        <family val="2"/>
      </rPr>
      <t>=</t>
    </r>
    <r>
      <rPr>
        <sz val="8"/>
        <color rgb="FF333333"/>
        <rFont val="宋体"/>
        <family val="3"/>
        <charset val="134"/>
      </rPr>
      <t>年度全部售后业务毛利</t>
    </r>
    <r>
      <rPr>
        <sz val="8"/>
        <color rgb="FF333333"/>
        <rFont val="Arial"/>
        <family val="2"/>
      </rPr>
      <t>/</t>
    </r>
    <r>
      <rPr>
        <sz val="8"/>
        <color rgb="FF333333"/>
        <rFont val="宋体"/>
        <family val="3"/>
        <charset val="134"/>
      </rPr>
      <t>公司年度运营成本（固定成本</t>
    </r>
    <r>
      <rPr>
        <sz val="8"/>
        <color rgb="FF333333"/>
        <rFont val="Arial"/>
        <family val="2"/>
      </rPr>
      <t>+</t>
    </r>
    <r>
      <rPr>
        <sz val="8"/>
        <color rgb="FF333333"/>
        <rFont val="宋体"/>
        <family val="3"/>
        <charset val="134"/>
      </rPr>
      <t>变动成本）</t>
    </r>
    <r>
      <rPr>
        <sz val="8"/>
        <color rgb="FF333333"/>
        <rFont val="Arial"/>
        <family val="2"/>
      </rPr>
      <t>*100%</t>
    </r>
    <phoneticPr fontId="29" type="noConversion"/>
  </si>
  <si>
    <t>新车金融渗透率</t>
    <phoneticPr fontId="29" type="noConversion"/>
  </si>
  <si>
    <r>
      <rPr>
        <sz val="9"/>
        <rFont val="宋体"/>
        <family val="3"/>
        <charset val="134"/>
      </rPr>
      <t>新车金融单数</t>
    </r>
    <r>
      <rPr>
        <sz val="9"/>
        <rFont val="Arial"/>
        <family val="2"/>
      </rPr>
      <t>/</t>
    </r>
    <r>
      <rPr>
        <sz val="9"/>
        <rFont val="宋体"/>
        <family val="3"/>
        <charset val="134"/>
      </rPr>
      <t>新车销售总量</t>
    </r>
    <phoneticPr fontId="29" type="noConversion"/>
  </si>
  <si>
    <t>保险部门电话续保专员人数</t>
    <phoneticPr fontId="29" type="noConversion"/>
  </si>
  <si>
    <t>人均每日有效电话呼出量</t>
    <phoneticPr fontId="29" type="noConversion"/>
  </si>
  <si>
    <t>每月累计续保专员有效呼出次数/人数/30</t>
    <phoneticPr fontId="29" type="noConversion"/>
  </si>
  <si>
    <t>4.销售及净利润波动统计</t>
    <phoneticPr fontId="29" type="noConversion"/>
  </si>
  <si>
    <r>
      <t>4.</t>
    </r>
    <r>
      <rPr>
        <u/>
        <sz val="9"/>
        <color theme="10"/>
        <rFont val="宋体"/>
        <family val="3"/>
        <charset val="134"/>
      </rPr>
      <t>销售及净利润波动统计</t>
    </r>
    <phoneticPr fontId="29" type="noConversion"/>
  </si>
  <si>
    <t>U6</t>
    <phoneticPr fontId="29" type="noConversion"/>
  </si>
  <si>
    <r>
      <t>6.</t>
    </r>
    <r>
      <rPr>
        <u/>
        <sz val="9"/>
        <color theme="10"/>
        <rFont val="宋体"/>
        <family val="3"/>
        <charset val="134"/>
      </rPr>
      <t>二手车库龄统计</t>
    </r>
    <phoneticPr fontId="29" type="noConversion"/>
  </si>
  <si>
    <t>6.二手车库龄统计</t>
    <phoneticPr fontId="29" type="noConversion"/>
  </si>
  <si>
    <r>
      <rPr>
        <sz val="10"/>
        <rFont val="宋体"/>
        <family val="3"/>
        <charset val="134"/>
      </rPr>
      <t>截止于</t>
    </r>
    <r>
      <rPr>
        <sz val="10"/>
        <rFont val="Arial"/>
        <family val="2"/>
      </rPr>
      <t>2014/12/31</t>
    </r>
    <phoneticPr fontId="29" type="noConversion"/>
  </si>
  <si>
    <t>2014/01/01 ~ 2014/12/31</t>
    <phoneticPr fontId="29" type="noConversion"/>
  </si>
  <si>
    <r>
      <t xml:space="preserve">2015/01/01 ~ </t>
    </r>
    <r>
      <rPr>
        <sz val="10"/>
        <rFont val="宋体"/>
        <family val="3"/>
        <charset val="134"/>
      </rPr>
      <t>信息提供日</t>
    </r>
    <phoneticPr fontId="29" type="noConversion"/>
  </si>
  <si>
    <t>续保率（厂家计算方法）</t>
    <phoneticPr fontId="29" type="noConversion"/>
  </si>
  <si>
    <r>
      <rPr>
        <sz val="9"/>
        <rFont val="宋体"/>
        <family val="3"/>
        <charset val="134"/>
      </rPr>
      <t>厂家计算方法</t>
    </r>
    <r>
      <rPr>
        <sz val="9"/>
        <rFont val="Arial"/>
        <family val="2"/>
      </rPr>
      <t>=</t>
    </r>
    <r>
      <rPr>
        <sz val="9"/>
        <rFont val="宋体"/>
        <family val="3"/>
        <charset val="134"/>
      </rPr>
      <t>本年续保台次</t>
    </r>
    <r>
      <rPr>
        <sz val="9"/>
        <rFont val="Arial"/>
        <family val="2"/>
      </rPr>
      <t>/</t>
    </r>
    <r>
      <rPr>
        <sz val="9"/>
        <rFont val="宋体"/>
        <family val="3"/>
        <charset val="134"/>
      </rPr>
      <t>过去两年</t>
    </r>
    <r>
      <rPr>
        <sz val="9"/>
        <rFont val="Arial"/>
        <family val="2"/>
      </rPr>
      <t>AAK</t>
    </r>
    <r>
      <rPr>
        <sz val="9"/>
        <rFont val="宋体"/>
        <family val="3"/>
        <charset val="134"/>
      </rPr>
      <t>总量</t>
    </r>
    <phoneticPr fontId="29" type="noConversion"/>
  </si>
  <si>
    <t>销售线索来源量</t>
    <phoneticPr fontId="29" type="noConversion"/>
  </si>
  <si>
    <t>统计时间区间平均人数</t>
    <phoneticPr fontId="29" type="noConversion"/>
  </si>
  <si>
    <t>2011年</t>
    <phoneticPr fontId="29" type="noConversion"/>
  </si>
  <si>
    <t>2012年</t>
    <phoneticPr fontId="29" type="noConversion"/>
  </si>
  <si>
    <t>2013年</t>
    <phoneticPr fontId="29" type="noConversion"/>
  </si>
  <si>
    <t>2014年</t>
    <phoneticPr fontId="29" type="noConversion"/>
  </si>
  <si>
    <t>2015年1-9月</t>
    <phoneticPr fontId="29" type="noConversion"/>
  </si>
  <si>
    <t>商务政策（新车销量）</t>
    <phoneticPr fontId="29" type="noConversion"/>
  </si>
  <si>
    <t>实际年度销量</t>
    <phoneticPr fontId="29" type="noConversion"/>
  </si>
  <si>
    <t>商务政策完成率</t>
    <phoneticPr fontId="29" type="noConversion"/>
  </si>
  <si>
    <t>二手车销量合计</t>
    <phoneticPr fontId="29" type="noConversion"/>
  </si>
  <si>
    <t>二手车销售总额</t>
    <phoneticPr fontId="29" type="noConversion"/>
  </si>
  <si>
    <t>二手车毛利总额</t>
    <phoneticPr fontId="29" type="noConversion"/>
  </si>
  <si>
    <t>二手车毛利 - 奥迪</t>
    <phoneticPr fontId="29" type="noConversion"/>
  </si>
  <si>
    <t>二手车毛利 - 非奥迪</t>
    <phoneticPr fontId="29" type="noConversion"/>
  </si>
  <si>
    <t>二手车综合毛利</t>
    <phoneticPr fontId="29" type="noConversion"/>
  </si>
  <si>
    <t>销量合计</t>
    <phoneticPr fontId="29" type="noConversion"/>
  </si>
  <si>
    <t>销售额合计</t>
    <phoneticPr fontId="29" type="noConversion"/>
  </si>
  <si>
    <t>毛利 - 零售</t>
    <phoneticPr fontId="29" type="noConversion"/>
  </si>
  <si>
    <t>毛利 - 批售</t>
    <phoneticPr fontId="29" type="noConversion"/>
  </si>
  <si>
    <t>毛利总额</t>
    <phoneticPr fontId="29" type="noConversion"/>
  </si>
  <si>
    <t>平均销售单价 - 零售</t>
    <phoneticPr fontId="29" type="noConversion"/>
  </si>
  <si>
    <t>平均销售单价 - 批售</t>
    <phoneticPr fontId="29" type="noConversion"/>
  </si>
  <si>
    <t>平均销售单价 - 综合</t>
    <phoneticPr fontId="29" type="noConversion"/>
  </si>
  <si>
    <t>毛利率 - 零售</t>
    <phoneticPr fontId="29" type="noConversion"/>
  </si>
  <si>
    <t>毛利率 - 批售</t>
    <phoneticPr fontId="29" type="noConversion"/>
  </si>
  <si>
    <t>毛利率 - 综合</t>
    <phoneticPr fontId="29" type="noConversion"/>
  </si>
  <si>
    <t>二手车商业险投保率</t>
    <phoneticPr fontId="29" type="noConversion"/>
  </si>
  <si>
    <t>合计台次</t>
    <phoneticPr fontId="29" type="noConversion"/>
  </si>
  <si>
    <r>
      <t>R3</t>
    </r>
    <r>
      <rPr>
        <b/>
        <sz val="9"/>
        <color theme="0"/>
        <rFont val="宋体"/>
        <family val="3"/>
        <charset val="134"/>
      </rPr>
      <t>系统返厂台次</t>
    </r>
    <r>
      <rPr>
        <b/>
        <sz val="9"/>
        <color theme="0"/>
        <rFont val="Palatino Linotype"/>
        <family val="1"/>
      </rPr>
      <t xml:space="preserve"> - </t>
    </r>
    <r>
      <rPr>
        <b/>
        <sz val="9"/>
        <color theme="0"/>
        <rFont val="宋体"/>
        <family val="3"/>
        <charset val="134"/>
      </rPr>
      <t>保险事故</t>
    </r>
    <phoneticPr fontId="29" type="noConversion"/>
  </si>
  <si>
    <t>R3系统返厂台次 - 自费</t>
    <phoneticPr fontId="29" type="noConversion"/>
  </si>
  <si>
    <t>R3系统返厂台次 - 首保</t>
    <phoneticPr fontId="29" type="noConversion"/>
  </si>
  <si>
    <r>
      <t>R3</t>
    </r>
    <r>
      <rPr>
        <b/>
        <sz val="9"/>
        <color theme="0"/>
        <rFont val="宋体"/>
        <family val="3"/>
        <charset val="134"/>
      </rPr>
      <t>系统返厂台次</t>
    </r>
    <r>
      <rPr>
        <b/>
        <sz val="9"/>
        <color theme="0"/>
        <rFont val="Palatino Linotype"/>
        <family val="1"/>
      </rPr>
      <t xml:space="preserve"> - </t>
    </r>
    <r>
      <rPr>
        <b/>
        <sz val="9"/>
        <color theme="0"/>
        <rFont val="宋体"/>
        <family val="3"/>
        <charset val="134"/>
      </rPr>
      <t>索赔</t>
    </r>
    <phoneticPr fontId="29" type="noConversion"/>
  </si>
  <si>
    <r>
      <t>R3</t>
    </r>
    <r>
      <rPr>
        <b/>
        <sz val="9"/>
        <color theme="0"/>
        <rFont val="宋体"/>
        <family val="3"/>
        <charset val="134"/>
      </rPr>
      <t>系统返厂产值</t>
    </r>
    <r>
      <rPr>
        <b/>
        <sz val="9"/>
        <color theme="0"/>
        <rFont val="Palatino Linotype"/>
        <family val="1"/>
      </rPr>
      <t xml:space="preserve"> - </t>
    </r>
    <r>
      <rPr>
        <b/>
        <sz val="9"/>
        <color theme="0"/>
        <rFont val="宋体"/>
        <family val="3"/>
        <charset val="134"/>
      </rPr>
      <t>保险事故</t>
    </r>
    <phoneticPr fontId="29" type="noConversion"/>
  </si>
  <si>
    <t>R3系统返厂产值 - 自费</t>
    <phoneticPr fontId="29" type="noConversion"/>
  </si>
  <si>
    <t>R3系统返厂产值 - 首保</t>
    <phoneticPr fontId="29" type="noConversion"/>
  </si>
  <si>
    <r>
      <t>R3</t>
    </r>
    <r>
      <rPr>
        <b/>
        <sz val="9"/>
        <color theme="0"/>
        <rFont val="宋体"/>
        <family val="3"/>
        <charset val="134"/>
      </rPr>
      <t>系统返厂产值</t>
    </r>
    <r>
      <rPr>
        <b/>
        <sz val="9"/>
        <color theme="0"/>
        <rFont val="Palatino Linotype"/>
        <family val="1"/>
      </rPr>
      <t xml:space="preserve"> - </t>
    </r>
    <r>
      <rPr>
        <b/>
        <sz val="9"/>
        <color theme="0"/>
        <rFont val="宋体"/>
        <family val="3"/>
        <charset val="134"/>
      </rPr>
      <t>索赔</t>
    </r>
    <phoneticPr fontId="29" type="noConversion"/>
  </si>
  <si>
    <t>毛利 - 保险事故</t>
  </si>
  <si>
    <t>毛利 - 自费</t>
  </si>
  <si>
    <t>毛利 - 首保</t>
  </si>
  <si>
    <t>毛利 - 索赔</t>
  </si>
  <si>
    <t>合计产值</t>
    <phoneticPr fontId="29" type="noConversion"/>
  </si>
  <si>
    <t>合计毛利</t>
    <phoneticPr fontId="29" type="noConversion"/>
  </si>
  <si>
    <r>
      <rPr>
        <b/>
        <sz val="9"/>
        <color theme="0"/>
        <rFont val="宋体"/>
        <family val="3"/>
        <charset val="134"/>
      </rPr>
      <t>毛利率</t>
    </r>
    <r>
      <rPr>
        <b/>
        <sz val="9"/>
        <color theme="0"/>
        <rFont val="Palatino Linotype"/>
        <family val="1"/>
      </rPr>
      <t xml:space="preserve"> - </t>
    </r>
    <r>
      <rPr>
        <b/>
        <sz val="9"/>
        <color theme="0"/>
        <rFont val="宋体"/>
        <family val="3"/>
        <charset val="134"/>
      </rPr>
      <t>保险事故</t>
    </r>
    <phoneticPr fontId="29" type="noConversion"/>
  </si>
  <si>
    <t>毛利率 - 自费</t>
  </si>
  <si>
    <t>毛利率 - 首保</t>
  </si>
  <si>
    <t>毛利率 - 索赔</t>
  </si>
  <si>
    <t>综合毛利率</t>
    <phoneticPr fontId="29" type="noConversion"/>
  </si>
  <si>
    <r>
      <rPr>
        <b/>
        <sz val="9"/>
        <color theme="0"/>
        <rFont val="宋体"/>
        <family val="3"/>
        <charset val="134"/>
      </rPr>
      <t>单台次产值</t>
    </r>
    <r>
      <rPr>
        <b/>
        <sz val="9"/>
        <color theme="0"/>
        <rFont val="Palatino Linotype"/>
        <family val="1"/>
      </rPr>
      <t xml:space="preserve"> - </t>
    </r>
    <r>
      <rPr>
        <b/>
        <sz val="9"/>
        <color theme="0"/>
        <rFont val="宋体"/>
        <family val="3"/>
        <charset val="134"/>
      </rPr>
      <t>保险事故</t>
    </r>
    <phoneticPr fontId="29" type="noConversion"/>
  </si>
  <si>
    <t>单台次产值 - 自费</t>
    <phoneticPr fontId="29" type="noConversion"/>
  </si>
  <si>
    <t>单台次产值 - 首保</t>
    <phoneticPr fontId="29" type="noConversion"/>
  </si>
  <si>
    <r>
      <rPr>
        <b/>
        <sz val="9"/>
        <color theme="0"/>
        <rFont val="宋体"/>
        <family val="3"/>
        <charset val="134"/>
      </rPr>
      <t>单台次产值</t>
    </r>
    <r>
      <rPr>
        <b/>
        <sz val="9"/>
        <color theme="0"/>
        <rFont val="Palatino Linotype"/>
        <family val="1"/>
      </rPr>
      <t xml:space="preserve"> - </t>
    </r>
    <r>
      <rPr>
        <b/>
        <sz val="9"/>
        <color theme="0"/>
        <rFont val="宋体"/>
        <family val="3"/>
        <charset val="134"/>
      </rPr>
      <t>索赔</t>
    </r>
    <phoneticPr fontId="29" type="noConversion"/>
  </si>
  <si>
    <t>综合单台次产值</t>
    <phoneticPr fontId="29" type="noConversion"/>
  </si>
  <si>
    <t>纯烤房数量</t>
    <phoneticPr fontId="29" type="noConversion"/>
  </si>
  <si>
    <t>售后团队总人数</t>
    <phoneticPr fontId="29" type="noConversion"/>
  </si>
  <si>
    <t>其中：</t>
    <phoneticPr fontId="29" type="noConversion"/>
  </si>
  <si>
    <t>其中：机修工人数</t>
    <phoneticPr fontId="29" type="noConversion"/>
  </si>
  <si>
    <t>其中：钣金工人数</t>
    <phoneticPr fontId="29" type="noConversion"/>
  </si>
  <si>
    <t>其中：喷漆工人数</t>
    <phoneticPr fontId="29" type="noConversion"/>
  </si>
  <si>
    <t>其中：售后SA人数</t>
    <phoneticPr fontId="29" type="noConversion"/>
  </si>
  <si>
    <t>烤漆一体房数量</t>
    <phoneticPr fontId="29" type="noConversion"/>
  </si>
  <si>
    <t>售后保养预约达成率</t>
    <phoneticPr fontId="29" type="noConversion"/>
  </si>
  <si>
    <t>售后保养预约率</t>
    <phoneticPr fontId="29" type="noConversion"/>
  </si>
  <si>
    <r>
      <t>R3</t>
    </r>
    <r>
      <rPr>
        <b/>
        <sz val="9"/>
        <color theme="0"/>
        <rFont val="宋体"/>
        <family val="3"/>
        <charset val="134"/>
      </rPr>
      <t>系统返厂实际结算产值</t>
    </r>
    <r>
      <rPr>
        <b/>
        <sz val="9"/>
        <color theme="0"/>
        <rFont val="Palatino Linotype"/>
        <family val="1"/>
      </rPr>
      <t xml:space="preserve"> - </t>
    </r>
    <r>
      <rPr>
        <b/>
        <sz val="9"/>
        <color theme="0"/>
        <rFont val="宋体"/>
        <family val="3"/>
        <charset val="134"/>
      </rPr>
      <t>保险事故</t>
    </r>
    <phoneticPr fontId="29" type="noConversion"/>
  </si>
  <si>
    <t>R3系统返厂实际结算产值 - 自费</t>
    <phoneticPr fontId="29" type="noConversion"/>
  </si>
  <si>
    <t>R3系统返厂实际结算产值 - 首保</t>
    <phoneticPr fontId="29" type="noConversion"/>
  </si>
  <si>
    <r>
      <t>R3</t>
    </r>
    <r>
      <rPr>
        <b/>
        <sz val="9"/>
        <color theme="0"/>
        <rFont val="宋体"/>
        <family val="3"/>
        <charset val="134"/>
      </rPr>
      <t>系统返厂实际结算产值</t>
    </r>
    <r>
      <rPr>
        <b/>
        <sz val="9"/>
        <color theme="0"/>
        <rFont val="Palatino Linotype"/>
        <family val="1"/>
      </rPr>
      <t xml:space="preserve"> - </t>
    </r>
    <r>
      <rPr>
        <b/>
        <sz val="9"/>
        <color theme="0"/>
        <rFont val="宋体"/>
        <family val="3"/>
        <charset val="134"/>
      </rPr>
      <t>索赔</t>
    </r>
    <phoneticPr fontId="29" type="noConversion"/>
  </si>
  <si>
    <t>合计实际结算产值</t>
    <phoneticPr fontId="29" type="noConversion"/>
  </si>
  <si>
    <t>美容开单台次</t>
    <phoneticPr fontId="29" type="noConversion"/>
  </si>
  <si>
    <t>美容总产值</t>
    <phoneticPr fontId="29" type="noConversion"/>
  </si>
  <si>
    <t>美容总毛利</t>
    <phoneticPr fontId="29" type="noConversion"/>
  </si>
  <si>
    <t>美容毛利率</t>
    <phoneticPr fontId="29" type="noConversion"/>
  </si>
  <si>
    <t>月度各家保险公司推送短信数量</t>
    <phoneticPr fontId="29" type="noConversion"/>
  </si>
  <si>
    <t>月度事故车短信联系后返厂台次</t>
    <phoneticPr fontId="29" type="noConversion"/>
  </si>
  <si>
    <t>月度事故车短信返厂率</t>
    <phoneticPr fontId="29" type="noConversion"/>
  </si>
  <si>
    <t>月度事故车短信返厂台次总产值</t>
    <phoneticPr fontId="29" type="noConversion"/>
  </si>
  <si>
    <r>
      <rPr>
        <b/>
        <sz val="9"/>
        <color theme="0"/>
        <rFont val="宋体"/>
        <family val="3"/>
        <charset val="134"/>
      </rPr>
      <t>核心</t>
    </r>
    <r>
      <rPr>
        <b/>
        <sz val="9"/>
        <color theme="0"/>
        <rFont val="Palatino Linotype"/>
        <family val="1"/>
      </rPr>
      <t>KPI</t>
    </r>
    <phoneticPr fontId="29" type="noConversion"/>
  </si>
  <si>
    <t>准时交车率</t>
    <phoneticPr fontId="29" type="noConversion"/>
  </si>
  <si>
    <t>外反率</t>
    <phoneticPr fontId="29" type="noConversion"/>
  </si>
  <si>
    <t>内反率</t>
    <phoneticPr fontId="29" type="noConversion"/>
  </si>
  <si>
    <t>一次修复率</t>
    <phoneticPr fontId="29" type="noConversion"/>
  </si>
  <si>
    <t>服务顾问人均接车台次/日</t>
    <phoneticPr fontId="29" type="noConversion"/>
  </si>
  <si>
    <t>料工比</t>
    <phoneticPr fontId="29" type="noConversion"/>
  </si>
  <si>
    <r>
      <rPr>
        <sz val="9"/>
        <rFont val="宋体"/>
        <family val="3"/>
        <charset val="134"/>
      </rPr>
      <t>月度按照预计时间或提前交车台次</t>
    </r>
    <r>
      <rPr>
        <sz val="9"/>
        <rFont val="Arial"/>
        <family val="2"/>
      </rPr>
      <t>/</t>
    </r>
    <r>
      <rPr>
        <sz val="9"/>
        <rFont val="宋体"/>
        <family val="3"/>
        <charset val="134"/>
      </rPr>
      <t>总交车台次</t>
    </r>
    <phoneticPr fontId="29" type="noConversion"/>
  </si>
  <si>
    <r>
      <rPr>
        <sz val="9"/>
        <rFont val="宋体"/>
        <family val="3"/>
        <charset val="134"/>
      </rPr>
      <t>月度实际经过预约保养进店台次</t>
    </r>
    <r>
      <rPr>
        <sz val="9"/>
        <rFont val="Arial"/>
        <family val="2"/>
      </rPr>
      <t>/</t>
    </r>
    <r>
      <rPr>
        <sz val="9"/>
        <rFont val="宋体"/>
        <family val="3"/>
        <charset val="134"/>
      </rPr>
      <t>月度售后保养返厂总台次</t>
    </r>
    <phoneticPr fontId="29" type="noConversion"/>
  </si>
  <si>
    <r>
      <rPr>
        <sz val="9"/>
        <rFont val="宋体"/>
        <family val="3"/>
        <charset val="134"/>
      </rPr>
      <t>月外返修台次</t>
    </r>
    <r>
      <rPr>
        <sz val="9"/>
        <rFont val="Arial"/>
        <family val="2"/>
      </rPr>
      <t>/</t>
    </r>
    <r>
      <rPr>
        <sz val="9"/>
        <rFont val="宋体"/>
        <family val="3"/>
        <charset val="134"/>
      </rPr>
      <t>月度维修总台次</t>
    </r>
    <phoneticPr fontId="29" type="noConversion"/>
  </si>
  <si>
    <r>
      <rPr>
        <sz val="9"/>
        <rFont val="宋体"/>
        <family val="3"/>
        <charset val="134"/>
      </rPr>
      <t>月度预约保养返厂台次</t>
    </r>
    <r>
      <rPr>
        <sz val="9"/>
        <rFont val="Arial"/>
        <family val="2"/>
      </rPr>
      <t>/</t>
    </r>
    <r>
      <rPr>
        <sz val="9"/>
        <rFont val="宋体"/>
        <family val="3"/>
        <charset val="134"/>
      </rPr>
      <t>月度总保养台次</t>
    </r>
    <phoneticPr fontId="29" type="noConversion"/>
  </si>
  <si>
    <r>
      <rPr>
        <sz val="9"/>
        <rFont val="宋体"/>
        <family val="3"/>
        <charset val="134"/>
      </rPr>
      <t>月度内部返修台次</t>
    </r>
    <r>
      <rPr>
        <sz val="9"/>
        <rFont val="Arial"/>
        <family val="2"/>
      </rPr>
      <t>/</t>
    </r>
    <r>
      <rPr>
        <sz val="9"/>
        <rFont val="宋体"/>
        <family val="3"/>
        <charset val="134"/>
      </rPr>
      <t>月度维修总台次</t>
    </r>
    <phoneticPr fontId="29" type="noConversion"/>
  </si>
  <si>
    <r>
      <rPr>
        <sz val="9"/>
        <rFont val="宋体"/>
        <family val="3"/>
        <charset val="134"/>
      </rPr>
      <t>月度售后一次性解决维修台次</t>
    </r>
    <r>
      <rPr>
        <sz val="9"/>
        <rFont val="Arial"/>
        <family val="2"/>
      </rPr>
      <t>/</t>
    </r>
    <r>
      <rPr>
        <sz val="9"/>
        <rFont val="宋体"/>
        <family val="3"/>
        <charset val="134"/>
      </rPr>
      <t>月度总售后进店台次</t>
    </r>
    <phoneticPr fontId="29" type="noConversion"/>
  </si>
  <si>
    <r>
      <rPr>
        <sz val="9"/>
        <rFont val="宋体"/>
        <family val="3"/>
        <charset val="134"/>
      </rPr>
      <t>月度接车总台次</t>
    </r>
    <r>
      <rPr>
        <sz val="9"/>
        <rFont val="Arial"/>
        <family val="2"/>
      </rPr>
      <t>/</t>
    </r>
    <r>
      <rPr>
        <sz val="9"/>
        <rFont val="宋体"/>
        <family val="3"/>
        <charset val="134"/>
      </rPr>
      <t>服务顾问数</t>
    </r>
    <r>
      <rPr>
        <sz val="9"/>
        <rFont val="Arial"/>
        <family val="2"/>
      </rPr>
      <t>/30</t>
    </r>
    <phoneticPr fontId="29" type="noConversion"/>
  </si>
  <si>
    <r>
      <rPr>
        <sz val="9"/>
        <rFont val="宋体"/>
        <family val="3"/>
        <charset val="134"/>
      </rPr>
      <t>月度材料销售收入</t>
    </r>
    <r>
      <rPr>
        <sz val="9"/>
        <rFont val="Arial"/>
        <family val="2"/>
      </rPr>
      <t>/</t>
    </r>
    <r>
      <rPr>
        <sz val="9"/>
        <rFont val="宋体"/>
        <family val="3"/>
        <charset val="134"/>
      </rPr>
      <t>月度工时收入</t>
    </r>
    <phoneticPr fontId="29" type="noConversion"/>
  </si>
  <si>
    <t>每炉（烤漆房）平均喷漆面数（面/炉）</t>
    <phoneticPr fontId="29" type="noConversion"/>
  </si>
  <si>
    <t>每炉（烤漆房）平均间隔（分钟）</t>
    <phoneticPr fontId="29" type="noConversion"/>
  </si>
  <si>
    <r>
      <rPr>
        <sz val="9"/>
        <rFont val="宋体"/>
        <family val="3"/>
        <charset val="134"/>
      </rPr>
      <t>年度技工实际工时</t>
    </r>
    <r>
      <rPr>
        <sz val="9"/>
        <rFont val="Arial"/>
        <family val="2"/>
      </rPr>
      <t>/</t>
    </r>
    <r>
      <rPr>
        <sz val="9"/>
        <rFont val="宋体"/>
        <family val="3"/>
        <charset val="134"/>
      </rPr>
      <t>年度技工可用工时（实际工时即真正干活标准工时之和，可用工时</t>
    </r>
    <r>
      <rPr>
        <sz val="9"/>
        <rFont val="Arial"/>
        <family val="2"/>
      </rPr>
      <t>=</t>
    </r>
    <r>
      <rPr>
        <sz val="9"/>
        <rFont val="宋体"/>
        <family val="3"/>
        <charset val="134"/>
      </rPr>
      <t>在岗天数</t>
    </r>
    <r>
      <rPr>
        <sz val="9"/>
        <rFont val="Arial"/>
        <family val="2"/>
      </rPr>
      <t>*</t>
    </r>
    <r>
      <rPr>
        <sz val="9"/>
        <rFont val="宋体"/>
        <family val="3"/>
        <charset val="134"/>
      </rPr>
      <t>每日在岗规定上班时间）</t>
    </r>
    <phoneticPr fontId="29" type="noConversion"/>
  </si>
  <si>
    <t>生产利用率</t>
    <phoneticPr fontId="29" type="noConversion"/>
  </si>
  <si>
    <t>机修人均工位数</t>
    <phoneticPr fontId="29" type="noConversion"/>
  </si>
  <si>
    <t>钣金人均工位数</t>
    <phoneticPr fontId="29" type="noConversion"/>
  </si>
  <si>
    <r>
      <rPr>
        <sz val="9"/>
        <rFont val="宋体"/>
        <family val="3"/>
        <charset val="134"/>
      </rPr>
      <t>平均每日维修技师在岗人数</t>
    </r>
    <r>
      <rPr>
        <sz val="9"/>
        <rFont val="Arial"/>
        <family val="2"/>
      </rPr>
      <t>/</t>
    </r>
    <r>
      <rPr>
        <sz val="9"/>
        <rFont val="宋体"/>
        <family val="3"/>
        <charset val="134"/>
      </rPr>
      <t>机修工位数</t>
    </r>
    <phoneticPr fontId="29" type="noConversion"/>
  </si>
  <si>
    <r>
      <rPr>
        <sz val="9"/>
        <rFont val="宋体"/>
        <family val="3"/>
        <charset val="134"/>
      </rPr>
      <t>平均每日钣金技师在岗人数</t>
    </r>
    <r>
      <rPr>
        <sz val="9"/>
        <rFont val="Arial"/>
        <family val="2"/>
      </rPr>
      <t>/</t>
    </r>
    <r>
      <rPr>
        <sz val="9"/>
        <rFont val="宋体"/>
        <family val="3"/>
        <charset val="134"/>
      </rPr>
      <t>钣金工位数</t>
    </r>
    <phoneticPr fontId="29" type="noConversion"/>
  </si>
  <si>
    <t>油漆人均工位数</t>
    <phoneticPr fontId="29" type="noConversion"/>
  </si>
  <si>
    <r>
      <rPr>
        <sz val="9"/>
        <rFont val="宋体"/>
        <family val="3"/>
        <charset val="134"/>
      </rPr>
      <t>平均每日油漆技师在岗人数</t>
    </r>
    <r>
      <rPr>
        <sz val="9"/>
        <rFont val="Arial"/>
        <family val="2"/>
      </rPr>
      <t>/</t>
    </r>
    <r>
      <rPr>
        <sz val="9"/>
        <rFont val="宋体"/>
        <family val="3"/>
        <charset val="134"/>
      </rPr>
      <t>油漆工位数</t>
    </r>
    <phoneticPr fontId="29" type="noConversion"/>
  </si>
  <si>
    <r>
      <rPr>
        <sz val="9"/>
        <rFont val="宋体"/>
        <family val="3"/>
        <charset val="134"/>
      </rPr>
      <t>年度实际发生工时总量</t>
    </r>
    <r>
      <rPr>
        <sz val="9"/>
        <rFont val="Arial"/>
        <family val="2"/>
      </rPr>
      <t>/</t>
    </r>
    <r>
      <rPr>
        <sz val="9"/>
        <rFont val="宋体"/>
        <family val="3"/>
        <charset val="134"/>
      </rPr>
      <t>年度定额标准工时应投入总量</t>
    </r>
    <phoneticPr fontId="29" type="noConversion"/>
  </si>
  <si>
    <t>工时效率</t>
    <phoneticPr fontId="29" type="noConversion"/>
  </si>
  <si>
    <t>工位日翻台频率</t>
    <phoneticPr fontId="29" type="noConversion"/>
  </si>
  <si>
    <t>零服吸收率</t>
    <phoneticPr fontId="29" type="noConversion"/>
  </si>
  <si>
    <r>
      <t>2015</t>
    </r>
    <r>
      <rPr>
        <b/>
        <sz val="9"/>
        <color theme="0"/>
        <rFont val="宋体"/>
        <family val="3"/>
        <charset val="134"/>
      </rPr>
      <t>年</t>
    </r>
    <r>
      <rPr>
        <b/>
        <sz val="9"/>
        <color theme="0"/>
        <rFont val="Palatino Linotype"/>
        <family val="1"/>
      </rPr>
      <t>1-9</t>
    </r>
    <r>
      <rPr>
        <b/>
        <sz val="9"/>
        <color theme="0"/>
        <rFont val="宋体"/>
        <family val="3"/>
        <charset val="134"/>
      </rPr>
      <t>月</t>
    </r>
    <phoneticPr fontId="29" type="noConversion"/>
  </si>
  <si>
    <t>备件订购单求至财务支付平均相应时间（天）</t>
    <phoneticPr fontId="29" type="noConversion"/>
  </si>
  <si>
    <r>
      <rPr>
        <sz val="9"/>
        <rFont val="宋体"/>
        <family val="3"/>
        <charset val="134"/>
      </rPr>
      <t>备件平均库存余额</t>
    </r>
    <r>
      <rPr>
        <sz val="9"/>
        <rFont val="Arial"/>
        <family val="2"/>
      </rPr>
      <t>/</t>
    </r>
    <r>
      <rPr>
        <sz val="9"/>
        <rFont val="宋体"/>
        <family val="3"/>
        <charset val="134"/>
      </rPr>
      <t>全年备件销售成本</t>
    </r>
    <r>
      <rPr>
        <sz val="9"/>
        <rFont val="Arial"/>
        <family val="2"/>
      </rPr>
      <t>*360</t>
    </r>
    <r>
      <rPr>
        <sz val="9"/>
        <rFont val="宋体"/>
        <family val="3"/>
        <charset val="134"/>
      </rPr>
      <t/>
    </r>
    <phoneticPr fontId="29" type="noConversion"/>
  </si>
  <si>
    <t>备件订购支付后至到货平均周期</t>
    <phoneticPr fontId="29" type="noConversion"/>
  </si>
  <si>
    <t>贷款合同签订数量 - 新车</t>
  </si>
  <si>
    <t>贷款合同签订数量合计</t>
  </si>
  <si>
    <t>购车贷款渗透率 - 新车</t>
  </si>
  <si>
    <t>购车贷款渗透率 - 二手车</t>
  </si>
  <si>
    <t>贷款总金额</t>
  </si>
  <si>
    <t>贷款车辆总销售额</t>
  </si>
  <si>
    <t>加权平均贷款比例(贷款总额/贷款车辆销售总额）</t>
  </si>
  <si>
    <t>加权平均返点率</t>
  </si>
  <si>
    <t>银行佣金总额</t>
  </si>
  <si>
    <t>贷款客户手续费收入</t>
  </si>
  <si>
    <t>厂家每单佣金</t>
  </si>
  <si>
    <t>厂家佣金总额</t>
  </si>
  <si>
    <t>销量</t>
    <phoneticPr fontId="42" type="noConversion"/>
  </si>
  <si>
    <t>渗透率</t>
    <phoneticPr fontId="42" type="noConversion"/>
  </si>
  <si>
    <r>
      <rPr>
        <b/>
        <sz val="9"/>
        <color theme="0"/>
        <rFont val="宋体"/>
        <family val="3"/>
        <charset val="134"/>
      </rPr>
      <t>贷款合同签订数量</t>
    </r>
    <r>
      <rPr>
        <b/>
        <sz val="9"/>
        <color theme="0"/>
        <rFont val="Palatino Linotype"/>
        <family val="1"/>
      </rPr>
      <t xml:space="preserve"> - </t>
    </r>
    <r>
      <rPr>
        <b/>
        <sz val="9"/>
        <color theme="0"/>
        <rFont val="宋体"/>
        <family val="3"/>
        <charset val="134"/>
      </rPr>
      <t>二手车</t>
    </r>
    <phoneticPr fontId="29" type="noConversion"/>
  </si>
  <si>
    <r>
      <rPr>
        <b/>
        <sz val="9"/>
        <color theme="1"/>
        <rFont val="宋体"/>
        <family val="3"/>
        <charset val="134"/>
      </rPr>
      <t>数据包含期间：</t>
    </r>
    <r>
      <rPr>
        <b/>
        <sz val="9"/>
        <color theme="1"/>
        <rFont val="Arial"/>
        <family val="2"/>
      </rPr>
      <t>2014.01.01-2014.12.31</t>
    </r>
    <phoneticPr fontId="29" type="noConversion"/>
  </si>
  <si>
    <t>银行佣金</t>
    <phoneticPr fontId="42" type="noConversion"/>
  </si>
  <si>
    <t>客户佣金</t>
    <phoneticPr fontId="42" type="noConversion"/>
  </si>
  <si>
    <t>厂家佣金</t>
    <phoneticPr fontId="42" type="noConversion"/>
  </si>
  <si>
    <t>二手车金融渗透率</t>
    <phoneticPr fontId="29" type="noConversion"/>
  </si>
  <si>
    <t>按揭购车平均贷款比例</t>
    <phoneticPr fontId="29" type="noConversion"/>
  </si>
  <si>
    <r>
      <rPr>
        <sz val="9"/>
        <rFont val="宋体"/>
        <family val="3"/>
        <charset val="134"/>
      </rPr>
      <t>平均贷款购新车首付总额</t>
    </r>
    <r>
      <rPr>
        <sz val="9"/>
        <rFont val="Arial"/>
        <family val="2"/>
      </rPr>
      <t>/</t>
    </r>
    <r>
      <rPr>
        <sz val="9"/>
        <rFont val="宋体"/>
        <family val="3"/>
        <charset val="134"/>
      </rPr>
      <t>贷款销售新车总销售额</t>
    </r>
    <phoneticPr fontId="29" type="noConversion"/>
  </si>
  <si>
    <t>人均月度保险续保销售数量</t>
    <phoneticPr fontId="29" type="noConversion"/>
  </si>
  <si>
    <r>
      <rPr>
        <sz val="9"/>
        <rFont val="宋体"/>
        <family val="3"/>
        <charset val="134"/>
      </rPr>
      <t>月度保险续保销售数量</t>
    </r>
    <r>
      <rPr>
        <sz val="9"/>
        <rFont val="Arial"/>
        <family val="2"/>
      </rPr>
      <t>/</t>
    </r>
    <r>
      <rPr>
        <sz val="9"/>
        <rFont val="宋体"/>
        <family val="3"/>
        <charset val="134"/>
      </rPr>
      <t>续保专员数量</t>
    </r>
    <phoneticPr fontId="29" type="noConversion"/>
  </si>
  <si>
    <t>续保专员人均月度毛利贡献</t>
    <phoneticPr fontId="29" type="noConversion"/>
  </si>
  <si>
    <r>
      <rPr>
        <sz val="9"/>
        <rFont val="宋体"/>
        <family val="3"/>
        <charset val="134"/>
      </rPr>
      <t>月度保险部门续保毛利总额</t>
    </r>
    <r>
      <rPr>
        <sz val="9"/>
        <rFont val="Arial"/>
        <family val="2"/>
      </rPr>
      <t>/</t>
    </r>
    <r>
      <rPr>
        <sz val="9"/>
        <rFont val="宋体"/>
        <family val="3"/>
        <charset val="134"/>
      </rPr>
      <t>续保专员人数</t>
    </r>
    <phoneticPr fontId="29" type="noConversion"/>
  </si>
  <si>
    <t>续保率</t>
    <phoneticPr fontId="29" type="noConversion"/>
  </si>
  <si>
    <t>基盘续保率</t>
    <phoneticPr fontId="29" type="noConversion"/>
  </si>
  <si>
    <r>
      <rPr>
        <sz val="10"/>
        <rFont val="宋体"/>
        <family val="3"/>
        <charset val="134"/>
      </rPr>
      <t>年度续保总台次</t>
    </r>
    <r>
      <rPr>
        <sz val="10"/>
        <rFont val="Arial"/>
        <family val="2"/>
      </rPr>
      <t>/</t>
    </r>
    <r>
      <rPr>
        <sz val="10"/>
        <rFont val="宋体"/>
        <family val="3"/>
        <charset val="134"/>
      </rPr>
      <t>年度活跃基盘总数（</t>
    </r>
    <r>
      <rPr>
        <sz val="10"/>
        <rFont val="Arial"/>
        <family val="2"/>
      </rPr>
      <t>R3</t>
    </r>
    <r>
      <rPr>
        <sz val="10"/>
        <rFont val="宋体"/>
        <family val="3"/>
        <charset val="134"/>
      </rPr>
      <t>系统中活跃基盘）</t>
    </r>
    <phoneticPr fontId="29" type="noConversion"/>
  </si>
  <si>
    <t>保险部门填列</t>
    <phoneticPr fontId="29" type="noConversion"/>
  </si>
  <si>
    <t>首次上保平均保费</t>
  </si>
  <si>
    <t>新保客户保费总额</t>
    <phoneticPr fontId="29" type="noConversion"/>
  </si>
  <si>
    <t>本店新保月度数量</t>
    <phoneticPr fontId="29" type="noConversion"/>
  </si>
  <si>
    <t>本店新保渗透率</t>
    <phoneticPr fontId="29" type="noConversion"/>
  </si>
  <si>
    <t>平均贷款合同金额</t>
    <phoneticPr fontId="29" type="noConversion"/>
  </si>
  <si>
    <t>贷款客户平均手续费</t>
    <phoneticPr fontId="29" type="noConversion"/>
  </si>
  <si>
    <t>保险部门服务收入（即全部保险公司返利收入）</t>
    <phoneticPr fontId="29" type="noConversion"/>
  </si>
  <si>
    <t>续保客户保费总额</t>
    <phoneticPr fontId="29" type="noConversion"/>
  </si>
  <si>
    <t>新保</t>
    <phoneticPr fontId="42" type="noConversion"/>
  </si>
  <si>
    <t>月度成功续保总量</t>
    <phoneticPr fontId="42" type="noConversion"/>
  </si>
  <si>
    <t>月度综合渗透率</t>
  </si>
  <si>
    <t>月度续保基盘数量（即每月拉出未来的电话销售潜客清单）</t>
    <phoneticPr fontId="42" type="noConversion"/>
  </si>
  <si>
    <t>续保</t>
    <phoneticPr fontId="42" type="noConversion"/>
  </si>
  <si>
    <t>月度续保总量</t>
    <phoneticPr fontId="42" type="noConversion"/>
  </si>
  <si>
    <r>
      <rPr>
        <b/>
        <sz val="9"/>
        <color theme="1"/>
        <rFont val="宋体"/>
        <family val="3"/>
        <charset val="134"/>
      </rPr>
      <t>数据包含期间：</t>
    </r>
    <r>
      <rPr>
        <b/>
        <sz val="9"/>
        <color theme="1"/>
        <rFont val="Arial"/>
        <family val="2"/>
      </rPr>
      <t>2015.1-9</t>
    </r>
    <phoneticPr fontId="42" type="noConversion"/>
  </si>
  <si>
    <t>新增销售线索（所有展厅一次到店+其他活动集客）</t>
    <phoneticPr fontId="29" type="noConversion"/>
  </si>
  <si>
    <t>新增销售线索（网络留资+电话呼入）</t>
    <phoneticPr fontId="29" type="noConversion"/>
  </si>
  <si>
    <t>邀约到店量</t>
    <phoneticPr fontId="29" type="noConversion"/>
  </si>
  <si>
    <t>留档量（邀约专员CRM留档）</t>
    <phoneticPr fontId="29" type="noConversion"/>
  </si>
  <si>
    <t>一次潜客线索来源</t>
    <phoneticPr fontId="29" type="noConversion"/>
  </si>
  <si>
    <r>
      <t xml:space="preserve">A - </t>
    </r>
    <r>
      <rPr>
        <sz val="12"/>
        <rFont val="宋体"/>
        <family val="3"/>
        <charset val="134"/>
      </rPr>
      <t>展厅</t>
    </r>
    <r>
      <rPr>
        <sz val="12"/>
        <rFont val="Arial"/>
        <family val="2"/>
      </rPr>
      <t xml:space="preserve"> - </t>
    </r>
    <r>
      <rPr>
        <sz val="12"/>
        <rFont val="宋体"/>
        <family val="3"/>
        <charset val="134"/>
      </rPr>
      <t>自然到店</t>
    </r>
    <phoneticPr fontId="29" type="noConversion"/>
  </si>
  <si>
    <r>
      <t xml:space="preserve">B - </t>
    </r>
    <r>
      <rPr>
        <sz val="12"/>
        <rFont val="宋体"/>
        <family val="3"/>
        <charset val="134"/>
      </rPr>
      <t>展厅</t>
    </r>
    <r>
      <rPr>
        <sz val="12"/>
        <rFont val="Arial"/>
        <family val="2"/>
      </rPr>
      <t xml:space="preserve"> - DCC</t>
    </r>
    <r>
      <rPr>
        <sz val="12"/>
        <rFont val="宋体"/>
        <family val="3"/>
        <charset val="134"/>
      </rPr>
      <t>（网络留资</t>
    </r>
    <r>
      <rPr>
        <sz val="12"/>
        <rFont val="Arial"/>
        <family val="2"/>
      </rPr>
      <t>+400</t>
    </r>
    <r>
      <rPr>
        <sz val="12"/>
        <rFont val="宋体"/>
        <family val="3"/>
        <charset val="134"/>
      </rPr>
      <t>呼入）</t>
    </r>
    <phoneticPr fontId="29" type="noConversion"/>
  </si>
  <si>
    <r>
      <t xml:space="preserve">D - </t>
    </r>
    <r>
      <rPr>
        <sz val="12"/>
        <rFont val="宋体"/>
        <family val="3"/>
        <charset val="134"/>
      </rPr>
      <t>其他</t>
    </r>
    <r>
      <rPr>
        <sz val="12"/>
        <rFont val="Arial"/>
        <family val="2"/>
      </rPr>
      <t xml:space="preserve"> </t>
    </r>
    <r>
      <rPr>
        <sz val="12"/>
        <rFont val="宋体"/>
        <family val="3"/>
        <charset val="134"/>
      </rPr>
      <t>（厂家下发等）</t>
    </r>
    <phoneticPr fontId="29" type="noConversion"/>
  </si>
  <si>
    <r>
      <rPr>
        <sz val="12"/>
        <rFont val="宋体"/>
        <family val="3"/>
        <charset val="134"/>
      </rPr>
      <t>展厅销售</t>
    </r>
    <r>
      <rPr>
        <sz val="12"/>
        <rFont val="Arial"/>
        <family val="2"/>
      </rPr>
      <t xml:space="preserve"> - DCC</t>
    </r>
    <r>
      <rPr>
        <sz val="12"/>
        <rFont val="宋体"/>
        <family val="3"/>
        <charset val="134"/>
      </rPr>
      <t>成交</t>
    </r>
    <phoneticPr fontId="29" type="noConversion"/>
  </si>
  <si>
    <r>
      <rPr>
        <sz val="12"/>
        <rFont val="宋体"/>
        <family val="3"/>
        <charset val="134"/>
      </rPr>
      <t>展厅销售</t>
    </r>
    <r>
      <rPr>
        <sz val="12"/>
        <rFont val="Arial"/>
        <family val="2"/>
      </rPr>
      <t xml:space="preserve"> - DCC</t>
    </r>
    <r>
      <rPr>
        <sz val="12"/>
        <rFont val="宋体"/>
        <family val="3"/>
        <charset val="134"/>
      </rPr>
      <t>成交</t>
    </r>
    <phoneticPr fontId="29" type="noConversion"/>
  </si>
  <si>
    <r>
      <rPr>
        <sz val="12"/>
        <rFont val="宋体"/>
        <family val="3"/>
        <charset val="134"/>
      </rPr>
      <t>展厅销售（扣除</t>
    </r>
    <r>
      <rPr>
        <sz val="12"/>
        <rFont val="Arial"/>
        <family val="2"/>
      </rPr>
      <t>DCC</t>
    </r>
    <r>
      <rPr>
        <sz val="12"/>
        <rFont val="宋体"/>
        <family val="3"/>
        <charset val="134"/>
      </rPr>
      <t>潜客成交）</t>
    </r>
    <phoneticPr fontId="29" type="noConversion"/>
  </si>
  <si>
    <t>展厅销售（扣除DCC潜客成交）</t>
    <phoneticPr fontId="29" type="noConversion"/>
  </si>
  <si>
    <r>
      <rPr>
        <sz val="12"/>
        <color theme="1"/>
        <rFont val="宋体"/>
        <family val="3"/>
        <charset val="134"/>
      </rPr>
      <t>展厅脱产销售经理数量</t>
    </r>
    <r>
      <rPr>
        <sz val="12"/>
        <color theme="1"/>
        <rFont val="Arial"/>
        <family val="2"/>
      </rPr>
      <t>(</t>
    </r>
    <r>
      <rPr>
        <sz val="12"/>
        <color theme="1"/>
        <rFont val="宋体"/>
        <family val="3"/>
        <charset val="134"/>
      </rPr>
      <t>无销售任务经理</t>
    </r>
    <r>
      <rPr>
        <sz val="12"/>
        <color theme="1"/>
        <rFont val="Arial"/>
        <family val="2"/>
      </rPr>
      <t>)</t>
    </r>
    <phoneticPr fontId="29" type="noConversion"/>
  </si>
  <si>
    <t>销售顾问分组数量</t>
    <phoneticPr fontId="29" type="noConversion"/>
  </si>
  <si>
    <t>销售顾问一共分为几组？</t>
    <phoneticPr fontId="29" type="noConversion"/>
  </si>
  <si>
    <t>统计销售经理数量</t>
    <phoneticPr fontId="29" type="noConversion"/>
  </si>
  <si>
    <r>
      <rPr>
        <sz val="12"/>
        <rFont val="宋体"/>
        <family val="3"/>
        <charset val="134"/>
      </rPr>
      <t>建档数量</t>
    </r>
    <r>
      <rPr>
        <sz val="12"/>
        <rFont val="Arial"/>
        <family val="2"/>
      </rPr>
      <t>/</t>
    </r>
    <r>
      <rPr>
        <sz val="12"/>
        <rFont val="宋体"/>
        <family val="3"/>
        <charset val="134"/>
      </rPr>
      <t>全年一次到店量</t>
    </r>
    <phoneticPr fontId="29" type="noConversion"/>
  </si>
  <si>
    <t>展厅整体成交率</t>
    <phoneticPr fontId="29" type="noConversion"/>
  </si>
  <si>
    <r>
      <rPr>
        <sz val="12"/>
        <rFont val="宋体"/>
        <family val="3"/>
        <charset val="134"/>
      </rPr>
      <t>成交签单量</t>
    </r>
    <r>
      <rPr>
        <sz val="12"/>
        <rFont val="Arial"/>
        <family val="2"/>
      </rPr>
      <t xml:space="preserve"> / </t>
    </r>
    <r>
      <rPr>
        <sz val="12"/>
        <rFont val="宋体"/>
        <family val="3"/>
        <charset val="134"/>
      </rPr>
      <t>全年新增留档总量</t>
    </r>
    <phoneticPr fontId="29" type="noConversion"/>
  </si>
  <si>
    <t>全年新车销售部门全员薪酬总额/全年新车销量</t>
    <phoneticPr fontId="29" type="noConversion"/>
  </si>
  <si>
    <t>新车单车销售直接销售总成本</t>
    <phoneticPr fontId="29" type="noConversion"/>
  </si>
  <si>
    <t>新车单车销售佣金成本</t>
    <phoneticPr fontId="29" type="noConversion"/>
  </si>
  <si>
    <r>
      <rPr>
        <sz val="12"/>
        <rFont val="宋体"/>
        <family val="3"/>
        <charset val="134"/>
      </rPr>
      <t>全年一线销售人员工资总额（总监、经理、销售顾问）</t>
    </r>
    <r>
      <rPr>
        <sz val="12"/>
        <rFont val="Arial"/>
        <family val="2"/>
      </rPr>
      <t xml:space="preserve">/ </t>
    </r>
    <r>
      <rPr>
        <sz val="12"/>
        <rFont val="宋体"/>
        <family val="3"/>
        <charset val="134"/>
      </rPr>
      <t>全年新车销售额</t>
    </r>
    <phoneticPr fontId="29" type="noConversion"/>
  </si>
  <si>
    <r>
      <rPr>
        <b/>
        <sz val="12"/>
        <color theme="0"/>
        <rFont val="宋体"/>
        <family val="3"/>
        <charset val="134"/>
      </rPr>
      <t>截止于</t>
    </r>
    <r>
      <rPr>
        <b/>
        <sz val="12"/>
        <color theme="0"/>
        <rFont val="Palatino Linotype"/>
        <family val="1"/>
      </rPr>
      <t>2015</t>
    </r>
    <r>
      <rPr>
        <b/>
        <sz val="12"/>
        <color theme="0"/>
        <rFont val="宋体"/>
        <family val="3"/>
        <charset val="134"/>
      </rPr>
      <t>年填表日</t>
    </r>
    <phoneticPr fontId="29" type="noConversion"/>
  </si>
  <si>
    <r>
      <rPr>
        <sz val="12"/>
        <rFont val="宋体"/>
        <family val="3"/>
        <charset val="134"/>
      </rPr>
      <t>新车部门月度综合毛利（包含水平业务）</t>
    </r>
    <r>
      <rPr>
        <sz val="12"/>
        <rFont val="Arial"/>
        <family val="2"/>
      </rPr>
      <t>/</t>
    </r>
    <r>
      <rPr>
        <sz val="12"/>
        <rFont val="宋体"/>
        <family val="3"/>
        <charset val="134"/>
      </rPr>
      <t>新车销售顾问人数</t>
    </r>
    <phoneticPr fontId="29" type="noConversion"/>
  </si>
  <si>
    <r>
      <rPr>
        <sz val="12"/>
        <rFont val="宋体"/>
        <family val="3"/>
        <charset val="134"/>
      </rPr>
      <t>全年新车配套销售按揭单数</t>
    </r>
    <r>
      <rPr>
        <sz val="12"/>
        <rFont val="Arial"/>
        <family val="2"/>
      </rPr>
      <t>/</t>
    </r>
    <r>
      <rPr>
        <sz val="12"/>
        <rFont val="宋体"/>
        <family val="3"/>
        <charset val="134"/>
      </rPr>
      <t>全年新车销售量</t>
    </r>
    <phoneticPr fontId="29" type="noConversion"/>
  </si>
  <si>
    <r>
      <rPr>
        <sz val="12"/>
        <rFont val="宋体"/>
        <family val="3"/>
        <charset val="134"/>
      </rPr>
      <t>全年广告费、业务宣传费总额</t>
    </r>
    <r>
      <rPr>
        <sz val="12"/>
        <rFont val="Arial"/>
        <family val="2"/>
      </rPr>
      <t>/</t>
    </r>
    <r>
      <rPr>
        <sz val="12"/>
        <rFont val="宋体"/>
        <family val="3"/>
        <charset val="134"/>
      </rPr>
      <t>全年新车销售量</t>
    </r>
    <phoneticPr fontId="29" type="noConversion"/>
  </si>
  <si>
    <r>
      <rPr>
        <sz val="12"/>
        <rFont val="宋体"/>
        <family val="3"/>
        <charset val="134"/>
      </rPr>
      <t>新车全年销售成本</t>
    </r>
    <r>
      <rPr>
        <sz val="12"/>
        <rFont val="Arial"/>
        <family val="2"/>
      </rPr>
      <t>/((</t>
    </r>
    <r>
      <rPr>
        <sz val="12"/>
        <rFont val="宋体"/>
        <family val="3"/>
        <charset val="134"/>
      </rPr>
      <t>期初存货余额</t>
    </r>
    <r>
      <rPr>
        <sz val="12"/>
        <rFont val="Arial"/>
        <family val="2"/>
      </rPr>
      <t>+</t>
    </r>
    <r>
      <rPr>
        <sz val="12"/>
        <rFont val="宋体"/>
        <family val="3"/>
        <charset val="134"/>
      </rPr>
      <t>期末存货余额</t>
    </r>
    <r>
      <rPr>
        <sz val="12"/>
        <rFont val="Arial"/>
        <family val="2"/>
      </rPr>
      <t>)/2)</t>
    </r>
    <phoneticPr fontId="29" type="noConversion"/>
  </si>
  <si>
    <t>其中：易车网网站平均排名</t>
    <phoneticPr fontId="29" type="noConversion"/>
  </si>
  <si>
    <t>其中：汽车之家网站平均排名</t>
    <phoneticPr fontId="29" type="noConversion"/>
  </si>
  <si>
    <t>单人销售新车数量/月</t>
    <phoneticPr fontId="29" type="noConversion"/>
  </si>
  <si>
    <t>单人创造毛利/月</t>
    <phoneticPr fontId="29" type="noConversion"/>
  </si>
  <si>
    <t>新车按揭渗透率</t>
    <phoneticPr fontId="29" type="noConversion"/>
  </si>
  <si>
    <t>签约垂直网站数量</t>
    <phoneticPr fontId="29" type="noConversion"/>
  </si>
  <si>
    <t>新车金融按揭渗透率</t>
    <phoneticPr fontId="29" type="noConversion"/>
  </si>
  <si>
    <t>商务政策</t>
    <phoneticPr fontId="29" type="noConversion"/>
  </si>
  <si>
    <r>
      <rPr>
        <sz val="12"/>
        <rFont val="宋体"/>
        <family val="3"/>
        <charset val="134"/>
      </rPr>
      <t>年度新车车险投保数量</t>
    </r>
    <r>
      <rPr>
        <sz val="12"/>
        <rFont val="Arial"/>
        <family val="2"/>
      </rPr>
      <t>/</t>
    </r>
    <r>
      <rPr>
        <sz val="12"/>
        <rFont val="宋体"/>
        <family val="3"/>
        <charset val="134"/>
      </rPr>
      <t>年度新车销量</t>
    </r>
    <phoneticPr fontId="29" type="noConversion"/>
  </si>
  <si>
    <r>
      <rPr>
        <sz val="12"/>
        <rFont val="宋体"/>
        <family val="3"/>
        <charset val="134"/>
      </rPr>
      <t>每日平均排名，</t>
    </r>
    <r>
      <rPr>
        <sz val="12"/>
        <rFont val="Arial"/>
        <family val="2"/>
      </rPr>
      <t>1-2</t>
    </r>
    <r>
      <rPr>
        <sz val="12"/>
        <rFont val="宋体"/>
        <family val="3"/>
        <charset val="134"/>
      </rPr>
      <t>名、</t>
    </r>
    <r>
      <rPr>
        <sz val="12"/>
        <rFont val="Arial"/>
        <family val="2"/>
      </rPr>
      <t>2-3</t>
    </r>
    <r>
      <rPr>
        <sz val="12"/>
        <rFont val="宋体"/>
        <family val="3"/>
        <charset val="134"/>
      </rPr>
      <t>名、</t>
    </r>
    <r>
      <rPr>
        <sz val="12"/>
        <rFont val="Arial"/>
        <family val="2"/>
      </rPr>
      <t>3-4</t>
    </r>
    <r>
      <rPr>
        <sz val="12"/>
        <rFont val="宋体"/>
        <family val="3"/>
        <charset val="134"/>
      </rPr>
      <t>名</t>
    </r>
    <r>
      <rPr>
        <sz val="12"/>
        <rFont val="Arial"/>
        <family val="2"/>
      </rPr>
      <t>…</t>
    </r>
    <phoneticPr fontId="29" type="noConversion"/>
  </si>
  <si>
    <t>月维修车辆台次/（工位数*月天数）</t>
    <phoneticPr fontId="29" type="noConversion"/>
  </si>
  <si>
    <t>黄牛收车</t>
    <phoneticPr fontId="29" type="noConversion"/>
  </si>
  <si>
    <t>其他</t>
    <phoneticPr fontId="29" type="noConversion"/>
  </si>
  <si>
    <t>二手车网站收车</t>
    <phoneticPr fontId="29" type="noConversion"/>
  </si>
  <si>
    <t>其他</t>
    <phoneticPr fontId="29" type="noConversion"/>
  </si>
  <si>
    <r>
      <rPr>
        <b/>
        <sz val="12"/>
        <color theme="0"/>
        <rFont val="宋体"/>
        <family val="3"/>
        <charset val="134"/>
      </rPr>
      <t>销量</t>
    </r>
    <r>
      <rPr>
        <b/>
        <sz val="12"/>
        <color theme="0"/>
        <rFont val="Palatino Linotype"/>
        <family val="1"/>
      </rPr>
      <t xml:space="preserve"> - </t>
    </r>
    <r>
      <rPr>
        <b/>
        <sz val="12"/>
        <color theme="0"/>
        <rFont val="宋体"/>
        <family val="3"/>
        <charset val="134"/>
      </rPr>
      <t>零售</t>
    </r>
    <phoneticPr fontId="29" type="noConversion"/>
  </si>
  <si>
    <r>
      <rPr>
        <b/>
        <sz val="12"/>
        <color theme="0"/>
        <rFont val="宋体"/>
        <family val="3"/>
        <charset val="134"/>
      </rPr>
      <t>销量</t>
    </r>
    <r>
      <rPr>
        <b/>
        <sz val="12"/>
        <color theme="0"/>
        <rFont val="Palatino Linotype"/>
        <family val="1"/>
      </rPr>
      <t xml:space="preserve"> - </t>
    </r>
    <r>
      <rPr>
        <b/>
        <sz val="12"/>
        <color theme="0"/>
        <rFont val="宋体"/>
        <family val="3"/>
        <charset val="134"/>
      </rPr>
      <t>批售</t>
    </r>
    <phoneticPr fontId="29" type="noConversion"/>
  </si>
  <si>
    <r>
      <rPr>
        <b/>
        <sz val="12"/>
        <color theme="0"/>
        <rFont val="宋体"/>
        <family val="3"/>
        <charset val="134"/>
      </rPr>
      <t>销售额</t>
    </r>
    <r>
      <rPr>
        <b/>
        <sz val="12"/>
        <color theme="0"/>
        <rFont val="Palatino Linotype"/>
        <family val="1"/>
      </rPr>
      <t xml:space="preserve"> - </t>
    </r>
    <r>
      <rPr>
        <b/>
        <sz val="12"/>
        <color theme="0"/>
        <rFont val="宋体"/>
        <family val="3"/>
        <charset val="134"/>
      </rPr>
      <t>零售</t>
    </r>
    <phoneticPr fontId="29" type="noConversion"/>
  </si>
  <si>
    <r>
      <rPr>
        <b/>
        <sz val="12"/>
        <color theme="0"/>
        <rFont val="宋体"/>
        <family val="3"/>
        <charset val="134"/>
      </rPr>
      <t>销售额</t>
    </r>
    <r>
      <rPr>
        <b/>
        <sz val="12"/>
        <color theme="0"/>
        <rFont val="Palatino Linotype"/>
        <family val="1"/>
      </rPr>
      <t xml:space="preserve"> - </t>
    </r>
    <r>
      <rPr>
        <b/>
        <sz val="12"/>
        <color theme="0"/>
        <rFont val="宋体"/>
        <family val="3"/>
        <charset val="134"/>
      </rPr>
      <t>批售</t>
    </r>
    <phoneticPr fontId="29" type="noConversion"/>
  </si>
  <si>
    <r>
      <t>2015</t>
    </r>
    <r>
      <rPr>
        <b/>
        <sz val="12"/>
        <color rgb="FF00823B"/>
        <rFont val="宋体"/>
        <family val="3"/>
        <charset val="134"/>
      </rPr>
      <t>年</t>
    </r>
    <r>
      <rPr>
        <b/>
        <sz val="12"/>
        <color rgb="FF00823B"/>
        <rFont val="Arial"/>
        <family val="2"/>
      </rPr>
      <t>1-9</t>
    </r>
    <r>
      <rPr>
        <b/>
        <sz val="12"/>
        <color rgb="FF00823B"/>
        <rFont val="宋体"/>
        <family val="3"/>
        <charset val="134"/>
      </rPr>
      <t>月</t>
    </r>
    <phoneticPr fontId="29" type="noConversion"/>
  </si>
  <si>
    <r>
      <rPr>
        <b/>
        <sz val="12"/>
        <color theme="0"/>
        <rFont val="宋体"/>
        <family val="3"/>
        <charset val="134"/>
      </rPr>
      <t>销量</t>
    </r>
    <r>
      <rPr>
        <b/>
        <sz val="12"/>
        <color theme="0"/>
        <rFont val="Palatino Linotype"/>
        <family val="1"/>
      </rPr>
      <t xml:space="preserve"> - </t>
    </r>
    <r>
      <rPr>
        <b/>
        <sz val="12"/>
        <color theme="0"/>
        <rFont val="宋体"/>
        <family val="3"/>
        <charset val="134"/>
      </rPr>
      <t>零售</t>
    </r>
    <phoneticPr fontId="29" type="noConversion"/>
  </si>
  <si>
    <r>
      <rPr>
        <b/>
        <sz val="12"/>
        <color theme="0"/>
        <rFont val="宋体"/>
        <family val="3"/>
        <charset val="134"/>
      </rPr>
      <t>销量</t>
    </r>
    <r>
      <rPr>
        <b/>
        <sz val="12"/>
        <color theme="0"/>
        <rFont val="Palatino Linotype"/>
        <family val="1"/>
      </rPr>
      <t xml:space="preserve"> - </t>
    </r>
    <r>
      <rPr>
        <b/>
        <sz val="12"/>
        <color theme="0"/>
        <rFont val="宋体"/>
        <family val="3"/>
        <charset val="134"/>
      </rPr>
      <t>批售</t>
    </r>
    <phoneticPr fontId="29" type="noConversion"/>
  </si>
  <si>
    <r>
      <rPr>
        <b/>
        <sz val="12"/>
        <color theme="0"/>
        <rFont val="宋体"/>
        <family val="3"/>
        <charset val="134"/>
      </rPr>
      <t>销售额</t>
    </r>
    <r>
      <rPr>
        <b/>
        <sz val="12"/>
        <color theme="0"/>
        <rFont val="Palatino Linotype"/>
        <family val="1"/>
      </rPr>
      <t xml:space="preserve"> - </t>
    </r>
    <r>
      <rPr>
        <b/>
        <sz val="12"/>
        <color theme="0"/>
        <rFont val="宋体"/>
        <family val="3"/>
        <charset val="134"/>
      </rPr>
      <t>零售</t>
    </r>
    <phoneticPr fontId="29" type="noConversion"/>
  </si>
  <si>
    <r>
      <rPr>
        <b/>
        <sz val="12"/>
        <color theme="0"/>
        <rFont val="宋体"/>
        <family val="3"/>
        <charset val="134"/>
      </rPr>
      <t>销售额</t>
    </r>
    <r>
      <rPr>
        <b/>
        <sz val="12"/>
        <color theme="0"/>
        <rFont val="Palatino Linotype"/>
        <family val="1"/>
      </rPr>
      <t xml:space="preserve"> - </t>
    </r>
    <r>
      <rPr>
        <b/>
        <sz val="12"/>
        <color theme="0"/>
        <rFont val="宋体"/>
        <family val="3"/>
        <charset val="134"/>
      </rPr>
      <t>批售</t>
    </r>
    <phoneticPr fontId="29" type="noConversion"/>
  </si>
  <si>
    <r>
      <rPr>
        <b/>
        <sz val="12"/>
        <color theme="0"/>
        <rFont val="宋体"/>
        <family val="3"/>
        <charset val="134"/>
      </rPr>
      <t>二手车销量</t>
    </r>
    <r>
      <rPr>
        <b/>
        <sz val="12"/>
        <color theme="0"/>
        <rFont val="Palatino Linotype"/>
        <family val="1"/>
      </rPr>
      <t xml:space="preserve"> - </t>
    </r>
    <r>
      <rPr>
        <b/>
        <sz val="12"/>
        <color theme="0"/>
        <rFont val="宋体"/>
        <family val="3"/>
        <charset val="134"/>
      </rPr>
      <t>奥迪</t>
    </r>
    <r>
      <rPr>
        <b/>
        <sz val="9"/>
        <color theme="0"/>
        <rFont val="Palatino Linotype"/>
        <family val="1"/>
      </rPr>
      <t/>
    </r>
    <phoneticPr fontId="29" type="noConversion"/>
  </si>
  <si>
    <r>
      <rPr>
        <b/>
        <sz val="12"/>
        <color theme="0"/>
        <rFont val="宋体"/>
        <family val="3"/>
        <charset val="134"/>
      </rPr>
      <t>二手车销量</t>
    </r>
    <r>
      <rPr>
        <b/>
        <sz val="12"/>
        <color theme="0"/>
        <rFont val="Palatino Linotype"/>
        <family val="1"/>
      </rPr>
      <t xml:space="preserve"> - </t>
    </r>
    <r>
      <rPr>
        <b/>
        <sz val="12"/>
        <color theme="0"/>
        <rFont val="宋体"/>
        <family val="3"/>
        <charset val="134"/>
      </rPr>
      <t>非奥迪</t>
    </r>
    <phoneticPr fontId="29" type="noConversion"/>
  </si>
  <si>
    <r>
      <rPr>
        <b/>
        <sz val="12"/>
        <color theme="0"/>
        <rFont val="宋体"/>
        <family val="3"/>
        <charset val="134"/>
      </rPr>
      <t>二手车销售额</t>
    </r>
    <r>
      <rPr>
        <b/>
        <sz val="12"/>
        <color theme="0"/>
        <rFont val="Palatino Linotype"/>
        <family val="1"/>
      </rPr>
      <t xml:space="preserve"> - </t>
    </r>
    <r>
      <rPr>
        <b/>
        <sz val="12"/>
        <color theme="0"/>
        <rFont val="宋体"/>
        <family val="3"/>
        <charset val="134"/>
      </rPr>
      <t>奥迪</t>
    </r>
    <r>
      <rPr>
        <b/>
        <sz val="9"/>
        <color theme="0"/>
        <rFont val="Palatino Linotype"/>
        <family val="1"/>
      </rPr>
      <t/>
    </r>
    <phoneticPr fontId="29" type="noConversion"/>
  </si>
  <si>
    <r>
      <rPr>
        <b/>
        <sz val="12"/>
        <color theme="0"/>
        <rFont val="宋体"/>
        <family val="3"/>
        <charset val="134"/>
      </rPr>
      <t>二手车销售额</t>
    </r>
    <r>
      <rPr>
        <b/>
        <sz val="12"/>
        <color theme="0"/>
        <rFont val="Palatino Linotype"/>
        <family val="1"/>
      </rPr>
      <t xml:space="preserve"> - </t>
    </r>
    <r>
      <rPr>
        <b/>
        <sz val="12"/>
        <color theme="0"/>
        <rFont val="宋体"/>
        <family val="3"/>
        <charset val="134"/>
      </rPr>
      <t>非奥迪</t>
    </r>
    <phoneticPr fontId="29" type="noConversion"/>
  </si>
  <si>
    <r>
      <rPr>
        <b/>
        <sz val="12"/>
        <color theme="0"/>
        <rFont val="宋体"/>
        <family val="3"/>
        <charset val="134"/>
      </rPr>
      <t>二手车毛利率</t>
    </r>
    <r>
      <rPr>
        <b/>
        <sz val="12"/>
        <color theme="0"/>
        <rFont val="Palatino Linotype"/>
        <family val="1"/>
      </rPr>
      <t xml:space="preserve"> - </t>
    </r>
    <r>
      <rPr>
        <b/>
        <sz val="12"/>
        <color theme="0"/>
        <rFont val="宋体"/>
        <family val="3"/>
        <charset val="134"/>
      </rPr>
      <t>奥迪</t>
    </r>
    <phoneticPr fontId="29" type="noConversion"/>
  </si>
  <si>
    <r>
      <rPr>
        <b/>
        <sz val="12"/>
        <color theme="0"/>
        <rFont val="宋体"/>
        <family val="3"/>
        <charset val="134"/>
      </rPr>
      <t>二手车毛利率</t>
    </r>
    <r>
      <rPr>
        <b/>
        <sz val="12"/>
        <color theme="0"/>
        <rFont val="Palatino Linotype"/>
        <family val="1"/>
      </rPr>
      <t xml:space="preserve"> - </t>
    </r>
    <r>
      <rPr>
        <b/>
        <sz val="12"/>
        <color theme="0"/>
        <rFont val="宋体"/>
        <family val="3"/>
        <charset val="134"/>
      </rPr>
      <t>非奥迪</t>
    </r>
    <phoneticPr fontId="29" type="noConversion"/>
  </si>
  <si>
    <r>
      <rPr>
        <b/>
        <sz val="12"/>
        <color theme="0"/>
        <rFont val="宋体"/>
        <family val="3"/>
        <charset val="134"/>
      </rPr>
      <t>二手车销量</t>
    </r>
    <r>
      <rPr>
        <b/>
        <sz val="12"/>
        <color theme="0"/>
        <rFont val="Palatino Linotype"/>
        <family val="1"/>
      </rPr>
      <t xml:space="preserve"> - </t>
    </r>
    <r>
      <rPr>
        <b/>
        <sz val="12"/>
        <color theme="0"/>
        <rFont val="宋体"/>
        <family val="3"/>
        <charset val="134"/>
      </rPr>
      <t>奥迪</t>
    </r>
    <r>
      <rPr>
        <b/>
        <sz val="9"/>
        <color theme="0"/>
        <rFont val="Palatino Linotype"/>
        <family val="1"/>
      </rPr>
      <t/>
    </r>
    <phoneticPr fontId="29" type="noConversion"/>
  </si>
  <si>
    <r>
      <rPr>
        <b/>
        <sz val="12"/>
        <color theme="0"/>
        <rFont val="宋体"/>
        <family val="3"/>
        <charset val="134"/>
      </rPr>
      <t>二手车销量</t>
    </r>
    <r>
      <rPr>
        <b/>
        <sz val="12"/>
        <color theme="0"/>
        <rFont val="Palatino Linotype"/>
        <family val="1"/>
      </rPr>
      <t xml:space="preserve"> - </t>
    </r>
    <r>
      <rPr>
        <b/>
        <sz val="12"/>
        <color theme="0"/>
        <rFont val="宋体"/>
        <family val="3"/>
        <charset val="134"/>
      </rPr>
      <t>非奥迪</t>
    </r>
    <phoneticPr fontId="29" type="noConversion"/>
  </si>
  <si>
    <r>
      <rPr>
        <b/>
        <sz val="12"/>
        <color theme="0"/>
        <rFont val="宋体"/>
        <family val="3"/>
        <charset val="134"/>
      </rPr>
      <t>二手车销售额</t>
    </r>
    <r>
      <rPr>
        <b/>
        <sz val="12"/>
        <color theme="0"/>
        <rFont val="Palatino Linotype"/>
        <family val="1"/>
      </rPr>
      <t xml:space="preserve"> - </t>
    </r>
    <r>
      <rPr>
        <b/>
        <sz val="12"/>
        <color theme="0"/>
        <rFont val="宋体"/>
        <family val="3"/>
        <charset val="134"/>
      </rPr>
      <t>奥迪</t>
    </r>
    <r>
      <rPr>
        <b/>
        <sz val="9"/>
        <color theme="0"/>
        <rFont val="Palatino Linotype"/>
        <family val="1"/>
      </rPr>
      <t/>
    </r>
    <phoneticPr fontId="29" type="noConversion"/>
  </si>
  <si>
    <r>
      <rPr>
        <b/>
        <sz val="12"/>
        <color theme="0"/>
        <rFont val="宋体"/>
        <family val="3"/>
        <charset val="134"/>
      </rPr>
      <t>二手车销售额</t>
    </r>
    <r>
      <rPr>
        <b/>
        <sz val="12"/>
        <color theme="0"/>
        <rFont val="Palatino Linotype"/>
        <family val="1"/>
      </rPr>
      <t xml:space="preserve"> - </t>
    </r>
    <r>
      <rPr>
        <b/>
        <sz val="12"/>
        <color theme="0"/>
        <rFont val="宋体"/>
        <family val="3"/>
        <charset val="134"/>
      </rPr>
      <t>非奥迪</t>
    </r>
    <phoneticPr fontId="29" type="noConversion"/>
  </si>
  <si>
    <r>
      <rPr>
        <b/>
        <sz val="12"/>
        <color theme="0"/>
        <rFont val="宋体"/>
        <family val="3"/>
        <charset val="134"/>
      </rPr>
      <t>二手车毛利率</t>
    </r>
    <r>
      <rPr>
        <b/>
        <sz val="12"/>
        <color theme="0"/>
        <rFont val="Palatino Linotype"/>
        <family val="1"/>
      </rPr>
      <t xml:space="preserve"> - </t>
    </r>
    <r>
      <rPr>
        <b/>
        <sz val="12"/>
        <color theme="0"/>
        <rFont val="宋体"/>
        <family val="3"/>
        <charset val="134"/>
      </rPr>
      <t>奥迪</t>
    </r>
    <phoneticPr fontId="29" type="noConversion"/>
  </si>
  <si>
    <r>
      <rPr>
        <b/>
        <sz val="12"/>
        <color theme="0"/>
        <rFont val="宋体"/>
        <family val="3"/>
        <charset val="134"/>
      </rPr>
      <t>二手车毛利率</t>
    </r>
    <r>
      <rPr>
        <b/>
        <sz val="12"/>
        <color theme="0"/>
        <rFont val="Palatino Linotype"/>
        <family val="1"/>
      </rPr>
      <t xml:space="preserve"> - </t>
    </r>
    <r>
      <rPr>
        <b/>
        <sz val="12"/>
        <color theme="0"/>
        <rFont val="宋体"/>
        <family val="3"/>
        <charset val="134"/>
      </rPr>
      <t>非奥迪</t>
    </r>
    <phoneticPr fontId="29" type="noConversion"/>
  </si>
  <si>
    <r>
      <rPr>
        <sz val="12"/>
        <color theme="1"/>
        <rFont val="宋体"/>
        <family val="3"/>
        <charset val="134"/>
      </rPr>
      <t>新车</t>
    </r>
    <r>
      <rPr>
        <sz val="12"/>
        <color theme="1"/>
        <rFont val="Arial"/>
        <family val="2"/>
      </rPr>
      <t>/</t>
    </r>
    <r>
      <rPr>
        <sz val="12"/>
        <color theme="1"/>
        <rFont val="宋体"/>
        <family val="3"/>
        <charset val="134"/>
      </rPr>
      <t>二手车置换率</t>
    </r>
    <phoneticPr fontId="29" type="noConversion"/>
  </si>
  <si>
    <r>
      <rPr>
        <sz val="12"/>
        <color theme="1"/>
        <rFont val="宋体"/>
        <family val="2"/>
      </rPr>
      <t>车源投放网站年度置顶预算</t>
    </r>
    <phoneticPr fontId="29" type="noConversion"/>
  </si>
  <si>
    <t>二手车整备成本总额/二手车销售量</t>
    <phoneticPr fontId="29" type="noConversion"/>
  </si>
  <si>
    <t>二手车佣金（绩效奖金）总额/二手车销售额</t>
    <phoneticPr fontId="29" type="noConversion"/>
  </si>
  <si>
    <t>在本店售旧购新车的客户量/全部新车销量</t>
    <phoneticPr fontId="29" type="noConversion"/>
  </si>
  <si>
    <t>全年二手车平均库存余额/全年二手车销售成本*360</t>
    <phoneticPr fontId="29" type="noConversion"/>
  </si>
  <si>
    <t>二手车平均库存余额*店内平均融资成本/360</t>
    <phoneticPr fontId="29" type="noConversion"/>
  </si>
  <si>
    <t>店内记载的全年二手车潜客到店批次总数</t>
    <phoneticPr fontId="29" type="noConversion"/>
  </si>
  <si>
    <t>经常挂牌车源的网站数量</t>
    <phoneticPr fontId="29" type="noConversion"/>
  </si>
  <si>
    <t>每年网络投放车源、置顶车源总费用预算</t>
    <phoneticPr fontId="29" type="noConversion"/>
  </si>
  <si>
    <t>新车置换</t>
    <phoneticPr fontId="29" type="noConversion"/>
  </si>
  <si>
    <t>售后车辆收购</t>
    <phoneticPr fontId="29" type="noConversion"/>
  </si>
  <si>
    <t>新车销量</t>
  </si>
  <si>
    <t>新车环节收车量</t>
    <phoneticPr fontId="29" type="noConversion"/>
  </si>
  <si>
    <t>置换率</t>
    <phoneticPr fontId="29" type="noConversion"/>
  </si>
  <si>
    <t>新车置换收车总成本</t>
    <phoneticPr fontId="29" type="noConversion"/>
  </si>
  <si>
    <t>平均收车单价</t>
    <phoneticPr fontId="29" type="noConversion"/>
  </si>
  <si>
    <t>项目</t>
    <phoneticPr fontId="29" type="noConversion"/>
  </si>
  <si>
    <r>
      <rPr>
        <b/>
        <sz val="9"/>
        <color rgb="FFFF0000"/>
        <rFont val="宋体"/>
        <family val="3"/>
        <charset val="134"/>
      </rPr>
      <t>绿色单元格显示填表部门</t>
    </r>
  </si>
  <si>
    <r>
      <rPr>
        <b/>
        <sz val="9"/>
        <rFont val="宋体"/>
        <family val="3"/>
        <charset val="134"/>
      </rPr>
      <t>填写说明：</t>
    </r>
  </si>
  <si>
    <r>
      <t>1.</t>
    </r>
    <r>
      <rPr>
        <u/>
        <sz val="9"/>
        <color theme="10"/>
        <rFont val="宋体"/>
        <family val="2"/>
      </rPr>
      <t>整体销售漏斗分析</t>
    </r>
    <phoneticPr fontId="29" type="noConversion"/>
  </si>
  <si>
    <r>
      <t>2.</t>
    </r>
    <r>
      <rPr>
        <u/>
        <sz val="9"/>
        <color theme="10"/>
        <rFont val="宋体"/>
        <family val="3"/>
        <charset val="134"/>
      </rPr>
      <t>线索来源分析</t>
    </r>
    <phoneticPr fontId="29" type="noConversion"/>
  </si>
  <si>
    <r>
      <t>3.</t>
    </r>
    <r>
      <rPr>
        <u/>
        <sz val="9"/>
        <color theme="10"/>
        <rFont val="宋体"/>
        <family val="3"/>
        <charset val="134"/>
      </rPr>
      <t>销售渠道分析</t>
    </r>
    <phoneticPr fontId="29" type="noConversion"/>
  </si>
  <si>
    <t>1.整体展厅销售漏斗分析</t>
    <phoneticPr fontId="29" type="noConversion"/>
  </si>
  <si>
    <t>2.线索来源分析</t>
    <phoneticPr fontId="29" type="noConversion"/>
  </si>
  <si>
    <t>3.销售渠道分析</t>
    <phoneticPr fontId="29" type="noConversion"/>
  </si>
  <si>
    <r>
      <t>4.</t>
    </r>
    <r>
      <rPr>
        <u/>
        <sz val="9"/>
        <color theme="10"/>
        <rFont val="宋体"/>
        <family val="3"/>
        <charset val="134"/>
      </rPr>
      <t>新车库龄统计</t>
    </r>
    <phoneticPr fontId="29" type="noConversion"/>
  </si>
  <si>
    <r>
      <t>4.</t>
    </r>
    <r>
      <rPr>
        <u/>
        <sz val="12"/>
        <color theme="10"/>
        <rFont val="宋体"/>
        <family val="2"/>
      </rPr>
      <t>新车库龄统计</t>
    </r>
    <phoneticPr fontId="29" type="noConversion"/>
  </si>
  <si>
    <r>
      <t>5.</t>
    </r>
    <r>
      <rPr>
        <u/>
        <sz val="9"/>
        <color theme="10"/>
        <rFont val="宋体"/>
        <family val="3"/>
        <charset val="134"/>
      </rPr>
      <t>核心</t>
    </r>
    <r>
      <rPr>
        <u/>
        <sz val="9"/>
        <color theme="10"/>
        <rFont val="arial"/>
        <family val="2"/>
      </rPr>
      <t>KPI</t>
    </r>
    <r>
      <rPr>
        <u/>
        <sz val="9"/>
        <color theme="10"/>
        <rFont val="宋体"/>
        <family val="3"/>
        <charset val="134"/>
      </rPr>
      <t>采集</t>
    </r>
    <phoneticPr fontId="29" type="noConversion"/>
  </si>
  <si>
    <r>
      <t>5.</t>
    </r>
    <r>
      <rPr>
        <u/>
        <sz val="12"/>
        <color theme="10"/>
        <rFont val="宋体"/>
        <family val="2"/>
      </rPr>
      <t>核心</t>
    </r>
    <r>
      <rPr>
        <u/>
        <sz val="12"/>
        <color theme="10"/>
        <rFont val="arial"/>
        <family val="2"/>
      </rPr>
      <t>KPI</t>
    </r>
    <r>
      <rPr>
        <u/>
        <sz val="12"/>
        <color theme="10"/>
        <rFont val="宋体"/>
        <family val="2"/>
      </rPr>
      <t>采集</t>
    </r>
    <phoneticPr fontId="29" type="noConversion"/>
  </si>
  <si>
    <r>
      <t>2.</t>
    </r>
    <r>
      <rPr>
        <u/>
        <sz val="9"/>
        <color theme="10"/>
        <rFont val="宋体"/>
        <family val="2"/>
      </rPr>
      <t>汽车美容业务统计</t>
    </r>
    <phoneticPr fontId="29" type="noConversion"/>
  </si>
  <si>
    <t>S2</t>
    <phoneticPr fontId="29" type="noConversion"/>
  </si>
  <si>
    <r>
      <t>3.</t>
    </r>
    <r>
      <rPr>
        <u/>
        <sz val="9"/>
        <color theme="10"/>
        <rFont val="宋体"/>
        <family val="3"/>
        <charset val="134"/>
      </rPr>
      <t>售后事故车短信监控统计</t>
    </r>
    <phoneticPr fontId="29" type="noConversion"/>
  </si>
  <si>
    <t>4.关键KPI统计</t>
    <phoneticPr fontId="29" type="noConversion"/>
  </si>
  <si>
    <r>
      <t>4.</t>
    </r>
    <r>
      <rPr>
        <u/>
        <sz val="9"/>
        <color theme="10"/>
        <rFont val="宋体"/>
        <family val="3"/>
        <charset val="134"/>
      </rPr>
      <t>关键</t>
    </r>
    <r>
      <rPr>
        <u/>
        <sz val="9"/>
        <color theme="10"/>
        <rFont val="arial"/>
        <family val="2"/>
      </rPr>
      <t>KPI</t>
    </r>
    <r>
      <rPr>
        <u/>
        <sz val="9"/>
        <color theme="10"/>
        <rFont val="宋体"/>
        <family val="3"/>
        <charset val="134"/>
      </rPr>
      <t>统计</t>
    </r>
    <phoneticPr fontId="29" type="noConversion"/>
  </si>
  <si>
    <t>S3</t>
  </si>
  <si>
    <t>S4</t>
    <phoneticPr fontId="29" type="noConversion"/>
  </si>
  <si>
    <t xml:space="preserve"> KPI</t>
    <phoneticPr fontId="29" type="noConversion"/>
  </si>
  <si>
    <r>
      <rPr>
        <u/>
        <sz val="9"/>
        <color theme="10"/>
        <rFont val="宋体"/>
        <family val="2"/>
      </rPr>
      <t>新车存货清单</t>
    </r>
  </si>
  <si>
    <r>
      <rPr>
        <u/>
        <sz val="9"/>
        <color theme="10"/>
        <rFont val="宋体"/>
        <family val="2"/>
      </rPr>
      <t>二手车存货清单</t>
    </r>
  </si>
  <si>
    <r>
      <rPr>
        <u/>
        <sz val="9"/>
        <color theme="10"/>
        <rFont val="宋体"/>
        <family val="2"/>
      </rPr>
      <t>备件存货清单</t>
    </r>
  </si>
  <si>
    <r>
      <rPr>
        <u/>
        <sz val="9"/>
        <color theme="10"/>
        <rFont val="宋体"/>
        <family val="2"/>
      </rPr>
      <t>全年新车销售清单</t>
    </r>
  </si>
  <si>
    <r>
      <rPr>
        <u/>
        <sz val="9"/>
        <color theme="10"/>
        <rFont val="宋体"/>
        <family val="2"/>
      </rPr>
      <t>全年二手车销售清单</t>
    </r>
  </si>
  <si>
    <r>
      <rPr>
        <u/>
        <sz val="9"/>
        <color theme="10"/>
        <rFont val="宋体"/>
        <family val="2"/>
      </rPr>
      <t>组织机构图</t>
    </r>
  </si>
  <si>
    <r>
      <rPr>
        <u/>
        <sz val="9"/>
        <color theme="10"/>
        <rFont val="宋体"/>
        <family val="2"/>
      </rPr>
      <t>科目余额表（最末级）</t>
    </r>
  </si>
  <si>
    <r>
      <rPr>
        <u/>
        <sz val="9"/>
        <color theme="10"/>
        <rFont val="宋体"/>
        <family val="2"/>
      </rPr>
      <t>售后部门销售清单</t>
    </r>
  </si>
  <si>
    <r>
      <rPr>
        <u/>
        <sz val="9"/>
        <color theme="10"/>
        <rFont val="宋体"/>
        <family val="2"/>
      </rPr>
      <t>保险部门销售清单</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</si>
</sst>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0.0%"/>
    <numFmt numFmtId="177" formatCode="_ * #,##0_ ;_ * \-#,##0_ ;_ * &quot;-&quot;??_ ;_ @_ "/>
    <numFmt numFmtId="178" formatCode="_ * #,##0.0000_ ;_ * \-#,##0.0000_ ;_ * &quot;-&quot;??_ ;_ @_ "/>
    <numFmt numFmtId="179" formatCode="_(* #,##0.00_);_(* \(#,##0.00\);_(* &quot;-&quot;??_);_(@_)"/>
  </numFmts>
  <fonts count="66" x14ac:knownFonts="1">
    <font>
      <sz val="12"/>
      <color theme="1"/>
      <name val="宋体"/>
      <family val="2"/>
      <scheme val="minor"/>
    </font>
    <font>
      <sz val="12"/>
      <color theme="1"/>
      <name val="宋体"/>
      <family val="2"/>
      <scheme val="minor"/>
    </font>
    <font>
      <b/>
      <sz val="9"/>
      <color theme="0"/>
      <name val="Palatino Linotype"/>
      <family val="1"/>
    </font>
    <font>
      <b/>
      <sz val="9"/>
      <color theme="1"/>
      <name val="Palatino Linotype"/>
      <family val="1"/>
    </font>
    <font>
      <b/>
      <sz val="9"/>
      <name val="Palatino Linotype"/>
      <family val="1"/>
    </font>
    <font>
      <b/>
      <sz val="12"/>
      <color theme="1"/>
      <name val="宋体"/>
      <family val="2"/>
      <scheme val="minor"/>
    </font>
    <font>
      <sz val="10"/>
      <name val="Arial"/>
      <family val="2"/>
    </font>
    <font>
      <sz val="9"/>
      <name val="Arial"/>
      <family val="2"/>
    </font>
    <font>
      <b/>
      <sz val="9"/>
      <color rgb="FF00823B"/>
      <name val="Arial"/>
      <family val="2"/>
    </font>
    <font>
      <b/>
      <sz val="9"/>
      <color theme="0"/>
      <name val="Arial"/>
      <family val="2"/>
    </font>
    <font>
      <sz val="9"/>
      <color theme="1"/>
      <name val="Arial"/>
      <family val="2"/>
    </font>
    <font>
      <sz val="10"/>
      <color theme="1"/>
      <name val="Arial"/>
      <family val="2"/>
    </font>
    <font>
      <b/>
      <sz val="10"/>
      <color rgb="FF00823B"/>
      <name val="Arial"/>
      <family val="2"/>
    </font>
    <font>
      <sz val="10"/>
      <color rgb="FFFF0000"/>
      <name val="Arial"/>
      <family val="2"/>
    </font>
    <font>
      <sz val="10"/>
      <color rgb="FF00823B"/>
      <name val="Arial"/>
      <family val="2"/>
    </font>
    <font>
      <sz val="10"/>
      <color rgb="FF333333"/>
      <name val="Arial"/>
      <family val="2"/>
    </font>
    <font>
      <sz val="9"/>
      <color rgb="FF00B050"/>
      <name val="Arial"/>
      <family val="2"/>
    </font>
    <font>
      <b/>
      <sz val="10"/>
      <name val="Arial"/>
      <family val="2"/>
    </font>
    <font>
      <b/>
      <sz val="9"/>
      <name val="Arial"/>
      <family val="2"/>
    </font>
    <font>
      <b/>
      <sz val="10"/>
      <color theme="1"/>
      <name val="Palatino Linotype"/>
      <family val="1"/>
    </font>
    <font>
      <b/>
      <sz val="9"/>
      <color theme="1"/>
      <name val="Arial"/>
      <family val="2"/>
    </font>
    <font>
      <b/>
      <sz val="10"/>
      <color theme="1"/>
      <name val="宋体"/>
      <family val="2"/>
      <scheme val="minor"/>
    </font>
    <font>
      <sz val="10"/>
      <color rgb="FFFFC000"/>
      <name val="Arial"/>
      <family val="2"/>
    </font>
    <font>
      <b/>
      <sz val="9"/>
      <color rgb="FFFF0000"/>
      <name val="Arial"/>
      <family val="2"/>
    </font>
    <font>
      <b/>
      <sz val="10"/>
      <color rgb="FFFF0000"/>
      <name val="Arial"/>
      <family val="2"/>
    </font>
    <font>
      <b/>
      <sz val="9"/>
      <color indexed="81"/>
      <name val="Tahoma"/>
      <family val="2"/>
    </font>
    <font>
      <sz val="9"/>
      <color theme="0"/>
      <name val="Arial"/>
      <family val="2"/>
    </font>
    <font>
      <u/>
      <sz val="12"/>
      <color theme="10"/>
      <name val="宋体"/>
      <family val="2"/>
      <scheme val="minor"/>
    </font>
    <font>
      <u/>
      <sz val="9"/>
      <color theme="10"/>
      <name val="arial"/>
      <family val="2"/>
    </font>
    <font>
      <sz val="9"/>
      <name val="宋体"/>
      <family val="3"/>
      <charset val="134"/>
      <scheme val="minor"/>
    </font>
    <font>
      <b/>
      <sz val="9"/>
      <color theme="0"/>
      <name val="宋体"/>
      <family val="3"/>
      <charset val="134"/>
    </font>
    <font>
      <sz val="9"/>
      <name val="宋体"/>
      <family val="3"/>
      <charset val="134"/>
    </font>
    <font>
      <b/>
      <sz val="9"/>
      <name val="宋体"/>
      <family val="3"/>
      <charset val="134"/>
    </font>
    <font>
      <sz val="10"/>
      <color theme="1"/>
      <name val="宋体"/>
      <family val="3"/>
      <charset val="134"/>
    </font>
    <font>
      <sz val="8"/>
      <color rgb="FF333333"/>
      <name val="Arial"/>
      <family val="2"/>
    </font>
    <font>
      <sz val="8"/>
      <color rgb="FF333333"/>
      <name val="宋体"/>
      <family val="3"/>
      <charset val="134"/>
    </font>
    <font>
      <sz val="10"/>
      <name val="宋体"/>
      <family val="3"/>
      <charset val="134"/>
    </font>
    <font>
      <u/>
      <sz val="9"/>
      <color theme="10"/>
      <name val="宋体"/>
      <family val="3"/>
      <charset val="134"/>
    </font>
    <font>
      <b/>
      <sz val="10"/>
      <name val="宋体"/>
      <family val="3"/>
      <charset val="134"/>
    </font>
    <font>
      <b/>
      <sz val="12"/>
      <color theme="1"/>
      <name val="宋体"/>
      <family val="3"/>
      <charset val="134"/>
      <scheme val="minor"/>
    </font>
    <font>
      <b/>
      <sz val="9"/>
      <color theme="1"/>
      <name val="宋体"/>
      <family val="3"/>
      <charset val="134"/>
    </font>
    <font>
      <b/>
      <sz val="10"/>
      <color rgb="FF00823B"/>
      <name val="宋体"/>
      <family val="3"/>
      <charset val="134"/>
    </font>
    <font>
      <sz val="9"/>
      <name val="宋体"/>
      <family val="2"/>
      <charset val="134"/>
      <scheme val="minor"/>
    </font>
    <font>
      <sz val="10"/>
      <name val="Arial Narrow"/>
      <family val="2"/>
    </font>
    <font>
      <b/>
      <sz val="12"/>
      <color theme="0"/>
      <name val="宋体"/>
      <family val="3"/>
      <charset val="134"/>
    </font>
    <font>
      <b/>
      <sz val="12"/>
      <color theme="0"/>
      <name val="Palatino Linotype"/>
      <family val="1"/>
    </font>
    <font>
      <sz val="12"/>
      <name val="Arial"/>
      <family val="2"/>
    </font>
    <font>
      <sz val="12"/>
      <name val="宋体"/>
      <family val="3"/>
      <charset val="134"/>
    </font>
    <font>
      <sz val="12"/>
      <color theme="1"/>
      <name val="Arial"/>
      <family val="2"/>
    </font>
    <font>
      <b/>
      <sz val="12"/>
      <color theme="1"/>
      <name val="Palatino Linotype"/>
      <family val="1"/>
    </font>
    <font>
      <sz val="12"/>
      <color theme="1"/>
      <name val="宋体"/>
      <family val="3"/>
      <charset val="134"/>
    </font>
    <font>
      <b/>
      <sz val="12"/>
      <color theme="1"/>
      <name val="Arial"/>
      <family val="2"/>
    </font>
    <font>
      <b/>
      <sz val="12"/>
      <color theme="0"/>
      <name val="Arial"/>
      <family val="2"/>
    </font>
    <font>
      <sz val="12"/>
      <color theme="0"/>
      <name val="Palatino Linotype"/>
      <family val="1"/>
    </font>
    <font>
      <b/>
      <sz val="12"/>
      <name val="Palatino Linotype"/>
      <family val="1"/>
      <charset val="134"/>
    </font>
    <font>
      <b/>
      <sz val="12"/>
      <color indexed="8"/>
      <name val="Palatino Linotype"/>
      <family val="1"/>
      <charset val="134"/>
    </font>
    <font>
      <b/>
      <sz val="12"/>
      <color rgb="FF00823B"/>
      <name val="Arial"/>
      <family val="2"/>
    </font>
    <font>
      <b/>
      <sz val="12"/>
      <color rgb="FF00823B"/>
      <name val="宋体"/>
      <family val="3"/>
      <charset val="134"/>
    </font>
    <font>
      <sz val="12"/>
      <color rgb="FFFF0000"/>
      <name val="Arial"/>
      <family val="2"/>
    </font>
    <font>
      <sz val="12"/>
      <color theme="1"/>
      <name val="宋体"/>
      <family val="2"/>
    </font>
    <font>
      <sz val="12"/>
      <name val="宋体"/>
      <family val="3"/>
      <charset val="134"/>
      <scheme val="major"/>
    </font>
    <font>
      <u/>
      <sz val="9"/>
      <color theme="10"/>
      <name val="宋体"/>
      <family val="2"/>
    </font>
    <font>
      <b/>
      <sz val="9"/>
      <color rgb="FFFF0000"/>
      <name val="宋体"/>
      <family val="3"/>
      <charset val="134"/>
    </font>
    <font>
      <u/>
      <sz val="12"/>
      <color theme="10"/>
      <name val="arial"/>
      <family val="2"/>
    </font>
    <font>
      <u/>
      <sz val="12"/>
      <color theme="10"/>
      <name val="宋体"/>
      <family val="2"/>
    </font>
    <font>
      <u/>
      <sz val="12"/>
      <color theme="10"/>
      <name val="宋体"/>
      <family val="3"/>
      <charset val="134"/>
    </font>
  </fonts>
  <fills count="16">
    <fill>
      <patternFill patternType="none"/>
    </fill>
    <fill>
      <patternFill patternType="gray125"/>
    </fill>
    <fill>
      <patternFill patternType="solid">
        <fgColor rgb="FF00A1DE"/>
        <bgColor indexed="64"/>
      </patternFill>
    </fill>
    <fill>
      <patternFill patternType="solid">
        <fgColor theme="3" tint="-0.249977111117893"/>
        <bgColor indexed="64"/>
      </patternFill>
    </fill>
    <fill>
      <patternFill patternType="solid">
        <fgColor rgb="FF72C7E7"/>
        <bgColor indexed="64"/>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indexed="13"/>
        <bgColor indexed="64"/>
      </patternFill>
    </fill>
    <fill>
      <patternFill patternType="solid">
        <fgColor theme="0" tint="-0.14999847407452621"/>
        <bgColor indexed="64"/>
      </patternFill>
    </fill>
    <fill>
      <patternFill patternType="solid">
        <fgColor rgb="FF00B0F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00B050"/>
        <bgColor indexed="64"/>
      </patternFill>
    </fill>
  </fills>
  <borders count="35">
    <border>
      <left/>
      <right/>
      <top/>
      <bottom/>
      <diagonal/>
    </border>
    <border>
      <left/>
      <right style="thick">
        <color theme="0"/>
      </right>
      <top/>
      <bottom style="thick">
        <color theme="0"/>
      </bottom>
      <diagonal/>
    </border>
    <border>
      <left style="thick">
        <color theme="0"/>
      </left>
      <right style="thick">
        <color theme="0"/>
      </right>
      <top/>
      <bottom style="thick">
        <color theme="0"/>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right style="thick">
        <color theme="0"/>
      </right>
      <top style="thick">
        <color theme="0"/>
      </top>
      <bottom/>
      <diagonal/>
    </border>
    <border>
      <left style="thick">
        <color theme="0"/>
      </left>
      <right style="thick">
        <color theme="0"/>
      </right>
      <top style="thick">
        <color theme="0"/>
      </top>
      <bottom/>
      <diagonal/>
    </border>
    <border>
      <left/>
      <right/>
      <top/>
      <bottom style="thin">
        <color rgb="FF00A1DE"/>
      </bottom>
      <diagonal/>
    </border>
    <border>
      <left/>
      <right/>
      <top style="thin">
        <color rgb="FF00A1DE"/>
      </top>
      <bottom style="thin">
        <color rgb="FF00A1D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indexed="30"/>
      </bottom>
      <diagonal/>
    </border>
    <border>
      <left/>
      <right/>
      <top style="thin">
        <color indexed="30"/>
      </top>
      <bottom style="thin">
        <color indexed="30"/>
      </bottom>
      <diagonal/>
    </border>
    <border>
      <left style="thick">
        <color indexed="9"/>
      </left>
      <right style="thick">
        <color indexed="9"/>
      </right>
      <top style="thick">
        <color indexed="9"/>
      </top>
      <bottom style="thick">
        <color indexed="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rgb="FF00A1DE"/>
      </bottom>
      <diagonal/>
    </border>
    <border>
      <left/>
      <right/>
      <top style="medium">
        <color indexed="64"/>
      </top>
      <bottom style="thin">
        <color rgb="FF00A1DE"/>
      </bottom>
      <diagonal/>
    </border>
    <border>
      <left/>
      <right style="medium">
        <color indexed="64"/>
      </right>
      <top style="medium">
        <color indexed="64"/>
      </top>
      <bottom style="thin">
        <color rgb="FF00A1DE"/>
      </bottom>
      <diagonal/>
    </border>
    <border>
      <left style="medium">
        <color indexed="64"/>
      </left>
      <right/>
      <top/>
      <bottom style="thin">
        <color rgb="FF00A1DE"/>
      </bottom>
      <diagonal/>
    </border>
    <border>
      <left/>
      <right style="medium">
        <color indexed="64"/>
      </right>
      <top/>
      <bottom style="thin">
        <color rgb="FF00A1DE"/>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0" fontId="27" fillId="0" borderId="0" applyNumberFormat="0" applyFill="0" applyBorder="0" applyAlignment="0" applyProtection="0"/>
    <xf numFmtId="0" fontId="6" fillId="0" borderId="0"/>
  </cellStyleXfs>
  <cellXfs count="270">
    <xf numFmtId="0" fontId="0" fillId="0" borderId="0" xfId="0"/>
    <xf numFmtId="0" fontId="2" fillId="2" borderId="1" xfId="0" applyFont="1" applyFill="1" applyBorder="1" applyAlignment="1">
      <alignment horizontal="center"/>
    </xf>
    <xf numFmtId="0" fontId="7" fillId="6" borderId="0" xfId="3" applyFont="1" applyFill="1" applyBorder="1"/>
    <xf numFmtId="176" fontId="8" fillId="6" borderId="0" xfId="2" applyNumberFormat="1" applyFont="1" applyFill="1" applyBorder="1" applyAlignment="1">
      <alignment horizontal="center"/>
    </xf>
    <xf numFmtId="0" fontId="0" fillId="0" borderId="0" xfId="0" applyBorder="1"/>
    <xf numFmtId="0" fontId="10" fillId="6" borderId="8" xfId="0" applyFont="1" applyFill="1" applyBorder="1"/>
    <xf numFmtId="0" fontId="2" fillId="2" borderId="0" xfId="0" applyFont="1" applyFill="1" applyBorder="1" applyAlignment="1">
      <alignment horizontal="left"/>
    </xf>
    <xf numFmtId="0" fontId="11" fillId="6" borderId="7" xfId="0" applyFont="1" applyFill="1" applyBorder="1"/>
    <xf numFmtId="0" fontId="11" fillId="6" borderId="8" xfId="0" applyFont="1" applyFill="1" applyBorder="1"/>
    <xf numFmtId="0" fontId="2" fillId="2" borderId="0" xfId="0" applyFont="1" applyFill="1" applyBorder="1" applyAlignment="1" applyProtection="1">
      <alignment horizontal="center"/>
      <protection locked="0"/>
    </xf>
    <xf numFmtId="0" fontId="7" fillId="6" borderId="0" xfId="3" applyFont="1" applyFill="1" applyBorder="1" applyProtection="1">
      <protection locked="0"/>
    </xf>
    <xf numFmtId="0" fontId="12" fillId="6" borderId="0" xfId="3" applyFont="1" applyFill="1" applyBorder="1" applyAlignment="1">
      <alignment horizontal="right"/>
    </xf>
    <xf numFmtId="0" fontId="7" fillId="6" borderId="0" xfId="3" applyFont="1" applyFill="1"/>
    <xf numFmtId="0" fontId="12" fillId="0" borderId="0" xfId="3" applyFont="1"/>
    <xf numFmtId="0" fontId="6" fillId="0" borderId="0" xfId="3"/>
    <xf numFmtId="0" fontId="13" fillId="0" borderId="0" xfId="3" applyFont="1"/>
    <xf numFmtId="0" fontId="2" fillId="3" borderId="3" xfId="0" applyFont="1" applyFill="1" applyBorder="1" applyAlignment="1">
      <alignment horizontal="left"/>
    </xf>
    <xf numFmtId="0" fontId="14" fillId="0" borderId="0" xfId="3" applyFont="1"/>
    <xf numFmtId="43" fontId="3" fillId="5" borderId="7" xfId="1" applyFont="1" applyFill="1" applyBorder="1" applyProtection="1">
      <protection locked="0"/>
    </xf>
    <xf numFmtId="176" fontId="3" fillId="5" borderId="8" xfId="1" applyNumberFormat="1" applyFont="1" applyFill="1" applyBorder="1" applyProtection="1">
      <protection locked="0"/>
    </xf>
    <xf numFmtId="176" fontId="3" fillId="5" borderId="8" xfId="2" applyNumberFormat="1" applyFont="1" applyFill="1" applyBorder="1" applyProtection="1">
      <protection locked="0"/>
    </xf>
    <xf numFmtId="0" fontId="15" fillId="6" borderId="0" xfId="0" applyFont="1" applyFill="1" applyAlignment="1">
      <alignment horizontal="right"/>
    </xf>
    <xf numFmtId="43" fontId="4" fillId="5" borderId="7" xfId="3" applyNumberFormat="1" applyFont="1" applyFill="1" applyBorder="1" applyProtection="1">
      <protection locked="0"/>
    </xf>
    <xf numFmtId="43" fontId="4" fillId="5" borderId="8" xfId="3" applyNumberFormat="1" applyFont="1" applyFill="1" applyBorder="1" applyProtection="1">
      <protection locked="0"/>
    </xf>
    <xf numFmtId="0" fontId="16" fillId="6" borderId="0" xfId="3" applyFont="1" applyFill="1"/>
    <xf numFmtId="177" fontId="4" fillId="5" borderId="8" xfId="1" applyNumberFormat="1" applyFont="1" applyFill="1" applyBorder="1" applyProtection="1">
      <protection locked="0"/>
    </xf>
    <xf numFmtId="43" fontId="4" fillId="5" borderId="8" xfId="1" applyFont="1" applyFill="1" applyBorder="1" applyProtection="1">
      <protection locked="0"/>
    </xf>
    <xf numFmtId="177" fontId="4" fillId="5" borderId="7" xfId="1" applyNumberFormat="1" applyFont="1" applyFill="1" applyBorder="1" applyProtection="1">
      <protection locked="0"/>
    </xf>
    <xf numFmtId="9" fontId="4" fillId="5" borderId="8" xfId="2" applyFont="1" applyFill="1" applyBorder="1" applyProtection="1">
      <protection locked="0"/>
    </xf>
    <xf numFmtId="0" fontId="6" fillId="6" borderId="0" xfId="3" applyFont="1" applyFill="1"/>
    <xf numFmtId="0" fontId="3" fillId="5" borderId="7" xfId="0" applyFont="1" applyFill="1" applyBorder="1" applyProtection="1">
      <protection locked="0"/>
    </xf>
    <xf numFmtId="176" fontId="4" fillId="5" borderId="8" xfId="2" applyNumberFormat="1" applyFont="1" applyFill="1" applyBorder="1" applyProtection="1">
      <protection locked="0"/>
    </xf>
    <xf numFmtId="0" fontId="17" fillId="0" borderId="0" xfId="3" applyFont="1"/>
    <xf numFmtId="0" fontId="6" fillId="0" borderId="0" xfId="3" applyAlignment="1">
      <alignment horizontal="center"/>
    </xf>
    <xf numFmtId="0" fontId="6" fillId="0" borderId="9" xfId="3" applyBorder="1" applyAlignment="1">
      <alignment horizontal="center"/>
    </xf>
    <xf numFmtId="0" fontId="18" fillId="0" borderId="0" xfId="3" applyFont="1"/>
    <xf numFmtId="0" fontId="7" fillId="0" borderId="0" xfId="3" applyFont="1"/>
    <xf numFmtId="0" fontId="19" fillId="6" borderId="8" xfId="0" applyFont="1" applyFill="1" applyBorder="1" applyAlignment="1">
      <alignment horizontal="right"/>
    </xf>
    <xf numFmtId="0" fontId="6" fillId="0" borderId="9" xfId="3" applyBorder="1"/>
    <xf numFmtId="0" fontId="20" fillId="6" borderId="8" xfId="0" applyFont="1" applyFill="1" applyBorder="1"/>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3" borderId="3" xfId="0" applyFont="1" applyFill="1" applyBorder="1"/>
    <xf numFmtId="9" fontId="20" fillId="4" borderId="4" xfId="2" applyFont="1" applyFill="1" applyBorder="1" applyAlignment="1">
      <alignment horizontal="center"/>
    </xf>
    <xf numFmtId="0" fontId="9" fillId="2" borderId="5" xfId="0" applyFont="1" applyFill="1" applyBorder="1"/>
    <xf numFmtId="43" fontId="20" fillId="4" borderId="6" xfId="1" applyFont="1" applyFill="1" applyBorder="1" applyAlignment="1">
      <alignment horizontal="center"/>
    </xf>
    <xf numFmtId="0" fontId="9" fillId="2" borderId="0" xfId="0" applyFont="1" applyFill="1" applyBorder="1" applyAlignment="1">
      <alignment horizontal="left"/>
    </xf>
    <xf numFmtId="0" fontId="9" fillId="2" borderId="0" xfId="0" applyFont="1" applyFill="1" applyBorder="1" applyAlignment="1">
      <alignment horizontal="center"/>
    </xf>
    <xf numFmtId="10" fontId="20" fillId="0" borderId="8" xfId="2" applyNumberFormat="1" applyFont="1" applyFill="1" applyBorder="1"/>
    <xf numFmtId="0" fontId="10" fillId="0" borderId="0" xfId="0" applyFont="1"/>
    <xf numFmtId="0" fontId="20" fillId="0" borderId="0" xfId="0" applyFont="1"/>
    <xf numFmtId="0" fontId="17" fillId="0" borderId="0" xfId="3" applyFont="1" applyBorder="1"/>
    <xf numFmtId="0" fontId="21" fillId="0" borderId="0" xfId="0" applyFont="1" applyBorder="1" applyAlignment="1">
      <alignment horizontal="left" vertical="center"/>
    </xf>
    <xf numFmtId="0" fontId="21" fillId="0" borderId="0" xfId="0" applyFont="1" applyBorder="1" applyAlignment="1">
      <alignment horizontal="center" vertical="center"/>
    </xf>
    <xf numFmtId="0" fontId="17" fillId="6" borderId="0" xfId="3" applyFont="1" applyFill="1" applyBorder="1" applyAlignment="1">
      <alignment horizontal="center" vertical="center"/>
    </xf>
    <xf numFmtId="0" fontId="17" fillId="6" borderId="9" xfId="3" applyFont="1" applyFill="1" applyBorder="1" applyAlignment="1">
      <alignment horizontal="center" vertical="center"/>
    </xf>
    <xf numFmtId="0" fontId="22" fillId="0" borderId="0" xfId="3" applyFont="1"/>
    <xf numFmtId="0" fontId="20" fillId="0" borderId="0" xfId="0" applyFont="1" applyAlignment="1">
      <alignment horizontal="center"/>
    </xf>
    <xf numFmtId="0" fontId="10" fillId="0" borderId="0" xfId="0" applyFont="1" applyFill="1"/>
    <xf numFmtId="0" fontId="10" fillId="0" borderId="8" xfId="0" applyFont="1" applyFill="1" applyBorder="1"/>
    <xf numFmtId="176" fontId="3" fillId="5" borderId="7" xfId="2" applyNumberFormat="1" applyFont="1" applyFill="1" applyBorder="1" applyProtection="1">
      <protection locked="0"/>
    </xf>
    <xf numFmtId="43" fontId="3" fillId="5" borderId="8" xfId="1" applyFont="1" applyFill="1" applyBorder="1" applyProtection="1">
      <protection locked="0"/>
    </xf>
    <xf numFmtId="0" fontId="9" fillId="9" borderId="0" xfId="0" applyFont="1" applyFill="1" applyAlignment="1">
      <alignment horizontal="center"/>
    </xf>
    <xf numFmtId="0" fontId="9" fillId="9" borderId="0" xfId="3" applyFont="1" applyFill="1" applyBorder="1" applyAlignment="1">
      <alignment horizontal="center" vertical="center"/>
    </xf>
    <xf numFmtId="0" fontId="6" fillId="0" borderId="0" xfId="3" applyProtection="1">
      <protection locked="0"/>
    </xf>
    <xf numFmtId="0" fontId="20" fillId="10" borderId="0" xfId="0" applyFont="1" applyFill="1"/>
    <xf numFmtId="0" fontId="11" fillId="0" borderId="8" xfId="0" applyFont="1" applyFill="1" applyBorder="1"/>
    <xf numFmtId="0" fontId="23" fillId="0" borderId="0" xfId="0" applyFont="1"/>
    <xf numFmtId="43" fontId="20" fillId="5" borderId="4" xfId="1" applyFont="1" applyFill="1" applyBorder="1" applyAlignment="1" applyProtection="1">
      <alignment horizontal="center"/>
      <protection locked="0"/>
    </xf>
    <xf numFmtId="176" fontId="20" fillId="5" borderId="4" xfId="2" applyNumberFormat="1" applyFont="1" applyFill="1" applyBorder="1" applyAlignment="1" applyProtection="1">
      <alignment horizontal="center"/>
      <protection locked="0"/>
    </xf>
    <xf numFmtId="0" fontId="19" fillId="5" borderId="7" xfId="0" applyFont="1" applyFill="1" applyBorder="1" applyAlignment="1" applyProtection="1">
      <alignment horizontal="right"/>
      <protection locked="0"/>
    </xf>
    <xf numFmtId="0" fontId="19" fillId="5" borderId="8" xfId="0" applyFont="1" applyFill="1" applyBorder="1" applyAlignment="1" applyProtection="1">
      <alignment horizontal="right"/>
      <protection locked="0"/>
    </xf>
    <xf numFmtId="43" fontId="3" fillId="5" borderId="4" xfId="2" applyNumberFormat="1" applyFont="1" applyFill="1" applyBorder="1" applyAlignment="1" applyProtection="1">
      <alignment horizontal="center"/>
      <protection locked="0"/>
    </xf>
    <xf numFmtId="9" fontId="3" fillId="5" borderId="4" xfId="2" applyFont="1" applyFill="1" applyBorder="1" applyAlignment="1" applyProtection="1">
      <alignment horizontal="center"/>
      <protection locked="0"/>
    </xf>
    <xf numFmtId="0" fontId="18" fillId="11" borderId="0" xfId="3" applyFont="1" applyFill="1" applyAlignment="1">
      <alignment horizontal="center"/>
    </xf>
    <xf numFmtId="0" fontId="26" fillId="9" borderId="0" xfId="0" applyFont="1" applyFill="1" applyAlignment="1">
      <alignment horizontal="left"/>
    </xf>
    <xf numFmtId="0" fontId="26" fillId="9" borderId="0" xfId="3" applyFont="1" applyFill="1" applyBorder="1" applyAlignment="1">
      <alignment horizontal="left" vertical="center"/>
    </xf>
    <xf numFmtId="0" fontId="27" fillId="0" borderId="0" xfId="4"/>
    <xf numFmtId="0" fontId="28" fillId="0" borderId="0" xfId="4" applyFont="1"/>
    <xf numFmtId="0" fontId="27" fillId="6" borderId="0" xfId="4" applyFill="1" applyBorder="1"/>
    <xf numFmtId="0" fontId="28" fillId="0" borderId="0" xfId="4" applyFont="1" applyFill="1"/>
    <xf numFmtId="0" fontId="27" fillId="6" borderId="0" xfId="4" applyFill="1"/>
    <xf numFmtId="0" fontId="18" fillId="0" borderId="0" xfId="3" applyFont="1" applyFill="1"/>
    <xf numFmtId="0" fontId="26" fillId="9" borderId="0" xfId="3" applyFont="1" applyFill="1" applyBorder="1" applyAlignment="1">
      <alignment vertical="center"/>
    </xf>
    <xf numFmtId="0" fontId="23" fillId="0" borderId="0" xfId="3" applyFont="1"/>
    <xf numFmtId="43" fontId="10" fillId="0" borderId="0" xfId="0" applyNumberFormat="1" applyFont="1"/>
    <xf numFmtId="43" fontId="10" fillId="0" borderId="0" xfId="1" applyFont="1"/>
    <xf numFmtId="178" fontId="10" fillId="0" borderId="0" xfId="1" applyNumberFormat="1" applyFont="1"/>
    <xf numFmtId="43" fontId="20" fillId="5" borderId="8" xfId="1" applyFont="1" applyFill="1" applyBorder="1" applyProtection="1">
      <protection locked="0"/>
    </xf>
    <xf numFmtId="43" fontId="10" fillId="5" borderId="8" xfId="1" applyFont="1" applyFill="1" applyBorder="1" applyProtection="1">
      <protection locked="0"/>
    </xf>
    <xf numFmtId="43" fontId="20" fillId="0" borderId="8" xfId="1" applyFont="1" applyFill="1" applyBorder="1"/>
    <xf numFmtId="43" fontId="0" fillId="0" borderId="0" xfId="0" applyNumberFormat="1"/>
    <xf numFmtId="43" fontId="10" fillId="0" borderId="8" xfId="1" applyFont="1" applyFill="1" applyBorder="1"/>
    <xf numFmtId="10" fontId="10" fillId="0" borderId="0" xfId="2" applyNumberFormat="1" applyFont="1"/>
    <xf numFmtId="3" fontId="10" fillId="0" borderId="0" xfId="0" applyNumberFormat="1" applyFont="1"/>
    <xf numFmtId="43" fontId="20" fillId="10" borderId="4" xfId="1" applyFont="1" applyFill="1" applyBorder="1" applyAlignment="1">
      <alignment horizontal="center"/>
    </xf>
    <xf numFmtId="0" fontId="30" fillId="3" borderId="3" xfId="0" applyFont="1" applyFill="1" applyBorder="1"/>
    <xf numFmtId="0" fontId="30" fillId="2" borderId="0" xfId="0" applyFont="1" applyFill="1" applyBorder="1" applyAlignment="1">
      <alignment horizontal="center"/>
    </xf>
    <xf numFmtId="0" fontId="33" fillId="6" borderId="8" xfId="0" applyFont="1" applyFill="1" applyBorder="1"/>
    <xf numFmtId="0" fontId="33" fillId="6" borderId="7" xfId="0" applyFont="1" applyFill="1" applyBorder="1"/>
    <xf numFmtId="0" fontId="33" fillId="6" borderId="0" xfId="0" applyFont="1" applyFill="1" applyBorder="1"/>
    <xf numFmtId="0" fontId="30" fillId="3" borderId="3" xfId="0" applyFont="1" applyFill="1" applyBorder="1" applyAlignment="1">
      <alignment horizontal="left"/>
    </xf>
    <xf numFmtId="0" fontId="36" fillId="0" borderId="0" xfId="3" applyFont="1"/>
    <xf numFmtId="0" fontId="31" fillId="6" borderId="0" xfId="3" applyFont="1" applyFill="1" applyBorder="1" applyProtection="1">
      <protection locked="0"/>
    </xf>
    <xf numFmtId="0" fontId="0" fillId="5" borderId="9" xfId="0" applyFill="1" applyBorder="1"/>
    <xf numFmtId="9" fontId="0" fillId="5" borderId="9" xfId="2" applyNumberFormat="1" applyFont="1" applyFill="1" applyBorder="1"/>
    <xf numFmtId="0" fontId="39" fillId="0" borderId="9" xfId="0" applyFont="1" applyBorder="1" applyAlignment="1">
      <alignment horizontal="center"/>
    </xf>
    <xf numFmtId="57" fontId="39" fillId="0" borderId="9" xfId="0" applyNumberFormat="1" applyFont="1" applyBorder="1" applyAlignment="1">
      <alignment horizontal="center"/>
    </xf>
    <xf numFmtId="57" fontId="39" fillId="0" borderId="9" xfId="2" applyNumberFormat="1" applyFont="1" applyBorder="1" applyAlignment="1">
      <alignment horizontal="center"/>
    </xf>
    <xf numFmtId="0" fontId="39" fillId="0" borderId="9" xfId="0" applyFont="1" applyBorder="1"/>
    <xf numFmtId="179" fontId="7" fillId="0" borderId="23" xfId="0" applyNumberFormat="1" applyFont="1" applyBorder="1"/>
    <xf numFmtId="0" fontId="0" fillId="0" borderId="23" xfId="0" applyBorder="1"/>
    <xf numFmtId="0" fontId="0" fillId="0" borderId="24" xfId="0" applyBorder="1"/>
    <xf numFmtId="0" fontId="8" fillId="6" borderId="25" xfId="3" applyFont="1" applyFill="1" applyBorder="1"/>
    <xf numFmtId="0" fontId="0" fillId="0" borderId="26" xfId="0" applyBorder="1"/>
    <xf numFmtId="177" fontId="8" fillId="6" borderId="25" xfId="1" applyNumberFormat="1" applyFont="1" applyFill="1" applyBorder="1"/>
    <xf numFmtId="0" fontId="7" fillId="6" borderId="25" xfId="3" applyFont="1" applyFill="1" applyBorder="1"/>
    <xf numFmtId="0" fontId="0" fillId="0" borderId="25" xfId="0" applyBorder="1"/>
    <xf numFmtId="0" fontId="7" fillId="6" borderId="27" xfId="3" applyFont="1" applyFill="1" applyBorder="1"/>
    <xf numFmtId="0" fontId="7" fillId="6" borderId="28" xfId="3" applyFont="1" applyFill="1" applyBorder="1"/>
    <xf numFmtId="0" fontId="0" fillId="0" borderId="28" xfId="0" applyBorder="1"/>
    <xf numFmtId="0" fontId="0" fillId="0" borderId="29" xfId="0" applyBorder="1"/>
    <xf numFmtId="0" fontId="18" fillId="6" borderId="22" xfId="3" applyFont="1" applyFill="1" applyBorder="1"/>
    <xf numFmtId="10" fontId="20" fillId="5" borderId="8" xfId="2" applyNumberFormat="1" applyFont="1" applyFill="1" applyBorder="1"/>
    <xf numFmtId="43" fontId="10" fillId="5" borderId="8" xfId="1" applyFont="1" applyFill="1" applyBorder="1"/>
    <xf numFmtId="0" fontId="0" fillId="0" borderId="0" xfId="0" applyAlignment="1">
      <alignment horizontal="center"/>
    </xf>
    <xf numFmtId="57" fontId="2" fillId="2" borderId="1" xfId="0" applyNumberFormat="1" applyFont="1" applyFill="1" applyBorder="1" applyAlignment="1">
      <alignment horizontal="center"/>
    </xf>
    <xf numFmtId="43" fontId="3" fillId="13" borderId="4" xfId="2" applyNumberFormat="1" applyFont="1" applyFill="1" applyBorder="1" applyAlignment="1" applyProtection="1">
      <alignment horizontal="center"/>
      <protection locked="0"/>
    </xf>
    <xf numFmtId="0" fontId="33" fillId="6" borderId="30" xfId="0" applyFont="1" applyFill="1" applyBorder="1"/>
    <xf numFmtId="43" fontId="4" fillId="5" borderId="31" xfId="3" applyNumberFormat="1" applyFont="1" applyFill="1" applyBorder="1" applyProtection="1">
      <protection locked="0"/>
    </xf>
    <xf numFmtId="43" fontId="4" fillId="5" borderId="32" xfId="3" applyNumberFormat="1" applyFont="1" applyFill="1" applyBorder="1" applyProtection="1">
      <protection locked="0"/>
    </xf>
    <xf numFmtId="0" fontId="33" fillId="6" borderId="33" xfId="0" applyFont="1" applyFill="1" applyBorder="1"/>
    <xf numFmtId="43" fontId="4" fillId="5" borderId="34" xfId="3" applyNumberFormat="1" applyFont="1" applyFill="1" applyBorder="1" applyProtection="1">
      <protection locked="0"/>
    </xf>
    <xf numFmtId="0" fontId="33" fillId="6" borderId="27" xfId="0" applyFont="1" applyFill="1" applyBorder="1"/>
    <xf numFmtId="43" fontId="4" fillId="5" borderId="28" xfId="3" applyNumberFormat="1" applyFont="1" applyFill="1" applyBorder="1" applyProtection="1">
      <protection locked="0"/>
    </xf>
    <xf numFmtId="43" fontId="4" fillId="5" borderId="29" xfId="3" applyNumberFormat="1" applyFont="1" applyFill="1" applyBorder="1" applyProtection="1">
      <protection locked="0"/>
    </xf>
    <xf numFmtId="0" fontId="10" fillId="0" borderId="0" xfId="0" applyFont="1" applyAlignment="1">
      <alignment horizontal="center"/>
    </xf>
    <xf numFmtId="0" fontId="38" fillId="0" borderId="0" xfId="3" applyFont="1" applyBorder="1" applyAlignment="1">
      <alignment horizontal="center"/>
    </xf>
    <xf numFmtId="0" fontId="17" fillId="0" borderId="0" xfId="3" applyFont="1" applyBorder="1" applyAlignment="1">
      <alignment horizontal="center"/>
    </xf>
    <xf numFmtId="0" fontId="41" fillId="6" borderId="0" xfId="3" applyFont="1" applyFill="1" applyBorder="1" applyAlignment="1">
      <alignment horizontal="center"/>
    </xf>
    <xf numFmtId="0" fontId="2" fillId="2" borderId="0" xfId="0" applyFont="1" applyFill="1" applyBorder="1" applyAlignment="1">
      <alignment horizontal="center" vertical="center"/>
    </xf>
    <xf numFmtId="0" fontId="17" fillId="0" borderId="9" xfId="3" applyFont="1" applyBorder="1" applyAlignment="1">
      <alignment horizontal="center"/>
    </xf>
    <xf numFmtId="0" fontId="30" fillId="9" borderId="0" xfId="3" applyFont="1" applyFill="1" applyBorder="1" applyAlignment="1">
      <alignment horizontal="center" vertical="center"/>
    </xf>
    <xf numFmtId="0" fontId="0" fillId="6" borderId="0" xfId="0" applyFill="1"/>
    <xf numFmtId="0" fontId="6" fillId="6" borderId="0" xfId="3" applyFill="1" applyAlignment="1">
      <alignment horizontal="center"/>
    </xf>
    <xf numFmtId="0" fontId="6" fillId="6" borderId="0" xfId="3" applyFill="1"/>
    <xf numFmtId="0" fontId="17" fillId="6" borderId="0" xfId="3" applyFont="1" applyFill="1"/>
    <xf numFmtId="0" fontId="6" fillId="6" borderId="9" xfId="3" applyFill="1" applyBorder="1" applyAlignment="1">
      <alignment horizontal="center"/>
    </xf>
    <xf numFmtId="0" fontId="9" fillId="15" borderId="0" xfId="3" applyFont="1" applyFill="1" applyBorder="1" applyAlignment="1">
      <alignment horizontal="center" vertical="center"/>
    </xf>
    <xf numFmtId="0" fontId="23" fillId="6" borderId="0" xfId="3" applyFont="1" applyFill="1"/>
    <xf numFmtId="0" fontId="10" fillId="6" borderId="0" xfId="0" applyFont="1" applyFill="1"/>
    <xf numFmtId="0" fontId="7" fillId="6" borderId="0" xfId="3" applyFont="1" applyFill="1" applyAlignment="1">
      <alignment horizontal="center"/>
    </xf>
    <xf numFmtId="0" fontId="7" fillId="6" borderId="9" xfId="3" applyFont="1" applyFill="1" applyBorder="1" applyAlignment="1">
      <alignment horizontal="center"/>
    </xf>
    <xf numFmtId="0" fontId="7" fillId="6" borderId="0" xfId="3" applyFont="1" applyFill="1" applyBorder="1" applyAlignment="1">
      <alignment horizontal="center"/>
    </xf>
    <xf numFmtId="0" fontId="44" fillId="2" borderId="0" xfId="0" applyFont="1" applyFill="1" applyBorder="1" applyAlignment="1">
      <alignment horizontal="left"/>
    </xf>
    <xf numFmtId="0" fontId="44" fillId="2" borderId="0" xfId="0" applyFont="1" applyFill="1" applyBorder="1" applyAlignment="1" applyProtection="1">
      <alignment horizontal="center"/>
      <protection locked="0"/>
    </xf>
    <xf numFmtId="0" fontId="45" fillId="2" borderId="0" xfId="0" applyFont="1" applyFill="1" applyBorder="1" applyAlignment="1" applyProtection="1">
      <alignment horizontal="center"/>
      <protection locked="0"/>
    </xf>
    <xf numFmtId="0" fontId="46" fillId="0" borderId="0" xfId="3" applyFont="1" applyFill="1" applyBorder="1"/>
    <xf numFmtId="177" fontId="46" fillId="5" borderId="0" xfId="1" applyNumberFormat="1" applyFont="1" applyFill="1" applyBorder="1" applyProtection="1">
      <protection locked="0"/>
    </xf>
    <xf numFmtId="9" fontId="46" fillId="5" borderId="0" xfId="2" applyFont="1" applyFill="1" applyBorder="1" applyProtection="1">
      <protection locked="0"/>
    </xf>
    <xf numFmtId="0" fontId="45" fillId="2" borderId="0" xfId="0" applyFont="1" applyFill="1" applyBorder="1" applyAlignment="1">
      <alignment horizontal="left"/>
    </xf>
    <xf numFmtId="177" fontId="45" fillId="2" borderId="0" xfId="1" applyNumberFormat="1" applyFont="1" applyFill="1" applyBorder="1" applyAlignment="1" applyProtection="1">
      <alignment horizontal="center"/>
      <protection locked="0"/>
    </xf>
    <xf numFmtId="9" fontId="45" fillId="2" borderId="0" xfId="2" applyFont="1" applyFill="1" applyBorder="1" applyAlignment="1" applyProtection="1">
      <alignment horizontal="right"/>
      <protection locked="0"/>
    </xf>
    <xf numFmtId="57" fontId="45" fillId="2" borderId="0" xfId="0" applyNumberFormat="1" applyFont="1" applyFill="1" applyBorder="1" applyAlignment="1">
      <alignment horizontal="left"/>
    </xf>
    <xf numFmtId="0" fontId="0" fillId="5" borderId="0" xfId="0" applyFont="1" applyFill="1"/>
    <xf numFmtId="0" fontId="47" fillId="0" borderId="0" xfId="3" applyFont="1" applyFill="1" applyBorder="1"/>
    <xf numFmtId="0" fontId="0" fillId="0" borderId="0" xfId="0" applyFont="1"/>
    <xf numFmtId="0" fontId="48" fillId="6" borderId="7" xfId="0" applyFont="1" applyFill="1" applyBorder="1"/>
    <xf numFmtId="177" fontId="49" fillId="5" borderId="7" xfId="1" applyNumberFormat="1" applyFont="1" applyFill="1" applyBorder="1" applyProtection="1">
      <protection locked="0"/>
    </xf>
    <xf numFmtId="0" fontId="47" fillId="6" borderId="0" xfId="3" applyFont="1" applyFill="1" applyBorder="1" applyProtection="1">
      <protection locked="0"/>
    </xf>
    <xf numFmtId="0" fontId="50" fillId="6" borderId="8" xfId="0" applyFont="1" applyFill="1" applyBorder="1"/>
    <xf numFmtId="9" fontId="49" fillId="5" borderId="8" xfId="2" applyFont="1" applyFill="1" applyBorder="1" applyProtection="1">
      <protection locked="0"/>
    </xf>
    <xf numFmtId="0" fontId="46" fillId="6" borderId="0" xfId="3" applyFont="1" applyFill="1" applyBorder="1" applyProtection="1">
      <protection locked="0"/>
    </xf>
    <xf numFmtId="0" fontId="48" fillId="6" borderId="8" xfId="0" applyFont="1" applyFill="1" applyBorder="1"/>
    <xf numFmtId="0" fontId="48" fillId="6" borderId="8" xfId="0" applyFont="1" applyFill="1" applyBorder="1" applyAlignment="1"/>
    <xf numFmtId="43" fontId="49" fillId="5" borderId="8" xfId="1" applyFont="1" applyFill="1" applyBorder="1" applyProtection="1">
      <protection locked="0"/>
    </xf>
    <xf numFmtId="0" fontId="50" fillId="0" borderId="8" xfId="0" applyFont="1" applyFill="1" applyBorder="1"/>
    <xf numFmtId="0" fontId="50" fillId="6" borderId="7" xfId="0" applyFont="1" applyFill="1" applyBorder="1"/>
    <xf numFmtId="0" fontId="51" fillId="0" borderId="0" xfId="0" applyFont="1"/>
    <xf numFmtId="0" fontId="52" fillId="9" borderId="0" xfId="0" applyFont="1" applyFill="1" applyAlignment="1">
      <alignment horizontal="center"/>
    </xf>
    <xf numFmtId="0" fontId="51" fillId="10" borderId="0" xfId="0" applyFont="1" applyFill="1"/>
    <xf numFmtId="0" fontId="52" fillId="9" borderId="0" xfId="3" applyFont="1" applyFill="1" applyBorder="1" applyAlignment="1">
      <alignment horizontal="center" vertical="center"/>
    </xf>
    <xf numFmtId="0" fontId="5" fillId="0" borderId="9" xfId="0" applyFont="1" applyBorder="1" applyAlignment="1">
      <alignment horizontal="center" vertical="center"/>
    </xf>
    <xf numFmtId="0" fontId="45" fillId="2" borderId="0" xfId="0" applyFont="1" applyFill="1" applyBorder="1"/>
    <xf numFmtId="0" fontId="45" fillId="2" borderId="0" xfId="0" applyFont="1" applyFill="1" applyBorder="1" applyAlignment="1">
      <alignment horizontal="center"/>
    </xf>
    <xf numFmtId="0" fontId="49" fillId="0" borderId="7" xfId="0" applyFont="1" applyFill="1" applyBorder="1" applyAlignment="1">
      <alignment horizontal="left"/>
    </xf>
    <xf numFmtId="0" fontId="49" fillId="5" borderId="7" xfId="0" applyFont="1" applyFill="1" applyBorder="1" applyAlignment="1" applyProtection="1">
      <alignment horizontal="right"/>
      <protection locked="0"/>
    </xf>
    <xf numFmtId="0" fontId="49" fillId="0" borderId="8" xfId="0" applyFont="1" applyFill="1" applyBorder="1" applyAlignment="1">
      <alignment horizontal="left"/>
    </xf>
    <xf numFmtId="0" fontId="49" fillId="5" borderId="8" xfId="0" applyFont="1" applyFill="1" applyBorder="1" applyAlignment="1" applyProtection="1">
      <alignment horizontal="right"/>
      <protection locked="0"/>
    </xf>
    <xf numFmtId="0" fontId="49" fillId="12" borderId="8" xfId="0" applyFont="1" applyFill="1" applyBorder="1" applyAlignment="1">
      <alignment horizontal="left"/>
    </xf>
    <xf numFmtId="177" fontId="49" fillId="12" borderId="8" xfId="1" applyNumberFormat="1" applyFont="1" applyFill="1" applyBorder="1" applyAlignment="1">
      <alignment horizontal="right"/>
    </xf>
    <xf numFmtId="0" fontId="49" fillId="6" borderId="8" xfId="0" applyFont="1" applyFill="1" applyBorder="1" applyAlignment="1">
      <alignment horizontal="left"/>
    </xf>
    <xf numFmtId="177" fontId="49" fillId="5" borderId="8" xfId="1" applyNumberFormat="1" applyFont="1" applyFill="1" applyBorder="1" applyAlignment="1">
      <alignment horizontal="right"/>
    </xf>
    <xf numFmtId="57" fontId="53" fillId="12" borderId="0" xfId="0" applyNumberFormat="1" applyFont="1" applyFill="1" applyBorder="1" applyAlignment="1">
      <alignment horizontal="center"/>
    </xf>
    <xf numFmtId="57" fontId="45" fillId="12" borderId="0" xfId="0" applyNumberFormat="1" applyFont="1" applyFill="1" applyBorder="1" applyAlignment="1">
      <alignment horizontal="center"/>
    </xf>
    <xf numFmtId="0" fontId="45" fillId="2" borderId="1" xfId="0" applyFont="1" applyFill="1" applyBorder="1" applyAlignment="1">
      <alignment horizontal="left"/>
    </xf>
    <xf numFmtId="57" fontId="45" fillId="2" borderId="2" xfId="0" applyNumberFormat="1" applyFont="1" applyFill="1" applyBorder="1" applyAlignment="1">
      <alignment horizontal="center"/>
    </xf>
    <xf numFmtId="0" fontId="44" fillId="3" borderId="3" xfId="0" applyFont="1" applyFill="1" applyBorder="1" applyAlignment="1">
      <alignment horizontal="left"/>
    </xf>
    <xf numFmtId="177" fontId="54" fillId="10" borderId="21" xfId="1" applyNumberFormat="1" applyFont="1" applyFill="1" applyBorder="1" applyAlignment="1" applyProtection="1">
      <alignment horizontal="center"/>
      <protection locked="0"/>
    </xf>
    <xf numFmtId="0" fontId="45" fillId="3" borderId="3" xfId="0" applyFont="1" applyFill="1" applyBorder="1" applyAlignment="1">
      <alignment horizontal="left"/>
    </xf>
    <xf numFmtId="177" fontId="49" fillId="4" borderId="4" xfId="1" applyNumberFormat="1" applyFont="1" applyFill="1" applyBorder="1" applyAlignment="1">
      <alignment horizontal="center"/>
    </xf>
    <xf numFmtId="0" fontId="45" fillId="2" borderId="1" xfId="0" applyFont="1" applyFill="1" applyBorder="1" applyAlignment="1">
      <alignment horizontal="center"/>
    </xf>
    <xf numFmtId="0" fontId="52" fillId="2" borderId="1" xfId="0" applyFont="1" applyFill="1" applyBorder="1" applyAlignment="1">
      <alignment horizontal="center"/>
    </xf>
    <xf numFmtId="0" fontId="52" fillId="2" borderId="2" xfId="0" applyFont="1" applyFill="1" applyBorder="1" applyAlignment="1">
      <alignment horizontal="center"/>
    </xf>
    <xf numFmtId="0" fontId="44" fillId="3" borderId="3" xfId="0" applyFont="1" applyFill="1" applyBorder="1" applyAlignment="1">
      <alignment horizontal="center"/>
    </xf>
    <xf numFmtId="9" fontId="51" fillId="5" borderId="4" xfId="2" applyNumberFormat="1" applyFont="1" applyFill="1" applyBorder="1" applyAlignment="1" applyProtection="1">
      <alignment horizontal="center"/>
      <protection locked="0"/>
    </xf>
    <xf numFmtId="57" fontId="45" fillId="2" borderId="1" xfId="0" applyNumberFormat="1" applyFont="1" applyFill="1" applyBorder="1" applyAlignment="1">
      <alignment horizontal="center"/>
    </xf>
    <xf numFmtId="43" fontId="55" fillId="10" borderId="21" xfId="2" applyNumberFormat="1" applyFont="1" applyFill="1" applyBorder="1" applyAlignment="1" applyProtection="1">
      <alignment horizontal="center"/>
      <protection locked="0"/>
    </xf>
    <xf numFmtId="176" fontId="55" fillId="10" borderId="21" xfId="2" applyNumberFormat="1" applyFont="1" applyFill="1" applyBorder="1" applyAlignment="1" applyProtection="1">
      <alignment horizontal="center"/>
      <protection locked="0"/>
    </xf>
    <xf numFmtId="43" fontId="55" fillId="10" borderId="21" xfId="2" applyNumberFormat="1" applyFont="1" applyFill="1" applyBorder="1" applyAlignment="1" applyProtection="1">
      <protection locked="0"/>
    </xf>
    <xf numFmtId="43" fontId="49" fillId="13" borderId="4" xfId="2" applyNumberFormat="1" applyFont="1" applyFill="1" applyBorder="1" applyAlignment="1" applyProtection="1">
      <alignment horizontal="center"/>
      <protection locked="0"/>
    </xf>
    <xf numFmtId="0" fontId="56" fillId="0" borderId="0" xfId="3" applyFont="1"/>
    <xf numFmtId="43" fontId="49" fillId="5" borderId="4" xfId="2" applyNumberFormat="1" applyFont="1" applyFill="1" applyBorder="1" applyAlignment="1" applyProtection="1">
      <alignment horizontal="center"/>
      <protection locked="0"/>
    </xf>
    <xf numFmtId="176" fontId="49" fillId="5" borderId="4" xfId="2" applyNumberFormat="1" applyFont="1" applyFill="1" applyBorder="1" applyAlignment="1" applyProtection="1">
      <alignment horizontal="center"/>
      <protection locked="0"/>
    </xf>
    <xf numFmtId="0" fontId="46" fillId="0" borderId="0" xfId="3" applyFont="1"/>
    <xf numFmtId="0" fontId="58" fillId="0" borderId="0" xfId="3" applyFont="1"/>
    <xf numFmtId="0" fontId="1" fillId="0" borderId="0" xfId="0" applyFont="1"/>
    <xf numFmtId="0" fontId="5" fillId="0" borderId="0" xfId="0" applyFont="1" applyBorder="1" applyAlignment="1">
      <alignment horizontal="center" vertical="center"/>
    </xf>
    <xf numFmtId="177" fontId="55" fillId="10" borderId="19" xfId="0" applyNumberFormat="1" applyFont="1" applyFill="1" applyBorder="1" applyAlignment="1" applyProtection="1">
      <protection locked="0"/>
    </xf>
    <xf numFmtId="43" fontId="55" fillId="10" borderId="20" xfId="1" applyNumberFormat="1" applyFont="1" applyFill="1" applyBorder="1" applyAlignment="1" applyProtection="1">
      <protection locked="0"/>
    </xf>
    <xf numFmtId="177" fontId="55" fillId="10" borderId="20" xfId="1" applyNumberFormat="1" applyFont="1" applyFill="1" applyBorder="1" applyAlignment="1" applyProtection="1">
      <protection locked="0"/>
    </xf>
    <xf numFmtId="177" fontId="55" fillId="10" borderId="20" xfId="1" applyNumberFormat="1" applyFont="1" applyFill="1" applyBorder="1" applyAlignment="1" applyProtection="1">
      <alignment horizontal="right"/>
      <protection locked="0"/>
    </xf>
    <xf numFmtId="9" fontId="55" fillId="10" borderId="20" xfId="2" applyFont="1" applyFill="1" applyBorder="1" applyAlignment="1" applyProtection="1">
      <protection locked="0"/>
    </xf>
    <xf numFmtId="0" fontId="48" fillId="0" borderId="8" xfId="0" applyFont="1" applyFill="1" applyBorder="1"/>
    <xf numFmtId="0" fontId="60" fillId="6" borderId="0" xfId="3" applyFont="1" applyFill="1" applyBorder="1" applyProtection="1">
      <protection locked="0"/>
    </xf>
    <xf numFmtId="0" fontId="44" fillId="2" borderId="1" xfId="0" applyFont="1" applyFill="1" applyBorder="1" applyAlignment="1">
      <alignment horizontal="left"/>
    </xf>
    <xf numFmtId="0" fontId="9" fillId="9" borderId="0" xfId="0" applyFont="1" applyFill="1" applyAlignment="1">
      <alignment horizontal="left"/>
    </xf>
    <xf numFmtId="0" fontId="20" fillId="10" borderId="0" xfId="0" applyFont="1" applyFill="1" applyAlignment="1">
      <alignment horizontal="left"/>
    </xf>
    <xf numFmtId="0" fontId="23" fillId="0" borderId="0" xfId="0" applyFont="1" applyAlignment="1">
      <alignment horizontal="left"/>
    </xf>
    <xf numFmtId="179" fontId="18" fillId="0" borderId="0" xfId="0" applyNumberFormat="1" applyFont="1"/>
    <xf numFmtId="0" fontId="63" fillId="6" borderId="0" xfId="4" applyFont="1" applyFill="1" applyBorder="1"/>
    <xf numFmtId="179" fontId="65" fillId="0" borderId="22" xfId="4" applyNumberFormat="1" applyFont="1" applyBorder="1"/>
    <xf numFmtId="0" fontId="64" fillId="6" borderId="0" xfId="4" applyFont="1" applyFill="1" applyBorder="1"/>
    <xf numFmtId="0" fontId="63" fillId="0" borderId="0" xfId="4" applyFont="1"/>
    <xf numFmtId="0" fontId="28" fillId="6" borderId="0" xfId="4" applyFont="1" applyFill="1"/>
    <xf numFmtId="0" fontId="28" fillId="15" borderId="0" xfId="4" applyFont="1" applyFill="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0" xfId="0" applyFont="1" applyBorder="1" applyAlignment="1">
      <alignment horizontal="center"/>
    </xf>
    <xf numFmtId="0" fontId="7" fillId="7" borderId="0" xfId="3" applyFont="1" applyFill="1" applyBorder="1" applyAlignment="1">
      <alignment horizontal="center"/>
    </xf>
    <xf numFmtId="0" fontId="7" fillId="8" borderId="0" xfId="3" applyFont="1" applyFill="1" applyBorder="1" applyAlignment="1">
      <alignment horizontal="center"/>
    </xf>
    <xf numFmtId="0" fontId="45" fillId="2" borderId="0"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9" xfId="0" applyFont="1" applyBorder="1" applyAlignment="1">
      <alignment horizontal="center" vertical="center"/>
    </xf>
    <xf numFmtId="0" fontId="17" fillId="0" borderId="10" xfId="3" applyFont="1" applyBorder="1" applyAlignment="1">
      <alignment horizontal="center" vertical="center" wrapText="1"/>
    </xf>
    <xf numFmtId="0" fontId="17" fillId="0" borderId="11" xfId="3" applyFont="1" applyBorder="1" applyAlignment="1">
      <alignment horizontal="center" vertical="center" wrapText="1"/>
    </xf>
    <xf numFmtId="0" fontId="17" fillId="0" borderId="12" xfId="3" applyFont="1" applyBorder="1" applyAlignment="1">
      <alignment horizontal="center" vertical="center" wrapText="1"/>
    </xf>
    <xf numFmtId="0" fontId="17" fillId="6" borderId="10" xfId="3" applyFont="1" applyFill="1" applyBorder="1" applyAlignment="1">
      <alignment horizontal="center" vertical="center"/>
    </xf>
    <xf numFmtId="0" fontId="17" fillId="6" borderId="11" xfId="3" applyFont="1" applyFill="1" applyBorder="1" applyAlignment="1">
      <alignment horizontal="center" vertical="center"/>
    </xf>
    <xf numFmtId="0" fontId="17" fillId="6" borderId="12" xfId="3" applyFont="1" applyFill="1" applyBorder="1" applyAlignment="1">
      <alignment horizontal="center" vertical="center"/>
    </xf>
    <xf numFmtId="0" fontId="36" fillId="8" borderId="9" xfId="5" applyFont="1" applyFill="1" applyBorder="1" applyAlignment="1">
      <alignment horizontal="center" vertical="center"/>
    </xf>
    <xf numFmtId="0" fontId="43" fillId="8" borderId="9" xfId="5" applyFont="1" applyFill="1" applyBorder="1" applyAlignment="1">
      <alignment horizontal="center" vertical="center"/>
    </xf>
    <xf numFmtId="0" fontId="36" fillId="14" borderId="9" xfId="5" applyFont="1" applyFill="1" applyBorder="1" applyAlignment="1">
      <alignment horizontal="center" vertical="center"/>
    </xf>
    <xf numFmtId="0" fontId="43" fillId="14" borderId="9" xfId="5" applyFont="1" applyFill="1" applyBorder="1" applyAlignment="1">
      <alignment horizontal="center" vertical="center"/>
    </xf>
    <xf numFmtId="0" fontId="36" fillId="8" borderId="10" xfId="5" applyFont="1" applyFill="1" applyBorder="1" applyAlignment="1">
      <alignment horizontal="center" vertical="center"/>
    </xf>
    <xf numFmtId="0" fontId="36" fillId="8" borderId="11" xfId="5" applyFont="1" applyFill="1" applyBorder="1" applyAlignment="1">
      <alignment horizontal="center" vertical="center"/>
    </xf>
    <xf numFmtId="0" fontId="36" fillId="8" borderId="12" xfId="5" applyFont="1" applyFill="1" applyBorder="1" applyAlignment="1">
      <alignment horizontal="center" vertical="center"/>
    </xf>
    <xf numFmtId="0" fontId="24" fillId="0" borderId="13" xfId="3" applyFont="1" applyBorder="1" applyAlignment="1">
      <alignment horizontal="left" vertical="top" wrapText="1"/>
    </xf>
    <xf numFmtId="0" fontId="24" fillId="0" borderId="14" xfId="3" applyFont="1" applyBorder="1" applyAlignment="1">
      <alignment horizontal="left" vertical="top" wrapText="1"/>
    </xf>
    <xf numFmtId="0" fontId="24" fillId="0" borderId="15" xfId="3" applyFont="1" applyBorder="1" applyAlignment="1">
      <alignment horizontal="left" vertical="top" wrapText="1"/>
    </xf>
    <xf numFmtId="0" fontId="24" fillId="0" borderId="16" xfId="3" applyFont="1" applyBorder="1" applyAlignment="1">
      <alignment horizontal="left" vertical="top" wrapText="1"/>
    </xf>
    <xf numFmtId="0" fontId="24" fillId="0" borderId="17" xfId="3" applyFont="1" applyBorder="1" applyAlignment="1">
      <alignment horizontal="left" vertical="top" wrapText="1"/>
    </xf>
    <xf numFmtId="0" fontId="24" fillId="0" borderId="18" xfId="3" applyFont="1" applyBorder="1" applyAlignment="1">
      <alignment horizontal="left" vertical="top" wrapText="1"/>
    </xf>
    <xf numFmtId="0" fontId="24" fillId="6" borderId="13" xfId="3" applyFont="1" applyFill="1" applyBorder="1" applyAlignment="1">
      <alignment horizontal="left" wrapText="1"/>
    </xf>
    <xf numFmtId="0" fontId="24" fillId="6" borderId="14" xfId="3" applyFont="1" applyFill="1" applyBorder="1" applyAlignment="1">
      <alignment horizontal="left" wrapText="1"/>
    </xf>
    <xf numFmtId="0" fontId="24" fillId="6" borderId="15" xfId="3" applyFont="1" applyFill="1" applyBorder="1" applyAlignment="1">
      <alignment horizontal="left" wrapText="1"/>
    </xf>
    <xf numFmtId="0" fontId="24" fillId="6" borderId="16" xfId="3" applyFont="1" applyFill="1" applyBorder="1" applyAlignment="1">
      <alignment horizontal="left" wrapText="1"/>
    </xf>
    <xf numFmtId="0" fontId="24" fillId="6" borderId="17" xfId="3" applyFont="1" applyFill="1" applyBorder="1" applyAlignment="1">
      <alignment horizontal="left" wrapText="1"/>
    </xf>
    <xf numFmtId="0" fontId="24" fillId="6" borderId="18" xfId="3" applyFont="1" applyFill="1" applyBorder="1" applyAlignment="1">
      <alignment horizontal="left" wrapText="1"/>
    </xf>
  </cellXfs>
  <cellStyles count="6">
    <cellStyle name="Normal 2" xfId="3"/>
    <cellStyle name="Normal 3" xfId="5"/>
    <cellStyle name="百分比" xfId="2" builtinId="5"/>
    <cellStyle name="常规" xfId="0" builtinId="0"/>
    <cellStyle name="超链接" xfId="4" builtinId="8"/>
    <cellStyle name="千位分隔"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142875</xdr:rowOff>
    </xdr:from>
    <xdr:to>
      <xdr:col>8</xdr:col>
      <xdr:colOff>228600</xdr:colOff>
      <xdr:row>24</xdr:row>
      <xdr:rowOff>47625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304800"/>
          <a:ext cx="5029200" cy="3143250"/>
        </a:xfrm>
        <a:prstGeom prst="rect">
          <a:avLst/>
        </a:prstGeom>
        <a:ln w="6350">
          <a:solidFill>
            <a:schemeClr val="tx1"/>
          </a:solidFill>
        </a:ln>
      </xdr:spPr>
    </xdr:pic>
    <xdr:clientData/>
  </xdr:twoCellAnchor>
  <xdr:twoCellAnchor>
    <xdr:from>
      <xdr:col>1</xdr:col>
      <xdr:colOff>28575</xdr:colOff>
      <xdr:row>20</xdr:row>
      <xdr:rowOff>0</xdr:rowOff>
    </xdr:from>
    <xdr:to>
      <xdr:col>4</xdr:col>
      <xdr:colOff>85725</xdr:colOff>
      <xdr:row>23</xdr:row>
      <xdr:rowOff>85725</xdr:rowOff>
    </xdr:to>
    <xdr:sp macro="" textlink="">
      <xdr:nvSpPr>
        <xdr:cNvPr id="2" name="Oval 1"/>
        <xdr:cNvSpPr/>
      </xdr:nvSpPr>
      <xdr:spPr>
        <a:xfrm>
          <a:off x="714375" y="3238500"/>
          <a:ext cx="2114550" cy="571500"/>
        </a:xfrm>
        <a:prstGeom prst="ellipse">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400051</xdr:colOff>
      <xdr:row>19</xdr:row>
      <xdr:rowOff>1787</xdr:rowOff>
    </xdr:from>
    <xdr:to>
      <xdr:col>4</xdr:col>
      <xdr:colOff>2045154</xdr:colOff>
      <xdr:row>21</xdr:row>
      <xdr:rowOff>9524</xdr:rowOff>
    </xdr:to>
    <xdr:sp macro="" textlink="">
      <xdr:nvSpPr>
        <xdr:cNvPr id="2" name="AutoShape 4"/>
        <xdr:cNvSpPr>
          <a:spLocks noChangeArrowheads="1"/>
        </xdr:cNvSpPr>
      </xdr:nvSpPr>
      <xdr:spPr bwMode="auto">
        <a:xfrm>
          <a:off x="2324101" y="3573662"/>
          <a:ext cx="1645103" cy="388737"/>
        </a:xfrm>
        <a:custGeom>
          <a:avLst/>
          <a:gdLst>
            <a:gd name="T0" fmla="*/ 252318315 w 21600"/>
            <a:gd name="T1" fmla="*/ 46312661 h 21600"/>
            <a:gd name="T2" fmla="*/ 128472907 w 21600"/>
            <a:gd name="T3" fmla="*/ 92625257 h 21600"/>
            <a:gd name="T4" fmla="*/ 4627391 w 21600"/>
            <a:gd name="T5" fmla="*/ 46312661 h 21600"/>
            <a:gd name="T6" fmla="*/ 128472907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8C8C8C"/>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altLang="ja-JP" sz="1400">
            <a:solidFill>
              <a:schemeClr val="bg1"/>
            </a:solidFill>
            <a:ea typeface="ＭＳ Ｐゴシック" pitchFamily="50" charset="-128"/>
          </a:endParaRPr>
        </a:p>
      </xdr:txBody>
    </xdr:sp>
    <xdr:clientData/>
  </xdr:twoCellAnchor>
  <xdr:twoCellAnchor>
    <xdr:from>
      <xdr:col>4</xdr:col>
      <xdr:colOff>266699</xdr:colOff>
      <xdr:row>15</xdr:row>
      <xdr:rowOff>190499</xdr:rowOff>
    </xdr:from>
    <xdr:to>
      <xdr:col>4</xdr:col>
      <xdr:colOff>2209800</xdr:colOff>
      <xdr:row>17</xdr:row>
      <xdr:rowOff>200024</xdr:rowOff>
    </xdr:to>
    <xdr:sp macro="" textlink="">
      <xdr:nvSpPr>
        <xdr:cNvPr id="3" name="AutoShape 5"/>
        <xdr:cNvSpPr>
          <a:spLocks noChangeArrowheads="1"/>
        </xdr:cNvSpPr>
      </xdr:nvSpPr>
      <xdr:spPr bwMode="auto">
        <a:xfrm>
          <a:off x="2190749" y="3000374"/>
          <a:ext cx="1943101" cy="381000"/>
        </a:xfrm>
        <a:custGeom>
          <a:avLst/>
          <a:gdLst>
            <a:gd name="T0" fmla="*/ 353288952 w 21600"/>
            <a:gd name="T1" fmla="*/ 66790009 h 21600"/>
            <a:gd name="T2" fmla="*/ 179884086 w 21600"/>
            <a:gd name="T3" fmla="*/ 133579940 h 21600"/>
            <a:gd name="T4" fmla="*/ 6479221 w 21600"/>
            <a:gd name="T5" fmla="*/ 66790009 h 21600"/>
            <a:gd name="T6" fmla="*/ 179884086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B4B4B4"/>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altLang="ja-JP" sz="1400">
            <a:solidFill>
              <a:srgbClr val="313131"/>
            </a:solidFill>
            <a:ea typeface="ＭＳ Ｐゴシック" pitchFamily="50" charset="-128"/>
          </a:endParaRPr>
        </a:p>
      </xdr:txBody>
    </xdr:sp>
    <xdr:clientData/>
  </xdr:twoCellAnchor>
  <xdr:twoCellAnchor>
    <xdr:from>
      <xdr:col>4</xdr:col>
      <xdr:colOff>123825</xdr:colOff>
      <xdr:row>13</xdr:row>
      <xdr:rowOff>0</xdr:rowOff>
    </xdr:from>
    <xdr:to>
      <xdr:col>4</xdr:col>
      <xdr:colOff>2333625</xdr:colOff>
      <xdr:row>15</xdr:row>
      <xdr:rowOff>0</xdr:rowOff>
    </xdr:to>
    <xdr:sp macro="" textlink="">
      <xdr:nvSpPr>
        <xdr:cNvPr id="4" name="AutoShape 6"/>
        <xdr:cNvSpPr>
          <a:spLocks noChangeArrowheads="1"/>
        </xdr:cNvSpPr>
      </xdr:nvSpPr>
      <xdr:spPr bwMode="auto">
        <a:xfrm>
          <a:off x="2047875" y="2428875"/>
          <a:ext cx="2209800" cy="381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DCDCDC"/>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ltLang="ja-JP" sz="1400">
            <a:solidFill>
              <a:srgbClr val="313131"/>
            </a:solidFill>
            <a:ea typeface="ＭＳ Ｐゴシック" charset="-128"/>
          </a:endParaRPr>
        </a:p>
      </xdr:txBody>
    </xdr:sp>
    <xdr:clientData/>
  </xdr:twoCellAnchor>
  <xdr:twoCellAnchor>
    <xdr:from>
      <xdr:col>4</xdr:col>
      <xdr:colOff>0</xdr:colOff>
      <xdr:row>9</xdr:row>
      <xdr:rowOff>161925</xdr:rowOff>
    </xdr:from>
    <xdr:to>
      <xdr:col>4</xdr:col>
      <xdr:colOff>2495550</xdr:colOff>
      <xdr:row>11</xdr:row>
      <xdr:rowOff>190500</xdr:rowOff>
    </xdr:to>
    <xdr:sp macro="" textlink="">
      <xdr:nvSpPr>
        <xdr:cNvPr id="5" name="AutoShape 7"/>
        <xdr:cNvSpPr>
          <a:spLocks noChangeArrowheads="1"/>
        </xdr:cNvSpPr>
      </xdr:nvSpPr>
      <xdr:spPr bwMode="auto">
        <a:xfrm>
          <a:off x="1924050" y="1828800"/>
          <a:ext cx="2495550" cy="409575"/>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00A1DE"/>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ltLang="ja-JP" sz="1400">
            <a:solidFill>
              <a:schemeClr val="bg1"/>
            </a:solidFill>
            <a:ea typeface="ＭＳ Ｐゴシック" charset="-128"/>
          </a:endParaRPr>
        </a:p>
      </xdr:txBody>
    </xdr:sp>
    <xdr:clientData/>
  </xdr:twoCellAnchor>
  <xdr:oneCellAnchor>
    <xdr:from>
      <xdr:col>4</xdr:col>
      <xdr:colOff>521703</xdr:colOff>
      <xdr:row>10</xdr:row>
      <xdr:rowOff>28575</xdr:rowOff>
    </xdr:from>
    <xdr:ext cx="1411871" cy="266700"/>
    <xdr:sp macro="" textlink="">
      <xdr:nvSpPr>
        <xdr:cNvPr id="6" name="Rectangle 5"/>
        <xdr:cNvSpPr/>
      </xdr:nvSpPr>
      <xdr:spPr>
        <a:xfrm>
          <a:off x="2445753" y="1885950"/>
          <a:ext cx="1411871" cy="266700"/>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销售线索</a:t>
          </a:r>
          <a:endParaRPr 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oneCellAnchor>
    <xdr:from>
      <xdr:col>4</xdr:col>
      <xdr:colOff>283579</xdr:colOff>
      <xdr:row>13</xdr:row>
      <xdr:rowOff>50298</xdr:rowOff>
    </xdr:from>
    <xdr:ext cx="1888121" cy="359073"/>
    <xdr:sp macro="" textlink="">
      <xdr:nvSpPr>
        <xdr:cNvPr id="7" name="Rectangle 6"/>
        <xdr:cNvSpPr/>
      </xdr:nvSpPr>
      <xdr:spPr>
        <a:xfrm>
          <a:off x="2207629" y="2479173"/>
          <a:ext cx="1888121" cy="359073"/>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建档</a:t>
          </a:r>
          <a:endParaRPr 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oneCellAnchor>
    <xdr:from>
      <xdr:col>4</xdr:col>
      <xdr:colOff>455029</xdr:colOff>
      <xdr:row>16</xdr:row>
      <xdr:rowOff>66675</xdr:rowOff>
    </xdr:from>
    <xdr:ext cx="1564271" cy="266496"/>
    <xdr:sp macro="" textlink="">
      <xdr:nvSpPr>
        <xdr:cNvPr id="8" name="Rectangle 7"/>
        <xdr:cNvSpPr/>
      </xdr:nvSpPr>
      <xdr:spPr>
        <a:xfrm>
          <a:off x="2379079" y="3067050"/>
          <a:ext cx="1564271" cy="266496"/>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试乘试驾</a:t>
          </a:r>
          <a:endParaRPr 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oneCellAnchor>
    <xdr:from>
      <xdr:col>4</xdr:col>
      <xdr:colOff>588379</xdr:colOff>
      <xdr:row>19</xdr:row>
      <xdr:rowOff>47625</xdr:rowOff>
    </xdr:from>
    <xdr:ext cx="1259471" cy="237921"/>
    <xdr:sp macro="" textlink="">
      <xdr:nvSpPr>
        <xdr:cNvPr id="9" name="Rectangle 8"/>
        <xdr:cNvSpPr/>
      </xdr:nvSpPr>
      <xdr:spPr>
        <a:xfrm>
          <a:off x="2512429" y="3619500"/>
          <a:ext cx="1259471" cy="237921"/>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订单</a:t>
          </a:r>
          <a:endParaRPr 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twoCellAnchor>
    <xdr:from>
      <xdr:col>4</xdr:col>
      <xdr:colOff>523877</xdr:colOff>
      <xdr:row>22</xdr:row>
      <xdr:rowOff>30362</xdr:rowOff>
    </xdr:from>
    <xdr:to>
      <xdr:col>4</xdr:col>
      <xdr:colOff>1914525</xdr:colOff>
      <xdr:row>24</xdr:row>
      <xdr:rowOff>38099</xdr:rowOff>
    </xdr:to>
    <xdr:sp macro="" textlink="">
      <xdr:nvSpPr>
        <xdr:cNvPr id="10" name="AutoShape 4"/>
        <xdr:cNvSpPr>
          <a:spLocks noChangeArrowheads="1"/>
        </xdr:cNvSpPr>
      </xdr:nvSpPr>
      <xdr:spPr bwMode="auto">
        <a:xfrm>
          <a:off x="2447927" y="4173737"/>
          <a:ext cx="1390648" cy="388737"/>
        </a:xfrm>
        <a:custGeom>
          <a:avLst/>
          <a:gdLst>
            <a:gd name="T0" fmla="*/ 252318315 w 21600"/>
            <a:gd name="T1" fmla="*/ 46312661 h 21600"/>
            <a:gd name="T2" fmla="*/ 128472907 w 21600"/>
            <a:gd name="T3" fmla="*/ 92625257 h 21600"/>
            <a:gd name="T4" fmla="*/ 4627391 w 21600"/>
            <a:gd name="T5" fmla="*/ 46312661 h 21600"/>
            <a:gd name="T6" fmla="*/ 128472907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92D050"/>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altLang="ja-JP" sz="1400">
            <a:solidFill>
              <a:schemeClr val="bg1"/>
            </a:solidFill>
            <a:ea typeface="ＭＳ Ｐゴシック" pitchFamily="50" charset="-128"/>
          </a:endParaRPr>
        </a:p>
      </xdr:txBody>
    </xdr:sp>
    <xdr:clientData/>
  </xdr:twoCellAnchor>
  <xdr:oneCellAnchor>
    <xdr:from>
      <xdr:col>4</xdr:col>
      <xdr:colOff>588379</xdr:colOff>
      <xdr:row>22</xdr:row>
      <xdr:rowOff>76200</xdr:rowOff>
    </xdr:from>
    <xdr:ext cx="1259471" cy="237921"/>
    <xdr:sp macro="" textlink="">
      <xdr:nvSpPr>
        <xdr:cNvPr id="11" name="Rectangle 10"/>
        <xdr:cNvSpPr/>
      </xdr:nvSpPr>
      <xdr:spPr>
        <a:xfrm>
          <a:off x="2512429" y="4219575"/>
          <a:ext cx="1259471" cy="237921"/>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交车</a:t>
          </a:r>
          <a:endParaRPr lang="en-US" altLang="zh-CN"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twoCellAnchor>
    <xdr:from>
      <xdr:col>4</xdr:col>
      <xdr:colOff>400051</xdr:colOff>
      <xdr:row>37</xdr:row>
      <xdr:rowOff>1787</xdr:rowOff>
    </xdr:from>
    <xdr:to>
      <xdr:col>4</xdr:col>
      <xdr:colOff>2045154</xdr:colOff>
      <xdr:row>39</xdr:row>
      <xdr:rowOff>9524</xdr:rowOff>
    </xdr:to>
    <xdr:sp macro="" textlink="">
      <xdr:nvSpPr>
        <xdr:cNvPr id="12" name="AutoShape 4"/>
        <xdr:cNvSpPr>
          <a:spLocks noChangeArrowheads="1"/>
        </xdr:cNvSpPr>
      </xdr:nvSpPr>
      <xdr:spPr bwMode="auto">
        <a:xfrm>
          <a:off x="2324101" y="3802262"/>
          <a:ext cx="1645103" cy="407787"/>
        </a:xfrm>
        <a:custGeom>
          <a:avLst/>
          <a:gdLst>
            <a:gd name="T0" fmla="*/ 252318315 w 21600"/>
            <a:gd name="T1" fmla="*/ 46312661 h 21600"/>
            <a:gd name="T2" fmla="*/ 128472907 w 21600"/>
            <a:gd name="T3" fmla="*/ 92625257 h 21600"/>
            <a:gd name="T4" fmla="*/ 4627391 w 21600"/>
            <a:gd name="T5" fmla="*/ 46312661 h 21600"/>
            <a:gd name="T6" fmla="*/ 128472907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8C8C8C"/>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altLang="ja-JP" sz="1400">
            <a:solidFill>
              <a:schemeClr val="bg1"/>
            </a:solidFill>
            <a:ea typeface="ＭＳ Ｐゴシック" pitchFamily="50" charset="-128"/>
          </a:endParaRPr>
        </a:p>
      </xdr:txBody>
    </xdr:sp>
    <xdr:clientData/>
  </xdr:twoCellAnchor>
  <xdr:twoCellAnchor>
    <xdr:from>
      <xdr:col>4</xdr:col>
      <xdr:colOff>266699</xdr:colOff>
      <xdr:row>33</xdr:row>
      <xdr:rowOff>190499</xdr:rowOff>
    </xdr:from>
    <xdr:to>
      <xdr:col>4</xdr:col>
      <xdr:colOff>2209800</xdr:colOff>
      <xdr:row>35</xdr:row>
      <xdr:rowOff>200024</xdr:rowOff>
    </xdr:to>
    <xdr:sp macro="" textlink="">
      <xdr:nvSpPr>
        <xdr:cNvPr id="13" name="AutoShape 5"/>
        <xdr:cNvSpPr>
          <a:spLocks noChangeArrowheads="1"/>
        </xdr:cNvSpPr>
      </xdr:nvSpPr>
      <xdr:spPr bwMode="auto">
        <a:xfrm>
          <a:off x="2190749" y="3190874"/>
          <a:ext cx="1943101" cy="409575"/>
        </a:xfrm>
        <a:custGeom>
          <a:avLst/>
          <a:gdLst>
            <a:gd name="T0" fmla="*/ 353288952 w 21600"/>
            <a:gd name="T1" fmla="*/ 66790009 h 21600"/>
            <a:gd name="T2" fmla="*/ 179884086 w 21600"/>
            <a:gd name="T3" fmla="*/ 133579940 h 21600"/>
            <a:gd name="T4" fmla="*/ 6479221 w 21600"/>
            <a:gd name="T5" fmla="*/ 66790009 h 21600"/>
            <a:gd name="T6" fmla="*/ 179884086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B4B4B4"/>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altLang="ja-JP" sz="1400">
            <a:solidFill>
              <a:srgbClr val="313131"/>
            </a:solidFill>
            <a:ea typeface="ＭＳ Ｐゴシック" pitchFamily="50" charset="-128"/>
          </a:endParaRPr>
        </a:p>
      </xdr:txBody>
    </xdr:sp>
    <xdr:clientData/>
  </xdr:twoCellAnchor>
  <xdr:twoCellAnchor>
    <xdr:from>
      <xdr:col>4</xdr:col>
      <xdr:colOff>123825</xdr:colOff>
      <xdr:row>31</xdr:row>
      <xdr:rowOff>0</xdr:rowOff>
    </xdr:from>
    <xdr:to>
      <xdr:col>4</xdr:col>
      <xdr:colOff>2333625</xdr:colOff>
      <xdr:row>33</xdr:row>
      <xdr:rowOff>0</xdr:rowOff>
    </xdr:to>
    <xdr:sp macro="" textlink="">
      <xdr:nvSpPr>
        <xdr:cNvPr id="14" name="AutoShape 6"/>
        <xdr:cNvSpPr>
          <a:spLocks noChangeArrowheads="1"/>
        </xdr:cNvSpPr>
      </xdr:nvSpPr>
      <xdr:spPr bwMode="auto">
        <a:xfrm>
          <a:off x="2047875" y="2600325"/>
          <a:ext cx="2209800" cy="4000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DCDCDC"/>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ltLang="ja-JP" sz="1400">
            <a:solidFill>
              <a:srgbClr val="313131"/>
            </a:solidFill>
            <a:ea typeface="ＭＳ Ｐゴシック" charset="-128"/>
          </a:endParaRPr>
        </a:p>
      </xdr:txBody>
    </xdr:sp>
    <xdr:clientData/>
  </xdr:twoCellAnchor>
  <xdr:twoCellAnchor>
    <xdr:from>
      <xdr:col>4</xdr:col>
      <xdr:colOff>0</xdr:colOff>
      <xdr:row>27</xdr:row>
      <xdr:rowOff>161925</xdr:rowOff>
    </xdr:from>
    <xdr:to>
      <xdr:col>4</xdr:col>
      <xdr:colOff>2495550</xdr:colOff>
      <xdr:row>29</xdr:row>
      <xdr:rowOff>190500</xdr:rowOff>
    </xdr:to>
    <xdr:sp macro="" textlink="">
      <xdr:nvSpPr>
        <xdr:cNvPr id="15" name="AutoShape 7"/>
        <xdr:cNvSpPr>
          <a:spLocks noChangeArrowheads="1"/>
        </xdr:cNvSpPr>
      </xdr:nvSpPr>
      <xdr:spPr bwMode="auto">
        <a:xfrm>
          <a:off x="1924050" y="1962150"/>
          <a:ext cx="2495550" cy="428625"/>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00A1DE"/>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ltLang="ja-JP" sz="1400">
            <a:solidFill>
              <a:schemeClr val="bg1"/>
            </a:solidFill>
            <a:ea typeface="ＭＳ Ｐゴシック" charset="-128"/>
          </a:endParaRPr>
        </a:p>
      </xdr:txBody>
    </xdr:sp>
    <xdr:clientData/>
  </xdr:twoCellAnchor>
  <xdr:oneCellAnchor>
    <xdr:from>
      <xdr:col>4</xdr:col>
      <xdr:colOff>521703</xdr:colOff>
      <xdr:row>28</xdr:row>
      <xdr:rowOff>28575</xdr:rowOff>
    </xdr:from>
    <xdr:ext cx="1411871" cy="266700"/>
    <xdr:sp macro="" textlink="">
      <xdr:nvSpPr>
        <xdr:cNvPr id="16" name="Rectangle 15"/>
        <xdr:cNvSpPr/>
      </xdr:nvSpPr>
      <xdr:spPr>
        <a:xfrm>
          <a:off x="2445753" y="2028825"/>
          <a:ext cx="1411871" cy="266700"/>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销售线索</a:t>
          </a:r>
          <a:endParaRPr 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oneCellAnchor>
    <xdr:from>
      <xdr:col>4</xdr:col>
      <xdr:colOff>283579</xdr:colOff>
      <xdr:row>31</xdr:row>
      <xdr:rowOff>50298</xdr:rowOff>
    </xdr:from>
    <xdr:ext cx="1888121" cy="359073"/>
    <xdr:sp macro="" textlink="">
      <xdr:nvSpPr>
        <xdr:cNvPr id="17" name="Rectangle 16"/>
        <xdr:cNvSpPr/>
      </xdr:nvSpPr>
      <xdr:spPr>
        <a:xfrm>
          <a:off x="2207629" y="6251073"/>
          <a:ext cx="1888121" cy="359073"/>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留档</a:t>
          </a:r>
          <a:endParaRPr 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oneCellAnchor>
    <xdr:from>
      <xdr:col>4</xdr:col>
      <xdr:colOff>455029</xdr:colOff>
      <xdr:row>34</xdr:row>
      <xdr:rowOff>66675</xdr:rowOff>
    </xdr:from>
    <xdr:ext cx="1564271" cy="266496"/>
    <xdr:sp macro="" textlink="">
      <xdr:nvSpPr>
        <xdr:cNvPr id="18" name="Rectangle 17"/>
        <xdr:cNvSpPr/>
      </xdr:nvSpPr>
      <xdr:spPr>
        <a:xfrm>
          <a:off x="2379079" y="3267075"/>
          <a:ext cx="1564271" cy="266496"/>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邀约到店</a:t>
          </a:r>
          <a:endParaRPr 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oneCellAnchor>
    <xdr:from>
      <xdr:col>4</xdr:col>
      <xdr:colOff>588379</xdr:colOff>
      <xdr:row>37</xdr:row>
      <xdr:rowOff>47625</xdr:rowOff>
    </xdr:from>
    <xdr:ext cx="1259471" cy="237921"/>
    <xdr:sp macro="" textlink="">
      <xdr:nvSpPr>
        <xdr:cNvPr id="19" name="Rectangle 18"/>
        <xdr:cNvSpPr/>
      </xdr:nvSpPr>
      <xdr:spPr>
        <a:xfrm>
          <a:off x="2512429" y="3848100"/>
          <a:ext cx="1259471" cy="237921"/>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试乘试驾</a:t>
          </a:r>
          <a:endParaRPr 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twoCellAnchor>
    <xdr:from>
      <xdr:col>4</xdr:col>
      <xdr:colOff>523877</xdr:colOff>
      <xdr:row>40</xdr:row>
      <xdr:rowOff>30362</xdr:rowOff>
    </xdr:from>
    <xdr:to>
      <xdr:col>4</xdr:col>
      <xdr:colOff>1914525</xdr:colOff>
      <xdr:row>42</xdr:row>
      <xdr:rowOff>38099</xdr:rowOff>
    </xdr:to>
    <xdr:sp macro="" textlink="">
      <xdr:nvSpPr>
        <xdr:cNvPr id="20" name="AutoShape 4"/>
        <xdr:cNvSpPr>
          <a:spLocks noChangeArrowheads="1"/>
        </xdr:cNvSpPr>
      </xdr:nvSpPr>
      <xdr:spPr bwMode="auto">
        <a:xfrm>
          <a:off x="2447927" y="4430912"/>
          <a:ext cx="1390648" cy="407787"/>
        </a:xfrm>
        <a:custGeom>
          <a:avLst/>
          <a:gdLst>
            <a:gd name="T0" fmla="*/ 252318315 w 21600"/>
            <a:gd name="T1" fmla="*/ 46312661 h 21600"/>
            <a:gd name="T2" fmla="*/ 128472907 w 21600"/>
            <a:gd name="T3" fmla="*/ 92625257 h 21600"/>
            <a:gd name="T4" fmla="*/ 4627391 w 21600"/>
            <a:gd name="T5" fmla="*/ 46312661 h 21600"/>
            <a:gd name="T6" fmla="*/ 128472907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92D050"/>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altLang="ja-JP" sz="1400">
            <a:solidFill>
              <a:schemeClr val="bg1"/>
            </a:solidFill>
            <a:ea typeface="ＭＳ Ｐゴシック" pitchFamily="50" charset="-128"/>
          </a:endParaRPr>
        </a:p>
      </xdr:txBody>
    </xdr:sp>
    <xdr:clientData/>
  </xdr:twoCellAnchor>
  <xdr:oneCellAnchor>
    <xdr:from>
      <xdr:col>4</xdr:col>
      <xdr:colOff>588379</xdr:colOff>
      <xdr:row>40</xdr:row>
      <xdr:rowOff>76200</xdr:rowOff>
    </xdr:from>
    <xdr:ext cx="1259471" cy="237921"/>
    <xdr:sp macro="" textlink="">
      <xdr:nvSpPr>
        <xdr:cNvPr id="21" name="Rectangle 20"/>
        <xdr:cNvSpPr/>
      </xdr:nvSpPr>
      <xdr:spPr>
        <a:xfrm>
          <a:off x="2512429" y="4476750"/>
          <a:ext cx="1259471" cy="237921"/>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订单</a:t>
          </a:r>
          <a:endParaRPr lang="en-US" altLang="zh-CN"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twoCellAnchor>
    <xdr:from>
      <xdr:col>4</xdr:col>
      <xdr:colOff>638177</xdr:colOff>
      <xdr:row>43</xdr:row>
      <xdr:rowOff>30362</xdr:rowOff>
    </xdr:from>
    <xdr:to>
      <xdr:col>4</xdr:col>
      <xdr:colOff>1790700</xdr:colOff>
      <xdr:row>45</xdr:row>
      <xdr:rowOff>38099</xdr:rowOff>
    </xdr:to>
    <xdr:sp macro="" textlink="">
      <xdr:nvSpPr>
        <xdr:cNvPr id="22" name="AutoShape 4"/>
        <xdr:cNvSpPr>
          <a:spLocks noChangeArrowheads="1"/>
        </xdr:cNvSpPr>
      </xdr:nvSpPr>
      <xdr:spPr bwMode="auto">
        <a:xfrm>
          <a:off x="2562227" y="8631437"/>
          <a:ext cx="1152523" cy="407787"/>
        </a:xfrm>
        <a:custGeom>
          <a:avLst/>
          <a:gdLst>
            <a:gd name="T0" fmla="*/ 252318315 w 21600"/>
            <a:gd name="T1" fmla="*/ 46312661 h 21600"/>
            <a:gd name="T2" fmla="*/ 128472907 w 21600"/>
            <a:gd name="T3" fmla="*/ 92625257 h 21600"/>
            <a:gd name="T4" fmla="*/ 4627391 w 21600"/>
            <a:gd name="T5" fmla="*/ 46312661 h 21600"/>
            <a:gd name="T6" fmla="*/ 128472907 w 21600"/>
            <a:gd name="T7" fmla="*/ 0 h 21600"/>
            <a:gd name="T8" fmla="*/ 0 60000 65536"/>
            <a:gd name="T9" fmla="*/ 0 60000 65536"/>
            <a:gd name="T10" fmla="*/ 0 60000 65536"/>
            <a:gd name="T11" fmla="*/ 0 60000 65536"/>
            <a:gd name="T12" fmla="*/ 2189 w 21600"/>
            <a:gd name="T13" fmla="*/ 2189 h 21600"/>
            <a:gd name="T14" fmla="*/ 19411 w 21600"/>
            <a:gd name="T15" fmla="*/ 19411 h 21600"/>
          </a:gdLst>
          <a:ahLst/>
          <a:cxnLst>
            <a:cxn ang="T8">
              <a:pos x="T0" y="T1"/>
            </a:cxn>
            <a:cxn ang="T9">
              <a:pos x="T2" y="T3"/>
            </a:cxn>
            <a:cxn ang="T10">
              <a:pos x="T4" y="T5"/>
            </a:cxn>
            <a:cxn ang="T11">
              <a:pos x="T6" y="T7"/>
            </a:cxn>
          </a:cxnLst>
          <a:rect l="T12" t="T13" r="T14" b="T15"/>
          <a:pathLst>
            <a:path w="21600" h="21600">
              <a:moveTo>
                <a:pt x="0" y="0"/>
              </a:moveTo>
              <a:lnTo>
                <a:pt x="778" y="21600"/>
              </a:lnTo>
              <a:lnTo>
                <a:pt x="20822" y="21600"/>
              </a:lnTo>
              <a:lnTo>
                <a:pt x="21600" y="0"/>
              </a:lnTo>
              <a:close/>
            </a:path>
          </a:pathLst>
        </a:custGeom>
        <a:solidFill>
          <a:srgbClr val="FFC000"/>
        </a:solidFill>
        <a:ln w="12700">
          <a:solidFill>
            <a:schemeClr val="bg1"/>
          </a:solidFill>
          <a:miter lim="800000"/>
          <a:headEnd/>
          <a:tailEnd/>
        </a:ln>
      </xdr:spPr>
      <xdr:txBody>
        <a:bodyPr vert="vert" wrap="square" lIns="36000" tIns="36000" rIns="36000" bIns="3600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altLang="ja-JP" sz="1400">
            <a:solidFill>
              <a:schemeClr val="bg1"/>
            </a:solidFill>
            <a:ea typeface="ＭＳ Ｐゴシック" pitchFamily="50" charset="-128"/>
          </a:endParaRPr>
        </a:p>
      </xdr:txBody>
    </xdr:sp>
    <xdr:clientData/>
  </xdr:twoCellAnchor>
  <xdr:oneCellAnchor>
    <xdr:from>
      <xdr:col>4</xdr:col>
      <xdr:colOff>588379</xdr:colOff>
      <xdr:row>43</xdr:row>
      <xdr:rowOff>76200</xdr:rowOff>
    </xdr:from>
    <xdr:ext cx="1259471" cy="237921"/>
    <xdr:sp macro="" textlink="">
      <xdr:nvSpPr>
        <xdr:cNvPr id="23" name="Rectangle 22"/>
        <xdr:cNvSpPr/>
      </xdr:nvSpPr>
      <xdr:spPr>
        <a:xfrm>
          <a:off x="2512429" y="8077200"/>
          <a:ext cx="1259471" cy="237921"/>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zh-CN" altLang="en-US"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交车</a:t>
          </a:r>
          <a:endParaRPr lang="en-US" altLang="zh-CN" sz="1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K8"/>
  <sheetViews>
    <sheetView showGridLines="0" workbookViewId="0">
      <selection activeCell="J4" sqref="J4"/>
    </sheetView>
  </sheetViews>
  <sheetFormatPr defaultColWidth="9" defaultRowHeight="13.2" x14ac:dyDescent="0.25"/>
  <cols>
    <col min="1" max="16384" width="9" style="14"/>
  </cols>
  <sheetData>
    <row r="3" spans="2:11" x14ac:dyDescent="0.25">
      <c r="B3" s="32" t="s">
        <v>148</v>
      </c>
    </row>
    <row r="8" spans="2:11" x14ac:dyDescent="0.25">
      <c r="K8" s="64"/>
    </row>
  </sheetData>
  <sheetProtection password="CCF0" sheet="1" objects="1" scenarios="1"/>
  <phoneticPr fontId="29"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3:O13"/>
  <sheetViews>
    <sheetView workbookViewId="0">
      <selection activeCell="C12" sqref="C12"/>
    </sheetView>
  </sheetViews>
  <sheetFormatPr defaultColWidth="9" defaultRowHeight="15.6" x14ac:dyDescent="0.25"/>
  <cols>
    <col min="1" max="1" width="9" style="143"/>
    <col min="2" max="2" width="16.19921875" style="145" customWidth="1"/>
    <col min="3" max="3" width="16.8984375" style="145" customWidth="1"/>
    <col min="4" max="4" width="19.09765625" style="145" bestFit="1" customWidth="1"/>
    <col min="5" max="5" width="1.69921875" style="145" customWidth="1"/>
    <col min="6" max="6" width="12.19921875" style="145" bestFit="1" customWidth="1"/>
    <col min="7" max="7" width="7.3984375" style="144" bestFit="1" customWidth="1"/>
    <col min="8" max="8" width="10.59765625" style="144" bestFit="1" customWidth="1"/>
    <col min="9" max="9" width="15.59765625" style="144" bestFit="1" customWidth="1"/>
    <col min="10" max="11" width="20.59765625" style="144" bestFit="1" customWidth="1"/>
    <col min="12" max="13" width="10.59765625" style="144" bestFit="1" customWidth="1"/>
    <col min="14" max="14" width="4.09765625" style="144" bestFit="1" customWidth="1"/>
    <col min="15" max="15" width="4.09765625" style="145" bestFit="1" customWidth="1"/>
    <col min="16" max="16384" width="9" style="145"/>
  </cols>
  <sheetData>
    <row r="3" spans="2:15" ht="12.75" customHeight="1" x14ac:dyDescent="0.25">
      <c r="B3" s="264" t="s">
        <v>156</v>
      </c>
      <c r="C3" s="265"/>
      <c r="D3" s="265"/>
      <c r="E3" s="265"/>
      <c r="F3" s="265"/>
      <c r="G3" s="265"/>
      <c r="H3" s="265"/>
      <c r="I3" s="266"/>
    </row>
    <row r="4" spans="2:15" x14ac:dyDescent="0.25">
      <c r="B4" s="267"/>
      <c r="C4" s="268"/>
      <c r="D4" s="268"/>
      <c r="E4" s="268"/>
      <c r="F4" s="268"/>
      <c r="G4" s="268"/>
      <c r="H4" s="268"/>
      <c r="I4" s="269"/>
    </row>
    <row r="6" spans="2:15" x14ac:dyDescent="0.25">
      <c r="B6" s="146" t="s">
        <v>55</v>
      </c>
      <c r="C6" s="146"/>
    </row>
    <row r="8" spans="2:15" x14ac:dyDescent="0.25">
      <c r="B8" s="148" t="s">
        <v>141</v>
      </c>
      <c r="C8" s="234" t="s">
        <v>522</v>
      </c>
      <c r="D8" s="145" t="s">
        <v>259</v>
      </c>
      <c r="F8" s="145" t="s">
        <v>59</v>
      </c>
      <c r="G8" s="147" t="s">
        <v>64</v>
      </c>
      <c r="H8" s="147" t="s">
        <v>61</v>
      </c>
      <c r="I8" s="147" t="s">
        <v>60</v>
      </c>
      <c r="J8" s="147" t="s">
        <v>155</v>
      </c>
      <c r="K8" s="147" t="s">
        <v>154</v>
      </c>
      <c r="L8" s="147" t="s">
        <v>65</v>
      </c>
      <c r="M8" s="147" t="s">
        <v>63</v>
      </c>
      <c r="N8" s="147" t="s">
        <v>66</v>
      </c>
      <c r="O8" s="147" t="s">
        <v>67</v>
      </c>
    </row>
    <row r="9" spans="2:15" x14ac:dyDescent="0.25">
      <c r="B9" s="148" t="s">
        <v>141</v>
      </c>
      <c r="C9" s="234" t="s">
        <v>522</v>
      </c>
      <c r="D9" s="145" t="s">
        <v>260</v>
      </c>
      <c r="F9" s="145" t="s">
        <v>59</v>
      </c>
      <c r="G9" s="147" t="s">
        <v>64</v>
      </c>
      <c r="H9" s="147" t="s">
        <v>61</v>
      </c>
      <c r="I9" s="147" t="s">
        <v>60</v>
      </c>
      <c r="J9" s="147" t="s">
        <v>155</v>
      </c>
      <c r="K9" s="147" t="s">
        <v>154</v>
      </c>
      <c r="L9" s="147" t="s">
        <v>65</v>
      </c>
      <c r="M9" s="147" t="s">
        <v>63</v>
      </c>
      <c r="N9" s="147" t="s">
        <v>66</v>
      </c>
      <c r="O9" s="147" t="s">
        <v>67</v>
      </c>
    </row>
    <row r="11" spans="2:15" x14ac:dyDescent="0.25">
      <c r="B11" s="148" t="s">
        <v>142</v>
      </c>
      <c r="C11" s="234" t="s">
        <v>523</v>
      </c>
      <c r="D11" s="145" t="s">
        <v>259</v>
      </c>
      <c r="F11" s="145" t="s">
        <v>59</v>
      </c>
      <c r="G11" s="147" t="s">
        <v>64</v>
      </c>
      <c r="H11" s="147" t="s">
        <v>61</v>
      </c>
      <c r="I11" s="147" t="s">
        <v>155</v>
      </c>
      <c r="J11" s="147" t="s">
        <v>154</v>
      </c>
      <c r="K11" s="147" t="s">
        <v>65</v>
      </c>
      <c r="L11" s="147" t="s">
        <v>63</v>
      </c>
      <c r="M11" s="147" t="s">
        <v>66</v>
      </c>
      <c r="N11" s="147" t="s">
        <v>67</v>
      </c>
    </row>
    <row r="12" spans="2:15" x14ac:dyDescent="0.25">
      <c r="B12" s="148" t="s">
        <v>142</v>
      </c>
      <c r="C12" s="234" t="s">
        <v>523</v>
      </c>
      <c r="D12" s="145" t="s">
        <v>260</v>
      </c>
      <c r="F12" s="145" t="s">
        <v>59</v>
      </c>
      <c r="G12" s="147" t="s">
        <v>64</v>
      </c>
      <c r="H12" s="147" t="s">
        <v>61</v>
      </c>
      <c r="I12" s="147" t="s">
        <v>155</v>
      </c>
      <c r="J12" s="147" t="s">
        <v>154</v>
      </c>
      <c r="K12" s="147" t="s">
        <v>65</v>
      </c>
      <c r="L12" s="147" t="s">
        <v>63</v>
      </c>
      <c r="M12" s="147" t="s">
        <v>66</v>
      </c>
      <c r="N12" s="147" t="s">
        <v>67</v>
      </c>
    </row>
    <row r="13" spans="2:15" x14ac:dyDescent="0.25">
      <c r="N13" s="145"/>
    </row>
  </sheetData>
  <mergeCells count="1">
    <mergeCell ref="B3:I4"/>
  </mergeCells>
  <phoneticPr fontId="29" type="noConversion"/>
  <hyperlinks>
    <hyperlink ref="C8" location="TextRefCopy129" display="TextRefCopy129"/>
    <hyperlink ref="C9" location="TextRefCopy131" display="TextRefCopy131"/>
    <hyperlink ref="C11" location="TextRefCopy134" display="TextRefCopy134"/>
    <hyperlink ref="C12" location="TextRefCopy135" display="TextRefCopy13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4:C8"/>
  <sheetViews>
    <sheetView showGridLines="0" workbookViewId="0">
      <selection activeCell="C8" sqref="C8"/>
    </sheetView>
  </sheetViews>
  <sheetFormatPr defaultColWidth="9" defaultRowHeight="13.2" x14ac:dyDescent="0.25"/>
  <cols>
    <col min="1" max="1" width="9" style="14"/>
    <col min="2" max="2" width="18.09765625" style="14" customWidth="1"/>
    <col min="3" max="3" width="12.19921875" style="14" bestFit="1" customWidth="1"/>
    <col min="4" max="16384" width="9" style="14"/>
  </cols>
  <sheetData>
    <row r="4" spans="2:3" x14ac:dyDescent="0.25">
      <c r="C4" s="32" t="s">
        <v>55</v>
      </c>
    </row>
    <row r="6" spans="2:3" ht="15.6" x14ac:dyDescent="0.25">
      <c r="B6" s="63" t="s">
        <v>146</v>
      </c>
      <c r="C6" s="77" t="s">
        <v>57</v>
      </c>
    </row>
    <row r="7" spans="2:3" ht="15.6" x14ac:dyDescent="0.25">
      <c r="B7" s="63" t="s">
        <v>146</v>
      </c>
      <c r="C7" s="77" t="s">
        <v>58</v>
      </c>
    </row>
    <row r="8" spans="2:3" ht="15.6" x14ac:dyDescent="0.25">
      <c r="B8" s="63" t="s">
        <v>147</v>
      </c>
      <c r="C8" s="77" t="s">
        <v>144</v>
      </c>
    </row>
  </sheetData>
  <sheetProtection password="CCF0" sheet="1" objects="1" scenarios="1"/>
  <phoneticPr fontId="29" type="noConversion"/>
  <hyperlinks>
    <hyperlink ref="C6" location="TextRefCopy137" display="TextRefCopy137"/>
    <hyperlink ref="C7" location="TextRefCopy140" display="TextRefCopy140"/>
    <hyperlink ref="C8" location="TextRefCopy142" display="TextRefCopy142"/>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3:D13"/>
  <sheetViews>
    <sheetView showGridLines="0" workbookViewId="0">
      <selection activeCell="C12" sqref="C12"/>
    </sheetView>
  </sheetViews>
  <sheetFormatPr defaultColWidth="9" defaultRowHeight="13.2" x14ac:dyDescent="0.25"/>
  <cols>
    <col min="1" max="2" width="9" style="14"/>
    <col min="3" max="3" width="29.5" style="14" customWidth="1"/>
    <col min="4" max="4" width="13.8984375" style="14" bestFit="1" customWidth="1"/>
    <col min="5" max="16384" width="9" style="14"/>
  </cols>
  <sheetData>
    <row r="3" spans="2:4" x14ac:dyDescent="0.25">
      <c r="C3" s="14" t="s">
        <v>55</v>
      </c>
    </row>
    <row r="5" spans="2:4" ht="15.6" x14ac:dyDescent="0.25">
      <c r="B5" s="63" t="s">
        <v>145</v>
      </c>
      <c r="C5" s="77" t="s">
        <v>85</v>
      </c>
      <c r="D5" s="14" t="s">
        <v>222</v>
      </c>
    </row>
    <row r="6" spans="2:4" ht="15.6" x14ac:dyDescent="0.25">
      <c r="B6" s="63" t="s">
        <v>145</v>
      </c>
      <c r="C6" s="77" t="s">
        <v>85</v>
      </c>
      <c r="D6" s="14" t="s">
        <v>215</v>
      </c>
    </row>
    <row r="7" spans="2:4" ht="15.6" x14ac:dyDescent="0.25">
      <c r="B7" s="63" t="s">
        <v>145</v>
      </c>
      <c r="C7" s="77" t="s">
        <v>86</v>
      </c>
      <c r="D7" s="14" t="s">
        <v>222</v>
      </c>
    </row>
    <row r="8" spans="2:4" ht="15.6" x14ac:dyDescent="0.25">
      <c r="B8" s="63" t="s">
        <v>145</v>
      </c>
      <c r="C8" s="77" t="s">
        <v>86</v>
      </c>
      <c r="D8" s="14" t="s">
        <v>215</v>
      </c>
    </row>
    <row r="11" spans="2:4" x14ac:dyDescent="0.25">
      <c r="B11" s="63" t="s">
        <v>145</v>
      </c>
      <c r="C11" s="78" t="s">
        <v>525</v>
      </c>
      <c r="D11" s="14" t="s">
        <v>223</v>
      </c>
    </row>
    <row r="12" spans="2:4" x14ac:dyDescent="0.25">
      <c r="B12" s="63" t="s">
        <v>145</v>
      </c>
      <c r="C12" s="78" t="s">
        <v>525</v>
      </c>
      <c r="D12" s="14" t="s">
        <v>216</v>
      </c>
    </row>
    <row r="13" spans="2:4" x14ac:dyDescent="0.25">
      <c r="C13" s="56"/>
    </row>
  </sheetData>
  <phoneticPr fontId="29" type="noConversion"/>
  <hyperlinks>
    <hyperlink ref="C5" location="TextRefCopy83" display="TextRefCopy83"/>
    <hyperlink ref="C6" location="TextRefCopy85" display="TextRefCopy85"/>
    <hyperlink ref="C7" location="TextRefCopy90" display="TextRefCopy90"/>
    <hyperlink ref="C8" location="TextRefCopy92" display="TextRefCopy92"/>
    <hyperlink ref="C11" location="TextRefCopy143" display="TextRefCopy143"/>
    <hyperlink ref="C12" location="TextRefCopy145" display="TextRefCopy145"/>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B3:N16"/>
  <sheetViews>
    <sheetView zoomScaleNormal="100" workbookViewId="0">
      <selection activeCell="B14" sqref="B14"/>
    </sheetView>
  </sheetViews>
  <sheetFormatPr defaultColWidth="9" defaultRowHeight="11.4" x14ac:dyDescent="0.2"/>
  <cols>
    <col min="1" max="1" width="9" style="12"/>
    <col min="2" max="2" width="19.5" style="12" customWidth="1"/>
    <col min="3" max="3" width="13.8984375" style="12" bestFit="1" customWidth="1"/>
    <col min="4" max="4" width="15.59765625" style="12" bestFit="1" customWidth="1"/>
    <col min="5" max="7" width="9" style="12"/>
    <col min="8" max="8" width="12.69921875" style="12" bestFit="1" customWidth="1"/>
    <col min="9" max="9" width="13" style="12" bestFit="1" customWidth="1"/>
    <col min="10" max="10" width="11.09765625" style="12" customWidth="1"/>
    <col min="11" max="11" width="11.19921875" style="12" customWidth="1"/>
    <col min="12" max="13" width="13.09765625" style="12" customWidth="1"/>
    <col min="14" max="14" width="9" style="150"/>
    <col min="15" max="16384" width="9" style="12"/>
  </cols>
  <sheetData>
    <row r="3" spans="2:13" ht="12" x14ac:dyDescent="0.25">
      <c r="B3" s="149" t="s">
        <v>204</v>
      </c>
    </row>
    <row r="4" spans="2:13" x14ac:dyDescent="0.2">
      <c r="C4" s="151"/>
    </row>
    <row r="5" spans="2:13" x14ac:dyDescent="0.2">
      <c r="B5" s="235" t="s">
        <v>526</v>
      </c>
      <c r="C5" s="151" t="s">
        <v>223</v>
      </c>
      <c r="D5" s="12" t="s">
        <v>123</v>
      </c>
      <c r="E5" s="152" t="s">
        <v>66</v>
      </c>
      <c r="F5" s="152" t="s">
        <v>67</v>
      </c>
      <c r="G5" s="152" t="s">
        <v>194</v>
      </c>
      <c r="H5" s="152" t="s">
        <v>195</v>
      </c>
      <c r="I5" s="152" t="s">
        <v>196</v>
      </c>
      <c r="J5" s="152" t="s">
        <v>197</v>
      </c>
      <c r="K5" s="152" t="s">
        <v>198</v>
      </c>
      <c r="L5" s="152" t="s">
        <v>199</v>
      </c>
      <c r="M5" s="152" t="s">
        <v>200</v>
      </c>
    </row>
    <row r="6" spans="2:13" x14ac:dyDescent="0.2">
      <c r="B6" s="235" t="s">
        <v>526</v>
      </c>
      <c r="C6" s="151" t="s">
        <v>216</v>
      </c>
      <c r="D6" s="12" t="s">
        <v>123</v>
      </c>
      <c r="E6" s="152" t="s">
        <v>66</v>
      </c>
      <c r="F6" s="152" t="s">
        <v>67</v>
      </c>
      <c r="G6" s="152" t="s">
        <v>194</v>
      </c>
      <c r="H6" s="152" t="s">
        <v>195</v>
      </c>
      <c r="I6" s="152" t="s">
        <v>196</v>
      </c>
      <c r="J6" s="152" t="s">
        <v>197</v>
      </c>
      <c r="K6" s="152" t="s">
        <v>198</v>
      </c>
      <c r="L6" s="152" t="s">
        <v>199</v>
      </c>
      <c r="M6" s="152" t="s">
        <v>200</v>
      </c>
    </row>
    <row r="7" spans="2:13" x14ac:dyDescent="0.2">
      <c r="B7" s="151"/>
      <c r="C7" s="151"/>
      <c r="E7" s="153"/>
      <c r="F7" s="153"/>
      <c r="G7" s="153"/>
      <c r="H7" s="153"/>
      <c r="I7" s="153"/>
      <c r="J7" s="153"/>
      <c r="K7" s="153"/>
      <c r="L7" s="153"/>
      <c r="M7" s="153"/>
    </row>
    <row r="8" spans="2:13" x14ac:dyDescent="0.2">
      <c r="B8" s="151"/>
      <c r="C8" s="151"/>
      <c r="E8" s="153"/>
      <c r="F8" s="153"/>
      <c r="G8" s="153"/>
      <c r="H8" s="153"/>
      <c r="I8" s="153"/>
      <c r="J8" s="153"/>
      <c r="K8" s="153"/>
      <c r="L8" s="153"/>
      <c r="M8" s="153"/>
    </row>
    <row r="9" spans="2:13" x14ac:dyDescent="0.2">
      <c r="B9" s="151"/>
      <c r="C9" s="151"/>
      <c r="E9" s="153"/>
      <c r="F9" s="153"/>
      <c r="G9" s="153"/>
      <c r="H9" s="153"/>
      <c r="I9" s="153"/>
      <c r="J9" s="153"/>
      <c r="K9" s="153"/>
      <c r="L9" s="153"/>
      <c r="M9" s="153"/>
    </row>
    <row r="10" spans="2:13" x14ac:dyDescent="0.2">
      <c r="C10" s="151"/>
    </row>
    <row r="11" spans="2:13" x14ac:dyDescent="0.2">
      <c r="C11" s="151"/>
    </row>
    <row r="12" spans="2:13" x14ac:dyDescent="0.2">
      <c r="C12" s="151"/>
    </row>
    <row r="13" spans="2:13" x14ac:dyDescent="0.2">
      <c r="B13" s="235" t="s">
        <v>527</v>
      </c>
      <c r="C13" s="151" t="s">
        <v>223</v>
      </c>
      <c r="D13" s="12" t="s">
        <v>123</v>
      </c>
      <c r="E13" s="152" t="s">
        <v>66</v>
      </c>
      <c r="F13" s="152" t="s">
        <v>67</v>
      </c>
      <c r="G13" s="152" t="s">
        <v>194</v>
      </c>
      <c r="H13" s="152" t="s">
        <v>195</v>
      </c>
      <c r="I13" s="152" t="s">
        <v>201</v>
      </c>
      <c r="J13" s="152" t="s">
        <v>202</v>
      </c>
      <c r="K13" s="152" t="s">
        <v>203</v>
      </c>
    </row>
    <row r="14" spans="2:13" x14ac:dyDescent="0.2">
      <c r="B14" s="235" t="s">
        <v>527</v>
      </c>
      <c r="C14" s="151" t="s">
        <v>216</v>
      </c>
      <c r="D14" s="12" t="s">
        <v>123</v>
      </c>
      <c r="E14" s="152" t="s">
        <v>66</v>
      </c>
      <c r="F14" s="152" t="s">
        <v>67</v>
      </c>
      <c r="G14" s="152" t="s">
        <v>194</v>
      </c>
      <c r="H14" s="152" t="s">
        <v>195</v>
      </c>
      <c r="I14" s="152" t="s">
        <v>201</v>
      </c>
      <c r="J14" s="152" t="s">
        <v>202</v>
      </c>
      <c r="K14" s="152" t="s">
        <v>203</v>
      </c>
    </row>
    <row r="15" spans="2:13" x14ac:dyDescent="0.2">
      <c r="C15" s="151"/>
    </row>
    <row r="16" spans="2:13" x14ac:dyDescent="0.2">
      <c r="C16" s="151"/>
    </row>
  </sheetData>
  <phoneticPr fontId="29" type="noConversion"/>
  <hyperlinks>
    <hyperlink ref="B5" location="TextRefCopy147" display="TextRefCopy147"/>
    <hyperlink ref="B6" location="TextRefCopy150" display="TextRefCopy150"/>
    <hyperlink ref="B13" location="TextRefCopy151" display="TextRefCopy151"/>
    <hyperlink ref="B14" location="TextRefCopy154" display="TextRefCopy154"/>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2:H31"/>
  <sheetViews>
    <sheetView showGridLines="0" workbookViewId="0">
      <selection activeCell="D14" sqref="D14"/>
    </sheetView>
  </sheetViews>
  <sheetFormatPr defaultColWidth="9" defaultRowHeight="11.4" x14ac:dyDescent="0.2"/>
  <cols>
    <col min="1" max="2" width="9" style="36"/>
    <col min="3" max="3" width="8.09765625" style="36" customWidth="1"/>
    <col min="4" max="4" width="28.69921875" style="36" bestFit="1" customWidth="1"/>
    <col min="5" max="5" width="16" style="36" bestFit="1" customWidth="1"/>
    <col min="6" max="6" width="9" style="36"/>
    <col min="7" max="7" width="17.3984375" style="36" bestFit="1" customWidth="1"/>
    <col min="8" max="8" width="17" style="36" customWidth="1"/>
    <col min="9" max="16384" width="9" style="36"/>
  </cols>
  <sheetData>
    <row r="2" spans="3:8" ht="12" x14ac:dyDescent="0.25">
      <c r="C2" s="84" t="s">
        <v>191</v>
      </c>
    </row>
    <row r="6" spans="3:8" ht="12" x14ac:dyDescent="0.25">
      <c r="C6" s="82" t="s">
        <v>186</v>
      </c>
      <c r="G6" s="35" t="s">
        <v>189</v>
      </c>
    </row>
    <row r="8" spans="3:8" ht="12" x14ac:dyDescent="0.25">
      <c r="C8" s="74" t="s">
        <v>183</v>
      </c>
      <c r="D8" s="74" t="s">
        <v>184</v>
      </c>
      <c r="E8" s="74" t="s">
        <v>185</v>
      </c>
      <c r="G8" s="74" t="s">
        <v>185</v>
      </c>
      <c r="H8" s="74" t="s">
        <v>190</v>
      </c>
    </row>
    <row r="9" spans="3:8" ht="12" x14ac:dyDescent="0.25">
      <c r="C9" s="57" t="s">
        <v>159</v>
      </c>
      <c r="D9" s="78" t="s">
        <v>113</v>
      </c>
      <c r="E9" s="75" t="s">
        <v>160</v>
      </c>
      <c r="G9" s="83" t="s">
        <v>141</v>
      </c>
      <c r="H9" s="78" t="s">
        <v>519</v>
      </c>
    </row>
    <row r="10" spans="3:8" ht="12" x14ac:dyDescent="0.25">
      <c r="C10" s="57" t="s">
        <v>161</v>
      </c>
      <c r="D10" s="78" t="s">
        <v>114</v>
      </c>
      <c r="E10" s="75" t="s">
        <v>160</v>
      </c>
      <c r="G10" s="83" t="s">
        <v>141</v>
      </c>
      <c r="H10" s="78" t="s">
        <v>519</v>
      </c>
    </row>
    <row r="11" spans="3:8" ht="12" x14ac:dyDescent="0.25">
      <c r="C11" s="57" t="s">
        <v>162</v>
      </c>
      <c r="D11" s="78" t="s">
        <v>116</v>
      </c>
      <c r="E11" s="75" t="s">
        <v>160</v>
      </c>
      <c r="G11" s="83" t="s">
        <v>187</v>
      </c>
      <c r="H11" s="78" t="s">
        <v>520</v>
      </c>
    </row>
    <row r="12" spans="3:8" ht="12" x14ac:dyDescent="0.25">
      <c r="C12" s="57" t="s">
        <v>163</v>
      </c>
      <c r="D12" s="78" t="s">
        <v>254</v>
      </c>
      <c r="E12" s="75" t="s">
        <v>160</v>
      </c>
      <c r="G12" s="83" t="s">
        <v>187</v>
      </c>
      <c r="H12" s="78" t="s">
        <v>520</v>
      </c>
    </row>
    <row r="13" spans="3:8" ht="12" x14ac:dyDescent="0.25">
      <c r="C13" s="57" t="s">
        <v>166</v>
      </c>
      <c r="D13" s="78" t="s">
        <v>501</v>
      </c>
      <c r="E13" s="75" t="s">
        <v>167</v>
      </c>
      <c r="G13" s="83" t="s">
        <v>188</v>
      </c>
      <c r="H13" s="78" t="s">
        <v>521</v>
      </c>
    </row>
    <row r="14" spans="3:8" ht="12" x14ac:dyDescent="0.25">
      <c r="C14" s="57" t="s">
        <v>168</v>
      </c>
      <c r="D14" s="78" t="s">
        <v>502</v>
      </c>
      <c r="E14" s="75" t="s">
        <v>167</v>
      </c>
      <c r="G14" s="83" t="s">
        <v>188</v>
      </c>
      <c r="H14" s="78" t="s">
        <v>521</v>
      </c>
    </row>
    <row r="15" spans="3:8" ht="12" x14ac:dyDescent="0.25">
      <c r="C15" s="57" t="s">
        <v>169</v>
      </c>
      <c r="D15" s="78" t="s">
        <v>503</v>
      </c>
      <c r="E15" s="75" t="s">
        <v>167</v>
      </c>
      <c r="G15" s="83" t="s">
        <v>141</v>
      </c>
      <c r="H15" s="78" t="s">
        <v>522</v>
      </c>
    </row>
    <row r="16" spans="3:8" ht="12" x14ac:dyDescent="0.25">
      <c r="C16" s="57" t="s">
        <v>170</v>
      </c>
      <c r="D16" s="78" t="s">
        <v>507</v>
      </c>
      <c r="E16" s="75" t="s">
        <v>167</v>
      </c>
      <c r="G16" s="83" t="s">
        <v>141</v>
      </c>
      <c r="H16" s="78" t="s">
        <v>522</v>
      </c>
    </row>
    <row r="17" spans="3:8" ht="12" x14ac:dyDescent="0.25">
      <c r="C17" s="57" t="s">
        <v>171</v>
      </c>
      <c r="D17" s="78" t="s">
        <v>509</v>
      </c>
      <c r="E17" s="75" t="s">
        <v>172</v>
      </c>
      <c r="G17" s="83" t="s">
        <v>187</v>
      </c>
      <c r="H17" s="78" t="s">
        <v>523</v>
      </c>
    </row>
    <row r="18" spans="3:8" ht="12" x14ac:dyDescent="0.25">
      <c r="C18" s="57" t="s">
        <v>173</v>
      </c>
      <c r="D18" s="78" t="s">
        <v>132</v>
      </c>
      <c r="E18" s="76" t="s">
        <v>2</v>
      </c>
      <c r="G18" s="83" t="s">
        <v>187</v>
      </c>
      <c r="H18" s="78" t="s">
        <v>523</v>
      </c>
    </row>
    <row r="19" spans="3:8" ht="12" x14ac:dyDescent="0.25">
      <c r="C19" s="57" t="s">
        <v>174</v>
      </c>
      <c r="D19" s="78" t="s">
        <v>119</v>
      </c>
      <c r="E19" s="76" t="s">
        <v>2</v>
      </c>
      <c r="G19" s="76" t="s">
        <v>146</v>
      </c>
      <c r="H19" s="78" t="s">
        <v>524</v>
      </c>
    </row>
    <row r="20" spans="3:8" ht="12" x14ac:dyDescent="0.25">
      <c r="C20" s="57" t="s">
        <v>175</v>
      </c>
      <c r="D20" s="78" t="s">
        <v>134</v>
      </c>
      <c r="E20" s="76" t="s">
        <v>2</v>
      </c>
      <c r="G20" s="76" t="s">
        <v>146</v>
      </c>
      <c r="H20" s="78" t="s">
        <v>58</v>
      </c>
    </row>
    <row r="21" spans="3:8" ht="12" x14ac:dyDescent="0.25">
      <c r="C21" s="57" t="s">
        <v>176</v>
      </c>
      <c r="D21" s="78" t="s">
        <v>120</v>
      </c>
      <c r="E21" s="76" t="s">
        <v>2</v>
      </c>
      <c r="G21" s="76" t="s">
        <v>147</v>
      </c>
      <c r="H21" s="78" t="s">
        <v>144</v>
      </c>
    </row>
    <row r="22" spans="3:8" ht="12" x14ac:dyDescent="0.25">
      <c r="C22" s="57" t="s">
        <v>177</v>
      </c>
      <c r="D22" s="78" t="s">
        <v>121</v>
      </c>
      <c r="E22" s="76" t="s">
        <v>164</v>
      </c>
      <c r="G22" s="76" t="s">
        <v>145</v>
      </c>
      <c r="H22" s="78" t="s">
        <v>85</v>
      </c>
    </row>
    <row r="23" spans="3:8" ht="12" x14ac:dyDescent="0.25">
      <c r="C23" s="57" t="s">
        <v>255</v>
      </c>
      <c r="D23" s="78" t="s">
        <v>256</v>
      </c>
      <c r="E23" s="76" t="s">
        <v>2</v>
      </c>
      <c r="G23" s="76" t="s">
        <v>145</v>
      </c>
      <c r="H23" s="78" t="s">
        <v>85</v>
      </c>
    </row>
    <row r="24" spans="3:8" ht="12" x14ac:dyDescent="0.25">
      <c r="C24" s="57" t="s">
        <v>178</v>
      </c>
      <c r="D24" s="78" t="s">
        <v>118</v>
      </c>
      <c r="E24" s="76" t="s">
        <v>165</v>
      </c>
      <c r="G24" s="76" t="s">
        <v>145</v>
      </c>
      <c r="H24" s="78" t="s">
        <v>86</v>
      </c>
    </row>
    <row r="25" spans="3:8" ht="12" x14ac:dyDescent="0.25">
      <c r="C25" s="57" t="s">
        <v>179</v>
      </c>
      <c r="D25" s="78" t="s">
        <v>122</v>
      </c>
      <c r="E25" s="76" t="s">
        <v>165</v>
      </c>
      <c r="G25" s="76" t="s">
        <v>145</v>
      </c>
      <c r="H25" s="78" t="s">
        <v>86</v>
      </c>
    </row>
    <row r="26" spans="3:8" ht="12" x14ac:dyDescent="0.25">
      <c r="C26" s="57" t="s">
        <v>512</v>
      </c>
      <c r="D26" s="78" t="str">
        <f>售后服务工时S!D66</f>
        <v>2.汽车美容业务统计</v>
      </c>
      <c r="E26" s="76" t="s">
        <v>165</v>
      </c>
      <c r="G26" s="76" t="s">
        <v>145</v>
      </c>
      <c r="H26" s="78" t="s">
        <v>525</v>
      </c>
    </row>
    <row r="27" spans="3:8" ht="12" x14ac:dyDescent="0.25">
      <c r="C27" s="57" t="s">
        <v>516</v>
      </c>
      <c r="D27" s="78" t="str">
        <f>TextRefCopy112</f>
        <v>3.售后事故车短信监控统计</v>
      </c>
      <c r="E27" s="76" t="s">
        <v>165</v>
      </c>
      <c r="G27" s="76" t="s">
        <v>145</v>
      </c>
      <c r="H27" s="78" t="s">
        <v>525</v>
      </c>
    </row>
    <row r="28" spans="3:8" ht="12" x14ac:dyDescent="0.25">
      <c r="C28" s="57" t="s">
        <v>517</v>
      </c>
      <c r="D28" s="78" t="s">
        <v>515</v>
      </c>
      <c r="E28" s="76" t="s">
        <v>165</v>
      </c>
      <c r="G28" s="83" t="s">
        <v>188</v>
      </c>
      <c r="H28" s="78" t="s">
        <v>526</v>
      </c>
    </row>
    <row r="29" spans="3:8" ht="12" x14ac:dyDescent="0.25">
      <c r="C29" s="57" t="s">
        <v>180</v>
      </c>
      <c r="D29" s="80" t="s">
        <v>51</v>
      </c>
      <c r="E29" s="76" t="s">
        <v>181</v>
      </c>
      <c r="G29" s="83" t="s">
        <v>188</v>
      </c>
      <c r="H29" s="78" t="s">
        <v>526</v>
      </c>
    </row>
    <row r="30" spans="3:8" ht="12" x14ac:dyDescent="0.25">
      <c r="C30" s="57" t="s">
        <v>182</v>
      </c>
      <c r="D30" s="80" t="s">
        <v>52</v>
      </c>
      <c r="E30" s="76" t="s">
        <v>164</v>
      </c>
      <c r="G30" s="76" t="s">
        <v>164</v>
      </c>
      <c r="H30" s="78" t="s">
        <v>527</v>
      </c>
    </row>
    <row r="31" spans="3:8" x14ac:dyDescent="0.2">
      <c r="G31" s="76" t="s">
        <v>164</v>
      </c>
      <c r="H31" s="78" t="s">
        <v>527</v>
      </c>
    </row>
  </sheetData>
  <autoFilter ref="C8:E30"/>
  <phoneticPr fontId="29" type="noConversion"/>
  <hyperlinks>
    <hyperlink ref="D9" location="TextRefCopy1" display="TextRefCopy1"/>
    <hyperlink ref="D10" location="TextRefCopy5" display="TextRefCopy5"/>
    <hyperlink ref="D11" location="TextRefCopy10" display="TextRefCopy10"/>
    <hyperlink ref="D12" location="TextRefCopy16" display="TextRefCopy16"/>
    <hyperlink ref="D14" location="TextRefCopy100" display="TextRefCopy100"/>
    <hyperlink ref="D15" location="TextRefCopy101" display="TextRefCopy101"/>
    <hyperlink ref="D16" location="TextRefCopy105" display="TextRefCopy105"/>
    <hyperlink ref="D17" location="TextRefCopy107" display="TextRefCopy107"/>
    <hyperlink ref="D18" location="TextRefCopy30" display="TextRefCopy30"/>
    <hyperlink ref="D19" location="TextRefCopy32" display="TextRefCopy32"/>
    <hyperlink ref="D20" location="TextRefCopy34" display="TextRefCopy34"/>
    <hyperlink ref="D21" location="TextRefCopy36" display="TextRefCopy36"/>
    <hyperlink ref="D22" location="TextRefCopy38" display="TextRefCopy38"/>
    <hyperlink ref="D23" location="TextRefCopy42" display="TextRefCopy42"/>
    <hyperlink ref="D24" location="TextRefCopy44" display="TextRefCopy44"/>
    <hyperlink ref="D25" location="TextRefCopy46" display="TextRefCopy46"/>
    <hyperlink ref="D28" location="TextRefCopy48" display="TextRefCopy48"/>
    <hyperlink ref="D29" location="TextRefCopy50" display="TextRefCopy50"/>
    <hyperlink ref="D30" location="TextRefCopy52" display="TextRefCopy52"/>
    <hyperlink ref="H9" location="TextRefCopy117" display="TextRefCopy117"/>
    <hyperlink ref="H10" location="TextRefCopy119" display="TextRefCopy119"/>
    <hyperlink ref="H11" location="TextRefCopy122" display="TextRefCopy122"/>
    <hyperlink ref="H12" location="TextRefCopy123" display="TextRefCopy123"/>
    <hyperlink ref="H13" location="TextRefCopy125" display="TextRefCopy125"/>
    <hyperlink ref="H14" location="TextRefCopy128" display="TextRefCopy128"/>
    <hyperlink ref="H15" location="TextRefCopy130" display="TextRefCopy130"/>
    <hyperlink ref="H16" location="TextRefCopy132" display="TextRefCopy132"/>
    <hyperlink ref="H17" location="TextRefCopy133" display="TextRefCopy133"/>
    <hyperlink ref="H18" location="TextRefCopy136" display="TextRefCopy136"/>
    <hyperlink ref="H19" location="TextRefCopy138" display="TextRefCopy138"/>
    <hyperlink ref="H20" location="TextRefCopy80" display="TextRefCopy80"/>
    <hyperlink ref="H21" location="TextRefCopy82" display="TextRefCopy82"/>
    <hyperlink ref="H22" location="TextRefCopy84" display="TextRefCopy84"/>
    <hyperlink ref="H23" location="TextRefCopy86" display="TextRefCopy86"/>
    <hyperlink ref="H24" location="TextRefCopy91" display="TextRefCopy91"/>
    <hyperlink ref="H25" location="TextRefCopy93" display="TextRefCopy93"/>
    <hyperlink ref="D13" location="新车N!TextRefCopy20" display="新车N!TextRefCopy20"/>
    <hyperlink ref="D26" location="TextRefCopy108" display="TextRefCopy108"/>
    <hyperlink ref="D27" location="TextRefCopy112" display="TextRefCopy112"/>
    <hyperlink ref="H26" location="TextRefCopy144" display="TextRefCopy144"/>
    <hyperlink ref="H27" location="TextRefCopy146" display="TextRefCopy146"/>
    <hyperlink ref="H28" location="TextRefCopy148" display="TextRefCopy148"/>
    <hyperlink ref="H29" location="TextRefCopy149" display="TextRefCopy149"/>
    <hyperlink ref="H30" location="TextRefCopy152" display="TextRefCopy152"/>
    <hyperlink ref="H31" location="TextRefCopy153" display="TextRefCopy153"/>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61"/>
  <sheetViews>
    <sheetView showGridLines="0" workbookViewId="0">
      <selection activeCell="C6" sqref="C6"/>
    </sheetView>
  </sheetViews>
  <sheetFormatPr defaultColWidth="9" defaultRowHeight="12" x14ac:dyDescent="0.25"/>
  <cols>
    <col min="1" max="1" width="7.5" style="49" customWidth="1"/>
    <col min="2" max="2" width="24" style="50" customWidth="1"/>
    <col min="3" max="3" width="16.09765625" style="49" bestFit="1" customWidth="1"/>
    <col min="4" max="4" width="14.59765625" style="49" bestFit="1" customWidth="1"/>
    <col min="5" max="5" width="21" style="49" bestFit="1" customWidth="1"/>
    <col min="6" max="6" width="15.09765625" style="49" customWidth="1"/>
    <col min="7" max="9" width="15.19921875" style="49" customWidth="1"/>
    <col min="10" max="12" width="17" style="49" customWidth="1"/>
    <col min="13" max="14" width="12.3984375" style="49" customWidth="1"/>
    <col min="15" max="16384" width="9" style="49"/>
  </cols>
  <sheetData>
    <row r="2" spans="2:11" x14ac:dyDescent="0.25">
      <c r="B2" s="229" t="s">
        <v>500</v>
      </c>
    </row>
    <row r="3" spans="2:11" x14ac:dyDescent="0.25">
      <c r="B3" s="62"/>
      <c r="C3" s="67" t="s">
        <v>499</v>
      </c>
    </row>
    <row r="4" spans="2:11" x14ac:dyDescent="0.25">
      <c r="B4" s="65"/>
      <c r="C4" s="67" t="s">
        <v>153</v>
      </c>
      <c r="K4" s="94"/>
    </row>
    <row r="6" spans="2:11" x14ac:dyDescent="0.25">
      <c r="K6" s="94"/>
    </row>
    <row r="10" spans="2:11" ht="15.6" x14ac:dyDescent="0.25">
      <c r="B10" s="77" t="s">
        <v>113</v>
      </c>
      <c r="C10" s="62" t="s">
        <v>129</v>
      </c>
    </row>
    <row r="12" spans="2:11" x14ac:dyDescent="0.25">
      <c r="B12" s="50" t="s">
        <v>217</v>
      </c>
      <c r="F12" s="50" t="s">
        <v>208</v>
      </c>
    </row>
    <row r="13" spans="2:11" ht="12.6" thickBot="1" x14ac:dyDescent="0.3">
      <c r="B13" s="40" t="s">
        <v>7</v>
      </c>
      <c r="C13" s="41" t="s">
        <v>5</v>
      </c>
      <c r="D13" s="41" t="s">
        <v>0</v>
      </c>
      <c r="F13" s="40" t="s">
        <v>7</v>
      </c>
      <c r="G13" s="41" t="s">
        <v>5</v>
      </c>
      <c r="H13" s="41" t="s">
        <v>193</v>
      </c>
    </row>
    <row r="14" spans="2:11" ht="13.2" thickTop="1" thickBot="1" x14ac:dyDescent="0.3">
      <c r="B14" s="42" t="s">
        <v>1</v>
      </c>
      <c r="C14" s="68"/>
      <c r="D14" s="43" t="e">
        <f>C14/$C$19</f>
        <v>#DIV/0!</v>
      </c>
      <c r="F14" s="42" t="s">
        <v>1</v>
      </c>
      <c r="G14" s="95"/>
      <c r="H14" s="43" t="e">
        <f>G14/$G$19</f>
        <v>#DIV/0!</v>
      </c>
    </row>
    <row r="15" spans="2:11" ht="13.2" thickTop="1" thickBot="1" x14ac:dyDescent="0.3">
      <c r="B15" s="42" t="s">
        <v>2</v>
      </c>
      <c r="C15" s="68"/>
      <c r="D15" s="43" t="e">
        <f>C15/$C$19</f>
        <v>#DIV/0!</v>
      </c>
      <c r="F15" s="42" t="s">
        <v>2</v>
      </c>
      <c r="G15" s="95"/>
      <c r="H15" s="43" t="e">
        <f>G15/$G$19</f>
        <v>#DIV/0!</v>
      </c>
      <c r="J15" s="86"/>
    </row>
    <row r="16" spans="2:11" ht="13.2" thickTop="1" thickBot="1" x14ac:dyDescent="0.3">
      <c r="B16" s="96" t="s">
        <v>224</v>
      </c>
      <c r="C16" s="68"/>
      <c r="D16" s="43" t="e">
        <f>C16/$C$19</f>
        <v>#DIV/0!</v>
      </c>
      <c r="F16" s="96" t="s">
        <v>224</v>
      </c>
      <c r="G16" s="95"/>
      <c r="H16" s="43" t="e">
        <f>G16/$G$19</f>
        <v>#DIV/0!</v>
      </c>
      <c r="J16" s="86"/>
    </row>
    <row r="17" spans="2:10" ht="13.2" thickTop="1" thickBot="1" x14ac:dyDescent="0.3">
      <c r="B17" s="42" t="s">
        <v>192</v>
      </c>
      <c r="C17" s="68"/>
      <c r="D17" s="43" t="e">
        <f>C17/$C$19</f>
        <v>#DIV/0!</v>
      </c>
      <c r="E17" s="86"/>
      <c r="F17" s="42" t="s">
        <v>192</v>
      </c>
      <c r="G17" s="95"/>
      <c r="H17" s="43" t="e">
        <f>G17/$G$19</f>
        <v>#DIV/0!</v>
      </c>
    </row>
    <row r="18" spans="2:10" ht="13.2" thickTop="1" thickBot="1" x14ac:dyDescent="0.3">
      <c r="B18" s="42" t="s">
        <v>3</v>
      </c>
      <c r="C18" s="68"/>
      <c r="D18" s="43" t="e">
        <f>C18/$C$19</f>
        <v>#DIV/0!</v>
      </c>
      <c r="E18" s="86"/>
      <c r="F18" s="42" t="s">
        <v>3</v>
      </c>
      <c r="G18" s="95"/>
      <c r="H18" s="43" t="e">
        <f>G18/$G$19</f>
        <v>#DIV/0!</v>
      </c>
    </row>
    <row r="19" spans="2:10" ht="13.2" thickTop="1" thickBot="1" x14ac:dyDescent="0.3">
      <c r="B19" s="44" t="s">
        <v>4</v>
      </c>
      <c r="C19" s="45">
        <f>SUM(C14:C18)</f>
        <v>0</v>
      </c>
      <c r="D19" s="43" t="e">
        <f t="shared" ref="D19" si="0">C19/$C$19</f>
        <v>#DIV/0!</v>
      </c>
      <c r="E19" s="93"/>
      <c r="F19" s="44" t="s">
        <v>4</v>
      </c>
      <c r="G19" s="45">
        <f>SUM(G14:G18)</f>
        <v>0</v>
      </c>
      <c r="H19" s="43" t="e">
        <f t="shared" ref="H19" si="1">G19/$C$19</f>
        <v>#DIV/0!</v>
      </c>
    </row>
    <row r="20" spans="2:10" ht="12.6" thickTop="1" x14ac:dyDescent="0.25">
      <c r="E20" s="85"/>
    </row>
    <row r="22" spans="2:10" ht="15.6" x14ac:dyDescent="0.25">
      <c r="B22" s="77" t="s">
        <v>114</v>
      </c>
      <c r="C22" s="62" t="s">
        <v>129</v>
      </c>
      <c r="D22" s="85"/>
      <c r="F22" s="85"/>
    </row>
    <row r="23" spans="2:10" x14ac:dyDescent="0.25">
      <c r="G23" s="85">
        <f>SUM(G28:G29)</f>
        <v>0</v>
      </c>
    </row>
    <row r="24" spans="2:10" x14ac:dyDescent="0.25">
      <c r="B24" s="50" t="s">
        <v>217</v>
      </c>
      <c r="F24" s="50" t="s">
        <v>208</v>
      </c>
    </row>
    <row r="25" spans="2:10" ht="12.6" thickBot="1" x14ac:dyDescent="0.3">
      <c r="B25" s="40" t="s">
        <v>7</v>
      </c>
      <c r="C25" s="41" t="s">
        <v>6</v>
      </c>
      <c r="D25" s="41" t="s">
        <v>0</v>
      </c>
      <c r="E25" s="85"/>
      <c r="F25" s="40" t="s">
        <v>7</v>
      </c>
      <c r="G25" s="41" t="s">
        <v>6</v>
      </c>
      <c r="H25" s="41" t="s">
        <v>0</v>
      </c>
    </row>
    <row r="26" spans="2:10" ht="13.2" thickTop="1" thickBot="1" x14ac:dyDescent="0.3">
      <c r="B26" s="42" t="s">
        <v>1</v>
      </c>
      <c r="C26" s="68"/>
      <c r="D26" s="43" t="e">
        <f>C26/$C$19</f>
        <v>#DIV/0!</v>
      </c>
      <c r="E26" s="87"/>
      <c r="F26" s="42" t="s">
        <v>1</v>
      </c>
      <c r="G26" s="68"/>
      <c r="H26" s="43" t="e">
        <f>G26/$G$19</f>
        <v>#DIV/0!</v>
      </c>
      <c r="J26" s="85"/>
    </row>
    <row r="27" spans="2:10" ht="13.2" thickTop="1" thickBot="1" x14ac:dyDescent="0.3">
      <c r="B27" s="42" t="s">
        <v>2</v>
      </c>
      <c r="C27" s="68"/>
      <c r="D27" s="43" t="e">
        <f>C27/$C$19</f>
        <v>#DIV/0!</v>
      </c>
      <c r="F27" s="42" t="s">
        <v>2</v>
      </c>
      <c r="G27" s="68"/>
      <c r="H27" s="43" t="e">
        <f>G27/$G$19</f>
        <v>#DIV/0!</v>
      </c>
      <c r="J27" s="85"/>
    </row>
    <row r="28" spans="2:10" ht="13.2" thickTop="1" thickBot="1" x14ac:dyDescent="0.3">
      <c r="B28" s="96" t="s">
        <v>224</v>
      </c>
      <c r="C28" s="68"/>
      <c r="D28" s="43" t="e">
        <f>C28/$C$19</f>
        <v>#DIV/0!</v>
      </c>
      <c r="F28" s="96" t="s">
        <v>224</v>
      </c>
      <c r="G28" s="68"/>
      <c r="H28" s="43" t="e">
        <f>G28/$G$19</f>
        <v>#DIV/0!</v>
      </c>
      <c r="I28" s="85"/>
      <c r="J28" s="85"/>
    </row>
    <row r="29" spans="2:10" ht="13.2" thickTop="1" thickBot="1" x14ac:dyDescent="0.3">
      <c r="B29" s="42" t="s">
        <v>192</v>
      </c>
      <c r="C29" s="68"/>
      <c r="D29" s="43" t="e">
        <f>C29/$C$19</f>
        <v>#DIV/0!</v>
      </c>
      <c r="E29" s="85"/>
      <c r="F29" s="42" t="s">
        <v>192</v>
      </c>
      <c r="G29" s="68"/>
      <c r="H29" s="43" t="e">
        <f>G29/$G$19</f>
        <v>#DIV/0!</v>
      </c>
      <c r="I29" s="85"/>
      <c r="J29" s="85"/>
    </row>
    <row r="30" spans="2:10" ht="13.2" thickTop="1" thickBot="1" x14ac:dyDescent="0.3">
      <c r="B30" s="42" t="s">
        <v>3</v>
      </c>
      <c r="C30" s="68"/>
      <c r="D30" s="43" t="e">
        <f>C30/$C$19</f>
        <v>#DIV/0!</v>
      </c>
      <c r="F30" s="42" t="s">
        <v>3</v>
      </c>
      <c r="G30" s="68"/>
      <c r="H30" s="43" t="e">
        <f>G30/$G$19</f>
        <v>#DIV/0!</v>
      </c>
      <c r="J30" s="85"/>
    </row>
    <row r="31" spans="2:10" ht="13.2" thickTop="1" thickBot="1" x14ac:dyDescent="0.3">
      <c r="B31" s="44" t="s">
        <v>4</v>
      </c>
      <c r="C31" s="45">
        <f>SUM(C26:C30)</f>
        <v>0</v>
      </c>
      <c r="D31" s="43" t="e">
        <f t="shared" ref="D31" si="2">C31/$C$19</f>
        <v>#DIV/0!</v>
      </c>
      <c r="F31" s="44" t="s">
        <v>4</v>
      </c>
      <c r="G31" s="45">
        <f>SUM(G26:G30)</f>
        <v>0</v>
      </c>
      <c r="H31" s="43" t="e">
        <f t="shared" ref="H31" si="3">G31/$C$19</f>
        <v>#DIV/0!</v>
      </c>
    </row>
    <row r="32" spans="2:10" ht="12.6" thickTop="1" x14ac:dyDescent="0.25"/>
    <row r="33" spans="2:10" x14ac:dyDescent="0.25">
      <c r="C33" s="85"/>
      <c r="G33" s="85"/>
    </row>
    <row r="34" spans="2:10" ht="15.6" x14ac:dyDescent="0.25">
      <c r="B34" s="77" t="s">
        <v>116</v>
      </c>
      <c r="C34" s="62" t="s">
        <v>129</v>
      </c>
      <c r="G34" s="85"/>
    </row>
    <row r="35" spans="2:10" x14ac:dyDescent="0.25">
      <c r="G35" s="85"/>
    </row>
    <row r="36" spans="2:10" x14ac:dyDescent="0.25">
      <c r="C36" s="57" t="s">
        <v>218</v>
      </c>
      <c r="D36" s="57" t="s">
        <v>209</v>
      </c>
    </row>
    <row r="37" spans="2:10" ht="12.6" thickBot="1" x14ac:dyDescent="0.3">
      <c r="B37" s="40"/>
      <c r="C37" s="41" t="s">
        <v>115</v>
      </c>
      <c r="D37" s="41" t="s">
        <v>210</v>
      </c>
    </row>
    <row r="38" spans="2:10" ht="13.2" thickTop="1" thickBot="1" x14ac:dyDescent="0.3">
      <c r="B38" s="42" t="s">
        <v>1</v>
      </c>
      <c r="C38" s="69" t="e">
        <f>C14/C26</f>
        <v>#DIV/0!</v>
      </c>
      <c r="D38" s="69" t="e">
        <f t="shared" ref="D38:D42" si="4">D14/D26</f>
        <v>#DIV/0!</v>
      </c>
    </row>
    <row r="39" spans="2:10" ht="13.2" thickTop="1" thickBot="1" x14ac:dyDescent="0.3">
      <c r="B39" s="42" t="s">
        <v>2</v>
      </c>
      <c r="C39" s="69" t="e">
        <f t="shared" ref="C39:C42" si="5">C15/C27</f>
        <v>#DIV/0!</v>
      </c>
      <c r="D39" s="69" t="e">
        <f t="shared" si="4"/>
        <v>#DIV/0!</v>
      </c>
    </row>
    <row r="40" spans="2:10" ht="13.2" thickTop="1" thickBot="1" x14ac:dyDescent="0.3">
      <c r="B40" s="96" t="s">
        <v>224</v>
      </c>
      <c r="C40" s="69" t="e">
        <f t="shared" si="5"/>
        <v>#DIV/0!</v>
      </c>
      <c r="D40" s="69" t="e">
        <f t="shared" si="4"/>
        <v>#DIV/0!</v>
      </c>
    </row>
    <row r="41" spans="2:10" ht="13.2" thickTop="1" thickBot="1" x14ac:dyDescent="0.3">
      <c r="B41" s="42" t="s">
        <v>192</v>
      </c>
      <c r="C41" s="69" t="e">
        <f t="shared" si="5"/>
        <v>#DIV/0!</v>
      </c>
      <c r="D41" s="69" t="e">
        <f t="shared" si="4"/>
        <v>#DIV/0!</v>
      </c>
    </row>
    <row r="42" spans="2:10" ht="13.2" thickTop="1" thickBot="1" x14ac:dyDescent="0.3">
      <c r="B42" s="42" t="s">
        <v>3</v>
      </c>
      <c r="C42" s="69" t="e">
        <f t="shared" si="5"/>
        <v>#DIV/0!</v>
      </c>
      <c r="D42" s="69" t="e">
        <f t="shared" si="4"/>
        <v>#DIV/0!</v>
      </c>
    </row>
    <row r="43" spans="2:10" ht="12.6" thickTop="1" x14ac:dyDescent="0.25"/>
    <row r="46" spans="2:10" ht="15.6" x14ac:dyDescent="0.25">
      <c r="B46" s="79" t="s">
        <v>253</v>
      </c>
      <c r="C46" s="62" t="s">
        <v>129</v>
      </c>
    </row>
    <row r="48" spans="2:10" x14ac:dyDescent="0.25">
      <c r="B48" s="46" t="s">
        <v>101</v>
      </c>
      <c r="C48" s="97" t="s">
        <v>225</v>
      </c>
      <c r="D48" s="47" t="s">
        <v>102</v>
      </c>
      <c r="E48" s="47" t="s">
        <v>88</v>
      </c>
      <c r="G48" s="46" t="s">
        <v>101</v>
      </c>
      <c r="H48" s="47" t="s">
        <v>37</v>
      </c>
      <c r="I48" s="47" t="s">
        <v>102</v>
      </c>
      <c r="J48" s="47" t="s">
        <v>88</v>
      </c>
    </row>
    <row r="49" spans="1:10" x14ac:dyDescent="0.25">
      <c r="A49" s="49">
        <v>2014</v>
      </c>
      <c r="B49" s="5" t="s">
        <v>89</v>
      </c>
      <c r="C49" s="88"/>
      <c r="D49" s="89"/>
      <c r="E49" s="48" t="e">
        <f>D49/C49</f>
        <v>#DIV/0!</v>
      </c>
      <c r="F49" s="49">
        <v>2015</v>
      </c>
      <c r="G49" s="5" t="s">
        <v>89</v>
      </c>
      <c r="H49" s="88"/>
      <c r="I49" s="89"/>
      <c r="J49" s="48" t="e">
        <f>I49/H49</f>
        <v>#DIV/0!</v>
      </c>
    </row>
    <row r="50" spans="1:10" x14ac:dyDescent="0.25">
      <c r="A50" s="49">
        <v>2014</v>
      </c>
      <c r="B50" s="5" t="s">
        <v>90</v>
      </c>
      <c r="C50" s="88"/>
      <c r="D50" s="89"/>
      <c r="E50" s="48" t="e">
        <f t="shared" ref="E50:E61" si="6">D50/C50</f>
        <v>#DIV/0!</v>
      </c>
      <c r="F50" s="49">
        <v>2015</v>
      </c>
      <c r="G50" s="5" t="s">
        <v>90</v>
      </c>
      <c r="H50" s="88"/>
      <c r="I50" s="89"/>
      <c r="J50" s="48" t="e">
        <f t="shared" ref="J50:J61" si="7">I50/H50</f>
        <v>#DIV/0!</v>
      </c>
    </row>
    <row r="51" spans="1:10" x14ac:dyDescent="0.25">
      <c r="A51" s="49">
        <v>2014</v>
      </c>
      <c r="B51" s="5" t="s">
        <v>91</v>
      </c>
      <c r="C51" s="88"/>
      <c r="D51" s="89"/>
      <c r="E51" s="48" t="e">
        <f t="shared" si="6"/>
        <v>#DIV/0!</v>
      </c>
      <c r="F51" s="49">
        <v>2015</v>
      </c>
      <c r="G51" s="5" t="s">
        <v>91</v>
      </c>
      <c r="H51" s="88"/>
      <c r="I51" s="89"/>
      <c r="J51" s="48" t="e">
        <f t="shared" si="7"/>
        <v>#DIV/0!</v>
      </c>
    </row>
    <row r="52" spans="1:10" x14ac:dyDescent="0.25">
      <c r="A52" s="49">
        <v>2014</v>
      </c>
      <c r="B52" s="5" t="s">
        <v>92</v>
      </c>
      <c r="C52" s="88"/>
      <c r="D52" s="89"/>
      <c r="E52" s="48" t="e">
        <f t="shared" si="6"/>
        <v>#DIV/0!</v>
      </c>
      <c r="F52" s="49">
        <v>2015</v>
      </c>
      <c r="G52" s="5" t="s">
        <v>92</v>
      </c>
      <c r="H52" s="88"/>
      <c r="I52" s="89"/>
      <c r="J52" s="48" t="e">
        <f t="shared" si="7"/>
        <v>#DIV/0!</v>
      </c>
    </row>
    <row r="53" spans="1:10" x14ac:dyDescent="0.25">
      <c r="A53" s="49">
        <v>2014</v>
      </c>
      <c r="B53" s="5" t="s">
        <v>93</v>
      </c>
      <c r="C53" s="88"/>
      <c r="D53" s="89"/>
      <c r="E53" s="48" t="e">
        <f t="shared" si="6"/>
        <v>#DIV/0!</v>
      </c>
      <c r="F53" s="49">
        <v>2015</v>
      </c>
      <c r="G53" s="5" t="s">
        <v>93</v>
      </c>
      <c r="H53" s="88"/>
      <c r="I53" s="89"/>
      <c r="J53" s="48" t="e">
        <f t="shared" si="7"/>
        <v>#DIV/0!</v>
      </c>
    </row>
    <row r="54" spans="1:10" x14ac:dyDescent="0.25">
      <c r="A54" s="49">
        <v>2014</v>
      </c>
      <c r="B54" s="5" t="s">
        <v>94</v>
      </c>
      <c r="C54" s="88"/>
      <c r="D54" s="89"/>
      <c r="E54" s="48" t="e">
        <f t="shared" si="6"/>
        <v>#DIV/0!</v>
      </c>
      <c r="F54" s="49">
        <v>2015</v>
      </c>
      <c r="G54" s="5" t="s">
        <v>94</v>
      </c>
      <c r="H54" s="88"/>
      <c r="I54" s="89"/>
      <c r="J54" s="48" t="e">
        <f t="shared" si="7"/>
        <v>#DIV/0!</v>
      </c>
    </row>
    <row r="55" spans="1:10" x14ac:dyDescent="0.25">
      <c r="A55" s="49">
        <v>2014</v>
      </c>
      <c r="B55" s="5" t="s">
        <v>95</v>
      </c>
      <c r="C55" s="88"/>
      <c r="D55" s="89"/>
      <c r="E55" s="48" t="e">
        <f t="shared" si="6"/>
        <v>#DIV/0!</v>
      </c>
      <c r="F55" s="49">
        <v>2015</v>
      </c>
      <c r="G55" s="5" t="s">
        <v>95</v>
      </c>
      <c r="H55" s="88"/>
      <c r="I55" s="89"/>
      <c r="J55" s="48" t="e">
        <f t="shared" si="7"/>
        <v>#DIV/0!</v>
      </c>
    </row>
    <row r="56" spans="1:10" x14ac:dyDescent="0.25">
      <c r="A56" s="49">
        <v>2014</v>
      </c>
      <c r="B56" s="5" t="s">
        <v>96</v>
      </c>
      <c r="C56" s="88"/>
      <c r="D56" s="89"/>
      <c r="E56" s="48" t="e">
        <f t="shared" si="6"/>
        <v>#DIV/0!</v>
      </c>
      <c r="F56" s="49">
        <v>2015</v>
      </c>
      <c r="G56" s="5" t="s">
        <v>96</v>
      </c>
      <c r="H56" s="88"/>
      <c r="I56" s="89"/>
      <c r="J56" s="48" t="e">
        <f t="shared" si="7"/>
        <v>#DIV/0!</v>
      </c>
    </row>
    <row r="57" spans="1:10" x14ac:dyDescent="0.25">
      <c r="A57" s="49">
        <v>2014</v>
      </c>
      <c r="B57" s="5" t="s">
        <v>97</v>
      </c>
      <c r="C57" s="88"/>
      <c r="D57" s="89"/>
      <c r="E57" s="48" t="e">
        <f t="shared" si="6"/>
        <v>#DIV/0!</v>
      </c>
      <c r="F57" s="49">
        <v>2015</v>
      </c>
      <c r="G57" s="5" t="s">
        <v>97</v>
      </c>
      <c r="H57" s="123"/>
      <c r="I57" s="124"/>
      <c r="J57" s="48" t="e">
        <f t="shared" si="7"/>
        <v>#DIV/0!</v>
      </c>
    </row>
    <row r="58" spans="1:10" x14ac:dyDescent="0.25">
      <c r="A58" s="49">
        <v>2014</v>
      </c>
      <c r="B58" s="5" t="s">
        <v>98</v>
      </c>
      <c r="C58" s="88"/>
      <c r="D58" s="89"/>
      <c r="E58" s="48" t="e">
        <f t="shared" si="6"/>
        <v>#DIV/0!</v>
      </c>
      <c r="F58" s="58"/>
      <c r="G58" s="59"/>
      <c r="H58" s="48"/>
      <c r="I58" s="92"/>
      <c r="J58" s="48"/>
    </row>
    <row r="59" spans="1:10" x14ac:dyDescent="0.25">
      <c r="A59" s="49">
        <v>2014</v>
      </c>
      <c r="B59" s="5" t="s">
        <v>99</v>
      </c>
      <c r="C59" s="88"/>
      <c r="D59" s="89"/>
      <c r="E59" s="48" t="e">
        <f t="shared" si="6"/>
        <v>#DIV/0!</v>
      </c>
      <c r="F59" s="58"/>
      <c r="G59" s="59"/>
      <c r="H59" s="48"/>
      <c r="I59" s="92"/>
      <c r="J59" s="48"/>
    </row>
    <row r="60" spans="1:10" x14ac:dyDescent="0.25">
      <c r="A60" s="49">
        <v>2014</v>
      </c>
      <c r="B60" s="5" t="s">
        <v>100</v>
      </c>
      <c r="C60" s="88"/>
      <c r="D60" s="89"/>
      <c r="E60" s="48" t="e">
        <f t="shared" si="6"/>
        <v>#DIV/0!</v>
      </c>
      <c r="F60" s="58"/>
      <c r="G60" s="59"/>
      <c r="H60" s="48"/>
      <c r="I60" s="92"/>
      <c r="J60" s="48"/>
    </row>
    <row r="61" spans="1:10" x14ac:dyDescent="0.25">
      <c r="B61" s="39" t="s">
        <v>4</v>
      </c>
      <c r="C61" s="90">
        <f>SUM(C49:C60)</f>
        <v>0</v>
      </c>
      <c r="D61" s="90">
        <f>SUM(D49:D60)</f>
        <v>0</v>
      </c>
      <c r="E61" s="48" t="e">
        <f t="shared" si="6"/>
        <v>#DIV/0!</v>
      </c>
      <c r="G61" s="39" t="s">
        <v>4</v>
      </c>
      <c r="H61" s="90">
        <f>SUM(H49:H60)</f>
        <v>0</v>
      </c>
      <c r="I61" s="90">
        <f>SUM(I49:I60)</f>
        <v>0</v>
      </c>
      <c r="J61" s="48" t="e">
        <f t="shared" si="7"/>
        <v>#DIV/0!</v>
      </c>
    </row>
  </sheetData>
  <phoneticPr fontId="29" type="noConversion"/>
  <hyperlinks>
    <hyperlink ref="B10" location="TextRefCopy2" display="TextRefCopy2"/>
    <hyperlink ref="B22" location="TextRefCopy6" display="TextRefCopy6"/>
    <hyperlink ref="B34" location="TextRefCopy9" display="TextRefCopy9"/>
    <hyperlink ref="B46" location="TextRefCopy15" display="TextRefCopy1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T130"/>
  <sheetViews>
    <sheetView showGridLines="0" tabSelected="1" topLeftCell="B103" zoomScale="70" zoomScaleNormal="70" workbookViewId="0">
      <selection activeCell="E130" sqref="E130"/>
    </sheetView>
  </sheetViews>
  <sheetFormatPr defaultRowHeight="15.6" x14ac:dyDescent="0.25"/>
  <cols>
    <col min="2" max="2" width="20.3984375" style="166" customWidth="1"/>
    <col min="3" max="4" width="2.19921875" customWidth="1"/>
    <col min="5" max="5" width="34.59765625" bestFit="1" customWidth="1"/>
    <col min="6" max="9" width="17.59765625" customWidth="1"/>
    <col min="10" max="16" width="13.796875" customWidth="1"/>
    <col min="17" max="19" width="11.796875" bestFit="1" customWidth="1"/>
    <col min="21" max="21" width="10.8984375" customWidth="1"/>
  </cols>
  <sheetData>
    <row r="3" spans="2:20" ht="16.2" x14ac:dyDescent="0.3">
      <c r="B3" s="178" t="s">
        <v>149</v>
      </c>
      <c r="C3" s="49"/>
      <c r="D3" s="49"/>
      <c r="E3" s="49"/>
    </row>
    <row r="4" spans="2:20" ht="16.2" x14ac:dyDescent="0.3">
      <c r="B4" s="179"/>
      <c r="C4" s="67" t="s">
        <v>158</v>
      </c>
      <c r="D4" s="67"/>
      <c r="E4" s="49"/>
    </row>
    <row r="5" spans="2:20" ht="16.2" x14ac:dyDescent="0.3">
      <c r="B5" s="180"/>
      <c r="C5" s="67" t="s">
        <v>153</v>
      </c>
      <c r="D5" s="67"/>
      <c r="E5" s="49"/>
    </row>
    <row r="7" spans="2:20" ht="16.2" thickBot="1" x14ac:dyDescent="0.3"/>
    <row r="8" spans="2:20" x14ac:dyDescent="0.25">
      <c r="B8" s="181" t="s">
        <v>131</v>
      </c>
      <c r="E8" s="231" t="s">
        <v>504</v>
      </c>
      <c r="F8" s="110"/>
      <c r="G8" s="111"/>
      <c r="H8" s="111"/>
      <c r="I8" s="111"/>
      <c r="J8" s="111"/>
      <c r="K8" s="111"/>
      <c r="L8" s="111"/>
      <c r="M8" s="111"/>
      <c r="N8" s="111"/>
      <c r="O8" s="111"/>
      <c r="P8" s="111"/>
      <c r="Q8" s="111"/>
      <c r="R8" s="111"/>
      <c r="S8" s="111"/>
      <c r="T8" s="112"/>
    </row>
    <row r="9" spans="2:20" x14ac:dyDescent="0.25">
      <c r="E9" s="113"/>
      <c r="F9" s="2"/>
      <c r="G9" s="4"/>
      <c r="H9" s="4"/>
      <c r="I9" s="4"/>
      <c r="J9" s="4"/>
      <c r="K9" s="4"/>
      <c r="L9" s="4"/>
      <c r="M9" s="4"/>
      <c r="N9" s="4"/>
      <c r="O9" s="4"/>
      <c r="P9" s="4"/>
      <c r="Q9" s="4"/>
      <c r="R9" s="4"/>
      <c r="S9" s="4"/>
      <c r="T9" s="114"/>
    </row>
    <row r="10" spans="2:20" x14ac:dyDescent="0.25">
      <c r="E10" s="115"/>
      <c r="F10" s="3"/>
      <c r="G10" s="4"/>
      <c r="H10" s="239"/>
      <c r="I10" s="239"/>
      <c r="J10" s="239"/>
      <c r="K10" s="4"/>
      <c r="L10" s="4"/>
      <c r="M10" s="4"/>
      <c r="N10" s="4"/>
      <c r="O10" s="4"/>
      <c r="P10" s="4"/>
      <c r="Q10" s="4"/>
      <c r="R10" s="4"/>
      <c r="S10" s="4"/>
      <c r="T10" s="114"/>
    </row>
    <row r="11" spans="2:20" x14ac:dyDescent="0.25">
      <c r="E11" s="115"/>
      <c r="F11" s="3"/>
      <c r="G11" s="106"/>
      <c r="H11" s="107">
        <v>41640</v>
      </c>
      <c r="I11" s="108">
        <v>41671</v>
      </c>
      <c r="J11" s="107">
        <v>41699</v>
      </c>
      <c r="K11" s="108">
        <v>41730</v>
      </c>
      <c r="L11" s="107">
        <v>41760</v>
      </c>
      <c r="M11" s="108">
        <v>41791</v>
      </c>
      <c r="N11" s="107">
        <v>41821</v>
      </c>
      <c r="O11" s="108">
        <v>41852</v>
      </c>
      <c r="P11" s="107">
        <v>41883</v>
      </c>
      <c r="Q11" s="107">
        <v>41913</v>
      </c>
      <c r="R11" s="108">
        <v>41944</v>
      </c>
      <c r="S11" s="107">
        <v>41974</v>
      </c>
      <c r="T11" s="114"/>
    </row>
    <row r="12" spans="2:20" x14ac:dyDescent="0.25">
      <c r="E12" s="115"/>
      <c r="F12" s="3"/>
      <c r="G12" s="109" t="s">
        <v>417</v>
      </c>
      <c r="H12" s="104"/>
      <c r="I12" s="105"/>
      <c r="J12" s="104"/>
      <c r="K12" s="104"/>
      <c r="L12" s="104"/>
      <c r="M12" s="104"/>
      <c r="N12" s="104"/>
      <c r="O12" s="104"/>
      <c r="P12" s="104"/>
      <c r="Q12" s="104"/>
      <c r="R12" s="104"/>
      <c r="S12" s="104"/>
      <c r="T12" s="114"/>
    </row>
    <row r="13" spans="2:20" x14ac:dyDescent="0.25">
      <c r="E13" s="115"/>
      <c r="F13" s="3"/>
      <c r="G13" s="109" t="s">
        <v>226</v>
      </c>
      <c r="H13" s="104"/>
      <c r="I13" s="105"/>
      <c r="J13" s="104"/>
      <c r="K13" s="104"/>
      <c r="L13" s="104"/>
      <c r="M13" s="104"/>
      <c r="N13" s="104"/>
      <c r="O13" s="104"/>
      <c r="P13" s="104"/>
      <c r="Q13" s="104"/>
      <c r="R13" s="104"/>
      <c r="S13" s="104"/>
      <c r="T13" s="114"/>
    </row>
    <row r="14" spans="2:20" x14ac:dyDescent="0.25">
      <c r="E14" s="115"/>
      <c r="F14" s="3"/>
      <c r="G14" s="109" t="s">
        <v>227</v>
      </c>
      <c r="H14" s="104"/>
      <c r="I14" s="105"/>
      <c r="J14" s="104"/>
      <c r="K14" s="104"/>
      <c r="L14" s="104"/>
      <c r="M14" s="104"/>
      <c r="N14" s="104"/>
      <c r="O14" s="104"/>
      <c r="P14" s="104"/>
      <c r="Q14" s="104"/>
      <c r="R14" s="104"/>
      <c r="S14" s="104"/>
      <c r="T14" s="114"/>
    </row>
    <row r="15" spans="2:20" x14ac:dyDescent="0.25">
      <c r="E15" s="115"/>
      <c r="F15" s="3"/>
      <c r="G15" s="109" t="s">
        <v>228</v>
      </c>
      <c r="H15" s="104"/>
      <c r="I15" s="105"/>
      <c r="J15" s="104"/>
      <c r="K15" s="104"/>
      <c r="L15" s="104"/>
      <c r="M15" s="104"/>
      <c r="N15" s="104"/>
      <c r="O15" s="104"/>
      <c r="P15" s="104"/>
      <c r="Q15" s="104"/>
      <c r="R15" s="104"/>
      <c r="S15" s="104"/>
      <c r="T15" s="114"/>
    </row>
    <row r="16" spans="2:20" x14ac:dyDescent="0.25">
      <c r="E16" s="115"/>
      <c r="F16" s="3"/>
      <c r="G16" s="109" t="s">
        <v>229</v>
      </c>
      <c r="H16" s="104"/>
      <c r="I16" s="105"/>
      <c r="J16" s="104"/>
      <c r="K16" s="104"/>
      <c r="L16" s="104"/>
      <c r="M16" s="104"/>
      <c r="N16" s="104"/>
      <c r="O16" s="104"/>
      <c r="P16" s="104"/>
      <c r="Q16" s="104"/>
      <c r="R16" s="104"/>
      <c r="S16" s="104"/>
      <c r="T16" s="114"/>
    </row>
    <row r="17" spans="5:20" x14ac:dyDescent="0.25">
      <c r="E17" s="115"/>
      <c r="F17" s="3"/>
      <c r="G17" s="4"/>
      <c r="H17" s="4"/>
      <c r="I17" s="4"/>
      <c r="J17" s="4"/>
      <c r="K17" s="4"/>
      <c r="L17" s="4"/>
      <c r="M17" s="4"/>
      <c r="N17" s="4"/>
      <c r="O17" s="4"/>
      <c r="P17" s="4"/>
      <c r="Q17" s="4"/>
      <c r="R17" s="4"/>
      <c r="S17" s="4"/>
      <c r="T17" s="114"/>
    </row>
    <row r="18" spans="5:20" x14ac:dyDescent="0.25">
      <c r="E18" s="115"/>
      <c r="F18" s="3"/>
      <c r="G18" s="4"/>
      <c r="H18" s="4"/>
      <c r="I18" s="4"/>
      <c r="J18" s="4"/>
      <c r="K18" s="4"/>
      <c r="L18" s="4"/>
      <c r="M18" s="4"/>
      <c r="N18" s="4"/>
      <c r="O18" s="4"/>
      <c r="P18" s="4"/>
      <c r="Q18" s="4"/>
      <c r="R18" s="4"/>
      <c r="S18" s="4"/>
      <c r="T18" s="114"/>
    </row>
    <row r="19" spans="5:20" x14ac:dyDescent="0.25">
      <c r="E19" s="115"/>
      <c r="F19" s="3"/>
      <c r="G19" s="106"/>
      <c r="H19" s="107">
        <v>42005</v>
      </c>
      <c r="I19" s="108">
        <v>42036</v>
      </c>
      <c r="J19" s="107">
        <v>42064</v>
      </c>
      <c r="K19" s="108">
        <v>42095</v>
      </c>
      <c r="L19" s="107">
        <v>42125</v>
      </c>
      <c r="M19" s="108">
        <v>42156</v>
      </c>
      <c r="N19" s="107">
        <v>42186</v>
      </c>
      <c r="O19" s="107">
        <v>42217</v>
      </c>
      <c r="P19" s="108">
        <v>42248</v>
      </c>
      <c r="Q19" s="4"/>
      <c r="R19" s="4"/>
      <c r="S19" s="4"/>
      <c r="T19" s="114"/>
    </row>
    <row r="20" spans="5:20" x14ac:dyDescent="0.25">
      <c r="E20" s="116"/>
      <c r="F20" s="2"/>
      <c r="G20" s="109" t="s">
        <v>417</v>
      </c>
      <c r="H20" s="104"/>
      <c r="I20" s="105"/>
      <c r="J20" s="104"/>
      <c r="K20" s="104"/>
      <c r="L20" s="104"/>
      <c r="M20" s="104"/>
      <c r="N20" s="104"/>
      <c r="O20" s="104"/>
      <c r="P20" s="104"/>
      <c r="Q20" s="4"/>
      <c r="R20" s="4"/>
      <c r="S20" s="4"/>
      <c r="T20" s="114"/>
    </row>
    <row r="21" spans="5:20" x14ac:dyDescent="0.25">
      <c r="E21" s="116"/>
      <c r="F21" s="2"/>
      <c r="G21" s="109" t="s">
        <v>226</v>
      </c>
      <c r="H21" s="104"/>
      <c r="I21" s="105"/>
      <c r="J21" s="104"/>
      <c r="K21" s="104"/>
      <c r="L21" s="104"/>
      <c r="M21" s="104"/>
      <c r="N21" s="104"/>
      <c r="O21" s="104"/>
      <c r="P21" s="104"/>
      <c r="Q21" s="4"/>
      <c r="R21" s="4"/>
      <c r="S21" s="4"/>
      <c r="T21" s="114"/>
    </row>
    <row r="22" spans="5:20" x14ac:dyDescent="0.25">
      <c r="E22" s="117"/>
      <c r="F22" s="2"/>
      <c r="G22" s="109" t="s">
        <v>227</v>
      </c>
      <c r="H22" s="104"/>
      <c r="I22" s="105"/>
      <c r="J22" s="104"/>
      <c r="K22" s="104"/>
      <c r="L22" s="104"/>
      <c r="M22" s="104"/>
      <c r="N22" s="104"/>
      <c r="O22" s="104"/>
      <c r="P22" s="104"/>
      <c r="Q22" s="4"/>
      <c r="R22" s="4"/>
      <c r="S22" s="4"/>
      <c r="T22" s="114"/>
    </row>
    <row r="23" spans="5:20" x14ac:dyDescent="0.25">
      <c r="E23" s="116"/>
      <c r="F23" s="2"/>
      <c r="G23" s="109" t="s">
        <v>228</v>
      </c>
      <c r="H23" s="104"/>
      <c r="I23" s="105"/>
      <c r="J23" s="104"/>
      <c r="K23" s="104"/>
      <c r="L23" s="104"/>
      <c r="M23" s="104"/>
      <c r="N23" s="104"/>
      <c r="O23" s="104"/>
      <c r="P23" s="104"/>
      <c r="Q23" s="4"/>
      <c r="R23" s="4"/>
      <c r="S23" s="4"/>
      <c r="T23" s="114"/>
    </row>
    <row r="24" spans="5:20" x14ac:dyDescent="0.25">
      <c r="E24" s="116"/>
      <c r="F24" s="2"/>
      <c r="G24" s="109" t="s">
        <v>229</v>
      </c>
      <c r="H24" s="104"/>
      <c r="I24" s="105"/>
      <c r="J24" s="104"/>
      <c r="K24" s="104"/>
      <c r="L24" s="104"/>
      <c r="M24" s="104"/>
      <c r="N24" s="104"/>
      <c r="O24" s="104"/>
      <c r="P24" s="104"/>
      <c r="Q24" s="4"/>
      <c r="R24" s="4"/>
      <c r="S24" s="4"/>
      <c r="T24" s="114"/>
    </row>
    <row r="25" spans="5:20" ht="16.2" thickBot="1" x14ac:dyDescent="0.3">
      <c r="E25" s="118"/>
      <c r="F25" s="119"/>
      <c r="G25" s="120"/>
      <c r="H25" s="120"/>
      <c r="I25" s="120"/>
      <c r="J25" s="120"/>
      <c r="K25" s="120"/>
      <c r="L25" s="120"/>
      <c r="M25" s="120"/>
      <c r="N25" s="120"/>
      <c r="O25" s="120"/>
      <c r="P25" s="120"/>
      <c r="Q25" s="120"/>
      <c r="R25" s="120"/>
      <c r="S25" s="120"/>
      <c r="T25" s="121"/>
    </row>
    <row r="26" spans="5:20" ht="16.2" thickBot="1" x14ac:dyDescent="0.3">
      <c r="E26" s="2"/>
      <c r="F26" s="2"/>
      <c r="G26" s="4"/>
    </row>
    <row r="27" spans="5:20" x14ac:dyDescent="0.25">
      <c r="E27" s="122" t="s">
        <v>230</v>
      </c>
      <c r="F27" s="111"/>
      <c r="G27" s="111" t="s">
        <v>231</v>
      </c>
      <c r="H27" s="111"/>
      <c r="I27" s="111"/>
      <c r="J27" s="111"/>
      <c r="K27" s="111"/>
      <c r="L27" s="111"/>
      <c r="M27" s="111"/>
      <c r="N27" s="111"/>
      <c r="O27" s="111"/>
      <c r="P27" s="111"/>
      <c r="Q27" s="111"/>
      <c r="R27" s="111"/>
      <c r="S27" s="111"/>
      <c r="T27" s="112"/>
    </row>
    <row r="28" spans="5:20" x14ac:dyDescent="0.25">
      <c r="E28" s="115"/>
      <c r="F28" s="4"/>
      <c r="G28" s="239"/>
      <c r="H28" s="239"/>
      <c r="I28" s="239"/>
      <c r="J28" s="4"/>
      <c r="K28" s="4"/>
      <c r="L28" s="4"/>
      <c r="M28" s="4"/>
      <c r="N28" s="4"/>
      <c r="O28" s="4"/>
      <c r="P28" s="4"/>
      <c r="Q28" s="4"/>
      <c r="R28" s="4"/>
      <c r="S28" s="4"/>
      <c r="T28" s="114"/>
    </row>
    <row r="29" spans="5:20" x14ac:dyDescent="0.25">
      <c r="E29" s="115"/>
      <c r="F29" s="4"/>
      <c r="G29" s="4"/>
      <c r="H29" s="4"/>
      <c r="I29" s="4"/>
      <c r="J29" s="4"/>
      <c r="K29" s="4"/>
      <c r="L29" s="4"/>
      <c r="M29" s="4"/>
      <c r="N29" s="4"/>
      <c r="O29" s="4"/>
      <c r="P29" s="4"/>
      <c r="Q29" s="4"/>
      <c r="R29" s="4"/>
      <c r="S29" s="4"/>
      <c r="T29" s="114"/>
    </row>
    <row r="30" spans="5:20" x14ac:dyDescent="0.25">
      <c r="E30" s="115"/>
      <c r="F30" s="4"/>
      <c r="G30" s="4"/>
      <c r="H30" s="4"/>
      <c r="I30" s="4"/>
      <c r="J30" s="4"/>
      <c r="K30" s="4"/>
      <c r="L30" s="4"/>
      <c r="M30" s="4"/>
      <c r="N30" s="4"/>
      <c r="O30" s="4"/>
      <c r="P30" s="4"/>
      <c r="Q30" s="4"/>
      <c r="R30" s="4"/>
      <c r="S30" s="4"/>
      <c r="T30" s="114"/>
    </row>
    <row r="31" spans="5:20" x14ac:dyDescent="0.25">
      <c r="E31" s="115"/>
      <c r="F31" s="4"/>
      <c r="G31" s="106"/>
      <c r="H31" s="107">
        <v>41640</v>
      </c>
      <c r="I31" s="108">
        <v>41671</v>
      </c>
      <c r="J31" s="107">
        <v>41699</v>
      </c>
      <c r="K31" s="108">
        <v>41730</v>
      </c>
      <c r="L31" s="107">
        <v>41760</v>
      </c>
      <c r="M31" s="108">
        <v>41791</v>
      </c>
      <c r="N31" s="107">
        <v>41821</v>
      </c>
      <c r="O31" s="108">
        <v>41852</v>
      </c>
      <c r="P31" s="107">
        <v>41883</v>
      </c>
      <c r="Q31" s="107">
        <v>41913</v>
      </c>
      <c r="R31" s="108">
        <v>41944</v>
      </c>
      <c r="S31" s="107">
        <v>41974</v>
      </c>
      <c r="T31" s="114"/>
    </row>
    <row r="32" spans="5:20" x14ac:dyDescent="0.25">
      <c r="E32" s="115"/>
      <c r="F32" s="4"/>
      <c r="G32" s="109" t="s">
        <v>418</v>
      </c>
      <c r="H32" s="104"/>
      <c r="I32" s="105"/>
      <c r="J32" s="104"/>
      <c r="K32" s="104"/>
      <c r="L32" s="104"/>
      <c r="M32" s="104"/>
      <c r="N32" s="104"/>
      <c r="O32" s="104"/>
      <c r="P32" s="104"/>
      <c r="Q32" s="104"/>
      <c r="R32" s="104"/>
      <c r="S32" s="104"/>
      <c r="T32" s="114"/>
    </row>
    <row r="33" spans="5:20" x14ac:dyDescent="0.25">
      <c r="E33" s="115"/>
      <c r="F33" s="4"/>
      <c r="G33" s="109" t="s">
        <v>420</v>
      </c>
      <c r="H33" s="104"/>
      <c r="I33" s="105"/>
      <c r="J33" s="104"/>
      <c r="K33" s="104"/>
      <c r="L33" s="104"/>
      <c r="M33" s="104"/>
      <c r="N33" s="104"/>
      <c r="O33" s="104"/>
      <c r="P33" s="104"/>
      <c r="Q33" s="104"/>
      <c r="R33" s="104"/>
      <c r="S33" s="104"/>
      <c r="T33" s="114"/>
    </row>
    <row r="34" spans="5:20" x14ac:dyDescent="0.25">
      <c r="E34" s="115"/>
      <c r="F34" s="4"/>
      <c r="G34" s="109" t="s">
        <v>419</v>
      </c>
      <c r="H34" s="104"/>
      <c r="I34" s="105"/>
      <c r="J34" s="104"/>
      <c r="K34" s="104"/>
      <c r="L34" s="104"/>
      <c r="M34" s="104"/>
      <c r="N34" s="104"/>
      <c r="O34" s="104"/>
      <c r="P34" s="104"/>
      <c r="Q34" s="104"/>
      <c r="R34" s="104"/>
      <c r="S34" s="104"/>
      <c r="T34" s="114"/>
    </row>
    <row r="35" spans="5:20" x14ac:dyDescent="0.25">
      <c r="E35" s="115"/>
      <c r="F35" s="4"/>
      <c r="G35" s="109" t="s">
        <v>228</v>
      </c>
      <c r="H35" s="104"/>
      <c r="I35" s="105"/>
      <c r="J35" s="104"/>
      <c r="K35" s="104"/>
      <c r="L35" s="104"/>
      <c r="M35" s="104"/>
      <c r="N35" s="104"/>
      <c r="O35" s="104"/>
      <c r="P35" s="104"/>
      <c r="Q35" s="104"/>
      <c r="R35" s="104"/>
      <c r="S35" s="104"/>
      <c r="T35" s="114"/>
    </row>
    <row r="36" spans="5:20" x14ac:dyDescent="0.25">
      <c r="E36" s="115"/>
      <c r="F36" s="4"/>
      <c r="G36" s="109" t="s">
        <v>229</v>
      </c>
      <c r="H36" s="104"/>
      <c r="I36" s="105"/>
      <c r="J36" s="104"/>
      <c r="K36" s="104"/>
      <c r="L36" s="104"/>
      <c r="M36" s="104"/>
      <c r="N36" s="104"/>
      <c r="O36" s="104"/>
      <c r="P36" s="104"/>
      <c r="Q36" s="104"/>
      <c r="R36" s="104"/>
      <c r="S36" s="104"/>
      <c r="T36" s="114"/>
    </row>
    <row r="37" spans="5:20" x14ac:dyDescent="0.25">
      <c r="E37" s="115"/>
      <c r="F37" s="4"/>
      <c r="T37" s="114"/>
    </row>
    <row r="38" spans="5:20" x14ac:dyDescent="0.25">
      <c r="E38" s="116"/>
      <c r="F38" s="4"/>
      <c r="G38" s="4"/>
      <c r="H38" s="4"/>
      <c r="I38" s="4"/>
      <c r="J38" s="4"/>
      <c r="K38" s="4"/>
      <c r="L38" s="4"/>
      <c r="M38" s="4"/>
      <c r="N38" s="4"/>
      <c r="O38" s="4"/>
      <c r="P38" s="4"/>
      <c r="Q38" s="4"/>
      <c r="R38" s="4"/>
      <c r="S38" s="4"/>
      <c r="T38" s="114"/>
    </row>
    <row r="39" spans="5:20" x14ac:dyDescent="0.25">
      <c r="E39" s="116"/>
      <c r="F39" s="4"/>
      <c r="G39" s="106"/>
      <c r="H39" s="107">
        <v>42005</v>
      </c>
      <c r="I39" s="108">
        <v>42036</v>
      </c>
      <c r="J39" s="107">
        <v>42064</v>
      </c>
      <c r="K39" s="108">
        <v>42095</v>
      </c>
      <c r="L39" s="107">
        <v>42125</v>
      </c>
      <c r="M39" s="108">
        <v>42156</v>
      </c>
      <c r="N39" s="107">
        <v>42186</v>
      </c>
      <c r="O39" s="107">
        <v>42217</v>
      </c>
      <c r="P39" s="108">
        <v>42248</v>
      </c>
      <c r="Q39" s="4"/>
      <c r="R39" s="4"/>
      <c r="S39" s="4"/>
      <c r="T39" s="114"/>
    </row>
    <row r="40" spans="5:20" x14ac:dyDescent="0.25">
      <c r="E40" s="117"/>
      <c r="F40" s="4"/>
      <c r="G40" s="109" t="s">
        <v>418</v>
      </c>
      <c r="H40" s="104"/>
      <c r="I40" s="105"/>
      <c r="J40" s="104"/>
      <c r="K40" s="104"/>
      <c r="L40" s="104"/>
      <c r="M40" s="104"/>
      <c r="N40" s="104"/>
      <c r="O40" s="104"/>
      <c r="P40" s="104"/>
      <c r="Q40" s="4"/>
      <c r="R40" s="4"/>
      <c r="S40" s="4"/>
      <c r="T40" s="114"/>
    </row>
    <row r="41" spans="5:20" x14ac:dyDescent="0.25">
      <c r="E41" s="116"/>
      <c r="F41" s="2"/>
      <c r="G41" s="109" t="s">
        <v>420</v>
      </c>
      <c r="H41" s="104"/>
      <c r="I41" s="105"/>
      <c r="J41" s="104"/>
      <c r="K41" s="104"/>
      <c r="L41" s="104"/>
      <c r="M41" s="104"/>
      <c r="N41" s="104"/>
      <c r="O41" s="104"/>
      <c r="P41" s="104"/>
      <c r="Q41" s="4"/>
      <c r="R41" s="4"/>
      <c r="S41" s="4"/>
      <c r="T41" s="114"/>
    </row>
    <row r="42" spans="5:20" x14ac:dyDescent="0.25">
      <c r="E42" s="116"/>
      <c r="F42" s="2"/>
      <c r="G42" s="109" t="s">
        <v>419</v>
      </c>
      <c r="H42" s="104"/>
      <c r="I42" s="105"/>
      <c r="J42" s="104"/>
      <c r="K42" s="104"/>
      <c r="L42" s="104"/>
      <c r="M42" s="104"/>
      <c r="N42" s="104"/>
      <c r="O42" s="104"/>
      <c r="P42" s="104"/>
      <c r="Q42" s="4"/>
      <c r="R42" s="4"/>
      <c r="S42" s="4"/>
      <c r="T42" s="114"/>
    </row>
    <row r="43" spans="5:20" x14ac:dyDescent="0.25">
      <c r="E43" s="116"/>
      <c r="F43" s="2"/>
      <c r="G43" s="109" t="s">
        <v>228</v>
      </c>
      <c r="H43" s="104"/>
      <c r="I43" s="105"/>
      <c r="J43" s="104"/>
      <c r="K43" s="104"/>
      <c r="L43" s="104"/>
      <c r="M43" s="104"/>
      <c r="N43" s="104"/>
      <c r="O43" s="104"/>
      <c r="P43" s="104"/>
      <c r="Q43" s="4"/>
      <c r="R43" s="4"/>
      <c r="S43" s="4"/>
      <c r="T43" s="114"/>
    </row>
    <row r="44" spans="5:20" x14ac:dyDescent="0.25">
      <c r="E44" s="116"/>
      <c r="F44" s="2"/>
      <c r="G44" s="109" t="s">
        <v>229</v>
      </c>
      <c r="H44" s="104"/>
      <c r="I44" s="105"/>
      <c r="J44" s="104"/>
      <c r="K44" s="104"/>
      <c r="L44" s="104"/>
      <c r="M44" s="104"/>
      <c r="N44" s="104"/>
      <c r="O44" s="104"/>
      <c r="P44" s="104"/>
      <c r="Q44" s="4"/>
      <c r="R44" s="4"/>
      <c r="S44" s="4"/>
      <c r="T44" s="114"/>
    </row>
    <row r="45" spans="5:20" x14ac:dyDescent="0.25">
      <c r="E45" s="116"/>
      <c r="F45" s="2"/>
      <c r="Q45" s="4"/>
      <c r="R45" s="4"/>
      <c r="S45" s="4"/>
      <c r="T45" s="114"/>
    </row>
    <row r="46" spans="5:20" ht="16.2" thickBot="1" x14ac:dyDescent="0.3">
      <c r="E46" s="118"/>
      <c r="F46" s="119"/>
      <c r="G46" s="120"/>
      <c r="H46" s="120"/>
      <c r="I46" s="120"/>
      <c r="J46" s="120"/>
      <c r="K46" s="120"/>
      <c r="L46" s="120"/>
      <c r="M46" s="120"/>
      <c r="N46" s="120"/>
      <c r="O46" s="120"/>
      <c r="P46" s="120"/>
      <c r="Q46" s="120"/>
      <c r="R46" s="120"/>
      <c r="S46" s="120"/>
      <c r="T46" s="121"/>
    </row>
    <row r="47" spans="5:20" x14ac:dyDescent="0.25">
      <c r="E47" s="2"/>
      <c r="F47" s="2"/>
      <c r="G47" s="4"/>
    </row>
    <row r="48" spans="5:20" x14ac:dyDescent="0.25">
      <c r="E48" s="2"/>
      <c r="F48" s="2"/>
      <c r="G48" s="4"/>
    </row>
    <row r="49" spans="2:17" x14ac:dyDescent="0.25">
      <c r="E49" s="2"/>
      <c r="F49" s="2"/>
      <c r="G49" s="4"/>
    </row>
    <row r="50" spans="2:17" x14ac:dyDescent="0.25">
      <c r="E50" s="2"/>
      <c r="F50" s="2"/>
      <c r="G50" s="4"/>
    </row>
    <row r="51" spans="2:17" x14ac:dyDescent="0.25">
      <c r="E51" s="2"/>
      <c r="F51" s="2"/>
      <c r="G51" s="4"/>
    </row>
    <row r="52" spans="2:17" x14ac:dyDescent="0.25">
      <c r="E52" s="2"/>
      <c r="F52" s="2"/>
      <c r="G52" s="4"/>
    </row>
    <row r="53" spans="2:17" x14ac:dyDescent="0.25">
      <c r="B53" s="181" t="s">
        <v>131</v>
      </c>
      <c r="E53" s="232" t="s">
        <v>505</v>
      </c>
      <c r="F53" s="240" t="s">
        <v>8</v>
      </c>
      <c r="G53" s="240"/>
      <c r="H53" s="241" t="s">
        <v>212</v>
      </c>
      <c r="I53" s="241"/>
    </row>
    <row r="54" spans="2:17" ht="17.399999999999999" x14ac:dyDescent="0.4">
      <c r="E54" s="154" t="s">
        <v>421</v>
      </c>
      <c r="F54" s="155" t="s">
        <v>263</v>
      </c>
      <c r="G54" s="156" t="s">
        <v>38</v>
      </c>
      <c r="H54" s="156" t="s">
        <v>87</v>
      </c>
      <c r="I54" s="156" t="s">
        <v>38</v>
      </c>
    </row>
    <row r="55" spans="2:17" x14ac:dyDescent="0.25">
      <c r="E55" s="157" t="s">
        <v>422</v>
      </c>
      <c r="F55" s="158"/>
      <c r="G55" s="159"/>
      <c r="H55" s="158"/>
      <c r="I55" s="159"/>
    </row>
    <row r="56" spans="2:17" x14ac:dyDescent="0.25">
      <c r="E56" s="157" t="s">
        <v>423</v>
      </c>
      <c r="F56" s="158"/>
      <c r="G56" s="159"/>
      <c r="H56" s="158"/>
      <c r="I56" s="159"/>
    </row>
    <row r="57" spans="2:17" x14ac:dyDescent="0.25">
      <c r="E57" s="157" t="s">
        <v>150</v>
      </c>
      <c r="F57" s="158"/>
      <c r="G57" s="159"/>
      <c r="H57" s="158"/>
      <c r="I57" s="159"/>
    </row>
    <row r="58" spans="2:17" x14ac:dyDescent="0.25">
      <c r="E58" s="157" t="s">
        <v>424</v>
      </c>
      <c r="F58" s="158"/>
      <c r="G58" s="159"/>
      <c r="H58" s="158"/>
      <c r="I58" s="159"/>
    </row>
    <row r="59" spans="2:17" ht="17.399999999999999" x14ac:dyDescent="0.4">
      <c r="E59" s="160" t="s">
        <v>4</v>
      </c>
      <c r="F59" s="161">
        <f>SUM(F55:F58)</f>
        <v>0</v>
      </c>
      <c r="G59" s="162">
        <f>SUM(G55:G58)</f>
        <v>0</v>
      </c>
      <c r="H59" s="161">
        <f>SUM(H55:H58)</f>
        <v>0</v>
      </c>
      <c r="I59" s="162">
        <f>SUM(I55:I58)</f>
        <v>0</v>
      </c>
    </row>
    <row r="60" spans="2:17" x14ac:dyDescent="0.25">
      <c r="E60" s="2"/>
      <c r="F60" s="2"/>
      <c r="G60" s="4"/>
    </row>
    <row r="61" spans="2:17" x14ac:dyDescent="0.25">
      <c r="F61" s="2"/>
      <c r="G61" s="4"/>
    </row>
    <row r="62" spans="2:17" x14ac:dyDescent="0.25">
      <c r="B62" s="181" t="s">
        <v>131</v>
      </c>
      <c r="E62" s="232" t="s">
        <v>506</v>
      </c>
      <c r="F62" s="2"/>
      <c r="G62" s="2"/>
      <c r="H62" s="2"/>
      <c r="I62" s="2"/>
      <c r="J62" s="2"/>
      <c r="K62" s="2"/>
      <c r="L62" s="2"/>
      <c r="M62" s="2"/>
      <c r="N62" s="2"/>
      <c r="O62" s="2"/>
      <c r="P62" s="2"/>
      <c r="Q62" s="2"/>
    </row>
    <row r="63" spans="2:17" ht="17.399999999999999" x14ac:dyDescent="0.4">
      <c r="E63" s="160" t="s">
        <v>108</v>
      </c>
      <c r="F63" s="163">
        <v>41640</v>
      </c>
      <c r="G63" s="163">
        <v>41671</v>
      </c>
      <c r="H63" s="163">
        <v>41699</v>
      </c>
      <c r="I63" s="163">
        <v>41730</v>
      </c>
      <c r="J63" s="163">
        <v>41760</v>
      </c>
      <c r="K63" s="163">
        <v>41791</v>
      </c>
      <c r="L63" s="163">
        <v>41821</v>
      </c>
      <c r="M63" s="163">
        <v>41852</v>
      </c>
      <c r="N63" s="163">
        <v>41883</v>
      </c>
      <c r="O63" s="163">
        <v>41913</v>
      </c>
      <c r="P63" s="163">
        <v>41944</v>
      </c>
      <c r="Q63" s="163">
        <v>41974</v>
      </c>
    </row>
    <row r="64" spans="2:17" x14ac:dyDescent="0.25">
      <c r="E64" s="157" t="s">
        <v>427</v>
      </c>
      <c r="F64" s="158"/>
      <c r="G64" s="159"/>
      <c r="H64" s="164"/>
      <c r="I64" s="164"/>
      <c r="J64" s="164"/>
      <c r="K64" s="164"/>
      <c r="L64" s="164"/>
      <c r="M64" s="164"/>
      <c r="N64" s="164"/>
      <c r="O64" s="164"/>
      <c r="P64" s="164"/>
      <c r="Q64" s="164"/>
    </row>
    <row r="65" spans="2:17" x14ac:dyDescent="0.25">
      <c r="E65" s="157" t="s">
        <v>425</v>
      </c>
      <c r="F65" s="158"/>
      <c r="G65" s="159"/>
      <c r="H65" s="164"/>
      <c r="I65" s="164"/>
      <c r="J65" s="164"/>
      <c r="K65" s="164"/>
      <c r="L65" s="164"/>
      <c r="M65" s="164"/>
      <c r="N65" s="164"/>
      <c r="O65" s="164"/>
      <c r="P65" s="164"/>
      <c r="Q65" s="164"/>
    </row>
    <row r="66" spans="2:17" x14ac:dyDescent="0.25">
      <c r="E66" s="157" t="s">
        <v>109</v>
      </c>
      <c r="F66" s="158"/>
      <c r="G66" s="159"/>
      <c r="H66" s="164"/>
      <c r="I66" s="164"/>
      <c r="J66" s="164"/>
      <c r="K66" s="164"/>
      <c r="L66" s="164"/>
      <c r="M66" s="164"/>
      <c r="N66" s="164"/>
      <c r="O66" s="164"/>
      <c r="P66" s="164"/>
      <c r="Q66" s="164"/>
    </row>
    <row r="67" spans="2:17" x14ac:dyDescent="0.25">
      <c r="E67" s="157" t="s">
        <v>110</v>
      </c>
      <c r="F67" s="158"/>
      <c r="G67" s="159"/>
      <c r="H67" s="164"/>
      <c r="I67" s="164"/>
      <c r="J67" s="164"/>
      <c r="K67" s="164"/>
      <c r="L67" s="164"/>
      <c r="M67" s="164"/>
      <c r="N67" s="164"/>
      <c r="O67" s="164"/>
      <c r="P67" s="164"/>
      <c r="Q67" s="164"/>
    </row>
    <row r="68" spans="2:17" ht="17.399999999999999" x14ac:dyDescent="0.4">
      <c r="E68" s="160" t="s">
        <v>4</v>
      </c>
      <c r="F68" s="161">
        <f>SUM(F64:F67)</f>
        <v>0</v>
      </c>
      <c r="G68" s="161">
        <f t="shared" ref="G68:Q68" si="0">SUM(G64:G67)</f>
        <v>0</v>
      </c>
      <c r="H68" s="161">
        <f t="shared" si="0"/>
        <v>0</v>
      </c>
      <c r="I68" s="161">
        <f t="shared" si="0"/>
        <v>0</v>
      </c>
      <c r="J68" s="161">
        <f t="shared" si="0"/>
        <v>0</v>
      </c>
      <c r="K68" s="161">
        <f t="shared" si="0"/>
        <v>0</v>
      </c>
      <c r="L68" s="161">
        <f t="shared" si="0"/>
        <v>0</v>
      </c>
      <c r="M68" s="161">
        <f t="shared" si="0"/>
        <v>0</v>
      </c>
      <c r="N68" s="161">
        <f t="shared" si="0"/>
        <v>0</v>
      </c>
      <c r="O68" s="161">
        <f t="shared" si="0"/>
        <v>0</v>
      </c>
      <c r="P68" s="161">
        <f t="shared" si="0"/>
        <v>0</v>
      </c>
      <c r="Q68" s="161">
        <f t="shared" si="0"/>
        <v>0</v>
      </c>
    </row>
    <row r="71" spans="2:17" ht="17.399999999999999" x14ac:dyDescent="0.4">
      <c r="E71" s="160" t="s">
        <v>108</v>
      </c>
      <c r="F71" s="163">
        <v>42005</v>
      </c>
      <c r="G71" s="163">
        <v>41671</v>
      </c>
      <c r="H71" s="163">
        <v>41699</v>
      </c>
      <c r="I71" s="163">
        <v>41730</v>
      </c>
      <c r="J71" s="163">
        <v>41760</v>
      </c>
      <c r="K71" s="163">
        <v>41791</v>
      </c>
      <c r="L71" s="163">
        <v>41821</v>
      </c>
      <c r="M71" s="163">
        <v>41852</v>
      </c>
      <c r="N71" s="163">
        <v>41883</v>
      </c>
    </row>
    <row r="72" spans="2:17" x14ac:dyDescent="0.25">
      <c r="E72" s="165" t="s">
        <v>428</v>
      </c>
      <c r="F72" s="158"/>
      <c r="G72" s="159"/>
      <c r="H72" s="164"/>
      <c r="I72" s="164"/>
      <c r="J72" s="164"/>
      <c r="K72" s="164"/>
      <c r="L72" s="164"/>
      <c r="M72" s="164"/>
      <c r="N72" s="164"/>
    </row>
    <row r="73" spans="2:17" x14ac:dyDescent="0.25">
      <c r="E73" s="157" t="s">
        <v>426</v>
      </c>
      <c r="F73" s="158"/>
      <c r="G73" s="159"/>
      <c r="H73" s="164"/>
      <c r="I73" s="164"/>
      <c r="J73" s="164"/>
      <c r="K73" s="164"/>
      <c r="L73" s="164"/>
      <c r="M73" s="164"/>
      <c r="N73" s="164"/>
    </row>
    <row r="74" spans="2:17" x14ac:dyDescent="0.25">
      <c r="E74" s="157" t="s">
        <v>109</v>
      </c>
      <c r="F74" s="158"/>
      <c r="G74" s="159"/>
      <c r="H74" s="164"/>
      <c r="I74" s="164"/>
      <c r="J74" s="164"/>
      <c r="K74" s="164"/>
      <c r="L74" s="164"/>
      <c r="M74" s="164"/>
      <c r="N74" s="164"/>
    </row>
    <row r="75" spans="2:17" x14ac:dyDescent="0.25">
      <c r="E75" s="157" t="s">
        <v>110</v>
      </c>
      <c r="F75" s="158"/>
      <c r="G75" s="159"/>
      <c r="H75" s="164"/>
      <c r="I75" s="164"/>
      <c r="J75" s="164"/>
      <c r="K75" s="164"/>
      <c r="L75" s="164"/>
      <c r="M75" s="164"/>
      <c r="N75" s="164"/>
    </row>
    <row r="76" spans="2:17" ht="17.399999999999999" x14ac:dyDescent="0.4">
      <c r="E76" s="160" t="s">
        <v>4</v>
      </c>
      <c r="F76" s="161">
        <f>SUM(F72:F75)</f>
        <v>0</v>
      </c>
      <c r="G76" s="161">
        <f t="shared" ref="G76" si="1">SUM(G72:G75)</f>
        <v>0</v>
      </c>
      <c r="H76" s="161">
        <f t="shared" ref="H76" si="2">SUM(H72:H75)</f>
        <v>0</v>
      </c>
      <c r="I76" s="161">
        <f t="shared" ref="I76" si="3">SUM(I72:I75)</f>
        <v>0</v>
      </c>
      <c r="J76" s="161">
        <f t="shared" ref="J76" si="4">SUM(J72:J75)</f>
        <v>0</v>
      </c>
      <c r="K76" s="161">
        <f t="shared" ref="K76" si="5">SUM(K72:K75)</f>
        <v>0</v>
      </c>
      <c r="L76" s="161">
        <f t="shared" ref="L76" si="6">SUM(L72:L75)</f>
        <v>0</v>
      </c>
      <c r="M76" s="161">
        <f t="shared" ref="M76" si="7">SUM(M72:M75)</f>
        <v>0</v>
      </c>
      <c r="N76" s="161">
        <f t="shared" ref="N76" si="8">SUM(N72:N75)</f>
        <v>0</v>
      </c>
    </row>
    <row r="80" spans="2:17" x14ac:dyDescent="0.25">
      <c r="B80" s="181" t="s">
        <v>141</v>
      </c>
      <c r="E80" s="233" t="s">
        <v>508</v>
      </c>
      <c r="F80" s="14"/>
      <c r="G80" s="14"/>
    </row>
    <row r="81" spans="2:10" ht="17.399999999999999" x14ac:dyDescent="0.4">
      <c r="C81" s="14"/>
      <c r="D81" s="14"/>
      <c r="E81" s="242" t="s">
        <v>83</v>
      </c>
      <c r="F81" s="183" t="s">
        <v>220</v>
      </c>
      <c r="G81" s="184" t="s">
        <v>440</v>
      </c>
      <c r="H81" s="166"/>
      <c r="I81" s="166"/>
      <c r="J81" s="166"/>
    </row>
    <row r="82" spans="2:10" ht="17.399999999999999" x14ac:dyDescent="0.4">
      <c r="C82" s="14"/>
      <c r="D82" s="14"/>
      <c r="E82" s="242"/>
      <c r="F82" s="184" t="s">
        <v>124</v>
      </c>
      <c r="G82" s="184" t="s">
        <v>124</v>
      </c>
      <c r="H82" s="166"/>
      <c r="I82" s="166"/>
      <c r="J82" s="166"/>
    </row>
    <row r="83" spans="2:10" ht="17.399999999999999" x14ac:dyDescent="0.4">
      <c r="C83" s="14"/>
      <c r="D83" s="14"/>
      <c r="E83" s="185" t="s">
        <v>74</v>
      </c>
      <c r="F83" s="186"/>
      <c r="G83" s="186"/>
      <c r="H83" s="166"/>
      <c r="I83" s="166"/>
      <c r="J83" s="166"/>
    </row>
    <row r="84" spans="2:10" ht="17.399999999999999" x14ac:dyDescent="0.4">
      <c r="C84" s="14"/>
      <c r="D84" s="14"/>
      <c r="E84" s="185" t="s">
        <v>75</v>
      </c>
      <c r="F84" s="186"/>
      <c r="G84" s="186"/>
      <c r="H84" s="166"/>
      <c r="I84" s="166"/>
      <c r="J84" s="166"/>
    </row>
    <row r="85" spans="2:10" ht="17.399999999999999" x14ac:dyDescent="0.4">
      <c r="C85" s="14"/>
      <c r="D85" s="14"/>
      <c r="E85" s="187" t="s">
        <v>76</v>
      </c>
      <c r="F85" s="188"/>
      <c r="G85" s="188"/>
      <c r="H85" s="166"/>
      <c r="I85" s="166"/>
      <c r="J85" s="166"/>
    </row>
    <row r="86" spans="2:10" ht="17.399999999999999" x14ac:dyDescent="0.4">
      <c r="C86" s="14"/>
      <c r="D86" s="14"/>
      <c r="E86" s="187" t="s">
        <v>77</v>
      </c>
      <c r="F86" s="188"/>
      <c r="G86" s="188"/>
      <c r="H86" s="166"/>
      <c r="I86" s="166"/>
      <c r="J86" s="166"/>
    </row>
    <row r="87" spans="2:10" ht="17.399999999999999" x14ac:dyDescent="0.4">
      <c r="C87" s="14"/>
      <c r="D87" s="14"/>
      <c r="E87" s="187" t="s">
        <v>78</v>
      </c>
      <c r="F87" s="188"/>
      <c r="G87" s="188"/>
      <c r="H87" s="166"/>
      <c r="I87" s="166"/>
      <c r="J87" s="166"/>
    </row>
    <row r="88" spans="2:10" ht="17.399999999999999" x14ac:dyDescent="0.4">
      <c r="C88" s="14"/>
      <c r="D88" s="14"/>
      <c r="E88" s="187" t="s">
        <v>79</v>
      </c>
      <c r="F88" s="188"/>
      <c r="G88" s="188"/>
      <c r="H88" s="166"/>
      <c r="I88" s="166"/>
      <c r="J88" s="166"/>
    </row>
    <row r="89" spans="2:10" ht="17.399999999999999" x14ac:dyDescent="0.4">
      <c r="C89" s="14"/>
      <c r="D89" s="14"/>
      <c r="E89" s="187" t="s">
        <v>80</v>
      </c>
      <c r="F89" s="188"/>
      <c r="G89" s="188"/>
      <c r="H89" s="166"/>
      <c r="I89" s="166"/>
      <c r="J89" s="166"/>
    </row>
    <row r="90" spans="2:10" ht="17.399999999999999" x14ac:dyDescent="0.4">
      <c r="C90" s="14"/>
      <c r="D90" s="14"/>
      <c r="E90" s="187" t="s">
        <v>81</v>
      </c>
      <c r="F90" s="188"/>
      <c r="G90" s="188"/>
      <c r="H90" s="166"/>
      <c r="I90" s="166"/>
      <c r="J90" s="166"/>
    </row>
    <row r="91" spans="2:10" ht="17.399999999999999" x14ac:dyDescent="0.4">
      <c r="C91" s="14"/>
      <c r="D91" s="14"/>
      <c r="E91" s="187" t="s">
        <v>82</v>
      </c>
      <c r="F91" s="188"/>
      <c r="G91" s="188"/>
      <c r="H91" s="166"/>
      <c r="I91" s="166"/>
      <c r="J91" s="166"/>
    </row>
    <row r="92" spans="2:10" ht="17.399999999999999" x14ac:dyDescent="0.4">
      <c r="C92" s="14"/>
      <c r="D92" s="14"/>
      <c r="E92" s="189" t="s">
        <v>4</v>
      </c>
      <c r="F92" s="190">
        <f>SUM(F83:F91)</f>
        <v>0</v>
      </c>
      <c r="G92" s="190">
        <f>SUM(G83:G91)</f>
        <v>0</v>
      </c>
      <c r="H92" s="166"/>
      <c r="I92" s="166"/>
      <c r="J92" s="166"/>
    </row>
    <row r="93" spans="2:10" ht="17.399999999999999" x14ac:dyDescent="0.4">
      <c r="C93" s="14"/>
      <c r="D93" s="14"/>
      <c r="E93" s="191" t="s">
        <v>205</v>
      </c>
      <c r="F93" s="192"/>
      <c r="G93" s="192"/>
      <c r="H93" s="166"/>
      <c r="I93" s="166"/>
      <c r="J93" s="166"/>
    </row>
    <row r="94" spans="2:10" ht="17.399999999999999" x14ac:dyDescent="0.4">
      <c r="C94" s="14"/>
      <c r="D94" s="14"/>
      <c r="E94" s="191" t="s">
        <v>206</v>
      </c>
      <c r="F94" s="192">
        <f>F92-F93</f>
        <v>0</v>
      </c>
      <c r="G94" s="192">
        <f>G92-G93</f>
        <v>0</v>
      </c>
      <c r="H94" s="166"/>
      <c r="I94" s="166"/>
      <c r="J94" s="166"/>
    </row>
    <row r="95" spans="2:10" x14ac:dyDescent="0.25">
      <c r="E95" s="166"/>
      <c r="F95" s="166"/>
      <c r="G95" s="166"/>
      <c r="H95" s="166"/>
      <c r="I95" s="166"/>
      <c r="J95" s="166"/>
    </row>
    <row r="96" spans="2:10" x14ac:dyDescent="0.25">
      <c r="B96" s="181" t="s">
        <v>131</v>
      </c>
      <c r="E96" s="230" t="s">
        <v>510</v>
      </c>
      <c r="F96" s="166"/>
      <c r="G96" s="166"/>
      <c r="H96" s="166"/>
      <c r="I96" s="166"/>
      <c r="J96" s="166"/>
    </row>
    <row r="97" spans="2:15" x14ac:dyDescent="0.25">
      <c r="E97" s="166"/>
      <c r="F97" s="166"/>
      <c r="G97" s="166"/>
      <c r="H97" s="166"/>
      <c r="I97" s="166"/>
      <c r="J97" s="166"/>
    </row>
    <row r="98" spans="2:15" ht="17.399999999999999" x14ac:dyDescent="0.4">
      <c r="B98" s="160" t="s">
        <v>111</v>
      </c>
      <c r="E98" s="160" t="s">
        <v>112</v>
      </c>
      <c r="F98" s="156" t="s">
        <v>8</v>
      </c>
      <c r="G98" s="156" t="s">
        <v>212</v>
      </c>
      <c r="H98" s="166"/>
      <c r="I98" s="166"/>
      <c r="J98" s="166"/>
    </row>
    <row r="99" spans="2:15" ht="17.399999999999999" x14ac:dyDescent="0.4">
      <c r="B99" s="243" t="s">
        <v>234</v>
      </c>
      <c r="C99" s="53"/>
      <c r="D99" s="53"/>
      <c r="E99" s="167" t="s">
        <v>9</v>
      </c>
      <c r="F99" s="168"/>
      <c r="G99" s="168"/>
      <c r="H99" s="169" t="s">
        <v>264</v>
      </c>
      <c r="I99" s="166"/>
      <c r="J99" s="166"/>
    </row>
    <row r="100" spans="2:15" ht="17.399999999999999" x14ac:dyDescent="0.4">
      <c r="B100" s="243"/>
      <c r="C100" s="53"/>
      <c r="D100" s="53"/>
      <c r="E100" s="167" t="s">
        <v>429</v>
      </c>
      <c r="F100" s="168"/>
      <c r="G100" s="168"/>
      <c r="H100" s="169" t="s">
        <v>432</v>
      </c>
      <c r="I100" s="166"/>
      <c r="J100" s="166"/>
    </row>
    <row r="101" spans="2:15" ht="17.399999999999999" x14ac:dyDescent="0.4">
      <c r="B101" s="243"/>
      <c r="C101" s="53"/>
      <c r="D101" s="53"/>
      <c r="E101" s="177" t="s">
        <v>430</v>
      </c>
      <c r="F101" s="168"/>
      <c r="G101" s="168"/>
      <c r="H101" s="169" t="s">
        <v>431</v>
      </c>
      <c r="I101" s="166"/>
      <c r="J101" s="166"/>
    </row>
    <row r="102" spans="2:15" ht="17.399999999999999" x14ac:dyDescent="0.4">
      <c r="B102" s="243"/>
      <c r="C102" s="53"/>
      <c r="D102" s="53"/>
      <c r="E102" s="170" t="s">
        <v>232</v>
      </c>
      <c r="F102" s="171"/>
      <c r="G102" s="171"/>
      <c r="H102" s="172" t="s">
        <v>433</v>
      </c>
      <c r="I102" s="166"/>
      <c r="J102" s="166"/>
    </row>
    <row r="103" spans="2:15" ht="17.399999999999999" x14ac:dyDescent="0.4">
      <c r="B103" s="243"/>
      <c r="C103" s="53"/>
      <c r="D103" s="53"/>
      <c r="E103" s="170" t="s">
        <v>233</v>
      </c>
      <c r="F103" s="171"/>
      <c r="G103" s="171"/>
      <c r="H103" s="172" t="s">
        <v>151</v>
      </c>
      <c r="I103" s="166"/>
      <c r="J103" s="166"/>
    </row>
    <row r="104" spans="2:15" ht="17.399999999999999" x14ac:dyDescent="0.4">
      <c r="B104" s="243"/>
      <c r="C104" s="53"/>
      <c r="D104" s="53"/>
      <c r="E104" s="170" t="s">
        <v>434</v>
      </c>
      <c r="F104" s="171"/>
      <c r="G104" s="171"/>
      <c r="H104" s="172" t="s">
        <v>435</v>
      </c>
      <c r="I104" s="166"/>
      <c r="J104" s="166"/>
    </row>
    <row r="105" spans="2:15" ht="17.399999999999999" x14ac:dyDescent="0.4">
      <c r="B105" s="236" t="s">
        <v>106</v>
      </c>
      <c r="C105" s="53"/>
      <c r="D105" s="53"/>
      <c r="E105" s="170" t="s">
        <v>447</v>
      </c>
      <c r="F105" s="171"/>
      <c r="G105" s="171"/>
      <c r="H105" s="172" t="s">
        <v>12</v>
      </c>
      <c r="I105" s="166"/>
      <c r="J105" s="166"/>
    </row>
    <row r="106" spans="2:15" ht="17.399999999999999" x14ac:dyDescent="0.4">
      <c r="B106" s="237"/>
      <c r="C106" s="53"/>
      <c r="D106" s="53"/>
      <c r="E106" s="170" t="s">
        <v>448</v>
      </c>
      <c r="F106" s="171"/>
      <c r="G106" s="171"/>
      <c r="H106" s="172" t="s">
        <v>441</v>
      </c>
      <c r="I106" s="166"/>
      <c r="J106" s="166"/>
    </row>
    <row r="107" spans="2:15" ht="17.399999999999999" x14ac:dyDescent="0.4">
      <c r="B107" s="237"/>
      <c r="C107" s="53"/>
      <c r="D107" s="53"/>
      <c r="E107" s="170" t="s">
        <v>449</v>
      </c>
      <c r="F107" s="171"/>
      <c r="G107" s="171"/>
      <c r="H107" s="172" t="s">
        <v>442</v>
      </c>
      <c r="I107" s="166"/>
      <c r="J107" s="166"/>
    </row>
    <row r="108" spans="2:15" ht="17.399999999999999" x14ac:dyDescent="0.4">
      <c r="B108" s="236" t="s">
        <v>235</v>
      </c>
      <c r="C108" s="53"/>
      <c r="D108" s="53"/>
      <c r="E108" s="170" t="s">
        <v>450</v>
      </c>
      <c r="F108" s="171"/>
      <c r="G108" s="171"/>
      <c r="H108" s="172" t="s">
        <v>15</v>
      </c>
      <c r="I108" s="166"/>
      <c r="J108" s="166"/>
    </row>
    <row r="109" spans="2:15" ht="17.399999999999999" x14ac:dyDescent="0.4">
      <c r="B109" s="237"/>
      <c r="C109" s="53"/>
      <c r="D109" s="53"/>
      <c r="E109" s="170" t="s">
        <v>446</v>
      </c>
      <c r="F109" s="171"/>
      <c r="G109" s="171"/>
      <c r="H109" s="172" t="s">
        <v>454</v>
      </c>
      <c r="I109" s="166"/>
      <c r="J109" s="166"/>
    </row>
    <row r="110" spans="2:15" ht="17.399999999999999" x14ac:dyDescent="0.4">
      <c r="B110" s="238"/>
      <c r="C110" s="53"/>
      <c r="D110" s="53"/>
      <c r="E110" s="170" t="s">
        <v>445</v>
      </c>
      <c r="F110" s="171"/>
      <c r="G110" s="171"/>
      <c r="H110" s="172" t="s">
        <v>454</v>
      </c>
      <c r="I110" s="166"/>
      <c r="J110" s="166"/>
    </row>
    <row r="111" spans="2:15" ht="17.399999999999999" x14ac:dyDescent="0.4">
      <c r="B111" s="236" t="s">
        <v>105</v>
      </c>
      <c r="C111" s="53"/>
      <c r="D111" s="53"/>
      <c r="E111" s="170" t="s">
        <v>451</v>
      </c>
      <c r="F111" s="171"/>
      <c r="G111" s="171"/>
      <c r="H111" s="172" t="s">
        <v>16</v>
      </c>
      <c r="I111" s="166"/>
      <c r="J111" s="166"/>
      <c r="K111" s="15"/>
      <c r="L111" s="15"/>
      <c r="M111" s="15"/>
      <c r="N111" s="15"/>
      <c r="O111" s="15"/>
    </row>
    <row r="112" spans="2:15" ht="17.399999999999999" x14ac:dyDescent="0.4">
      <c r="B112" s="237"/>
      <c r="C112" s="53"/>
      <c r="D112" s="53"/>
      <c r="E112" s="174" t="s">
        <v>11</v>
      </c>
      <c r="F112" s="171"/>
      <c r="G112" s="171"/>
      <c r="H112" s="172" t="s">
        <v>453</v>
      </c>
      <c r="I112" s="166"/>
      <c r="J112" s="166"/>
      <c r="K112" s="15"/>
      <c r="L112" s="15"/>
      <c r="M112" s="15"/>
      <c r="N112" s="15"/>
      <c r="O112" s="15"/>
    </row>
    <row r="113" spans="2:15" ht="17.399999999999999" x14ac:dyDescent="0.4">
      <c r="B113" s="237"/>
      <c r="C113" s="53"/>
      <c r="D113" s="53"/>
      <c r="E113" s="170" t="s">
        <v>438</v>
      </c>
      <c r="F113" s="171"/>
      <c r="G113" s="171"/>
      <c r="H113" s="172" t="s">
        <v>439</v>
      </c>
      <c r="I113" s="166"/>
      <c r="J113" s="166"/>
      <c r="K113" s="15"/>
      <c r="L113" s="15"/>
      <c r="M113" s="15"/>
      <c r="N113" s="15"/>
      <c r="O113" s="15"/>
    </row>
    <row r="114" spans="2:15" ht="17.399999999999999" x14ac:dyDescent="0.4">
      <c r="B114" s="237"/>
      <c r="C114" s="53"/>
      <c r="D114" s="53"/>
      <c r="E114" s="170" t="s">
        <v>437</v>
      </c>
      <c r="F114" s="171"/>
      <c r="G114" s="171"/>
      <c r="H114" s="169" t="s">
        <v>436</v>
      </c>
      <c r="I114" s="166"/>
      <c r="J114" s="166"/>
      <c r="K114" s="15"/>
      <c r="L114" s="15"/>
      <c r="M114" s="15"/>
      <c r="N114" s="15"/>
      <c r="O114" s="15"/>
    </row>
    <row r="115" spans="2:15" ht="17.399999999999999" x14ac:dyDescent="0.4">
      <c r="B115" s="237"/>
      <c r="C115" s="53"/>
      <c r="D115" s="53"/>
      <c r="E115" s="173" t="s">
        <v>10</v>
      </c>
      <c r="F115" s="175"/>
      <c r="G115" s="175"/>
      <c r="H115" s="172" t="s">
        <v>443</v>
      </c>
      <c r="I115" s="166"/>
      <c r="J115" s="166"/>
      <c r="K115" s="15"/>
      <c r="L115" s="15"/>
      <c r="M115" s="15"/>
      <c r="N115" s="15"/>
      <c r="O115" s="15"/>
    </row>
    <row r="116" spans="2:15" ht="17.399999999999999" x14ac:dyDescent="0.4">
      <c r="B116" s="236" t="s">
        <v>107</v>
      </c>
      <c r="C116" s="53"/>
      <c r="D116" s="53"/>
      <c r="E116" s="176" t="s">
        <v>237</v>
      </c>
      <c r="F116" s="175"/>
      <c r="G116" s="175"/>
      <c r="H116" s="172" t="s">
        <v>13</v>
      </c>
      <c r="I116" s="166"/>
      <c r="J116" s="166"/>
      <c r="L116" s="15"/>
    </row>
    <row r="117" spans="2:15" ht="17.399999999999999" x14ac:dyDescent="0.4">
      <c r="B117" s="237"/>
      <c r="C117" s="53"/>
      <c r="D117" s="53"/>
      <c r="E117" s="170" t="s">
        <v>236</v>
      </c>
      <c r="F117" s="171"/>
      <c r="G117" s="171"/>
      <c r="H117" s="172" t="s">
        <v>444</v>
      </c>
      <c r="I117" s="166"/>
      <c r="J117" s="166"/>
      <c r="L117" s="15"/>
    </row>
    <row r="118" spans="2:15" ht="17.399999999999999" x14ac:dyDescent="0.4">
      <c r="B118" s="238"/>
      <c r="C118" s="53"/>
      <c r="D118" s="53"/>
      <c r="E118" s="170" t="s">
        <v>238</v>
      </c>
      <c r="F118" s="175"/>
      <c r="G118" s="175"/>
      <c r="H118" s="172" t="s">
        <v>14</v>
      </c>
      <c r="I118" s="166"/>
      <c r="J118" s="166"/>
      <c r="L118" s="15"/>
    </row>
    <row r="119" spans="2:15" x14ac:dyDescent="0.25">
      <c r="E119" s="166"/>
      <c r="F119" s="166"/>
      <c r="G119" s="166"/>
      <c r="H119" s="166"/>
      <c r="I119" s="166"/>
      <c r="J119" s="166"/>
    </row>
    <row r="120" spans="2:15" x14ac:dyDescent="0.25">
      <c r="E120" s="166"/>
      <c r="F120" s="166"/>
      <c r="G120" s="166"/>
      <c r="H120" s="166"/>
      <c r="I120" s="166"/>
      <c r="J120" s="166"/>
    </row>
    <row r="121" spans="2:15" ht="17.399999999999999" x14ac:dyDescent="0.4">
      <c r="B121" s="236" t="s">
        <v>452</v>
      </c>
      <c r="E121" s="193"/>
      <c r="F121" s="194" t="s">
        <v>265</v>
      </c>
      <c r="G121" s="194" t="s">
        <v>266</v>
      </c>
      <c r="H121" s="194" t="s">
        <v>267</v>
      </c>
      <c r="I121" s="194" t="s">
        <v>268</v>
      </c>
      <c r="J121" s="194" t="s">
        <v>269</v>
      </c>
    </row>
    <row r="122" spans="2:15" ht="17.399999999999999" x14ac:dyDescent="0.4">
      <c r="B122" s="237"/>
      <c r="E122" s="173" t="s">
        <v>270</v>
      </c>
      <c r="F122" s="171"/>
      <c r="G122" s="171"/>
      <c r="H122" s="171"/>
      <c r="I122" s="171"/>
      <c r="J122" s="171"/>
    </row>
    <row r="123" spans="2:15" ht="17.399999999999999" x14ac:dyDescent="0.4">
      <c r="B123" s="237"/>
      <c r="E123" s="173" t="s">
        <v>271</v>
      </c>
      <c r="F123" s="171"/>
      <c r="G123" s="171"/>
      <c r="H123" s="171"/>
      <c r="I123" s="171"/>
      <c r="J123" s="171"/>
    </row>
    <row r="124" spans="2:15" ht="17.399999999999999" x14ac:dyDescent="0.4">
      <c r="B124" s="238"/>
      <c r="E124" s="173" t="s">
        <v>272</v>
      </c>
      <c r="F124" s="171"/>
      <c r="G124" s="171"/>
      <c r="H124" s="171"/>
      <c r="I124" s="171"/>
      <c r="J124" s="171"/>
    </row>
    <row r="125" spans="2:15" x14ac:dyDescent="0.25">
      <c r="E125" s="166"/>
      <c r="F125" s="166"/>
      <c r="G125" s="166"/>
      <c r="H125" s="166"/>
      <c r="I125" s="166"/>
      <c r="J125" s="166"/>
    </row>
    <row r="126" spans="2:15" x14ac:dyDescent="0.25">
      <c r="E126" s="166"/>
      <c r="F126" s="166"/>
      <c r="G126" s="166"/>
      <c r="H126" s="166"/>
      <c r="I126" s="166"/>
      <c r="J126" s="166"/>
    </row>
    <row r="127" spans="2:15" x14ac:dyDescent="0.25">
      <c r="E127" s="166"/>
      <c r="F127" s="166"/>
      <c r="G127" s="166"/>
      <c r="H127" s="166"/>
      <c r="I127" s="166"/>
      <c r="J127" s="166"/>
    </row>
    <row r="128" spans="2:15" x14ac:dyDescent="0.25">
      <c r="E128" s="166"/>
      <c r="F128" s="166"/>
      <c r="G128" s="166"/>
      <c r="H128" s="166"/>
      <c r="I128" s="166"/>
      <c r="J128" s="166"/>
    </row>
    <row r="129" spans="5:10" x14ac:dyDescent="0.25">
      <c r="E129" s="166"/>
      <c r="F129" s="166"/>
      <c r="G129" s="166"/>
      <c r="H129" s="166"/>
      <c r="I129" s="166"/>
      <c r="J129" s="166"/>
    </row>
    <row r="130" spans="5:10" x14ac:dyDescent="0.25">
      <c r="E130" s="166"/>
      <c r="F130" s="166"/>
      <c r="G130" s="166"/>
      <c r="H130" s="166"/>
      <c r="I130" s="166"/>
      <c r="J130" s="166"/>
    </row>
  </sheetData>
  <mergeCells count="11">
    <mergeCell ref="B116:B118"/>
    <mergeCell ref="B121:B124"/>
    <mergeCell ref="H10:J10"/>
    <mergeCell ref="F53:G53"/>
    <mergeCell ref="H53:I53"/>
    <mergeCell ref="E81:E82"/>
    <mergeCell ref="B99:B104"/>
    <mergeCell ref="G28:I28"/>
    <mergeCell ref="B105:B107"/>
    <mergeCell ref="B111:B115"/>
    <mergeCell ref="B108:B110"/>
  </mergeCells>
  <phoneticPr fontId="29" type="noConversion"/>
  <hyperlinks>
    <hyperlink ref="E53" location="TextRefCopy21" display="TextRefCopy21"/>
    <hyperlink ref="E62" location="TextRefCopy102" display="TextRefCopy102"/>
    <hyperlink ref="E80" location="TextRefCopy104" display="TextRefCopy104"/>
    <hyperlink ref="E96" location="TextRefCopy106" display="TextRefCopy106"/>
    <hyperlink ref="E8" location="TextRefCopy19" display="TextRefCopy19"/>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P164"/>
  <sheetViews>
    <sheetView showGridLines="0" topLeftCell="A22" zoomScale="85" zoomScaleNormal="85" workbookViewId="0">
      <selection activeCell="E37" sqref="E37"/>
    </sheetView>
  </sheetViews>
  <sheetFormatPr defaultRowHeight="15.6" x14ac:dyDescent="0.25"/>
  <cols>
    <col min="2" max="2" width="17.3984375" bestFit="1" customWidth="1"/>
    <col min="3" max="3" width="2.09765625" customWidth="1"/>
    <col min="4" max="4" width="24.09765625" customWidth="1"/>
    <col min="5" max="16" width="17.3984375" customWidth="1"/>
  </cols>
  <sheetData>
    <row r="2" spans="2:10" x14ac:dyDescent="0.25">
      <c r="B2" s="50" t="s">
        <v>149</v>
      </c>
      <c r="C2" s="49"/>
      <c r="D2" s="49"/>
    </row>
    <row r="3" spans="2:10" x14ac:dyDescent="0.25">
      <c r="B3" s="62"/>
      <c r="C3" s="67" t="s">
        <v>158</v>
      </c>
      <c r="D3" s="49"/>
    </row>
    <row r="4" spans="2:10" x14ac:dyDescent="0.25">
      <c r="B4" s="65"/>
      <c r="C4" s="67" t="s">
        <v>153</v>
      </c>
      <c r="D4" s="49"/>
    </row>
    <row r="5" spans="2:10" x14ac:dyDescent="0.25">
      <c r="B5" s="49"/>
      <c r="C5" s="67"/>
      <c r="D5" s="49"/>
    </row>
    <row r="6" spans="2:10" x14ac:dyDescent="0.25">
      <c r="B6" s="49"/>
      <c r="C6" s="67"/>
      <c r="D6" s="49"/>
    </row>
    <row r="8" spans="2:10" x14ac:dyDescent="0.25">
      <c r="B8" s="63" t="s">
        <v>133</v>
      </c>
      <c r="D8" s="77" t="s">
        <v>132</v>
      </c>
    </row>
    <row r="9" spans="2:10" ht="17.399999999999999" x14ac:dyDescent="0.4">
      <c r="B9" s="160" t="s">
        <v>111</v>
      </c>
      <c r="C9" s="166"/>
      <c r="D9" s="160" t="s">
        <v>112</v>
      </c>
      <c r="E9" s="156" t="s">
        <v>8</v>
      </c>
      <c r="F9" s="156" t="s">
        <v>214</v>
      </c>
    </row>
    <row r="10" spans="2:10" ht="17.399999999999999" x14ac:dyDescent="0.4">
      <c r="B10" s="236" t="s">
        <v>241</v>
      </c>
      <c r="C10" s="217"/>
      <c r="D10" s="177" t="s">
        <v>240</v>
      </c>
      <c r="E10" s="218"/>
      <c r="F10" s="218"/>
    </row>
    <row r="11" spans="2:10" ht="17.399999999999999" x14ac:dyDescent="0.4">
      <c r="B11" s="238"/>
      <c r="C11" s="217"/>
      <c r="D11" s="177" t="s">
        <v>242</v>
      </c>
      <c r="E11" s="218"/>
      <c r="F11" s="218"/>
    </row>
    <row r="12" spans="2:10" ht="17.399999999999999" x14ac:dyDescent="0.4">
      <c r="B12" s="244" t="s">
        <v>106</v>
      </c>
      <c r="C12" s="217"/>
      <c r="D12" s="173" t="s">
        <v>18</v>
      </c>
      <c r="E12" s="219"/>
      <c r="F12" s="219"/>
      <c r="G12" s="224" t="s">
        <v>28</v>
      </c>
      <c r="I12" s="91"/>
    </row>
    <row r="13" spans="2:10" ht="17.399999999999999" x14ac:dyDescent="0.4">
      <c r="B13" s="244"/>
      <c r="C13" s="217"/>
      <c r="D13" s="173" t="s">
        <v>17</v>
      </c>
      <c r="E13" s="220"/>
      <c r="F13" s="220"/>
      <c r="G13" s="224" t="s">
        <v>35</v>
      </c>
      <c r="I13" s="91"/>
    </row>
    <row r="14" spans="2:10" ht="17.399999999999999" x14ac:dyDescent="0.4">
      <c r="B14" s="244"/>
      <c r="C14" s="217"/>
      <c r="D14" s="173" t="s">
        <v>20</v>
      </c>
      <c r="E14" s="220"/>
      <c r="F14" s="220"/>
      <c r="G14" s="224" t="s">
        <v>30</v>
      </c>
      <c r="J14" s="15"/>
    </row>
    <row r="15" spans="2:10" ht="17.399999999999999" x14ac:dyDescent="0.4">
      <c r="B15" s="244" t="s">
        <v>105</v>
      </c>
      <c r="C15" s="217"/>
      <c r="D15" s="170" t="s">
        <v>239</v>
      </c>
      <c r="E15" s="220"/>
      <c r="F15" s="220"/>
      <c r="G15" s="224" t="s">
        <v>483</v>
      </c>
    </row>
    <row r="16" spans="2:10" ht="17.399999999999999" x14ac:dyDescent="0.4">
      <c r="B16" s="244"/>
      <c r="C16" s="217"/>
      <c r="D16" s="173" t="s">
        <v>19</v>
      </c>
      <c r="E16" s="220"/>
      <c r="F16" s="220"/>
      <c r="G16" s="224" t="s">
        <v>29</v>
      </c>
    </row>
    <row r="17" spans="2:10" ht="17.399999999999999" x14ac:dyDescent="0.4">
      <c r="B17" s="244"/>
      <c r="C17" s="217"/>
      <c r="D17" s="173" t="s">
        <v>21</v>
      </c>
      <c r="E17" s="221"/>
      <c r="F17" s="221"/>
      <c r="G17" s="224" t="s">
        <v>484</v>
      </c>
      <c r="J17" s="15"/>
    </row>
    <row r="18" spans="2:10" ht="17.399999999999999" x14ac:dyDescent="0.4">
      <c r="B18" s="244"/>
      <c r="C18" s="217"/>
      <c r="D18" s="173" t="s">
        <v>481</v>
      </c>
      <c r="E18" s="222"/>
      <c r="F18" s="222"/>
      <c r="G18" s="224" t="s">
        <v>485</v>
      </c>
      <c r="J18" s="15"/>
    </row>
    <row r="19" spans="2:10" ht="17.399999999999999" x14ac:dyDescent="0.4">
      <c r="B19" s="244"/>
      <c r="C19" s="217"/>
      <c r="D19" s="173" t="s">
        <v>25</v>
      </c>
      <c r="E19" s="222"/>
      <c r="F19" s="220"/>
      <c r="G19" s="224" t="s">
        <v>32</v>
      </c>
    </row>
    <row r="20" spans="2:10" ht="17.399999999999999" x14ac:dyDescent="0.4">
      <c r="B20" s="244"/>
      <c r="C20" s="217"/>
      <c r="D20" s="173" t="s">
        <v>26</v>
      </c>
      <c r="E20" s="222"/>
      <c r="F20" s="222"/>
      <c r="G20" s="224" t="s">
        <v>33</v>
      </c>
    </row>
    <row r="21" spans="2:10" ht="17.399999999999999" x14ac:dyDescent="0.4">
      <c r="B21" s="236" t="s">
        <v>107</v>
      </c>
      <c r="C21" s="217"/>
      <c r="D21" s="223" t="s">
        <v>22</v>
      </c>
      <c r="E21" s="220"/>
      <c r="F21" s="220"/>
      <c r="G21" s="224" t="s">
        <v>31</v>
      </c>
      <c r="J21" s="15"/>
    </row>
    <row r="22" spans="2:10" ht="17.399999999999999" x14ac:dyDescent="0.4">
      <c r="B22" s="237"/>
      <c r="C22" s="217"/>
      <c r="D22" s="173" t="s">
        <v>23</v>
      </c>
      <c r="E22" s="220"/>
      <c r="F22" s="220"/>
      <c r="G22" s="224" t="s">
        <v>486</v>
      </c>
      <c r="J22" s="15"/>
    </row>
    <row r="23" spans="2:10" ht="17.399999999999999" x14ac:dyDescent="0.4">
      <c r="B23" s="238"/>
      <c r="C23" s="217"/>
      <c r="D23" s="173" t="s">
        <v>24</v>
      </c>
      <c r="E23" s="220"/>
      <c r="F23" s="220"/>
      <c r="G23" s="224" t="s">
        <v>487</v>
      </c>
      <c r="J23" s="15"/>
    </row>
    <row r="24" spans="2:10" ht="17.399999999999999" x14ac:dyDescent="0.4">
      <c r="B24" s="182" t="s">
        <v>104</v>
      </c>
      <c r="C24" s="217"/>
      <c r="D24" s="173" t="s">
        <v>27</v>
      </c>
      <c r="E24" s="220"/>
      <c r="F24" s="220"/>
      <c r="G24" s="224" t="s">
        <v>34</v>
      </c>
      <c r="J24" s="15"/>
    </row>
    <row r="25" spans="2:10" ht="17.399999999999999" x14ac:dyDescent="0.4">
      <c r="B25" s="244" t="s">
        <v>243</v>
      </c>
      <c r="C25" s="166"/>
      <c r="D25" s="170" t="s">
        <v>244</v>
      </c>
      <c r="E25" s="220"/>
      <c r="F25" s="220"/>
      <c r="G25" s="224" t="s">
        <v>488</v>
      </c>
    </row>
    <row r="26" spans="2:10" ht="17.399999999999999" x14ac:dyDescent="0.4">
      <c r="B26" s="244"/>
      <c r="C26" s="166"/>
      <c r="D26" s="170" t="s">
        <v>245</v>
      </c>
      <c r="E26" s="220"/>
      <c r="F26" s="220"/>
      <c r="G26" s="224" t="s">
        <v>489</v>
      </c>
    </row>
    <row r="27" spans="2:10" ht="17.399999999999999" x14ac:dyDescent="0.4">
      <c r="B27" s="244"/>
      <c r="C27" s="166"/>
      <c r="D27" s="170" t="s">
        <v>482</v>
      </c>
      <c r="E27" s="220"/>
      <c r="F27" s="220"/>
      <c r="G27" s="224" t="s">
        <v>490</v>
      </c>
    </row>
    <row r="28" spans="2:10" x14ac:dyDescent="0.25">
      <c r="B28" s="53"/>
      <c r="D28" s="100"/>
      <c r="E28" s="53"/>
      <c r="F28" s="53"/>
      <c r="G28" s="216"/>
    </row>
    <row r="29" spans="2:10" x14ac:dyDescent="0.25">
      <c r="B29" s="53"/>
      <c r="D29" s="100"/>
      <c r="E29" s="53"/>
      <c r="F29" s="53"/>
      <c r="G29" s="216"/>
    </row>
    <row r="30" spans="2:10" x14ac:dyDescent="0.25">
      <c r="B30" s="53"/>
      <c r="D30" s="100"/>
      <c r="E30" s="53"/>
      <c r="F30" s="53"/>
      <c r="G30" s="216"/>
    </row>
    <row r="31" spans="2:10" x14ac:dyDescent="0.25">
      <c r="B31" s="53"/>
      <c r="D31" s="100"/>
      <c r="E31" s="53"/>
      <c r="F31" s="53"/>
    </row>
    <row r="34" spans="2:16" x14ac:dyDescent="0.25">
      <c r="B34" s="63" t="s">
        <v>133</v>
      </c>
      <c r="D34" s="77" t="s">
        <v>119</v>
      </c>
      <c r="E34" s="14"/>
      <c r="F34" s="15"/>
      <c r="G34" s="14"/>
      <c r="H34" s="14"/>
      <c r="I34" s="14"/>
      <c r="J34" s="14"/>
    </row>
    <row r="35" spans="2:16" x14ac:dyDescent="0.25">
      <c r="D35" s="13"/>
      <c r="E35" s="14"/>
      <c r="F35" s="15"/>
      <c r="G35" s="14"/>
      <c r="H35" s="14"/>
      <c r="I35" s="14"/>
      <c r="J35" s="14"/>
    </row>
    <row r="36" spans="2:16" ht="16.2" x14ac:dyDescent="0.3">
      <c r="D36" s="211" t="s">
        <v>221</v>
      </c>
      <c r="E36" s="214"/>
      <c r="F36" s="215"/>
      <c r="G36" s="214"/>
      <c r="H36" s="214"/>
      <c r="I36" s="214"/>
      <c r="J36" s="214"/>
      <c r="K36" s="216"/>
      <c r="L36" s="216"/>
      <c r="M36" s="216"/>
      <c r="N36" s="216"/>
      <c r="O36" s="216"/>
      <c r="P36" s="216"/>
    </row>
    <row r="37" spans="2:16" ht="18" thickBot="1" x14ac:dyDescent="0.45">
      <c r="D37" s="201" t="s">
        <v>36</v>
      </c>
      <c r="E37" s="206">
        <v>41640</v>
      </c>
      <c r="F37" s="206">
        <v>41671</v>
      </c>
      <c r="G37" s="206">
        <v>41699</v>
      </c>
      <c r="H37" s="206">
        <v>41730</v>
      </c>
      <c r="I37" s="206">
        <v>41760</v>
      </c>
      <c r="J37" s="206">
        <v>41791</v>
      </c>
      <c r="K37" s="206">
        <v>41821</v>
      </c>
      <c r="L37" s="206">
        <v>41852</v>
      </c>
      <c r="M37" s="206">
        <v>41883</v>
      </c>
      <c r="N37" s="206">
        <v>41913</v>
      </c>
      <c r="O37" s="206">
        <v>41944</v>
      </c>
      <c r="P37" s="206">
        <v>41974</v>
      </c>
    </row>
    <row r="38" spans="2:16" ht="18.600000000000001" thickTop="1" thickBot="1" x14ac:dyDescent="0.45">
      <c r="D38" s="199" t="s">
        <v>475</v>
      </c>
      <c r="E38" s="212"/>
      <c r="F38" s="212"/>
      <c r="G38" s="213"/>
      <c r="H38" s="212"/>
      <c r="I38" s="213"/>
      <c r="J38" s="212"/>
      <c r="K38" s="212"/>
      <c r="L38" s="212"/>
      <c r="M38" s="212"/>
      <c r="N38" s="212"/>
      <c r="O38" s="212"/>
      <c r="P38" s="212"/>
    </row>
    <row r="39" spans="2:16" ht="18.600000000000001" thickTop="1" thickBot="1" x14ac:dyDescent="0.45">
      <c r="D39" s="199" t="s">
        <v>476</v>
      </c>
      <c r="E39" s="212"/>
      <c r="F39" s="212"/>
      <c r="G39" s="213"/>
      <c r="H39" s="212"/>
      <c r="I39" s="213"/>
      <c r="J39" s="212"/>
      <c r="K39" s="212"/>
      <c r="L39" s="212"/>
      <c r="M39" s="212"/>
      <c r="N39" s="212"/>
      <c r="O39" s="212"/>
      <c r="P39" s="212"/>
    </row>
    <row r="40" spans="2:16" ht="18.600000000000001" thickTop="1" thickBot="1" x14ac:dyDescent="0.45">
      <c r="D40" s="197" t="s">
        <v>273</v>
      </c>
      <c r="E40" s="210">
        <f>SUM(E38:E39)</f>
        <v>0</v>
      </c>
      <c r="F40" s="210">
        <f t="shared" ref="F40:P40" si="0">SUM(F38:F39)</f>
        <v>0</v>
      </c>
      <c r="G40" s="210">
        <f t="shared" si="0"/>
        <v>0</v>
      </c>
      <c r="H40" s="210">
        <f t="shared" si="0"/>
        <v>0</v>
      </c>
      <c r="I40" s="210">
        <f t="shared" si="0"/>
        <v>0</v>
      </c>
      <c r="J40" s="210">
        <f t="shared" si="0"/>
        <v>0</v>
      </c>
      <c r="K40" s="210">
        <f t="shared" si="0"/>
        <v>0</v>
      </c>
      <c r="L40" s="210">
        <f t="shared" si="0"/>
        <v>0</v>
      </c>
      <c r="M40" s="210">
        <f t="shared" si="0"/>
        <v>0</v>
      </c>
      <c r="N40" s="210">
        <f t="shared" si="0"/>
        <v>0</v>
      </c>
      <c r="O40" s="210">
        <f t="shared" si="0"/>
        <v>0</v>
      </c>
      <c r="P40" s="210">
        <f t="shared" si="0"/>
        <v>0</v>
      </c>
    </row>
    <row r="41" spans="2:16" ht="18.600000000000001" thickTop="1" thickBot="1" x14ac:dyDescent="0.45">
      <c r="D41" s="199" t="s">
        <v>477</v>
      </c>
      <c r="E41" s="212"/>
      <c r="F41" s="212"/>
      <c r="G41" s="213"/>
      <c r="H41" s="212"/>
      <c r="I41" s="213"/>
      <c r="J41" s="212"/>
      <c r="K41" s="212"/>
      <c r="L41" s="212"/>
      <c r="M41" s="212"/>
      <c r="N41" s="212"/>
      <c r="O41" s="212"/>
      <c r="P41" s="212"/>
    </row>
    <row r="42" spans="2:16" ht="18.600000000000001" thickTop="1" thickBot="1" x14ac:dyDescent="0.45">
      <c r="D42" s="199" t="s">
        <v>478</v>
      </c>
      <c r="E42" s="212"/>
      <c r="F42" s="212"/>
      <c r="G42" s="213"/>
      <c r="H42" s="212"/>
      <c r="I42" s="213"/>
      <c r="J42" s="212"/>
      <c r="K42" s="212"/>
      <c r="L42" s="212"/>
      <c r="M42" s="212"/>
      <c r="N42" s="212"/>
      <c r="O42" s="212"/>
      <c r="P42" s="212"/>
    </row>
    <row r="43" spans="2:16" ht="18.600000000000001" thickTop="1" thickBot="1" x14ac:dyDescent="0.45">
      <c r="D43" s="197" t="s">
        <v>274</v>
      </c>
      <c r="E43" s="210">
        <f>SUM(E41:E42)</f>
        <v>0</v>
      </c>
      <c r="F43" s="210">
        <f t="shared" ref="F43:P43" si="1">SUM(F41:F42)</f>
        <v>0</v>
      </c>
      <c r="G43" s="210">
        <f t="shared" si="1"/>
        <v>0</v>
      </c>
      <c r="H43" s="210">
        <f t="shared" si="1"/>
        <v>0</v>
      </c>
      <c r="I43" s="210">
        <f t="shared" si="1"/>
        <v>0</v>
      </c>
      <c r="J43" s="210">
        <f t="shared" si="1"/>
        <v>0</v>
      </c>
      <c r="K43" s="210">
        <f t="shared" si="1"/>
        <v>0</v>
      </c>
      <c r="L43" s="210">
        <f t="shared" si="1"/>
        <v>0</v>
      </c>
      <c r="M43" s="210">
        <f t="shared" si="1"/>
        <v>0</v>
      </c>
      <c r="N43" s="210">
        <f t="shared" si="1"/>
        <v>0</v>
      </c>
      <c r="O43" s="210">
        <f t="shared" si="1"/>
        <v>0</v>
      </c>
      <c r="P43" s="210">
        <f t="shared" si="1"/>
        <v>0</v>
      </c>
    </row>
    <row r="44" spans="2:16" ht="18.600000000000001" thickTop="1" thickBot="1" x14ac:dyDescent="0.45">
      <c r="D44" s="197" t="s">
        <v>276</v>
      </c>
      <c r="E44" s="212"/>
      <c r="F44" s="212"/>
      <c r="G44" s="213"/>
      <c r="H44" s="212"/>
      <c r="I44" s="213"/>
      <c r="J44" s="212"/>
      <c r="K44" s="212"/>
      <c r="L44" s="212"/>
      <c r="M44" s="212"/>
      <c r="N44" s="212"/>
      <c r="O44" s="212"/>
      <c r="P44" s="212"/>
    </row>
    <row r="45" spans="2:16" ht="18.600000000000001" thickTop="1" thickBot="1" x14ac:dyDescent="0.45">
      <c r="D45" s="197" t="s">
        <v>277</v>
      </c>
      <c r="E45" s="212"/>
      <c r="F45" s="212"/>
      <c r="G45" s="213"/>
      <c r="H45" s="212"/>
      <c r="I45" s="213"/>
      <c r="J45" s="212"/>
      <c r="K45" s="212"/>
      <c r="L45" s="212"/>
      <c r="M45" s="212"/>
      <c r="N45" s="212"/>
      <c r="O45" s="212"/>
      <c r="P45" s="212"/>
    </row>
    <row r="46" spans="2:16" ht="18.600000000000001" thickTop="1" thickBot="1" x14ac:dyDescent="0.45">
      <c r="D46" s="197" t="s">
        <v>275</v>
      </c>
      <c r="E46" s="210">
        <f>SUM(E44:E45)</f>
        <v>0</v>
      </c>
      <c r="F46" s="210">
        <f t="shared" ref="F46" si="2">SUM(F44:F45)</f>
        <v>0</v>
      </c>
      <c r="G46" s="210">
        <f t="shared" ref="G46" si="3">SUM(G44:G45)</f>
        <v>0</v>
      </c>
      <c r="H46" s="210">
        <f t="shared" ref="H46" si="4">SUM(H44:H45)</f>
        <v>0</v>
      </c>
      <c r="I46" s="210">
        <f t="shared" ref="I46" si="5">SUM(I44:I45)</f>
        <v>0</v>
      </c>
      <c r="J46" s="210">
        <f t="shared" ref="J46" si="6">SUM(J44:J45)</f>
        <v>0</v>
      </c>
      <c r="K46" s="210">
        <f t="shared" ref="K46" si="7">SUM(K44:K45)</f>
        <v>0</v>
      </c>
      <c r="L46" s="210">
        <f t="shared" ref="L46" si="8">SUM(L44:L45)</f>
        <v>0</v>
      </c>
      <c r="M46" s="210">
        <f t="shared" ref="M46" si="9">SUM(M44:M45)</f>
        <v>0</v>
      </c>
      <c r="N46" s="210">
        <f t="shared" ref="N46" si="10">SUM(N44:N45)</f>
        <v>0</v>
      </c>
      <c r="O46" s="210">
        <f t="shared" ref="O46" si="11">SUM(O44:O45)</f>
        <v>0</v>
      </c>
      <c r="P46" s="210">
        <f t="shared" ref="P46" si="12">SUM(P44:P45)</f>
        <v>0</v>
      </c>
    </row>
    <row r="47" spans="2:16" ht="18.600000000000001" thickTop="1" thickBot="1" x14ac:dyDescent="0.45">
      <c r="D47" s="199" t="s">
        <v>479</v>
      </c>
      <c r="E47" s="210" t="e">
        <f>E44/E41</f>
        <v>#DIV/0!</v>
      </c>
      <c r="F47" s="210" t="e">
        <f t="shared" ref="F47:P47" si="13">F44/F41</f>
        <v>#DIV/0!</v>
      </c>
      <c r="G47" s="210" t="e">
        <f t="shared" si="13"/>
        <v>#DIV/0!</v>
      </c>
      <c r="H47" s="210" t="e">
        <f t="shared" si="13"/>
        <v>#DIV/0!</v>
      </c>
      <c r="I47" s="210" t="e">
        <f t="shared" si="13"/>
        <v>#DIV/0!</v>
      </c>
      <c r="J47" s="210" t="e">
        <f t="shared" si="13"/>
        <v>#DIV/0!</v>
      </c>
      <c r="K47" s="210" t="e">
        <f t="shared" si="13"/>
        <v>#DIV/0!</v>
      </c>
      <c r="L47" s="210" t="e">
        <f t="shared" si="13"/>
        <v>#DIV/0!</v>
      </c>
      <c r="M47" s="210" t="e">
        <f t="shared" si="13"/>
        <v>#DIV/0!</v>
      </c>
      <c r="N47" s="210" t="e">
        <f t="shared" si="13"/>
        <v>#DIV/0!</v>
      </c>
      <c r="O47" s="210" t="e">
        <f t="shared" si="13"/>
        <v>#DIV/0!</v>
      </c>
      <c r="P47" s="210" t="e">
        <f t="shared" si="13"/>
        <v>#DIV/0!</v>
      </c>
    </row>
    <row r="48" spans="2:16" ht="18.600000000000001" thickTop="1" thickBot="1" x14ac:dyDescent="0.45">
      <c r="D48" s="199" t="s">
        <v>480</v>
      </c>
      <c r="E48" s="210" t="e">
        <f>E45/E42</f>
        <v>#DIV/0!</v>
      </c>
      <c r="F48" s="210" t="e">
        <f t="shared" ref="F48:P48" si="14">F45/F42</f>
        <v>#DIV/0!</v>
      </c>
      <c r="G48" s="210" t="e">
        <f t="shared" si="14"/>
        <v>#DIV/0!</v>
      </c>
      <c r="H48" s="210" t="e">
        <f t="shared" si="14"/>
        <v>#DIV/0!</v>
      </c>
      <c r="I48" s="210" t="e">
        <f t="shared" si="14"/>
        <v>#DIV/0!</v>
      </c>
      <c r="J48" s="210" t="e">
        <f t="shared" si="14"/>
        <v>#DIV/0!</v>
      </c>
      <c r="K48" s="210" t="e">
        <f t="shared" si="14"/>
        <v>#DIV/0!</v>
      </c>
      <c r="L48" s="210" t="e">
        <f t="shared" si="14"/>
        <v>#DIV/0!</v>
      </c>
      <c r="M48" s="210" t="e">
        <f t="shared" si="14"/>
        <v>#DIV/0!</v>
      </c>
      <c r="N48" s="210" t="e">
        <f t="shared" si="14"/>
        <v>#DIV/0!</v>
      </c>
      <c r="O48" s="210" t="e">
        <f t="shared" si="14"/>
        <v>#DIV/0!</v>
      </c>
      <c r="P48" s="210" t="e">
        <f t="shared" si="14"/>
        <v>#DIV/0!</v>
      </c>
    </row>
    <row r="49" spans="4:16" ht="18.600000000000001" thickTop="1" thickBot="1" x14ac:dyDescent="0.45">
      <c r="D49" s="197" t="s">
        <v>278</v>
      </c>
      <c r="E49" s="210" t="e">
        <f>E46/E43</f>
        <v>#DIV/0!</v>
      </c>
      <c r="F49" s="210" t="e">
        <f t="shared" ref="F49:P49" si="15">F46/F43</f>
        <v>#DIV/0!</v>
      </c>
      <c r="G49" s="210" t="e">
        <f t="shared" si="15"/>
        <v>#DIV/0!</v>
      </c>
      <c r="H49" s="210" t="e">
        <f t="shared" si="15"/>
        <v>#DIV/0!</v>
      </c>
      <c r="I49" s="210" t="e">
        <f t="shared" si="15"/>
        <v>#DIV/0!</v>
      </c>
      <c r="J49" s="210" t="e">
        <f t="shared" si="15"/>
        <v>#DIV/0!</v>
      </c>
      <c r="K49" s="210" t="e">
        <f t="shared" si="15"/>
        <v>#DIV/0!</v>
      </c>
      <c r="L49" s="210" t="e">
        <f t="shared" si="15"/>
        <v>#DIV/0!</v>
      </c>
      <c r="M49" s="210" t="e">
        <f t="shared" si="15"/>
        <v>#DIV/0!</v>
      </c>
      <c r="N49" s="210" t="e">
        <f t="shared" si="15"/>
        <v>#DIV/0!</v>
      </c>
      <c r="O49" s="210" t="e">
        <f t="shared" si="15"/>
        <v>#DIV/0!</v>
      </c>
      <c r="P49" s="210" t="e">
        <f t="shared" si="15"/>
        <v>#DIV/0!</v>
      </c>
    </row>
    <row r="50" spans="4:16" ht="16.2" thickTop="1" x14ac:dyDescent="0.25">
      <c r="D50" s="17"/>
      <c r="E50" s="14"/>
      <c r="F50" s="14"/>
      <c r="G50" s="14"/>
      <c r="H50" s="14"/>
      <c r="I50" s="14"/>
      <c r="J50" s="14"/>
    </row>
    <row r="51" spans="4:16" ht="16.2" x14ac:dyDescent="0.3">
      <c r="D51" s="211" t="s">
        <v>464</v>
      </c>
      <c r="E51" s="14"/>
      <c r="F51" s="15"/>
      <c r="G51" s="14"/>
      <c r="H51" s="14"/>
      <c r="I51" s="14"/>
      <c r="J51" s="14"/>
    </row>
    <row r="52" spans="4:16" ht="18" thickBot="1" x14ac:dyDescent="0.45">
      <c r="D52" s="201" t="s">
        <v>36</v>
      </c>
      <c r="E52" s="206">
        <v>41640</v>
      </c>
      <c r="F52" s="206">
        <v>41671</v>
      </c>
      <c r="G52" s="206">
        <v>41699</v>
      </c>
      <c r="H52" s="206">
        <v>41730</v>
      </c>
      <c r="I52" s="206">
        <v>41760</v>
      </c>
      <c r="J52" s="206">
        <v>41791</v>
      </c>
      <c r="K52" s="206">
        <v>41821</v>
      </c>
      <c r="L52" s="206">
        <v>41852</v>
      </c>
      <c r="M52" s="206">
        <v>41883</v>
      </c>
    </row>
    <row r="53" spans="4:16" ht="18.600000000000001" thickTop="1" thickBot="1" x14ac:dyDescent="0.45">
      <c r="D53" s="199" t="s">
        <v>469</v>
      </c>
      <c r="E53" s="212"/>
      <c r="F53" s="212"/>
      <c r="G53" s="213"/>
      <c r="H53" s="212"/>
      <c r="I53" s="213"/>
      <c r="J53" s="212"/>
      <c r="K53" s="212"/>
      <c r="L53" s="212"/>
      <c r="M53" s="212"/>
    </row>
    <row r="54" spans="4:16" ht="18.600000000000001" thickTop="1" thickBot="1" x14ac:dyDescent="0.45">
      <c r="D54" s="199" t="s">
        <v>470</v>
      </c>
      <c r="E54" s="212"/>
      <c r="F54" s="212"/>
      <c r="G54" s="213"/>
      <c r="H54" s="212"/>
      <c r="I54" s="213"/>
      <c r="J54" s="212"/>
      <c r="K54" s="212"/>
      <c r="L54" s="212"/>
      <c r="M54" s="212"/>
    </row>
    <row r="55" spans="4:16" ht="18.600000000000001" thickTop="1" thickBot="1" x14ac:dyDescent="0.45">
      <c r="D55" s="197" t="s">
        <v>273</v>
      </c>
      <c r="E55" s="210">
        <f>SUM(E53:E54)</f>
        <v>0</v>
      </c>
      <c r="F55" s="210">
        <f t="shared" ref="F55" si="16">SUM(F53:F54)</f>
        <v>0</v>
      </c>
      <c r="G55" s="210">
        <f t="shared" ref="G55" si="17">SUM(G53:G54)</f>
        <v>0</v>
      </c>
      <c r="H55" s="210">
        <f t="shared" ref="H55" si="18">SUM(H53:H54)</f>
        <v>0</v>
      </c>
      <c r="I55" s="210">
        <f t="shared" ref="I55" si="19">SUM(I53:I54)</f>
        <v>0</v>
      </c>
      <c r="J55" s="210">
        <f t="shared" ref="J55" si="20">SUM(J53:J54)</f>
        <v>0</v>
      </c>
      <c r="K55" s="210">
        <f t="shared" ref="K55" si="21">SUM(K53:K54)</f>
        <v>0</v>
      </c>
      <c r="L55" s="210">
        <f t="shared" ref="L55" si="22">SUM(L53:L54)</f>
        <v>0</v>
      </c>
      <c r="M55" s="210">
        <f t="shared" ref="M55" si="23">SUM(M53:M54)</f>
        <v>0</v>
      </c>
    </row>
    <row r="56" spans="4:16" ht="18.600000000000001" thickTop="1" thickBot="1" x14ac:dyDescent="0.45">
      <c r="D56" s="199" t="s">
        <v>471</v>
      </c>
      <c r="E56" s="212"/>
      <c r="F56" s="212"/>
      <c r="G56" s="213"/>
      <c r="H56" s="212"/>
      <c r="I56" s="213"/>
      <c r="J56" s="212"/>
      <c r="K56" s="212"/>
      <c r="L56" s="212"/>
      <c r="M56" s="212"/>
    </row>
    <row r="57" spans="4:16" ht="18.600000000000001" thickTop="1" thickBot="1" x14ac:dyDescent="0.45">
      <c r="D57" s="199" t="s">
        <v>472</v>
      </c>
      <c r="E57" s="212"/>
      <c r="F57" s="212"/>
      <c r="G57" s="213"/>
      <c r="H57" s="212"/>
      <c r="I57" s="213"/>
      <c r="J57" s="212"/>
      <c r="K57" s="212"/>
      <c r="L57" s="212"/>
      <c r="M57" s="212"/>
    </row>
    <row r="58" spans="4:16" ht="18.600000000000001" thickTop="1" thickBot="1" x14ac:dyDescent="0.45">
      <c r="D58" s="197" t="s">
        <v>274</v>
      </c>
      <c r="E58" s="210">
        <f>SUM(E56:E57)</f>
        <v>0</v>
      </c>
      <c r="F58" s="210">
        <f t="shared" ref="F58" si="24">SUM(F56:F57)</f>
        <v>0</v>
      </c>
      <c r="G58" s="210">
        <f t="shared" ref="G58" si="25">SUM(G56:G57)</f>
        <v>0</v>
      </c>
      <c r="H58" s="210">
        <f t="shared" ref="H58" si="26">SUM(H56:H57)</f>
        <v>0</v>
      </c>
      <c r="I58" s="210">
        <f t="shared" ref="I58" si="27">SUM(I56:I57)</f>
        <v>0</v>
      </c>
      <c r="J58" s="210">
        <f t="shared" ref="J58" si="28">SUM(J56:J57)</f>
        <v>0</v>
      </c>
      <c r="K58" s="210">
        <f t="shared" ref="K58" si="29">SUM(K56:K57)</f>
        <v>0</v>
      </c>
      <c r="L58" s="210">
        <f t="shared" ref="L58" si="30">SUM(L56:L57)</f>
        <v>0</v>
      </c>
      <c r="M58" s="210">
        <f t="shared" ref="M58" si="31">SUM(M56:M57)</f>
        <v>0</v>
      </c>
    </row>
    <row r="59" spans="4:16" ht="18.600000000000001" thickTop="1" thickBot="1" x14ac:dyDescent="0.45">
      <c r="D59" s="197" t="s">
        <v>276</v>
      </c>
      <c r="E59" s="212"/>
      <c r="F59" s="212"/>
      <c r="G59" s="213"/>
      <c r="H59" s="212"/>
      <c r="I59" s="213"/>
      <c r="J59" s="212"/>
      <c r="K59" s="212"/>
      <c r="L59" s="212"/>
      <c r="M59" s="212"/>
    </row>
    <row r="60" spans="4:16" ht="18.600000000000001" thickTop="1" thickBot="1" x14ac:dyDescent="0.45">
      <c r="D60" s="197" t="s">
        <v>277</v>
      </c>
      <c r="E60" s="212"/>
      <c r="F60" s="212"/>
      <c r="G60" s="213"/>
      <c r="H60" s="212"/>
      <c r="I60" s="213"/>
      <c r="J60" s="212"/>
      <c r="K60" s="212"/>
      <c r="L60" s="212"/>
      <c r="M60" s="212"/>
    </row>
    <row r="61" spans="4:16" ht="18.600000000000001" thickTop="1" thickBot="1" x14ac:dyDescent="0.45">
      <c r="D61" s="197" t="s">
        <v>275</v>
      </c>
      <c r="E61" s="210">
        <f>SUM(E59:E60)</f>
        <v>0</v>
      </c>
      <c r="F61" s="210">
        <f t="shared" ref="F61" si="32">SUM(F59:F60)</f>
        <v>0</v>
      </c>
      <c r="G61" s="210">
        <f t="shared" ref="G61" si="33">SUM(G59:G60)</f>
        <v>0</v>
      </c>
      <c r="H61" s="210">
        <f t="shared" ref="H61" si="34">SUM(H59:H60)</f>
        <v>0</v>
      </c>
      <c r="I61" s="210">
        <f t="shared" ref="I61" si="35">SUM(I59:I60)</f>
        <v>0</v>
      </c>
      <c r="J61" s="210">
        <f t="shared" ref="J61" si="36">SUM(J59:J60)</f>
        <v>0</v>
      </c>
      <c r="K61" s="210">
        <f t="shared" ref="K61" si="37">SUM(K59:K60)</f>
        <v>0</v>
      </c>
      <c r="L61" s="210">
        <f t="shared" ref="L61" si="38">SUM(L59:L60)</f>
        <v>0</v>
      </c>
      <c r="M61" s="210">
        <f t="shared" ref="M61" si="39">SUM(M59:M60)</f>
        <v>0</v>
      </c>
    </row>
    <row r="62" spans="4:16" ht="18.600000000000001" thickTop="1" thickBot="1" x14ac:dyDescent="0.45">
      <c r="D62" s="199" t="s">
        <v>473</v>
      </c>
      <c r="E62" s="210" t="e">
        <f>E59/E56</f>
        <v>#DIV/0!</v>
      </c>
      <c r="F62" s="210" t="e">
        <f t="shared" ref="F62:M62" si="40">F59/F56</f>
        <v>#DIV/0!</v>
      </c>
      <c r="G62" s="210" t="e">
        <f t="shared" si="40"/>
        <v>#DIV/0!</v>
      </c>
      <c r="H62" s="210" t="e">
        <f t="shared" si="40"/>
        <v>#DIV/0!</v>
      </c>
      <c r="I62" s="210" t="e">
        <f t="shared" si="40"/>
        <v>#DIV/0!</v>
      </c>
      <c r="J62" s="210" t="e">
        <f t="shared" si="40"/>
        <v>#DIV/0!</v>
      </c>
      <c r="K62" s="210" t="e">
        <f t="shared" si="40"/>
        <v>#DIV/0!</v>
      </c>
      <c r="L62" s="210" t="e">
        <f t="shared" si="40"/>
        <v>#DIV/0!</v>
      </c>
      <c r="M62" s="210" t="e">
        <f t="shared" si="40"/>
        <v>#DIV/0!</v>
      </c>
    </row>
    <row r="63" spans="4:16" ht="18.600000000000001" thickTop="1" thickBot="1" x14ac:dyDescent="0.45">
      <c r="D63" s="199" t="s">
        <v>474</v>
      </c>
      <c r="E63" s="210" t="e">
        <f>E60/E57</f>
        <v>#DIV/0!</v>
      </c>
      <c r="F63" s="210" t="e">
        <f t="shared" ref="F63:M63" si="41">F60/F57</f>
        <v>#DIV/0!</v>
      </c>
      <c r="G63" s="210" t="e">
        <f t="shared" si="41"/>
        <v>#DIV/0!</v>
      </c>
      <c r="H63" s="210" t="e">
        <f t="shared" si="41"/>
        <v>#DIV/0!</v>
      </c>
      <c r="I63" s="210" t="e">
        <f t="shared" si="41"/>
        <v>#DIV/0!</v>
      </c>
      <c r="J63" s="210" t="e">
        <f t="shared" si="41"/>
        <v>#DIV/0!</v>
      </c>
      <c r="K63" s="210" t="e">
        <f t="shared" si="41"/>
        <v>#DIV/0!</v>
      </c>
      <c r="L63" s="210" t="e">
        <f t="shared" si="41"/>
        <v>#DIV/0!</v>
      </c>
      <c r="M63" s="210" t="e">
        <f t="shared" si="41"/>
        <v>#DIV/0!</v>
      </c>
    </row>
    <row r="64" spans="4:16" ht="18.600000000000001" thickTop="1" thickBot="1" x14ac:dyDescent="0.45">
      <c r="D64" s="197" t="s">
        <v>278</v>
      </c>
      <c r="E64" s="210" t="e">
        <f>E61/E58</f>
        <v>#DIV/0!</v>
      </c>
      <c r="F64" s="210" t="e">
        <f t="shared" ref="F64:M64" si="42">F61/F58</f>
        <v>#DIV/0!</v>
      </c>
      <c r="G64" s="210" t="e">
        <f t="shared" si="42"/>
        <v>#DIV/0!</v>
      </c>
      <c r="H64" s="210" t="e">
        <f t="shared" si="42"/>
        <v>#DIV/0!</v>
      </c>
      <c r="I64" s="210" t="e">
        <f t="shared" si="42"/>
        <v>#DIV/0!</v>
      </c>
      <c r="J64" s="210" t="e">
        <f t="shared" si="42"/>
        <v>#DIV/0!</v>
      </c>
      <c r="K64" s="210" t="e">
        <f t="shared" si="42"/>
        <v>#DIV/0!</v>
      </c>
      <c r="L64" s="210" t="e">
        <f t="shared" si="42"/>
        <v>#DIV/0!</v>
      </c>
      <c r="M64" s="210" t="e">
        <f t="shared" si="42"/>
        <v>#DIV/0!</v>
      </c>
    </row>
    <row r="65" spans="2:16" ht="16.2" thickTop="1" x14ac:dyDescent="0.25"/>
    <row r="66" spans="2:16" x14ac:dyDescent="0.25">
      <c r="D66" s="17"/>
      <c r="E66" s="14"/>
      <c r="F66" s="14"/>
      <c r="G66" s="14"/>
      <c r="H66" s="14"/>
      <c r="I66" s="14"/>
      <c r="J66" s="14"/>
    </row>
    <row r="67" spans="2:16" x14ac:dyDescent="0.25">
      <c r="B67" s="63" t="s">
        <v>133</v>
      </c>
      <c r="D67" s="77" t="s">
        <v>134</v>
      </c>
      <c r="E67" s="14"/>
      <c r="F67" s="15"/>
      <c r="G67" s="14"/>
      <c r="H67" s="14"/>
      <c r="I67" s="14"/>
      <c r="J67" s="14"/>
    </row>
    <row r="68" spans="2:16" x14ac:dyDescent="0.25">
      <c r="D68" s="13"/>
      <c r="E68" s="14"/>
      <c r="F68" s="15"/>
      <c r="G68" s="14"/>
      <c r="H68" s="14"/>
      <c r="I68" s="14"/>
      <c r="J68" s="14"/>
    </row>
    <row r="69" spans="2:16" ht="16.2" x14ac:dyDescent="0.3">
      <c r="D69" s="211" t="s">
        <v>221</v>
      </c>
      <c r="E69" s="14"/>
      <c r="F69" s="15"/>
      <c r="G69" s="14"/>
      <c r="H69" s="14"/>
      <c r="I69" s="14"/>
      <c r="J69" s="14"/>
    </row>
    <row r="70" spans="2:16" ht="18" thickBot="1" x14ac:dyDescent="0.45">
      <c r="D70" s="201" t="s">
        <v>36</v>
      </c>
      <c r="E70" s="206">
        <v>41640</v>
      </c>
      <c r="F70" s="206">
        <v>41671</v>
      </c>
      <c r="G70" s="206">
        <v>41699</v>
      </c>
      <c r="H70" s="206">
        <v>41730</v>
      </c>
      <c r="I70" s="206">
        <v>41760</v>
      </c>
      <c r="J70" s="206">
        <v>41791</v>
      </c>
      <c r="K70" s="206">
        <v>41821</v>
      </c>
      <c r="L70" s="206">
        <v>41852</v>
      </c>
      <c r="M70" s="206">
        <v>41883</v>
      </c>
      <c r="N70" s="206">
        <v>41913</v>
      </c>
      <c r="O70" s="206">
        <v>41944</v>
      </c>
      <c r="P70" s="206">
        <v>41974</v>
      </c>
    </row>
    <row r="71" spans="2:16" ht="18.600000000000001" thickTop="1" thickBot="1" x14ac:dyDescent="0.45">
      <c r="D71" s="199" t="s">
        <v>465</v>
      </c>
      <c r="E71" s="207"/>
      <c r="F71" s="207"/>
      <c r="G71" s="208"/>
      <c r="H71" s="207"/>
      <c r="I71" s="208"/>
      <c r="J71" s="209"/>
      <c r="K71" s="209"/>
      <c r="L71" s="209"/>
      <c r="M71" s="209"/>
      <c r="N71" s="209"/>
      <c r="O71" s="209"/>
      <c r="P71" s="209"/>
    </row>
    <row r="72" spans="2:16" ht="18.600000000000001" thickTop="1" thickBot="1" x14ac:dyDescent="0.45">
      <c r="D72" s="199" t="s">
        <v>466</v>
      </c>
      <c r="E72" s="207"/>
      <c r="F72" s="207"/>
      <c r="G72" s="208"/>
      <c r="H72" s="207"/>
      <c r="I72" s="208"/>
      <c r="J72" s="209"/>
      <c r="K72" s="209"/>
      <c r="L72" s="209"/>
      <c r="M72" s="209"/>
      <c r="N72" s="209"/>
      <c r="O72" s="209"/>
      <c r="P72" s="209"/>
    </row>
    <row r="73" spans="2:16" ht="18.600000000000001" thickTop="1" thickBot="1" x14ac:dyDescent="0.45">
      <c r="D73" s="197" t="s">
        <v>279</v>
      </c>
      <c r="E73" s="210">
        <f>SUM(E71:E72)</f>
        <v>0</v>
      </c>
      <c r="F73" s="210">
        <f t="shared" ref="F73:P73" si="43">SUM(F71:F72)</f>
        <v>0</v>
      </c>
      <c r="G73" s="210">
        <f t="shared" si="43"/>
        <v>0</v>
      </c>
      <c r="H73" s="210">
        <f t="shared" si="43"/>
        <v>0</v>
      </c>
      <c r="I73" s="210">
        <f t="shared" si="43"/>
        <v>0</v>
      </c>
      <c r="J73" s="210">
        <f t="shared" si="43"/>
        <v>0</v>
      </c>
      <c r="K73" s="210">
        <f t="shared" si="43"/>
        <v>0</v>
      </c>
      <c r="L73" s="210">
        <f t="shared" si="43"/>
        <v>0</v>
      </c>
      <c r="M73" s="210">
        <f t="shared" si="43"/>
        <v>0</v>
      </c>
      <c r="N73" s="210">
        <f t="shared" si="43"/>
        <v>0</v>
      </c>
      <c r="O73" s="210">
        <f t="shared" si="43"/>
        <v>0</v>
      </c>
      <c r="P73" s="210">
        <f t="shared" si="43"/>
        <v>0</v>
      </c>
    </row>
    <row r="74" spans="2:16" ht="18.600000000000001" thickTop="1" thickBot="1" x14ac:dyDescent="0.45">
      <c r="D74" s="199" t="s">
        <v>467</v>
      </c>
      <c r="E74" s="207"/>
      <c r="F74" s="207"/>
      <c r="G74" s="208"/>
      <c r="H74" s="207"/>
      <c r="I74" s="208"/>
      <c r="J74" s="209"/>
      <c r="K74" s="209"/>
      <c r="L74" s="209"/>
      <c r="M74" s="209"/>
      <c r="N74" s="209"/>
      <c r="O74" s="209"/>
      <c r="P74" s="209"/>
    </row>
    <row r="75" spans="2:16" ht="18.600000000000001" thickTop="1" thickBot="1" x14ac:dyDescent="0.45">
      <c r="D75" s="199" t="s">
        <v>468</v>
      </c>
      <c r="E75" s="207"/>
      <c r="F75" s="207"/>
      <c r="G75" s="208"/>
      <c r="H75" s="207"/>
      <c r="I75" s="208"/>
      <c r="J75" s="209"/>
      <c r="K75" s="209"/>
      <c r="L75" s="209"/>
      <c r="M75" s="209"/>
      <c r="N75" s="209"/>
      <c r="O75" s="209"/>
      <c r="P75" s="209"/>
    </row>
    <row r="76" spans="2:16" ht="18.600000000000001" thickTop="1" thickBot="1" x14ac:dyDescent="0.45">
      <c r="D76" s="197" t="s">
        <v>280</v>
      </c>
      <c r="E76" s="210">
        <f>SUM(E74:E75)</f>
        <v>0</v>
      </c>
      <c r="F76" s="210">
        <f t="shared" ref="F76" si="44">SUM(F74:F75)</f>
        <v>0</v>
      </c>
      <c r="G76" s="210">
        <f t="shared" ref="G76" si="45">SUM(G74:G75)</f>
        <v>0</v>
      </c>
      <c r="H76" s="210">
        <f t="shared" ref="H76" si="46">SUM(H74:H75)</f>
        <v>0</v>
      </c>
      <c r="I76" s="210">
        <f t="shared" ref="I76" si="47">SUM(I74:I75)</f>
        <v>0</v>
      </c>
      <c r="J76" s="210">
        <f t="shared" ref="J76" si="48">SUM(J74:J75)</f>
        <v>0</v>
      </c>
      <c r="K76" s="210">
        <f t="shared" ref="K76" si="49">SUM(K74:K75)</f>
        <v>0</v>
      </c>
      <c r="L76" s="210">
        <f t="shared" ref="L76" si="50">SUM(L74:L75)</f>
        <v>0</v>
      </c>
      <c r="M76" s="210">
        <f t="shared" ref="M76" si="51">SUM(M74:M75)</f>
        <v>0</v>
      </c>
      <c r="N76" s="210">
        <f t="shared" ref="N76" si="52">SUM(N74:N75)</f>
        <v>0</v>
      </c>
      <c r="O76" s="210">
        <f t="shared" ref="O76" si="53">SUM(O74:O75)</f>
        <v>0</v>
      </c>
      <c r="P76" s="210">
        <f t="shared" ref="P76" si="54">SUM(P74:P75)</f>
        <v>0</v>
      </c>
    </row>
    <row r="77" spans="2:16" ht="18.600000000000001" thickTop="1" thickBot="1" x14ac:dyDescent="0.45">
      <c r="D77" s="197" t="s">
        <v>281</v>
      </c>
      <c r="E77" s="207"/>
      <c r="F77" s="207"/>
      <c r="G77" s="208"/>
      <c r="H77" s="207"/>
      <c r="I77" s="208"/>
      <c r="J77" s="209"/>
      <c r="K77" s="209"/>
      <c r="L77" s="209"/>
      <c r="M77" s="209"/>
      <c r="N77" s="209"/>
      <c r="O77" s="209"/>
      <c r="P77" s="209"/>
    </row>
    <row r="78" spans="2:16" ht="18.600000000000001" thickTop="1" thickBot="1" x14ac:dyDescent="0.45">
      <c r="D78" s="197" t="s">
        <v>282</v>
      </c>
      <c r="E78" s="207"/>
      <c r="F78" s="207"/>
      <c r="G78" s="208"/>
      <c r="H78" s="207"/>
      <c r="I78" s="208"/>
      <c r="J78" s="209"/>
      <c r="K78" s="209"/>
      <c r="L78" s="209"/>
      <c r="M78" s="209"/>
      <c r="N78" s="209"/>
      <c r="O78" s="209"/>
      <c r="P78" s="209"/>
    </row>
    <row r="79" spans="2:16" ht="18.600000000000001" thickTop="1" thickBot="1" x14ac:dyDescent="0.45">
      <c r="D79" s="197" t="s">
        <v>283</v>
      </c>
      <c r="E79" s="210">
        <f>SUM(E77:E78)</f>
        <v>0</v>
      </c>
      <c r="F79" s="210">
        <f t="shared" ref="F79" si="55">SUM(F77:F78)</f>
        <v>0</v>
      </c>
      <c r="G79" s="210">
        <f t="shared" ref="G79" si="56">SUM(G77:G78)</f>
        <v>0</v>
      </c>
      <c r="H79" s="210">
        <f t="shared" ref="H79" si="57">SUM(H77:H78)</f>
        <v>0</v>
      </c>
      <c r="I79" s="210">
        <f t="shared" ref="I79" si="58">SUM(I77:I78)</f>
        <v>0</v>
      </c>
      <c r="J79" s="210">
        <f t="shared" ref="J79" si="59">SUM(J77:J78)</f>
        <v>0</v>
      </c>
      <c r="K79" s="210">
        <f t="shared" ref="K79" si="60">SUM(K77:K78)</f>
        <v>0</v>
      </c>
      <c r="L79" s="210">
        <f t="shared" ref="L79" si="61">SUM(L77:L78)</f>
        <v>0</v>
      </c>
      <c r="M79" s="210">
        <f t="shared" ref="M79" si="62">SUM(M77:M78)</f>
        <v>0</v>
      </c>
      <c r="N79" s="210">
        <f t="shared" ref="N79" si="63">SUM(N77:N78)</f>
        <v>0</v>
      </c>
      <c r="O79" s="210">
        <f t="shared" ref="O79" si="64">SUM(O77:O78)</f>
        <v>0</v>
      </c>
      <c r="P79" s="210">
        <f t="shared" ref="P79" si="65">SUM(P77:P78)</f>
        <v>0</v>
      </c>
    </row>
    <row r="80" spans="2:16" ht="18.600000000000001" thickTop="1" thickBot="1" x14ac:dyDescent="0.45">
      <c r="D80" s="197" t="s">
        <v>284</v>
      </c>
      <c r="E80" s="210" t="e">
        <f>E74/E71</f>
        <v>#DIV/0!</v>
      </c>
      <c r="F80" s="210" t="e">
        <f t="shared" ref="F80:P80" si="66">F74/F71</f>
        <v>#DIV/0!</v>
      </c>
      <c r="G80" s="210" t="e">
        <f t="shared" si="66"/>
        <v>#DIV/0!</v>
      </c>
      <c r="H80" s="210" t="e">
        <f t="shared" si="66"/>
        <v>#DIV/0!</v>
      </c>
      <c r="I80" s="210" t="e">
        <f t="shared" si="66"/>
        <v>#DIV/0!</v>
      </c>
      <c r="J80" s="210" t="e">
        <f t="shared" si="66"/>
        <v>#DIV/0!</v>
      </c>
      <c r="K80" s="210" t="e">
        <f t="shared" si="66"/>
        <v>#DIV/0!</v>
      </c>
      <c r="L80" s="210" t="e">
        <f t="shared" si="66"/>
        <v>#DIV/0!</v>
      </c>
      <c r="M80" s="210" t="e">
        <f t="shared" si="66"/>
        <v>#DIV/0!</v>
      </c>
      <c r="N80" s="210" t="e">
        <f t="shared" si="66"/>
        <v>#DIV/0!</v>
      </c>
      <c r="O80" s="210" t="e">
        <f t="shared" si="66"/>
        <v>#DIV/0!</v>
      </c>
      <c r="P80" s="210" t="e">
        <f t="shared" si="66"/>
        <v>#DIV/0!</v>
      </c>
    </row>
    <row r="81" spans="4:16" ht="18.600000000000001" thickTop="1" thickBot="1" x14ac:dyDescent="0.45">
      <c r="D81" s="197" t="s">
        <v>285</v>
      </c>
      <c r="E81" s="210" t="e">
        <f>E75/E72</f>
        <v>#DIV/0!</v>
      </c>
      <c r="F81" s="210" t="e">
        <f t="shared" ref="F81:P81" si="67">F75/F72</f>
        <v>#DIV/0!</v>
      </c>
      <c r="G81" s="210" t="e">
        <f t="shared" si="67"/>
        <v>#DIV/0!</v>
      </c>
      <c r="H81" s="210" t="e">
        <f t="shared" si="67"/>
        <v>#DIV/0!</v>
      </c>
      <c r="I81" s="210" t="e">
        <f t="shared" si="67"/>
        <v>#DIV/0!</v>
      </c>
      <c r="J81" s="210" t="e">
        <f t="shared" si="67"/>
        <v>#DIV/0!</v>
      </c>
      <c r="K81" s="210" t="e">
        <f t="shared" si="67"/>
        <v>#DIV/0!</v>
      </c>
      <c r="L81" s="210" t="e">
        <f t="shared" si="67"/>
        <v>#DIV/0!</v>
      </c>
      <c r="M81" s="210" t="e">
        <f t="shared" si="67"/>
        <v>#DIV/0!</v>
      </c>
      <c r="N81" s="210" t="e">
        <f t="shared" si="67"/>
        <v>#DIV/0!</v>
      </c>
      <c r="O81" s="210" t="e">
        <f t="shared" si="67"/>
        <v>#DIV/0!</v>
      </c>
      <c r="P81" s="210" t="e">
        <f t="shared" si="67"/>
        <v>#DIV/0!</v>
      </c>
    </row>
    <row r="82" spans="4:16" ht="18.600000000000001" thickTop="1" thickBot="1" x14ac:dyDescent="0.45">
      <c r="D82" s="197" t="s">
        <v>286</v>
      </c>
      <c r="E82" s="210" t="e">
        <f>E76/E73</f>
        <v>#DIV/0!</v>
      </c>
      <c r="F82" s="210" t="e">
        <f t="shared" ref="F82:P82" si="68">F76/F73</f>
        <v>#DIV/0!</v>
      </c>
      <c r="G82" s="210" t="e">
        <f t="shared" si="68"/>
        <v>#DIV/0!</v>
      </c>
      <c r="H82" s="210" t="e">
        <f t="shared" si="68"/>
        <v>#DIV/0!</v>
      </c>
      <c r="I82" s="210" t="e">
        <f t="shared" si="68"/>
        <v>#DIV/0!</v>
      </c>
      <c r="J82" s="210" t="e">
        <f t="shared" si="68"/>
        <v>#DIV/0!</v>
      </c>
      <c r="K82" s="210" t="e">
        <f t="shared" si="68"/>
        <v>#DIV/0!</v>
      </c>
      <c r="L82" s="210" t="e">
        <f t="shared" si="68"/>
        <v>#DIV/0!</v>
      </c>
      <c r="M82" s="210" t="e">
        <f t="shared" si="68"/>
        <v>#DIV/0!</v>
      </c>
      <c r="N82" s="210" t="e">
        <f t="shared" si="68"/>
        <v>#DIV/0!</v>
      </c>
      <c r="O82" s="210" t="e">
        <f t="shared" si="68"/>
        <v>#DIV/0!</v>
      </c>
      <c r="P82" s="210" t="e">
        <f t="shared" si="68"/>
        <v>#DIV/0!</v>
      </c>
    </row>
    <row r="83" spans="4:16" ht="18.600000000000001" thickTop="1" thickBot="1" x14ac:dyDescent="0.45">
      <c r="D83" s="197" t="s">
        <v>287</v>
      </c>
      <c r="E83" s="210" t="e">
        <f>E77/E74</f>
        <v>#DIV/0!</v>
      </c>
      <c r="F83" s="210" t="e">
        <f t="shared" ref="F83:P83" si="69">F77/F74</f>
        <v>#DIV/0!</v>
      </c>
      <c r="G83" s="210" t="e">
        <f t="shared" si="69"/>
        <v>#DIV/0!</v>
      </c>
      <c r="H83" s="210" t="e">
        <f t="shared" si="69"/>
        <v>#DIV/0!</v>
      </c>
      <c r="I83" s="210" t="e">
        <f t="shared" si="69"/>
        <v>#DIV/0!</v>
      </c>
      <c r="J83" s="210" t="e">
        <f t="shared" si="69"/>
        <v>#DIV/0!</v>
      </c>
      <c r="K83" s="210" t="e">
        <f t="shared" si="69"/>
        <v>#DIV/0!</v>
      </c>
      <c r="L83" s="210" t="e">
        <f t="shared" si="69"/>
        <v>#DIV/0!</v>
      </c>
      <c r="M83" s="210" t="e">
        <f t="shared" si="69"/>
        <v>#DIV/0!</v>
      </c>
      <c r="N83" s="210" t="e">
        <f t="shared" si="69"/>
        <v>#DIV/0!</v>
      </c>
      <c r="O83" s="210" t="e">
        <f t="shared" si="69"/>
        <v>#DIV/0!</v>
      </c>
      <c r="P83" s="210" t="e">
        <f t="shared" si="69"/>
        <v>#DIV/0!</v>
      </c>
    </row>
    <row r="84" spans="4:16" ht="18.600000000000001" thickTop="1" thickBot="1" x14ac:dyDescent="0.45">
      <c r="D84" s="197" t="s">
        <v>288</v>
      </c>
      <c r="E84" s="210" t="e">
        <f t="shared" ref="E84:P84" si="70">E78/E75</f>
        <v>#DIV/0!</v>
      </c>
      <c r="F84" s="210" t="e">
        <f t="shared" si="70"/>
        <v>#DIV/0!</v>
      </c>
      <c r="G84" s="210" t="e">
        <f t="shared" si="70"/>
        <v>#DIV/0!</v>
      </c>
      <c r="H84" s="210" t="e">
        <f t="shared" si="70"/>
        <v>#DIV/0!</v>
      </c>
      <c r="I84" s="210" t="e">
        <f t="shared" si="70"/>
        <v>#DIV/0!</v>
      </c>
      <c r="J84" s="210" t="e">
        <f t="shared" si="70"/>
        <v>#DIV/0!</v>
      </c>
      <c r="K84" s="210" t="e">
        <f t="shared" si="70"/>
        <v>#DIV/0!</v>
      </c>
      <c r="L84" s="210" t="e">
        <f t="shared" si="70"/>
        <v>#DIV/0!</v>
      </c>
      <c r="M84" s="210" t="e">
        <f t="shared" si="70"/>
        <v>#DIV/0!</v>
      </c>
      <c r="N84" s="210" t="e">
        <f t="shared" si="70"/>
        <v>#DIV/0!</v>
      </c>
      <c r="O84" s="210" t="e">
        <f t="shared" si="70"/>
        <v>#DIV/0!</v>
      </c>
      <c r="P84" s="210" t="e">
        <f t="shared" si="70"/>
        <v>#DIV/0!</v>
      </c>
    </row>
    <row r="85" spans="4:16" ht="18.600000000000001" thickTop="1" thickBot="1" x14ac:dyDescent="0.45">
      <c r="D85" s="197" t="s">
        <v>289</v>
      </c>
      <c r="E85" s="210" t="e">
        <f t="shared" ref="E85:P85" si="71">E79/E76</f>
        <v>#DIV/0!</v>
      </c>
      <c r="F85" s="210" t="e">
        <f t="shared" si="71"/>
        <v>#DIV/0!</v>
      </c>
      <c r="G85" s="210" t="e">
        <f t="shared" si="71"/>
        <v>#DIV/0!</v>
      </c>
      <c r="H85" s="210" t="e">
        <f t="shared" si="71"/>
        <v>#DIV/0!</v>
      </c>
      <c r="I85" s="210" t="e">
        <f t="shared" si="71"/>
        <v>#DIV/0!</v>
      </c>
      <c r="J85" s="210" t="e">
        <f t="shared" si="71"/>
        <v>#DIV/0!</v>
      </c>
      <c r="K85" s="210" t="e">
        <f t="shared" si="71"/>
        <v>#DIV/0!</v>
      </c>
      <c r="L85" s="210" t="e">
        <f t="shared" si="71"/>
        <v>#DIV/0!</v>
      </c>
      <c r="M85" s="210" t="e">
        <f t="shared" si="71"/>
        <v>#DIV/0!</v>
      </c>
      <c r="N85" s="210" t="e">
        <f t="shared" si="71"/>
        <v>#DIV/0!</v>
      </c>
      <c r="O85" s="210" t="e">
        <f t="shared" si="71"/>
        <v>#DIV/0!</v>
      </c>
      <c r="P85" s="210" t="e">
        <f t="shared" si="71"/>
        <v>#DIV/0!</v>
      </c>
    </row>
    <row r="86" spans="4:16" ht="16.2" thickTop="1" x14ac:dyDescent="0.25"/>
    <row r="87" spans="4:16" ht="16.2" x14ac:dyDescent="0.3">
      <c r="D87" s="211" t="s">
        <v>464</v>
      </c>
      <c r="E87" s="14"/>
      <c r="F87" s="15"/>
      <c r="G87" s="14"/>
      <c r="H87" s="14"/>
      <c r="I87" s="14"/>
      <c r="J87" s="14"/>
    </row>
    <row r="88" spans="4:16" ht="18" thickBot="1" x14ac:dyDescent="0.45">
      <c r="D88" s="201" t="s">
        <v>36</v>
      </c>
      <c r="E88" s="206">
        <v>42005</v>
      </c>
      <c r="F88" s="206">
        <v>42036</v>
      </c>
      <c r="G88" s="206">
        <v>42064</v>
      </c>
      <c r="H88" s="206">
        <v>42095</v>
      </c>
      <c r="I88" s="206">
        <v>42125</v>
      </c>
      <c r="J88" s="206">
        <v>42156</v>
      </c>
      <c r="K88" s="206">
        <v>42186</v>
      </c>
      <c r="L88" s="206">
        <v>42217</v>
      </c>
      <c r="M88" s="206">
        <v>42248</v>
      </c>
    </row>
    <row r="89" spans="4:16" ht="18.600000000000001" thickTop="1" thickBot="1" x14ac:dyDescent="0.45">
      <c r="D89" s="199" t="s">
        <v>460</v>
      </c>
      <c r="E89" s="207"/>
      <c r="F89" s="207"/>
      <c r="G89" s="208"/>
      <c r="H89" s="207"/>
      <c r="I89" s="208"/>
      <c r="J89" s="209"/>
      <c r="K89" s="209"/>
      <c r="L89" s="209"/>
      <c r="M89" s="209"/>
    </row>
    <row r="90" spans="4:16" ht="18.600000000000001" thickTop="1" thickBot="1" x14ac:dyDescent="0.45">
      <c r="D90" s="199" t="s">
        <v>461</v>
      </c>
      <c r="E90" s="207"/>
      <c r="F90" s="207"/>
      <c r="G90" s="208"/>
      <c r="H90" s="207"/>
      <c r="I90" s="208"/>
      <c r="J90" s="209"/>
      <c r="K90" s="209"/>
      <c r="L90" s="209"/>
      <c r="M90" s="209"/>
    </row>
    <row r="91" spans="4:16" ht="18.600000000000001" thickTop="1" thickBot="1" x14ac:dyDescent="0.45">
      <c r="D91" s="197" t="s">
        <v>279</v>
      </c>
      <c r="E91" s="210">
        <f>SUM(E89:E90)</f>
        <v>0</v>
      </c>
      <c r="F91" s="210">
        <f t="shared" ref="F91" si="72">SUM(F89:F90)</f>
        <v>0</v>
      </c>
      <c r="G91" s="210">
        <f t="shared" ref="G91" si="73">SUM(G89:G90)</f>
        <v>0</v>
      </c>
      <c r="H91" s="210">
        <f t="shared" ref="H91" si="74">SUM(H89:H90)</f>
        <v>0</v>
      </c>
      <c r="I91" s="210">
        <f t="shared" ref="I91" si="75">SUM(I89:I90)</f>
        <v>0</v>
      </c>
      <c r="J91" s="210">
        <f t="shared" ref="J91" si="76">SUM(J89:J90)</f>
        <v>0</v>
      </c>
      <c r="K91" s="210">
        <f t="shared" ref="K91" si="77">SUM(K89:K90)</f>
        <v>0</v>
      </c>
      <c r="L91" s="210">
        <f t="shared" ref="L91" si="78">SUM(L89:L90)</f>
        <v>0</v>
      </c>
      <c r="M91" s="210">
        <f t="shared" ref="M91" si="79">SUM(M89:M90)</f>
        <v>0</v>
      </c>
    </row>
    <row r="92" spans="4:16" ht="18.600000000000001" thickTop="1" thickBot="1" x14ac:dyDescent="0.45">
      <c r="D92" s="199" t="s">
        <v>462</v>
      </c>
      <c r="E92" s="207"/>
      <c r="F92" s="207"/>
      <c r="G92" s="208"/>
      <c r="H92" s="207"/>
      <c r="I92" s="208"/>
      <c r="J92" s="209"/>
      <c r="K92" s="209"/>
      <c r="L92" s="209"/>
      <c r="M92" s="209"/>
    </row>
    <row r="93" spans="4:16" ht="18.600000000000001" thickTop="1" thickBot="1" x14ac:dyDescent="0.45">
      <c r="D93" s="199" t="s">
        <v>463</v>
      </c>
      <c r="E93" s="207"/>
      <c r="F93" s="207"/>
      <c r="G93" s="208"/>
      <c r="H93" s="207"/>
      <c r="I93" s="208"/>
      <c r="J93" s="209"/>
      <c r="K93" s="209"/>
      <c r="L93" s="209"/>
      <c r="M93" s="209"/>
    </row>
    <row r="94" spans="4:16" ht="18.600000000000001" thickTop="1" thickBot="1" x14ac:dyDescent="0.45">
      <c r="D94" s="197" t="s">
        <v>280</v>
      </c>
      <c r="E94" s="210">
        <f>SUM(E92:E93)</f>
        <v>0</v>
      </c>
      <c r="F94" s="210">
        <f t="shared" ref="F94" si="80">SUM(F92:F93)</f>
        <v>0</v>
      </c>
      <c r="G94" s="210">
        <f t="shared" ref="G94" si="81">SUM(G92:G93)</f>
        <v>0</v>
      </c>
      <c r="H94" s="210">
        <f t="shared" ref="H94" si="82">SUM(H92:H93)</f>
        <v>0</v>
      </c>
      <c r="I94" s="210">
        <f t="shared" ref="I94" si="83">SUM(I92:I93)</f>
        <v>0</v>
      </c>
      <c r="J94" s="210">
        <f t="shared" ref="J94" si="84">SUM(J92:J93)</f>
        <v>0</v>
      </c>
      <c r="K94" s="210">
        <f t="shared" ref="K94" si="85">SUM(K92:K93)</f>
        <v>0</v>
      </c>
      <c r="L94" s="210">
        <f t="shared" ref="L94" si="86">SUM(L92:L93)</f>
        <v>0</v>
      </c>
      <c r="M94" s="210">
        <f t="shared" ref="M94" si="87">SUM(M92:M93)</f>
        <v>0</v>
      </c>
    </row>
    <row r="95" spans="4:16" ht="18.600000000000001" thickTop="1" thickBot="1" x14ac:dyDescent="0.45">
      <c r="D95" s="197" t="s">
        <v>281</v>
      </c>
      <c r="E95" s="207"/>
      <c r="F95" s="207"/>
      <c r="G95" s="208"/>
      <c r="H95" s="207"/>
      <c r="I95" s="208"/>
      <c r="J95" s="209"/>
      <c r="K95" s="209"/>
      <c r="L95" s="209"/>
      <c r="M95" s="209"/>
    </row>
    <row r="96" spans="4:16" ht="18.600000000000001" thickTop="1" thickBot="1" x14ac:dyDescent="0.45">
      <c r="D96" s="197" t="s">
        <v>282</v>
      </c>
      <c r="E96" s="207"/>
      <c r="F96" s="207"/>
      <c r="G96" s="208"/>
      <c r="H96" s="207"/>
      <c r="I96" s="208"/>
      <c r="J96" s="209"/>
      <c r="K96" s="209"/>
      <c r="L96" s="209"/>
      <c r="M96" s="209"/>
    </row>
    <row r="97" spans="2:16" ht="18.600000000000001" thickTop="1" thickBot="1" x14ac:dyDescent="0.45">
      <c r="D97" s="197" t="s">
        <v>283</v>
      </c>
      <c r="E97" s="210">
        <f>SUM(E95:E96)</f>
        <v>0</v>
      </c>
      <c r="F97" s="210">
        <f t="shared" ref="F97" si="88">SUM(F95:F96)</f>
        <v>0</v>
      </c>
      <c r="G97" s="210">
        <f t="shared" ref="G97" si="89">SUM(G95:G96)</f>
        <v>0</v>
      </c>
      <c r="H97" s="210">
        <f t="shared" ref="H97" si="90">SUM(H95:H96)</f>
        <v>0</v>
      </c>
      <c r="I97" s="210">
        <f t="shared" ref="I97" si="91">SUM(I95:I96)</f>
        <v>0</v>
      </c>
      <c r="J97" s="210">
        <f t="shared" ref="J97" si="92">SUM(J95:J96)</f>
        <v>0</v>
      </c>
      <c r="K97" s="210">
        <f t="shared" ref="K97" si="93">SUM(K95:K96)</f>
        <v>0</v>
      </c>
      <c r="L97" s="210">
        <f t="shared" ref="L97" si="94">SUM(L95:L96)</f>
        <v>0</v>
      </c>
      <c r="M97" s="210">
        <f t="shared" ref="M97" si="95">SUM(M95:M96)</f>
        <v>0</v>
      </c>
    </row>
    <row r="98" spans="2:16" ht="18.600000000000001" thickTop="1" thickBot="1" x14ac:dyDescent="0.45">
      <c r="D98" s="197" t="s">
        <v>284</v>
      </c>
      <c r="E98" s="210" t="e">
        <f>E92/E89</f>
        <v>#DIV/0!</v>
      </c>
      <c r="F98" s="210" t="e">
        <f t="shared" ref="F98:M98" si="96">F92/F89</f>
        <v>#DIV/0!</v>
      </c>
      <c r="G98" s="210" t="e">
        <f t="shared" si="96"/>
        <v>#DIV/0!</v>
      </c>
      <c r="H98" s="210" t="e">
        <f t="shared" si="96"/>
        <v>#DIV/0!</v>
      </c>
      <c r="I98" s="210" t="e">
        <f t="shared" si="96"/>
        <v>#DIV/0!</v>
      </c>
      <c r="J98" s="210" t="e">
        <f t="shared" si="96"/>
        <v>#DIV/0!</v>
      </c>
      <c r="K98" s="210" t="e">
        <f t="shared" si="96"/>
        <v>#DIV/0!</v>
      </c>
      <c r="L98" s="210" t="e">
        <f t="shared" si="96"/>
        <v>#DIV/0!</v>
      </c>
      <c r="M98" s="210" t="e">
        <f t="shared" si="96"/>
        <v>#DIV/0!</v>
      </c>
    </row>
    <row r="99" spans="2:16" ht="18.600000000000001" thickTop="1" thickBot="1" x14ac:dyDescent="0.45">
      <c r="D99" s="197" t="s">
        <v>285</v>
      </c>
      <c r="E99" s="210" t="e">
        <f>E93/E90</f>
        <v>#DIV/0!</v>
      </c>
      <c r="F99" s="210" t="e">
        <f t="shared" ref="F99:M99" si="97">F93/F90</f>
        <v>#DIV/0!</v>
      </c>
      <c r="G99" s="210" t="e">
        <f t="shared" si="97"/>
        <v>#DIV/0!</v>
      </c>
      <c r="H99" s="210" t="e">
        <f t="shared" si="97"/>
        <v>#DIV/0!</v>
      </c>
      <c r="I99" s="210" t="e">
        <f t="shared" si="97"/>
        <v>#DIV/0!</v>
      </c>
      <c r="J99" s="210" t="e">
        <f t="shared" si="97"/>
        <v>#DIV/0!</v>
      </c>
      <c r="K99" s="210" t="e">
        <f t="shared" si="97"/>
        <v>#DIV/0!</v>
      </c>
      <c r="L99" s="210" t="e">
        <f t="shared" si="97"/>
        <v>#DIV/0!</v>
      </c>
      <c r="M99" s="210" t="e">
        <f t="shared" si="97"/>
        <v>#DIV/0!</v>
      </c>
    </row>
    <row r="100" spans="2:16" ht="18.600000000000001" thickTop="1" thickBot="1" x14ac:dyDescent="0.45">
      <c r="D100" s="197" t="s">
        <v>286</v>
      </c>
      <c r="E100" s="210" t="e">
        <f>E94/E91</f>
        <v>#DIV/0!</v>
      </c>
      <c r="F100" s="210" t="e">
        <f t="shared" ref="F100:M100" si="98">F94/F91</f>
        <v>#DIV/0!</v>
      </c>
      <c r="G100" s="210" t="e">
        <f t="shared" si="98"/>
        <v>#DIV/0!</v>
      </c>
      <c r="H100" s="210" t="e">
        <f t="shared" si="98"/>
        <v>#DIV/0!</v>
      </c>
      <c r="I100" s="210" t="e">
        <f t="shared" si="98"/>
        <v>#DIV/0!</v>
      </c>
      <c r="J100" s="210" t="e">
        <f t="shared" si="98"/>
        <v>#DIV/0!</v>
      </c>
      <c r="K100" s="210" t="e">
        <f t="shared" si="98"/>
        <v>#DIV/0!</v>
      </c>
      <c r="L100" s="210" t="e">
        <f t="shared" si="98"/>
        <v>#DIV/0!</v>
      </c>
      <c r="M100" s="210" t="e">
        <f t="shared" si="98"/>
        <v>#DIV/0!</v>
      </c>
    </row>
    <row r="101" spans="2:16" ht="18.600000000000001" thickTop="1" thickBot="1" x14ac:dyDescent="0.45">
      <c r="D101" s="197" t="s">
        <v>287</v>
      </c>
      <c r="E101" s="210" t="e">
        <f>E95/E92</f>
        <v>#DIV/0!</v>
      </c>
      <c r="F101" s="210" t="e">
        <f t="shared" ref="F101:M101" si="99">F95/F92</f>
        <v>#DIV/0!</v>
      </c>
      <c r="G101" s="210" t="e">
        <f t="shared" si="99"/>
        <v>#DIV/0!</v>
      </c>
      <c r="H101" s="210" t="e">
        <f t="shared" si="99"/>
        <v>#DIV/0!</v>
      </c>
      <c r="I101" s="210" t="e">
        <f t="shared" si="99"/>
        <v>#DIV/0!</v>
      </c>
      <c r="J101" s="210" t="e">
        <f t="shared" si="99"/>
        <v>#DIV/0!</v>
      </c>
      <c r="K101" s="210" t="e">
        <f t="shared" si="99"/>
        <v>#DIV/0!</v>
      </c>
      <c r="L101" s="210" t="e">
        <f t="shared" si="99"/>
        <v>#DIV/0!</v>
      </c>
      <c r="M101" s="210" t="e">
        <f t="shared" si="99"/>
        <v>#DIV/0!</v>
      </c>
    </row>
    <row r="102" spans="2:16" ht="18.600000000000001" thickTop="1" thickBot="1" x14ac:dyDescent="0.45">
      <c r="D102" s="197" t="s">
        <v>288</v>
      </c>
      <c r="E102" s="210" t="e">
        <f t="shared" ref="E102:M102" si="100">E96/E93</f>
        <v>#DIV/0!</v>
      </c>
      <c r="F102" s="210" t="e">
        <f t="shared" si="100"/>
        <v>#DIV/0!</v>
      </c>
      <c r="G102" s="210" t="e">
        <f t="shared" si="100"/>
        <v>#DIV/0!</v>
      </c>
      <c r="H102" s="210" t="e">
        <f t="shared" si="100"/>
        <v>#DIV/0!</v>
      </c>
      <c r="I102" s="210" t="e">
        <f t="shared" si="100"/>
        <v>#DIV/0!</v>
      </c>
      <c r="J102" s="210" t="e">
        <f t="shared" si="100"/>
        <v>#DIV/0!</v>
      </c>
      <c r="K102" s="210" t="e">
        <f t="shared" si="100"/>
        <v>#DIV/0!</v>
      </c>
      <c r="L102" s="210" t="e">
        <f t="shared" si="100"/>
        <v>#DIV/0!</v>
      </c>
      <c r="M102" s="210" t="e">
        <f t="shared" si="100"/>
        <v>#DIV/0!</v>
      </c>
    </row>
    <row r="103" spans="2:16" ht="18.600000000000001" thickTop="1" thickBot="1" x14ac:dyDescent="0.45">
      <c r="D103" s="197" t="s">
        <v>289</v>
      </c>
      <c r="E103" s="210" t="e">
        <f t="shared" ref="E103:M103" si="101">E97/E94</f>
        <v>#DIV/0!</v>
      </c>
      <c r="F103" s="210" t="e">
        <f t="shared" si="101"/>
        <v>#DIV/0!</v>
      </c>
      <c r="G103" s="210" t="e">
        <f t="shared" si="101"/>
        <v>#DIV/0!</v>
      </c>
      <c r="H103" s="210" t="e">
        <f t="shared" si="101"/>
        <v>#DIV/0!</v>
      </c>
      <c r="I103" s="210" t="e">
        <f t="shared" si="101"/>
        <v>#DIV/0!</v>
      </c>
      <c r="J103" s="210" t="e">
        <f t="shared" si="101"/>
        <v>#DIV/0!</v>
      </c>
      <c r="K103" s="210" t="e">
        <f t="shared" si="101"/>
        <v>#DIV/0!</v>
      </c>
      <c r="L103" s="210" t="e">
        <f t="shared" si="101"/>
        <v>#DIV/0!</v>
      </c>
      <c r="M103" s="210" t="e">
        <f t="shared" si="101"/>
        <v>#DIV/0!</v>
      </c>
    </row>
    <row r="104" spans="2:16" ht="16.2" thickTop="1" x14ac:dyDescent="0.25"/>
    <row r="106" spans="2:16" x14ac:dyDescent="0.25">
      <c r="B106" s="63" t="s">
        <v>133</v>
      </c>
      <c r="D106" s="77" t="s">
        <v>120</v>
      </c>
    </row>
    <row r="107" spans="2:16" ht="18" thickBot="1" x14ac:dyDescent="0.45">
      <c r="D107" s="195" t="s">
        <v>39</v>
      </c>
      <c r="E107" s="196">
        <v>41640</v>
      </c>
      <c r="F107" s="196">
        <v>41671</v>
      </c>
      <c r="G107" s="196">
        <v>41699</v>
      </c>
      <c r="H107" s="196">
        <v>41730</v>
      </c>
      <c r="I107" s="196">
        <v>41760</v>
      </c>
      <c r="J107" s="196">
        <v>41791</v>
      </c>
      <c r="K107" s="196">
        <v>41821</v>
      </c>
      <c r="L107" s="196">
        <v>41852</v>
      </c>
      <c r="M107" s="196">
        <v>41883</v>
      </c>
      <c r="N107" s="196">
        <v>41913</v>
      </c>
      <c r="O107" s="196">
        <v>41944</v>
      </c>
      <c r="P107" s="196">
        <v>41974</v>
      </c>
    </row>
    <row r="108" spans="2:16" ht="18.600000000000001" thickTop="1" thickBot="1" x14ac:dyDescent="0.45">
      <c r="D108" s="197" t="s">
        <v>491</v>
      </c>
      <c r="E108" s="198">
        <v>0</v>
      </c>
      <c r="F108" s="198">
        <v>0</v>
      </c>
      <c r="G108" s="198">
        <v>0</v>
      </c>
      <c r="H108" s="198">
        <v>0</v>
      </c>
      <c r="I108" s="198">
        <v>0</v>
      </c>
      <c r="J108" s="198">
        <v>0</v>
      </c>
      <c r="K108" s="198">
        <v>0</v>
      </c>
      <c r="L108" s="198">
        <v>0</v>
      </c>
      <c r="M108" s="198">
        <v>0</v>
      </c>
      <c r="N108" s="198">
        <v>0</v>
      </c>
      <c r="O108" s="198">
        <v>0</v>
      </c>
      <c r="P108" s="198">
        <v>0</v>
      </c>
    </row>
    <row r="109" spans="2:16" ht="18.600000000000001" thickTop="1" thickBot="1" x14ac:dyDescent="0.45">
      <c r="D109" s="197" t="s">
        <v>458</v>
      </c>
      <c r="E109" s="198">
        <v>0</v>
      </c>
      <c r="F109" s="198">
        <v>0</v>
      </c>
      <c r="G109" s="198">
        <v>0</v>
      </c>
      <c r="H109" s="198">
        <v>0</v>
      </c>
      <c r="I109" s="198">
        <v>0</v>
      </c>
      <c r="J109" s="198">
        <v>0</v>
      </c>
      <c r="K109" s="198">
        <v>0</v>
      </c>
      <c r="L109" s="198">
        <v>0</v>
      </c>
      <c r="M109" s="198">
        <v>0</v>
      </c>
      <c r="N109" s="198">
        <v>0</v>
      </c>
      <c r="O109" s="198">
        <v>0</v>
      </c>
      <c r="P109" s="198">
        <v>0</v>
      </c>
    </row>
    <row r="110" spans="2:16" ht="18.600000000000001" thickTop="1" thickBot="1" x14ac:dyDescent="0.45">
      <c r="D110" s="197" t="s">
        <v>456</v>
      </c>
      <c r="E110" s="198">
        <v>0</v>
      </c>
      <c r="F110" s="198">
        <v>0</v>
      </c>
      <c r="G110" s="198">
        <v>0</v>
      </c>
      <c r="H110" s="198">
        <v>0</v>
      </c>
      <c r="I110" s="198">
        <v>0</v>
      </c>
      <c r="J110" s="198">
        <v>0</v>
      </c>
      <c r="K110" s="198">
        <v>0</v>
      </c>
      <c r="L110" s="198">
        <v>0</v>
      </c>
      <c r="M110" s="198">
        <v>0</v>
      </c>
      <c r="N110" s="198">
        <v>0</v>
      </c>
      <c r="O110" s="198">
        <v>0</v>
      </c>
      <c r="P110" s="198">
        <v>0</v>
      </c>
    </row>
    <row r="111" spans="2:16" ht="18.600000000000001" thickTop="1" thickBot="1" x14ac:dyDescent="0.45">
      <c r="D111" s="197" t="s">
        <v>492</v>
      </c>
      <c r="E111" s="198">
        <v>0</v>
      </c>
      <c r="F111" s="198">
        <v>0</v>
      </c>
      <c r="G111" s="198">
        <v>0</v>
      </c>
      <c r="H111" s="198">
        <v>0</v>
      </c>
      <c r="I111" s="198">
        <v>0</v>
      </c>
      <c r="J111" s="198">
        <v>0</v>
      </c>
      <c r="K111" s="198">
        <v>0</v>
      </c>
      <c r="L111" s="198">
        <v>0</v>
      </c>
      <c r="M111" s="198">
        <v>0</v>
      </c>
      <c r="N111" s="198">
        <v>0</v>
      </c>
      <c r="O111" s="198">
        <v>0</v>
      </c>
      <c r="P111" s="198">
        <v>0</v>
      </c>
    </row>
    <row r="112" spans="2:16" ht="18.600000000000001" thickTop="1" thickBot="1" x14ac:dyDescent="0.45">
      <c r="D112" s="197" t="s">
        <v>457</v>
      </c>
      <c r="E112" s="198">
        <v>0</v>
      </c>
      <c r="F112" s="198">
        <v>0</v>
      </c>
      <c r="G112" s="198">
        <v>0</v>
      </c>
      <c r="H112" s="198">
        <v>0</v>
      </c>
      <c r="I112" s="198">
        <v>0</v>
      </c>
      <c r="J112" s="198">
        <v>0</v>
      </c>
      <c r="K112" s="198">
        <v>0</v>
      </c>
      <c r="L112" s="198">
        <v>0</v>
      </c>
      <c r="M112" s="198">
        <v>0</v>
      </c>
      <c r="N112" s="198">
        <v>0</v>
      </c>
      <c r="O112" s="198">
        <v>0</v>
      </c>
      <c r="P112" s="198">
        <v>0</v>
      </c>
    </row>
    <row r="113" spans="4:16" ht="18.600000000000001" thickTop="1" thickBot="1" x14ac:dyDescent="0.45">
      <c r="D113" s="199" t="s">
        <v>4</v>
      </c>
      <c r="E113" s="200">
        <f>SUM(E108:E112)</f>
        <v>0</v>
      </c>
      <c r="F113" s="200">
        <f t="shared" ref="F113:P113" si="102">SUM(F108:F112)</f>
        <v>0</v>
      </c>
      <c r="G113" s="200">
        <f t="shared" si="102"/>
        <v>0</v>
      </c>
      <c r="H113" s="200">
        <f t="shared" si="102"/>
        <v>0</v>
      </c>
      <c r="I113" s="200">
        <f t="shared" si="102"/>
        <v>0</v>
      </c>
      <c r="J113" s="200">
        <f t="shared" si="102"/>
        <v>0</v>
      </c>
      <c r="K113" s="200">
        <f t="shared" si="102"/>
        <v>0</v>
      </c>
      <c r="L113" s="200">
        <f t="shared" si="102"/>
        <v>0</v>
      </c>
      <c r="M113" s="200">
        <f t="shared" si="102"/>
        <v>0</v>
      </c>
      <c r="N113" s="200">
        <f t="shared" si="102"/>
        <v>0</v>
      </c>
      <c r="O113" s="200">
        <f t="shared" si="102"/>
        <v>0</v>
      </c>
      <c r="P113" s="200">
        <f t="shared" si="102"/>
        <v>0</v>
      </c>
    </row>
    <row r="114" spans="4:16" ht="16.2" thickTop="1" x14ac:dyDescent="0.25"/>
    <row r="115" spans="4:16" ht="18" thickBot="1" x14ac:dyDescent="0.45">
      <c r="D115" s="195" t="s">
        <v>39</v>
      </c>
      <c r="E115" s="196">
        <v>42005</v>
      </c>
      <c r="F115" s="196">
        <v>42036</v>
      </c>
      <c r="G115" s="196">
        <v>42064</v>
      </c>
      <c r="H115" s="196">
        <v>42095</v>
      </c>
      <c r="I115" s="196">
        <v>42125</v>
      </c>
      <c r="J115" s="196">
        <v>42156</v>
      </c>
      <c r="K115" s="196">
        <v>42186</v>
      </c>
      <c r="L115" s="196">
        <v>42217</v>
      </c>
      <c r="M115" s="196">
        <v>42248</v>
      </c>
    </row>
    <row r="116" spans="4:16" ht="18.600000000000001" thickTop="1" thickBot="1" x14ac:dyDescent="0.45">
      <c r="D116" s="197" t="s">
        <v>491</v>
      </c>
      <c r="E116" s="198">
        <v>0</v>
      </c>
      <c r="F116" s="198">
        <v>0</v>
      </c>
      <c r="G116" s="198">
        <v>0</v>
      </c>
      <c r="H116" s="198">
        <v>0</v>
      </c>
      <c r="I116" s="198">
        <v>0</v>
      </c>
      <c r="J116" s="198">
        <v>0</v>
      </c>
      <c r="K116" s="198">
        <v>0</v>
      </c>
      <c r="L116" s="198">
        <v>0</v>
      </c>
      <c r="M116" s="198">
        <v>0</v>
      </c>
    </row>
    <row r="117" spans="4:16" ht="18.600000000000001" thickTop="1" thickBot="1" x14ac:dyDescent="0.45">
      <c r="D117" s="197" t="s">
        <v>458</v>
      </c>
      <c r="E117" s="198">
        <v>0</v>
      </c>
      <c r="F117" s="198">
        <v>0</v>
      </c>
      <c r="G117" s="198">
        <v>0</v>
      </c>
      <c r="H117" s="198">
        <v>0</v>
      </c>
      <c r="I117" s="198">
        <v>0</v>
      </c>
      <c r="J117" s="198">
        <v>0</v>
      </c>
      <c r="K117" s="198">
        <v>0</v>
      </c>
      <c r="L117" s="198">
        <v>0</v>
      </c>
      <c r="M117" s="198">
        <v>0</v>
      </c>
    </row>
    <row r="118" spans="4:16" ht="18.600000000000001" thickTop="1" thickBot="1" x14ac:dyDescent="0.45">
      <c r="D118" s="197" t="s">
        <v>456</v>
      </c>
      <c r="E118" s="198">
        <v>0</v>
      </c>
      <c r="F118" s="198">
        <v>0</v>
      </c>
      <c r="G118" s="198">
        <v>0</v>
      </c>
      <c r="H118" s="198">
        <v>0</v>
      </c>
      <c r="I118" s="198">
        <v>0</v>
      </c>
      <c r="J118" s="198">
        <v>0</v>
      </c>
      <c r="K118" s="198">
        <v>0</v>
      </c>
      <c r="L118" s="198">
        <v>0</v>
      </c>
      <c r="M118" s="198">
        <v>0</v>
      </c>
    </row>
    <row r="119" spans="4:16" ht="18.600000000000001" thickTop="1" thickBot="1" x14ac:dyDescent="0.45">
      <c r="D119" s="197" t="s">
        <v>492</v>
      </c>
      <c r="E119" s="198">
        <v>0</v>
      </c>
      <c r="F119" s="198">
        <v>0</v>
      </c>
      <c r="G119" s="198">
        <v>0</v>
      </c>
      <c r="H119" s="198">
        <v>0</v>
      </c>
      <c r="I119" s="198">
        <v>0</v>
      </c>
      <c r="J119" s="198">
        <v>0</v>
      </c>
      <c r="K119" s="198">
        <v>0</v>
      </c>
      <c r="L119" s="198">
        <v>0</v>
      </c>
      <c r="M119" s="198">
        <v>0</v>
      </c>
    </row>
    <row r="120" spans="4:16" ht="18.600000000000001" thickTop="1" thickBot="1" x14ac:dyDescent="0.45">
      <c r="D120" s="197" t="s">
        <v>459</v>
      </c>
      <c r="E120" s="198">
        <v>0</v>
      </c>
      <c r="F120" s="198">
        <v>0</v>
      </c>
      <c r="G120" s="198">
        <v>0</v>
      </c>
      <c r="H120" s="198">
        <v>0</v>
      </c>
      <c r="I120" s="198">
        <v>0</v>
      </c>
      <c r="J120" s="198">
        <v>0</v>
      </c>
      <c r="K120" s="198">
        <v>0</v>
      </c>
      <c r="L120" s="198">
        <v>0</v>
      </c>
      <c r="M120" s="198">
        <v>0</v>
      </c>
    </row>
    <row r="121" spans="4:16" ht="18.600000000000001" thickTop="1" thickBot="1" x14ac:dyDescent="0.45">
      <c r="D121" s="199" t="s">
        <v>4</v>
      </c>
      <c r="E121" s="200">
        <f>SUM(E116:E120)</f>
        <v>0</v>
      </c>
      <c r="F121" s="200">
        <f t="shared" ref="F121" si="103">SUM(F116:F120)</f>
        <v>0</v>
      </c>
      <c r="G121" s="200">
        <f t="shared" ref="G121" si="104">SUM(G116:G120)</f>
        <v>0</v>
      </c>
      <c r="H121" s="200">
        <f t="shared" ref="H121" si="105">SUM(H116:H120)</f>
        <v>0</v>
      </c>
      <c r="I121" s="200">
        <f t="shared" ref="I121" si="106">SUM(I116:I120)</f>
        <v>0</v>
      </c>
      <c r="J121" s="200">
        <f t="shared" ref="J121" si="107">SUM(J116:J120)</f>
        <v>0</v>
      </c>
      <c r="K121" s="200">
        <f t="shared" ref="K121" si="108">SUM(K116:K120)</f>
        <v>0</v>
      </c>
      <c r="L121" s="200">
        <f t="shared" ref="L121" si="109">SUM(L116:L120)</f>
        <v>0</v>
      </c>
      <c r="M121" s="200">
        <f t="shared" ref="M121" si="110">SUM(M116:M120)</f>
        <v>0</v>
      </c>
    </row>
    <row r="122" spans="4:16" ht="16.2" thickTop="1" x14ac:dyDescent="0.25"/>
    <row r="125" spans="4:16" ht="18" thickBot="1" x14ac:dyDescent="0.45">
      <c r="D125" s="225" t="s">
        <v>498</v>
      </c>
      <c r="E125" s="196">
        <v>41640</v>
      </c>
      <c r="F125" s="196">
        <v>41671</v>
      </c>
      <c r="G125" s="196">
        <v>41699</v>
      </c>
      <c r="H125" s="196">
        <v>41730</v>
      </c>
      <c r="I125" s="196">
        <v>41760</v>
      </c>
      <c r="J125" s="196">
        <v>41791</v>
      </c>
      <c r="K125" s="196">
        <v>41821</v>
      </c>
      <c r="L125" s="196">
        <v>41852</v>
      </c>
      <c r="M125" s="196">
        <v>41883</v>
      </c>
      <c r="N125" s="196">
        <v>41913</v>
      </c>
      <c r="O125" s="196">
        <v>41944</v>
      </c>
      <c r="P125" s="196">
        <v>41974</v>
      </c>
    </row>
    <row r="126" spans="4:16" ht="18.600000000000001" thickTop="1" thickBot="1" x14ac:dyDescent="0.45">
      <c r="D126" s="197" t="s">
        <v>493</v>
      </c>
      <c r="E126" s="198">
        <v>0</v>
      </c>
      <c r="F126" s="198">
        <v>0</v>
      </c>
      <c r="G126" s="198">
        <v>0</v>
      </c>
      <c r="H126" s="198">
        <v>0</v>
      </c>
      <c r="I126" s="198">
        <v>0</v>
      </c>
      <c r="J126" s="198">
        <v>0</v>
      </c>
      <c r="K126" s="198">
        <v>0</v>
      </c>
      <c r="L126" s="198">
        <v>0</v>
      </c>
      <c r="M126" s="198">
        <v>0</v>
      </c>
      <c r="N126" s="198">
        <v>0</v>
      </c>
      <c r="O126" s="198">
        <v>0</v>
      </c>
      <c r="P126" s="198">
        <v>0</v>
      </c>
    </row>
    <row r="127" spans="4:16" ht="18.600000000000001" thickTop="1" thickBot="1" x14ac:dyDescent="0.45">
      <c r="D127" s="197" t="s">
        <v>494</v>
      </c>
      <c r="E127" s="198">
        <v>0</v>
      </c>
      <c r="F127" s="198">
        <v>0</v>
      </c>
      <c r="G127" s="198">
        <v>0</v>
      </c>
      <c r="H127" s="198">
        <v>0</v>
      </c>
      <c r="I127" s="198">
        <v>0</v>
      </c>
      <c r="J127" s="198">
        <v>0</v>
      </c>
      <c r="K127" s="198">
        <v>0</v>
      </c>
      <c r="L127" s="198">
        <v>0</v>
      </c>
      <c r="M127" s="198">
        <v>0</v>
      </c>
      <c r="N127" s="198">
        <v>0</v>
      </c>
      <c r="O127" s="198">
        <v>0</v>
      </c>
      <c r="P127" s="198">
        <v>0</v>
      </c>
    </row>
    <row r="128" spans="4:16" ht="18.600000000000001" thickTop="1" thickBot="1" x14ac:dyDescent="0.45">
      <c r="D128" s="197" t="s">
        <v>495</v>
      </c>
      <c r="E128" s="210" t="e">
        <f>E127/E126</f>
        <v>#DIV/0!</v>
      </c>
      <c r="F128" s="210" t="e">
        <f t="shared" ref="F128:P128" si="111">F127/F126</f>
        <v>#DIV/0!</v>
      </c>
      <c r="G128" s="210" t="e">
        <f t="shared" si="111"/>
        <v>#DIV/0!</v>
      </c>
      <c r="H128" s="210" t="e">
        <f t="shared" si="111"/>
        <v>#DIV/0!</v>
      </c>
      <c r="I128" s="210" t="e">
        <f t="shared" si="111"/>
        <v>#DIV/0!</v>
      </c>
      <c r="J128" s="210" t="e">
        <f t="shared" si="111"/>
        <v>#DIV/0!</v>
      </c>
      <c r="K128" s="210" t="e">
        <f t="shared" si="111"/>
        <v>#DIV/0!</v>
      </c>
      <c r="L128" s="210" t="e">
        <f t="shared" si="111"/>
        <v>#DIV/0!</v>
      </c>
      <c r="M128" s="210" t="e">
        <f t="shared" si="111"/>
        <v>#DIV/0!</v>
      </c>
      <c r="N128" s="210" t="e">
        <f t="shared" si="111"/>
        <v>#DIV/0!</v>
      </c>
      <c r="O128" s="210" t="e">
        <f t="shared" si="111"/>
        <v>#DIV/0!</v>
      </c>
      <c r="P128" s="210" t="e">
        <f t="shared" si="111"/>
        <v>#DIV/0!</v>
      </c>
    </row>
    <row r="129" spans="2:16" ht="18.600000000000001" thickTop="1" thickBot="1" x14ac:dyDescent="0.45">
      <c r="D129" s="197" t="s">
        <v>496</v>
      </c>
      <c r="E129" s="198">
        <v>0</v>
      </c>
      <c r="F129" s="198">
        <v>0</v>
      </c>
      <c r="G129" s="198">
        <v>0</v>
      </c>
      <c r="H129" s="198">
        <v>0</v>
      </c>
      <c r="I129" s="198">
        <v>0</v>
      </c>
      <c r="J129" s="198">
        <v>0</v>
      </c>
      <c r="K129" s="198">
        <v>0</v>
      </c>
      <c r="L129" s="198">
        <v>0</v>
      </c>
      <c r="M129" s="198">
        <v>0</v>
      </c>
      <c r="N129" s="198">
        <v>0</v>
      </c>
      <c r="O129" s="198">
        <v>0</v>
      </c>
      <c r="P129" s="198">
        <v>0</v>
      </c>
    </row>
    <row r="130" spans="2:16" ht="18.600000000000001" thickTop="1" thickBot="1" x14ac:dyDescent="0.45">
      <c r="D130" s="197" t="s">
        <v>497</v>
      </c>
      <c r="E130" s="210" t="e">
        <f>E129/E126</f>
        <v>#DIV/0!</v>
      </c>
      <c r="F130" s="210" t="e">
        <f t="shared" ref="F130:P130" si="112">F129/F126</f>
        <v>#DIV/0!</v>
      </c>
      <c r="G130" s="210" t="e">
        <f t="shared" si="112"/>
        <v>#DIV/0!</v>
      </c>
      <c r="H130" s="210" t="e">
        <f t="shared" si="112"/>
        <v>#DIV/0!</v>
      </c>
      <c r="I130" s="210" t="e">
        <f t="shared" si="112"/>
        <v>#DIV/0!</v>
      </c>
      <c r="J130" s="210" t="e">
        <f t="shared" si="112"/>
        <v>#DIV/0!</v>
      </c>
      <c r="K130" s="210" t="e">
        <f t="shared" si="112"/>
        <v>#DIV/0!</v>
      </c>
      <c r="L130" s="210" t="e">
        <f t="shared" si="112"/>
        <v>#DIV/0!</v>
      </c>
      <c r="M130" s="210" t="e">
        <f t="shared" si="112"/>
        <v>#DIV/0!</v>
      </c>
      <c r="N130" s="210" t="e">
        <f t="shared" si="112"/>
        <v>#DIV/0!</v>
      </c>
      <c r="O130" s="210" t="e">
        <f t="shared" si="112"/>
        <v>#DIV/0!</v>
      </c>
      <c r="P130" s="210" t="e">
        <f t="shared" si="112"/>
        <v>#DIV/0!</v>
      </c>
    </row>
    <row r="131" spans="2:16" ht="16.2" thickTop="1" x14ac:dyDescent="0.25"/>
    <row r="133" spans="2:16" ht="18" thickBot="1" x14ac:dyDescent="0.45">
      <c r="D133" s="225" t="s">
        <v>498</v>
      </c>
      <c r="E133" s="196">
        <v>42005</v>
      </c>
      <c r="F133" s="196">
        <v>42036</v>
      </c>
      <c r="G133" s="196">
        <v>42064</v>
      </c>
      <c r="H133" s="196">
        <v>42095</v>
      </c>
      <c r="I133" s="196">
        <v>42125</v>
      </c>
      <c r="J133" s="196">
        <v>42156</v>
      </c>
      <c r="K133" s="196">
        <v>42186</v>
      </c>
      <c r="L133" s="196">
        <v>42217</v>
      </c>
      <c r="M133" s="196">
        <v>42248</v>
      </c>
    </row>
    <row r="134" spans="2:16" ht="18.600000000000001" thickTop="1" thickBot="1" x14ac:dyDescent="0.45">
      <c r="D134" s="197" t="s">
        <v>493</v>
      </c>
      <c r="E134" s="198">
        <v>0</v>
      </c>
      <c r="F134" s="198">
        <v>0</v>
      </c>
      <c r="G134" s="198">
        <v>0</v>
      </c>
      <c r="H134" s="198">
        <v>0</v>
      </c>
      <c r="I134" s="198">
        <v>0</v>
      </c>
      <c r="J134" s="198">
        <v>0</v>
      </c>
      <c r="K134" s="198">
        <v>0</v>
      </c>
      <c r="L134" s="198">
        <v>0</v>
      </c>
      <c r="M134" s="198">
        <v>0</v>
      </c>
    </row>
    <row r="135" spans="2:16" ht="18.600000000000001" thickTop="1" thickBot="1" x14ac:dyDescent="0.45">
      <c r="D135" s="197" t="s">
        <v>494</v>
      </c>
      <c r="E135" s="198">
        <v>0</v>
      </c>
      <c r="F135" s="198">
        <v>0</v>
      </c>
      <c r="G135" s="198">
        <v>0</v>
      </c>
      <c r="H135" s="198">
        <v>0</v>
      </c>
      <c r="I135" s="198">
        <v>0</v>
      </c>
      <c r="J135" s="198">
        <v>0</v>
      </c>
      <c r="K135" s="198">
        <v>0</v>
      </c>
      <c r="L135" s="198">
        <v>0</v>
      </c>
      <c r="M135" s="198">
        <v>0</v>
      </c>
    </row>
    <row r="136" spans="2:16" ht="18.600000000000001" thickTop="1" thickBot="1" x14ac:dyDescent="0.45">
      <c r="D136" s="197" t="s">
        <v>495</v>
      </c>
      <c r="E136" s="210" t="e">
        <f>E135/E134</f>
        <v>#DIV/0!</v>
      </c>
      <c r="F136" s="210" t="e">
        <f t="shared" ref="F136" si="113">F135/F134</f>
        <v>#DIV/0!</v>
      </c>
      <c r="G136" s="210" t="e">
        <f t="shared" ref="G136" si="114">G135/G134</f>
        <v>#DIV/0!</v>
      </c>
      <c r="H136" s="210" t="e">
        <f t="shared" ref="H136" si="115">H135/H134</f>
        <v>#DIV/0!</v>
      </c>
      <c r="I136" s="210" t="e">
        <f t="shared" ref="I136" si="116">I135/I134</f>
        <v>#DIV/0!</v>
      </c>
      <c r="J136" s="210" t="e">
        <f t="shared" ref="J136" si="117">J135/J134</f>
        <v>#DIV/0!</v>
      </c>
      <c r="K136" s="210" t="e">
        <f t="shared" ref="K136" si="118">K135/K134</f>
        <v>#DIV/0!</v>
      </c>
      <c r="L136" s="210" t="e">
        <f t="shared" ref="L136" si="119">L135/L134</f>
        <v>#DIV/0!</v>
      </c>
      <c r="M136" s="210" t="e">
        <f t="shared" ref="M136" si="120">M135/M134</f>
        <v>#DIV/0!</v>
      </c>
    </row>
    <row r="137" spans="2:16" ht="18.600000000000001" thickTop="1" thickBot="1" x14ac:dyDescent="0.45">
      <c r="D137" s="197" t="s">
        <v>496</v>
      </c>
      <c r="E137" s="198">
        <v>0</v>
      </c>
      <c r="F137" s="198">
        <v>0</v>
      </c>
      <c r="G137" s="198">
        <v>0</v>
      </c>
      <c r="H137" s="198">
        <v>0</v>
      </c>
      <c r="I137" s="198">
        <v>0</v>
      </c>
      <c r="J137" s="198">
        <v>0</v>
      </c>
      <c r="K137" s="198">
        <v>0</v>
      </c>
      <c r="L137" s="198">
        <v>0</v>
      </c>
      <c r="M137" s="198">
        <v>0</v>
      </c>
    </row>
    <row r="138" spans="2:16" ht="18.600000000000001" thickTop="1" thickBot="1" x14ac:dyDescent="0.45">
      <c r="D138" s="197" t="s">
        <v>497</v>
      </c>
      <c r="E138" s="210" t="e">
        <f>E137/E134</f>
        <v>#DIV/0!</v>
      </c>
      <c r="F138" s="210" t="e">
        <f t="shared" ref="F138" si="121">F137/F134</f>
        <v>#DIV/0!</v>
      </c>
      <c r="G138" s="210" t="e">
        <f t="shared" ref="G138" si="122">G137/G134</f>
        <v>#DIV/0!</v>
      </c>
      <c r="H138" s="210" t="e">
        <f t="shared" ref="H138" si="123">H137/H134</f>
        <v>#DIV/0!</v>
      </c>
      <c r="I138" s="210" t="e">
        <f t="shared" ref="I138" si="124">I137/I134</f>
        <v>#DIV/0!</v>
      </c>
      <c r="J138" s="210" t="e">
        <f t="shared" ref="J138" si="125">J137/J134</f>
        <v>#DIV/0!</v>
      </c>
      <c r="K138" s="210" t="e">
        <f t="shared" ref="K138" si="126">K137/K134</f>
        <v>#DIV/0!</v>
      </c>
      <c r="L138" s="210" t="e">
        <f t="shared" ref="L138" si="127">L137/L134</f>
        <v>#DIV/0!</v>
      </c>
      <c r="M138" s="210" t="e">
        <f t="shared" ref="M138" si="128">M137/M134</f>
        <v>#DIV/0!</v>
      </c>
    </row>
    <row r="139" spans="2:16" ht="16.2" thickTop="1" x14ac:dyDescent="0.25"/>
    <row r="144" spans="2:16" x14ac:dyDescent="0.25">
      <c r="B144" s="63" t="s">
        <v>135</v>
      </c>
      <c r="D144" s="77" t="s">
        <v>121</v>
      </c>
      <c r="E144" s="49"/>
      <c r="F144" s="49"/>
    </row>
    <row r="145" spans="2:7" x14ac:dyDescent="0.25">
      <c r="B145" s="63"/>
      <c r="D145" s="77"/>
      <c r="E145" s="49"/>
      <c r="F145" s="49"/>
    </row>
    <row r="146" spans="2:7" x14ac:dyDescent="0.25">
      <c r="D146" s="50"/>
      <c r="E146" s="50" t="s">
        <v>219</v>
      </c>
      <c r="F146" s="50" t="s">
        <v>211</v>
      </c>
    </row>
    <row r="147" spans="2:7" ht="16.8" thickBot="1" x14ac:dyDescent="0.35">
      <c r="D147" s="202"/>
      <c r="E147" s="203" t="s">
        <v>117</v>
      </c>
      <c r="F147" s="203" t="s">
        <v>117</v>
      </c>
    </row>
    <row r="148" spans="2:7" ht="17.399999999999999" thickTop="1" thickBot="1" x14ac:dyDescent="0.35">
      <c r="D148" s="204" t="s">
        <v>290</v>
      </c>
      <c r="E148" s="205"/>
      <c r="F148" s="205"/>
      <c r="G148" t="s">
        <v>207</v>
      </c>
    </row>
    <row r="149" spans="2:7" ht="16.2" thickTop="1" x14ac:dyDescent="0.25"/>
    <row r="151" spans="2:7" x14ac:dyDescent="0.25">
      <c r="B151" s="63" t="s">
        <v>142</v>
      </c>
      <c r="D151" s="77" t="s">
        <v>257</v>
      </c>
      <c r="E151" s="36"/>
      <c r="F151" s="14"/>
    </row>
    <row r="152" spans="2:7" x14ac:dyDescent="0.25">
      <c r="C152" s="14"/>
      <c r="D152" s="35"/>
      <c r="E152" s="36"/>
      <c r="F152" s="14"/>
    </row>
    <row r="153" spans="2:7" ht="17.399999999999999" x14ac:dyDescent="0.4">
      <c r="C153" s="14"/>
      <c r="D153" s="242" t="s">
        <v>83</v>
      </c>
      <c r="E153" s="183" t="s">
        <v>220</v>
      </c>
      <c r="F153" s="183" t="s">
        <v>213</v>
      </c>
    </row>
    <row r="154" spans="2:7" ht="17.399999999999999" x14ac:dyDescent="0.4">
      <c r="C154" s="14"/>
      <c r="D154" s="242"/>
      <c r="E154" s="184" t="s">
        <v>124</v>
      </c>
      <c r="F154" s="184" t="s">
        <v>124</v>
      </c>
    </row>
    <row r="155" spans="2:7" ht="17.399999999999999" x14ac:dyDescent="0.4">
      <c r="C155" s="14"/>
      <c r="D155" s="185" t="s">
        <v>74</v>
      </c>
      <c r="E155" s="70"/>
      <c r="F155" s="70">
        <v>19</v>
      </c>
    </row>
    <row r="156" spans="2:7" ht="17.399999999999999" x14ac:dyDescent="0.4">
      <c r="C156" s="14"/>
      <c r="D156" s="185" t="s">
        <v>75</v>
      </c>
      <c r="E156" s="70"/>
      <c r="F156" s="70">
        <v>4</v>
      </c>
    </row>
    <row r="157" spans="2:7" ht="17.399999999999999" x14ac:dyDescent="0.4">
      <c r="C157" s="14"/>
      <c r="D157" s="187" t="s">
        <v>76</v>
      </c>
      <c r="E157" s="71"/>
      <c r="F157" s="71">
        <v>3</v>
      </c>
    </row>
    <row r="158" spans="2:7" ht="17.399999999999999" x14ac:dyDescent="0.4">
      <c r="C158" s="14"/>
      <c r="D158" s="187" t="s">
        <v>77</v>
      </c>
      <c r="E158" s="71"/>
      <c r="F158" s="71">
        <v>2</v>
      </c>
    </row>
    <row r="159" spans="2:7" ht="17.399999999999999" x14ac:dyDescent="0.4">
      <c r="C159" s="14"/>
      <c r="D159" s="187" t="s">
        <v>78</v>
      </c>
      <c r="E159" s="71"/>
      <c r="F159" s="71">
        <v>4</v>
      </c>
    </row>
    <row r="160" spans="2:7" ht="17.399999999999999" x14ac:dyDescent="0.4">
      <c r="C160" s="14"/>
      <c r="D160" s="187" t="s">
        <v>79</v>
      </c>
      <c r="E160" s="71"/>
      <c r="F160" s="71">
        <v>1</v>
      </c>
    </row>
    <row r="161" spans="3:6" ht="17.399999999999999" x14ac:dyDescent="0.4">
      <c r="C161" s="14"/>
      <c r="D161" s="187" t="s">
        <v>80</v>
      </c>
      <c r="E161" s="71"/>
      <c r="F161" s="71">
        <v>2</v>
      </c>
    </row>
    <row r="162" spans="3:6" ht="17.399999999999999" x14ac:dyDescent="0.4">
      <c r="C162" s="14"/>
      <c r="D162" s="187" t="s">
        <v>81</v>
      </c>
      <c r="E162" s="71"/>
      <c r="F162" s="71"/>
    </row>
    <row r="163" spans="3:6" ht="17.399999999999999" x14ac:dyDescent="0.4">
      <c r="C163" s="14"/>
      <c r="D163" s="187" t="s">
        <v>82</v>
      </c>
      <c r="E163" s="71"/>
      <c r="F163" s="71"/>
    </row>
    <row r="164" spans="3:6" ht="17.399999999999999" x14ac:dyDescent="0.4">
      <c r="C164" s="14"/>
      <c r="D164" s="191" t="s">
        <v>4</v>
      </c>
      <c r="E164" s="37"/>
      <c r="F164" s="37">
        <f>SUM(F155:F163)</f>
        <v>35</v>
      </c>
    </row>
  </sheetData>
  <mergeCells count="6">
    <mergeCell ref="B10:B11"/>
    <mergeCell ref="B21:B23"/>
    <mergeCell ref="B25:B27"/>
    <mergeCell ref="D153:D154"/>
    <mergeCell ref="B12:B14"/>
    <mergeCell ref="B15:B20"/>
  </mergeCells>
  <phoneticPr fontId="29" type="noConversion"/>
  <hyperlinks>
    <hyperlink ref="D8" location="TextRefCopy29" display="TextRefCopy29"/>
    <hyperlink ref="D34" location="TextRefCopy31" display="TextRefCopy31"/>
    <hyperlink ref="D67" location="TextRefCopy33" display="TextRefCopy33"/>
    <hyperlink ref="D106" location="TextRefCopy35" display="TextRefCopy35"/>
    <hyperlink ref="D144" location="TextRefCopy37" display="TextRefCopy37"/>
    <hyperlink ref="D151" location="TextRefCopy41" display="TextRefCopy41"/>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2:P131"/>
  <sheetViews>
    <sheetView showGridLines="0" workbookViewId="0">
      <selection activeCell="B10" sqref="B10"/>
    </sheetView>
  </sheetViews>
  <sheetFormatPr defaultColWidth="9" defaultRowHeight="13.2" x14ac:dyDescent="0.25"/>
  <cols>
    <col min="1" max="1" width="9" style="14"/>
    <col min="2" max="2" width="13.59765625" style="14" customWidth="1"/>
    <col min="3" max="3" width="3.19921875" style="33" customWidth="1"/>
    <col min="4" max="4" width="37.59765625" style="14" bestFit="1" customWidth="1"/>
    <col min="5" max="8" width="12.5" style="14" customWidth="1"/>
    <col min="9" max="9" width="12.19921875" style="14" customWidth="1"/>
    <col min="10" max="11" width="13.09765625" style="14" customWidth="1"/>
    <col min="12" max="13" width="12.09765625" style="14" bestFit="1" customWidth="1"/>
    <col min="14" max="16384" width="9" style="14"/>
  </cols>
  <sheetData>
    <row r="2" spans="2:16" x14ac:dyDescent="0.25">
      <c r="B2" s="50" t="s">
        <v>149</v>
      </c>
      <c r="C2" s="136"/>
      <c r="D2" s="49"/>
    </row>
    <row r="3" spans="2:16" x14ac:dyDescent="0.25">
      <c r="B3" s="226"/>
      <c r="C3" s="228" t="s">
        <v>158</v>
      </c>
      <c r="D3" s="49"/>
    </row>
    <row r="4" spans="2:16" x14ac:dyDescent="0.25">
      <c r="B4" s="227"/>
      <c r="C4" s="228" t="s">
        <v>153</v>
      </c>
      <c r="D4" s="49"/>
    </row>
    <row r="8" spans="2:16" ht="15.6" x14ac:dyDescent="0.25">
      <c r="B8" s="63" t="s">
        <v>130</v>
      </c>
      <c r="D8" s="77" t="s">
        <v>122</v>
      </c>
      <c r="E8" s="102"/>
    </row>
    <row r="9" spans="2:16" x14ac:dyDescent="0.25">
      <c r="D9" s="13"/>
      <c r="G9" s="15"/>
    </row>
    <row r="10" spans="2:16" x14ac:dyDescent="0.25">
      <c r="D10" s="50" t="s">
        <v>217</v>
      </c>
      <c r="E10" s="49"/>
      <c r="F10" s="49"/>
      <c r="G10" s="49"/>
      <c r="H10" s="50"/>
    </row>
    <row r="11" spans="2:16" ht="15" thickBot="1" x14ac:dyDescent="0.4">
      <c r="D11" s="1"/>
      <c r="E11" s="126">
        <v>41640</v>
      </c>
      <c r="F11" s="126">
        <v>41671</v>
      </c>
      <c r="G11" s="126">
        <v>41699</v>
      </c>
      <c r="H11" s="126">
        <v>41730</v>
      </c>
      <c r="I11" s="126">
        <v>41760</v>
      </c>
      <c r="J11" s="126">
        <v>41791</v>
      </c>
      <c r="K11" s="126">
        <v>41821</v>
      </c>
      <c r="L11" s="126">
        <v>41852</v>
      </c>
      <c r="M11" s="126">
        <v>41883</v>
      </c>
      <c r="N11" s="126">
        <v>41913</v>
      </c>
      <c r="O11" s="126">
        <v>41944</v>
      </c>
      <c r="P11" s="126">
        <v>41974</v>
      </c>
    </row>
    <row r="12" spans="2:16" ht="15.6" thickTop="1" thickBot="1" x14ac:dyDescent="0.4">
      <c r="D12" s="16" t="s">
        <v>292</v>
      </c>
      <c r="E12" s="72"/>
      <c r="F12" s="72"/>
      <c r="G12" s="72"/>
      <c r="H12" s="73"/>
      <c r="I12" s="73"/>
      <c r="J12" s="73"/>
      <c r="K12" s="73"/>
      <c r="L12" s="73"/>
      <c r="M12" s="73"/>
      <c r="N12" s="73"/>
      <c r="O12" s="73"/>
      <c r="P12" s="73"/>
    </row>
    <row r="13" spans="2:16" ht="15.6" thickTop="1" thickBot="1" x14ac:dyDescent="0.4">
      <c r="D13" s="101" t="s">
        <v>293</v>
      </c>
      <c r="E13" s="72"/>
      <c r="F13" s="72"/>
      <c r="G13" s="72"/>
      <c r="H13" s="73"/>
      <c r="I13" s="73"/>
      <c r="J13" s="73"/>
      <c r="K13" s="73"/>
      <c r="L13" s="73"/>
      <c r="M13" s="73"/>
      <c r="N13" s="73"/>
      <c r="O13" s="73"/>
      <c r="P13" s="73"/>
    </row>
    <row r="14" spans="2:16" ht="15.6" thickTop="1" thickBot="1" x14ac:dyDescent="0.4">
      <c r="D14" s="101" t="s">
        <v>294</v>
      </c>
      <c r="E14" s="72"/>
      <c r="F14" s="72"/>
      <c r="G14" s="72"/>
      <c r="H14" s="73"/>
      <c r="I14" s="73"/>
      <c r="J14" s="73"/>
      <c r="K14" s="73"/>
      <c r="L14" s="73"/>
      <c r="M14" s="73"/>
      <c r="N14" s="73"/>
      <c r="O14" s="73"/>
      <c r="P14" s="73"/>
    </row>
    <row r="15" spans="2:16" ht="15.6" thickTop="1" thickBot="1" x14ac:dyDescent="0.4">
      <c r="D15" s="16" t="s">
        <v>295</v>
      </c>
      <c r="E15" s="72"/>
      <c r="F15" s="72"/>
      <c r="G15" s="72"/>
      <c r="H15" s="73"/>
      <c r="I15" s="73"/>
      <c r="J15" s="73"/>
      <c r="K15" s="73"/>
      <c r="L15" s="73"/>
      <c r="M15" s="73"/>
      <c r="N15" s="73"/>
      <c r="O15" s="73"/>
      <c r="P15" s="73"/>
    </row>
    <row r="16" spans="2:16" ht="15.6" thickTop="1" thickBot="1" x14ac:dyDescent="0.4">
      <c r="D16" s="101" t="s">
        <v>291</v>
      </c>
      <c r="E16" s="127">
        <f>SUM(E12:E15)</f>
        <v>0</v>
      </c>
      <c r="F16" s="127">
        <f t="shared" ref="F16:P16" si="0">SUM(F12:F15)</f>
        <v>0</v>
      </c>
      <c r="G16" s="127">
        <f t="shared" si="0"/>
        <v>0</v>
      </c>
      <c r="H16" s="127">
        <f t="shared" si="0"/>
        <v>0</v>
      </c>
      <c r="I16" s="127">
        <f t="shared" si="0"/>
        <v>0</v>
      </c>
      <c r="J16" s="127">
        <f t="shared" si="0"/>
        <v>0</v>
      </c>
      <c r="K16" s="127">
        <f t="shared" si="0"/>
        <v>0</v>
      </c>
      <c r="L16" s="127">
        <f t="shared" si="0"/>
        <v>0</v>
      </c>
      <c r="M16" s="127">
        <f t="shared" si="0"/>
        <v>0</v>
      </c>
      <c r="N16" s="127">
        <f t="shared" si="0"/>
        <v>0</v>
      </c>
      <c r="O16" s="127">
        <f t="shared" si="0"/>
        <v>0</v>
      </c>
      <c r="P16" s="127">
        <f t="shared" si="0"/>
        <v>0</v>
      </c>
    </row>
    <row r="17" spans="4:16" ht="15.6" thickTop="1" thickBot="1" x14ac:dyDescent="0.4">
      <c r="D17" s="16" t="s">
        <v>296</v>
      </c>
      <c r="E17" s="72"/>
      <c r="F17" s="72"/>
      <c r="G17" s="72"/>
      <c r="H17" s="73"/>
      <c r="I17" s="73"/>
      <c r="J17" s="73"/>
      <c r="K17" s="73"/>
      <c r="L17" s="73"/>
      <c r="M17" s="73"/>
      <c r="N17" s="73"/>
      <c r="O17" s="73"/>
      <c r="P17" s="73"/>
    </row>
    <row r="18" spans="4:16" ht="15.6" thickTop="1" thickBot="1" x14ac:dyDescent="0.4">
      <c r="D18" s="101" t="s">
        <v>297</v>
      </c>
      <c r="E18" s="72"/>
      <c r="F18" s="72"/>
      <c r="G18" s="72"/>
      <c r="H18" s="73"/>
      <c r="I18" s="73"/>
      <c r="J18" s="73"/>
      <c r="K18" s="73"/>
      <c r="L18" s="73"/>
      <c r="M18" s="73"/>
      <c r="N18" s="73"/>
      <c r="O18" s="73"/>
      <c r="P18" s="73"/>
    </row>
    <row r="19" spans="4:16" ht="15.6" thickTop="1" thickBot="1" x14ac:dyDescent="0.4">
      <c r="D19" s="101" t="s">
        <v>298</v>
      </c>
      <c r="E19" s="72"/>
      <c r="F19" s="72"/>
      <c r="G19" s="72"/>
      <c r="H19" s="73"/>
      <c r="I19" s="73"/>
      <c r="J19" s="73"/>
      <c r="K19" s="73"/>
      <c r="L19" s="73"/>
      <c r="M19" s="73"/>
      <c r="N19" s="73"/>
      <c r="O19" s="73"/>
      <c r="P19" s="73"/>
    </row>
    <row r="20" spans="4:16" ht="15.6" thickTop="1" thickBot="1" x14ac:dyDescent="0.4">
      <c r="D20" s="16" t="s">
        <v>299</v>
      </c>
      <c r="E20" s="72"/>
      <c r="F20" s="72"/>
      <c r="G20" s="72"/>
      <c r="H20" s="73"/>
      <c r="I20" s="73"/>
      <c r="J20" s="73"/>
      <c r="K20" s="73"/>
      <c r="L20" s="73"/>
      <c r="M20" s="73"/>
      <c r="N20" s="73"/>
      <c r="O20" s="73"/>
      <c r="P20" s="73"/>
    </row>
    <row r="21" spans="4:16" ht="15.6" thickTop="1" thickBot="1" x14ac:dyDescent="0.4">
      <c r="D21" s="101" t="s">
        <v>304</v>
      </c>
      <c r="E21" s="127">
        <f>SUM(E17:E20)</f>
        <v>0</v>
      </c>
      <c r="F21" s="127">
        <f t="shared" ref="F21" si="1">SUM(F17:F20)</f>
        <v>0</v>
      </c>
      <c r="G21" s="127">
        <f t="shared" ref="G21" si="2">SUM(G17:G20)</f>
        <v>0</v>
      </c>
      <c r="H21" s="127">
        <f t="shared" ref="H21" si="3">SUM(H17:H20)</f>
        <v>0</v>
      </c>
      <c r="I21" s="127">
        <f t="shared" ref="I21" si="4">SUM(I17:I20)</f>
        <v>0</v>
      </c>
      <c r="J21" s="127">
        <f t="shared" ref="J21" si="5">SUM(J17:J20)</f>
        <v>0</v>
      </c>
      <c r="K21" s="127">
        <f t="shared" ref="K21" si="6">SUM(K17:K20)</f>
        <v>0</v>
      </c>
      <c r="L21" s="127">
        <f t="shared" ref="L21" si="7">SUM(L17:L20)</f>
        <v>0</v>
      </c>
      <c r="M21" s="127">
        <f t="shared" ref="M21" si="8">SUM(M17:M20)</f>
        <v>0</v>
      </c>
      <c r="N21" s="127">
        <f t="shared" ref="N21" si="9">SUM(N17:N20)</f>
        <v>0</v>
      </c>
      <c r="O21" s="127">
        <f t="shared" ref="O21" si="10">SUM(O17:O20)</f>
        <v>0</v>
      </c>
      <c r="P21" s="127">
        <f t="shared" ref="P21" si="11">SUM(P17:P20)</f>
        <v>0</v>
      </c>
    </row>
    <row r="22" spans="4:16" ht="15.6" thickTop="1" thickBot="1" x14ac:dyDescent="0.4">
      <c r="D22" s="16" t="s">
        <v>300</v>
      </c>
      <c r="E22" s="72"/>
      <c r="F22" s="72"/>
      <c r="G22" s="72"/>
      <c r="H22" s="73"/>
      <c r="I22" s="73"/>
      <c r="J22" s="73"/>
      <c r="K22" s="73"/>
      <c r="L22" s="73"/>
      <c r="M22" s="73"/>
      <c r="N22" s="73"/>
      <c r="O22" s="73"/>
      <c r="P22" s="73"/>
    </row>
    <row r="23" spans="4:16" ht="15.6" thickTop="1" thickBot="1" x14ac:dyDescent="0.4">
      <c r="D23" s="101" t="s">
        <v>301</v>
      </c>
      <c r="E23" s="72"/>
      <c r="F23" s="72"/>
      <c r="G23" s="72"/>
      <c r="H23" s="73"/>
      <c r="I23" s="73"/>
      <c r="J23" s="73"/>
      <c r="K23" s="73"/>
      <c r="L23" s="73"/>
      <c r="M23" s="73"/>
      <c r="N23" s="73"/>
      <c r="O23" s="73"/>
      <c r="P23" s="73"/>
    </row>
    <row r="24" spans="4:16" ht="15.6" thickTop="1" thickBot="1" x14ac:dyDescent="0.4">
      <c r="D24" s="101" t="s">
        <v>302</v>
      </c>
      <c r="E24" s="72"/>
      <c r="F24" s="72"/>
      <c r="G24" s="72"/>
      <c r="H24" s="73"/>
      <c r="I24" s="73"/>
      <c r="J24" s="73"/>
      <c r="K24" s="73"/>
      <c r="L24" s="73"/>
      <c r="M24" s="73"/>
      <c r="N24" s="73"/>
      <c r="O24" s="73"/>
      <c r="P24" s="73"/>
    </row>
    <row r="25" spans="4:16" ht="15.6" thickTop="1" thickBot="1" x14ac:dyDescent="0.4">
      <c r="D25" s="16" t="s">
        <v>303</v>
      </c>
      <c r="E25" s="72"/>
      <c r="F25" s="72"/>
      <c r="G25" s="72"/>
      <c r="H25" s="73"/>
      <c r="I25" s="73"/>
      <c r="J25" s="73"/>
      <c r="K25" s="73"/>
      <c r="L25" s="73"/>
      <c r="M25" s="73"/>
      <c r="N25" s="73"/>
      <c r="O25" s="73"/>
      <c r="P25" s="73"/>
    </row>
    <row r="26" spans="4:16" ht="15.6" thickTop="1" thickBot="1" x14ac:dyDescent="0.4">
      <c r="D26" s="101" t="s">
        <v>305</v>
      </c>
      <c r="E26" s="127">
        <f>SUM(E22:E25)</f>
        <v>0</v>
      </c>
      <c r="F26" s="127">
        <f t="shared" ref="F26" si="12">SUM(F22:F25)</f>
        <v>0</v>
      </c>
      <c r="G26" s="127">
        <f t="shared" ref="G26" si="13">SUM(G22:G25)</f>
        <v>0</v>
      </c>
      <c r="H26" s="127">
        <f t="shared" ref="H26" si="14">SUM(H22:H25)</f>
        <v>0</v>
      </c>
      <c r="I26" s="127">
        <f t="shared" ref="I26" si="15">SUM(I22:I25)</f>
        <v>0</v>
      </c>
      <c r="J26" s="127">
        <f t="shared" ref="J26" si="16">SUM(J22:J25)</f>
        <v>0</v>
      </c>
      <c r="K26" s="127">
        <f t="shared" ref="K26" si="17">SUM(K22:K25)</f>
        <v>0</v>
      </c>
      <c r="L26" s="127">
        <f t="shared" ref="L26" si="18">SUM(L22:L25)</f>
        <v>0</v>
      </c>
      <c r="M26" s="127">
        <f t="shared" ref="M26" si="19">SUM(M22:M25)</f>
        <v>0</v>
      </c>
      <c r="N26" s="127">
        <f t="shared" ref="N26" si="20">SUM(N22:N25)</f>
        <v>0</v>
      </c>
      <c r="O26" s="127">
        <f t="shared" ref="O26" si="21">SUM(O22:O25)</f>
        <v>0</v>
      </c>
      <c r="P26" s="127">
        <f t="shared" ref="P26" si="22">SUM(P22:P25)</f>
        <v>0</v>
      </c>
    </row>
    <row r="27" spans="4:16" ht="15.6" thickTop="1" thickBot="1" x14ac:dyDescent="0.4">
      <c r="D27" s="16" t="s">
        <v>311</v>
      </c>
      <c r="E27" s="127" t="e">
        <f>E17/E12</f>
        <v>#DIV/0!</v>
      </c>
      <c r="F27" s="127" t="e">
        <f t="shared" ref="F27:P27" si="23">F17/F12</f>
        <v>#DIV/0!</v>
      </c>
      <c r="G27" s="127" t="e">
        <f t="shared" si="23"/>
        <v>#DIV/0!</v>
      </c>
      <c r="H27" s="127" t="e">
        <f t="shared" si="23"/>
        <v>#DIV/0!</v>
      </c>
      <c r="I27" s="127" t="e">
        <f t="shared" si="23"/>
        <v>#DIV/0!</v>
      </c>
      <c r="J27" s="127" t="e">
        <f t="shared" si="23"/>
        <v>#DIV/0!</v>
      </c>
      <c r="K27" s="127" t="e">
        <f t="shared" si="23"/>
        <v>#DIV/0!</v>
      </c>
      <c r="L27" s="127" t="e">
        <f t="shared" si="23"/>
        <v>#DIV/0!</v>
      </c>
      <c r="M27" s="127" t="e">
        <f t="shared" si="23"/>
        <v>#DIV/0!</v>
      </c>
      <c r="N27" s="127" t="e">
        <f t="shared" si="23"/>
        <v>#DIV/0!</v>
      </c>
      <c r="O27" s="127" t="e">
        <f t="shared" si="23"/>
        <v>#DIV/0!</v>
      </c>
      <c r="P27" s="127" t="e">
        <f t="shared" si="23"/>
        <v>#DIV/0!</v>
      </c>
    </row>
    <row r="28" spans="4:16" ht="15.6" thickTop="1" thickBot="1" x14ac:dyDescent="0.4">
      <c r="D28" s="101" t="s">
        <v>312</v>
      </c>
      <c r="E28" s="127" t="e">
        <f t="shared" ref="E28:P28" si="24">E18/E13</f>
        <v>#DIV/0!</v>
      </c>
      <c r="F28" s="127" t="e">
        <f t="shared" si="24"/>
        <v>#DIV/0!</v>
      </c>
      <c r="G28" s="127" t="e">
        <f t="shared" si="24"/>
        <v>#DIV/0!</v>
      </c>
      <c r="H28" s="127" t="e">
        <f t="shared" si="24"/>
        <v>#DIV/0!</v>
      </c>
      <c r="I28" s="127" t="e">
        <f t="shared" si="24"/>
        <v>#DIV/0!</v>
      </c>
      <c r="J28" s="127" t="e">
        <f t="shared" si="24"/>
        <v>#DIV/0!</v>
      </c>
      <c r="K28" s="127" t="e">
        <f t="shared" si="24"/>
        <v>#DIV/0!</v>
      </c>
      <c r="L28" s="127" t="e">
        <f t="shared" si="24"/>
        <v>#DIV/0!</v>
      </c>
      <c r="M28" s="127" t="e">
        <f t="shared" si="24"/>
        <v>#DIV/0!</v>
      </c>
      <c r="N28" s="127" t="e">
        <f t="shared" si="24"/>
        <v>#DIV/0!</v>
      </c>
      <c r="O28" s="127" t="e">
        <f t="shared" si="24"/>
        <v>#DIV/0!</v>
      </c>
      <c r="P28" s="127" t="e">
        <f t="shared" si="24"/>
        <v>#DIV/0!</v>
      </c>
    </row>
    <row r="29" spans="4:16" ht="15.6" thickTop="1" thickBot="1" x14ac:dyDescent="0.4">
      <c r="D29" s="101" t="s">
        <v>313</v>
      </c>
      <c r="E29" s="127" t="e">
        <f t="shared" ref="E29:P29" si="25">E19/E14</f>
        <v>#DIV/0!</v>
      </c>
      <c r="F29" s="127" t="e">
        <f t="shared" si="25"/>
        <v>#DIV/0!</v>
      </c>
      <c r="G29" s="127" t="e">
        <f t="shared" si="25"/>
        <v>#DIV/0!</v>
      </c>
      <c r="H29" s="127" t="e">
        <f t="shared" si="25"/>
        <v>#DIV/0!</v>
      </c>
      <c r="I29" s="127" t="e">
        <f t="shared" si="25"/>
        <v>#DIV/0!</v>
      </c>
      <c r="J29" s="127" t="e">
        <f t="shared" si="25"/>
        <v>#DIV/0!</v>
      </c>
      <c r="K29" s="127" t="e">
        <f t="shared" si="25"/>
        <v>#DIV/0!</v>
      </c>
      <c r="L29" s="127" t="e">
        <f t="shared" si="25"/>
        <v>#DIV/0!</v>
      </c>
      <c r="M29" s="127" t="e">
        <f t="shared" si="25"/>
        <v>#DIV/0!</v>
      </c>
      <c r="N29" s="127" t="e">
        <f t="shared" si="25"/>
        <v>#DIV/0!</v>
      </c>
      <c r="O29" s="127" t="e">
        <f t="shared" si="25"/>
        <v>#DIV/0!</v>
      </c>
      <c r="P29" s="127" t="e">
        <f t="shared" si="25"/>
        <v>#DIV/0!</v>
      </c>
    </row>
    <row r="30" spans="4:16" ht="15.6" thickTop="1" thickBot="1" x14ac:dyDescent="0.4">
      <c r="D30" s="16" t="s">
        <v>314</v>
      </c>
      <c r="E30" s="127" t="e">
        <f t="shared" ref="E30:P30" si="26">E20/E15</f>
        <v>#DIV/0!</v>
      </c>
      <c r="F30" s="127" t="e">
        <f t="shared" si="26"/>
        <v>#DIV/0!</v>
      </c>
      <c r="G30" s="127" t="e">
        <f t="shared" si="26"/>
        <v>#DIV/0!</v>
      </c>
      <c r="H30" s="127" t="e">
        <f t="shared" si="26"/>
        <v>#DIV/0!</v>
      </c>
      <c r="I30" s="127" t="e">
        <f t="shared" si="26"/>
        <v>#DIV/0!</v>
      </c>
      <c r="J30" s="127" t="e">
        <f t="shared" si="26"/>
        <v>#DIV/0!</v>
      </c>
      <c r="K30" s="127" t="e">
        <f t="shared" si="26"/>
        <v>#DIV/0!</v>
      </c>
      <c r="L30" s="127" t="e">
        <f t="shared" si="26"/>
        <v>#DIV/0!</v>
      </c>
      <c r="M30" s="127" t="e">
        <f t="shared" si="26"/>
        <v>#DIV/0!</v>
      </c>
      <c r="N30" s="127" t="e">
        <f t="shared" si="26"/>
        <v>#DIV/0!</v>
      </c>
      <c r="O30" s="127" t="e">
        <f t="shared" si="26"/>
        <v>#DIV/0!</v>
      </c>
      <c r="P30" s="127" t="e">
        <f t="shared" si="26"/>
        <v>#DIV/0!</v>
      </c>
    </row>
    <row r="31" spans="4:16" ht="15.6" thickTop="1" thickBot="1" x14ac:dyDescent="0.4">
      <c r="D31" s="101" t="s">
        <v>315</v>
      </c>
      <c r="E31" s="127" t="e">
        <f t="shared" ref="E31:P31" si="27">E21/E16</f>
        <v>#DIV/0!</v>
      </c>
      <c r="F31" s="127" t="e">
        <f t="shared" si="27"/>
        <v>#DIV/0!</v>
      </c>
      <c r="G31" s="127" t="e">
        <f t="shared" si="27"/>
        <v>#DIV/0!</v>
      </c>
      <c r="H31" s="127" t="e">
        <f t="shared" si="27"/>
        <v>#DIV/0!</v>
      </c>
      <c r="I31" s="127" t="e">
        <f t="shared" si="27"/>
        <v>#DIV/0!</v>
      </c>
      <c r="J31" s="127" t="e">
        <f t="shared" si="27"/>
        <v>#DIV/0!</v>
      </c>
      <c r="K31" s="127" t="e">
        <f t="shared" si="27"/>
        <v>#DIV/0!</v>
      </c>
      <c r="L31" s="127" t="e">
        <f t="shared" si="27"/>
        <v>#DIV/0!</v>
      </c>
      <c r="M31" s="127" t="e">
        <f t="shared" si="27"/>
        <v>#DIV/0!</v>
      </c>
      <c r="N31" s="127" t="e">
        <f t="shared" si="27"/>
        <v>#DIV/0!</v>
      </c>
      <c r="O31" s="127" t="e">
        <f t="shared" si="27"/>
        <v>#DIV/0!</v>
      </c>
      <c r="P31" s="127" t="e">
        <f t="shared" si="27"/>
        <v>#DIV/0!</v>
      </c>
    </row>
    <row r="32" spans="4:16" ht="15.6" thickTop="1" thickBot="1" x14ac:dyDescent="0.4">
      <c r="D32" s="16" t="s">
        <v>306</v>
      </c>
      <c r="E32" s="127" t="e">
        <f>E22/E17</f>
        <v>#DIV/0!</v>
      </c>
      <c r="F32" s="127" t="e">
        <f t="shared" ref="F32:P32" si="28">F22/F17</f>
        <v>#DIV/0!</v>
      </c>
      <c r="G32" s="127" t="e">
        <f t="shared" si="28"/>
        <v>#DIV/0!</v>
      </c>
      <c r="H32" s="127" t="e">
        <f t="shared" si="28"/>
        <v>#DIV/0!</v>
      </c>
      <c r="I32" s="127" t="e">
        <f t="shared" si="28"/>
        <v>#DIV/0!</v>
      </c>
      <c r="J32" s="127" t="e">
        <f t="shared" si="28"/>
        <v>#DIV/0!</v>
      </c>
      <c r="K32" s="127" t="e">
        <f t="shared" si="28"/>
        <v>#DIV/0!</v>
      </c>
      <c r="L32" s="127" t="e">
        <f t="shared" si="28"/>
        <v>#DIV/0!</v>
      </c>
      <c r="M32" s="127" t="e">
        <f t="shared" si="28"/>
        <v>#DIV/0!</v>
      </c>
      <c r="N32" s="127" t="e">
        <f t="shared" si="28"/>
        <v>#DIV/0!</v>
      </c>
      <c r="O32" s="127" t="e">
        <f t="shared" si="28"/>
        <v>#DIV/0!</v>
      </c>
      <c r="P32" s="127" t="e">
        <f t="shared" si="28"/>
        <v>#DIV/0!</v>
      </c>
    </row>
    <row r="33" spans="4:16" ht="15.6" thickTop="1" thickBot="1" x14ac:dyDescent="0.4">
      <c r="D33" s="101" t="s">
        <v>307</v>
      </c>
      <c r="E33" s="127" t="e">
        <f t="shared" ref="E33:P33" si="29">E23/E18</f>
        <v>#DIV/0!</v>
      </c>
      <c r="F33" s="127" t="e">
        <f t="shared" si="29"/>
        <v>#DIV/0!</v>
      </c>
      <c r="G33" s="127" t="e">
        <f t="shared" si="29"/>
        <v>#DIV/0!</v>
      </c>
      <c r="H33" s="127" t="e">
        <f t="shared" si="29"/>
        <v>#DIV/0!</v>
      </c>
      <c r="I33" s="127" t="e">
        <f t="shared" si="29"/>
        <v>#DIV/0!</v>
      </c>
      <c r="J33" s="127" t="e">
        <f t="shared" si="29"/>
        <v>#DIV/0!</v>
      </c>
      <c r="K33" s="127" t="e">
        <f t="shared" si="29"/>
        <v>#DIV/0!</v>
      </c>
      <c r="L33" s="127" t="e">
        <f t="shared" si="29"/>
        <v>#DIV/0!</v>
      </c>
      <c r="M33" s="127" t="e">
        <f t="shared" si="29"/>
        <v>#DIV/0!</v>
      </c>
      <c r="N33" s="127" t="e">
        <f t="shared" si="29"/>
        <v>#DIV/0!</v>
      </c>
      <c r="O33" s="127" t="e">
        <f t="shared" si="29"/>
        <v>#DIV/0!</v>
      </c>
      <c r="P33" s="127" t="e">
        <f t="shared" si="29"/>
        <v>#DIV/0!</v>
      </c>
    </row>
    <row r="34" spans="4:16" ht="15.6" thickTop="1" thickBot="1" x14ac:dyDescent="0.4">
      <c r="D34" s="101" t="s">
        <v>308</v>
      </c>
      <c r="E34" s="127" t="e">
        <f t="shared" ref="E34:P34" si="30">E24/E19</f>
        <v>#DIV/0!</v>
      </c>
      <c r="F34" s="127" t="e">
        <f t="shared" si="30"/>
        <v>#DIV/0!</v>
      </c>
      <c r="G34" s="127" t="e">
        <f t="shared" si="30"/>
        <v>#DIV/0!</v>
      </c>
      <c r="H34" s="127" t="e">
        <f t="shared" si="30"/>
        <v>#DIV/0!</v>
      </c>
      <c r="I34" s="127" t="e">
        <f t="shared" si="30"/>
        <v>#DIV/0!</v>
      </c>
      <c r="J34" s="127" t="e">
        <f t="shared" si="30"/>
        <v>#DIV/0!</v>
      </c>
      <c r="K34" s="127" t="e">
        <f t="shared" si="30"/>
        <v>#DIV/0!</v>
      </c>
      <c r="L34" s="127" t="e">
        <f t="shared" si="30"/>
        <v>#DIV/0!</v>
      </c>
      <c r="M34" s="127" t="e">
        <f t="shared" si="30"/>
        <v>#DIV/0!</v>
      </c>
      <c r="N34" s="127" t="e">
        <f t="shared" si="30"/>
        <v>#DIV/0!</v>
      </c>
      <c r="O34" s="127" t="e">
        <f t="shared" si="30"/>
        <v>#DIV/0!</v>
      </c>
      <c r="P34" s="127" t="e">
        <f t="shared" si="30"/>
        <v>#DIV/0!</v>
      </c>
    </row>
    <row r="35" spans="4:16" ht="15.6" thickTop="1" thickBot="1" x14ac:dyDescent="0.4">
      <c r="D35" s="16" t="s">
        <v>309</v>
      </c>
      <c r="E35" s="127" t="e">
        <f t="shared" ref="E35:P35" si="31">E25/E20</f>
        <v>#DIV/0!</v>
      </c>
      <c r="F35" s="127" t="e">
        <f t="shared" si="31"/>
        <v>#DIV/0!</v>
      </c>
      <c r="G35" s="127" t="e">
        <f t="shared" si="31"/>
        <v>#DIV/0!</v>
      </c>
      <c r="H35" s="127" t="e">
        <f t="shared" si="31"/>
        <v>#DIV/0!</v>
      </c>
      <c r="I35" s="127" t="e">
        <f t="shared" si="31"/>
        <v>#DIV/0!</v>
      </c>
      <c r="J35" s="127" t="e">
        <f t="shared" si="31"/>
        <v>#DIV/0!</v>
      </c>
      <c r="K35" s="127" t="e">
        <f t="shared" si="31"/>
        <v>#DIV/0!</v>
      </c>
      <c r="L35" s="127" t="e">
        <f t="shared" si="31"/>
        <v>#DIV/0!</v>
      </c>
      <c r="M35" s="127" t="e">
        <f t="shared" si="31"/>
        <v>#DIV/0!</v>
      </c>
      <c r="N35" s="127" t="e">
        <f t="shared" si="31"/>
        <v>#DIV/0!</v>
      </c>
      <c r="O35" s="127" t="e">
        <f t="shared" si="31"/>
        <v>#DIV/0!</v>
      </c>
      <c r="P35" s="127" t="e">
        <f t="shared" si="31"/>
        <v>#DIV/0!</v>
      </c>
    </row>
    <row r="36" spans="4:16" ht="15.6" thickTop="1" thickBot="1" x14ac:dyDescent="0.4">
      <c r="D36" s="101" t="s">
        <v>310</v>
      </c>
      <c r="E36" s="127" t="e">
        <f>E26/E21</f>
        <v>#DIV/0!</v>
      </c>
      <c r="F36" s="127" t="e">
        <f t="shared" ref="F36:P36" si="32">F26/F21</f>
        <v>#DIV/0!</v>
      </c>
      <c r="G36" s="127" t="e">
        <f t="shared" si="32"/>
        <v>#DIV/0!</v>
      </c>
      <c r="H36" s="127" t="e">
        <f t="shared" si="32"/>
        <v>#DIV/0!</v>
      </c>
      <c r="I36" s="127" t="e">
        <f t="shared" si="32"/>
        <v>#DIV/0!</v>
      </c>
      <c r="J36" s="127" t="e">
        <f t="shared" si="32"/>
        <v>#DIV/0!</v>
      </c>
      <c r="K36" s="127" t="e">
        <f t="shared" si="32"/>
        <v>#DIV/0!</v>
      </c>
      <c r="L36" s="127" t="e">
        <f t="shared" si="32"/>
        <v>#DIV/0!</v>
      </c>
      <c r="M36" s="127" t="e">
        <f t="shared" si="32"/>
        <v>#DIV/0!</v>
      </c>
      <c r="N36" s="127" t="e">
        <f t="shared" si="32"/>
        <v>#DIV/0!</v>
      </c>
      <c r="O36" s="127" t="e">
        <f t="shared" si="32"/>
        <v>#DIV/0!</v>
      </c>
      <c r="P36" s="127" t="e">
        <f t="shared" si="32"/>
        <v>#DIV/0!</v>
      </c>
    </row>
    <row r="37" spans="4:16" ht="13.8" thickTop="1" x14ac:dyDescent="0.25"/>
    <row r="38" spans="4:16" x14ac:dyDescent="0.25">
      <c r="D38" s="50" t="s">
        <v>416</v>
      </c>
      <c r="E38" s="49"/>
      <c r="F38" s="49"/>
      <c r="G38" s="49"/>
      <c r="H38" s="50"/>
    </row>
    <row r="39" spans="4:16" ht="15" thickBot="1" x14ac:dyDescent="0.4">
      <c r="D39" s="1"/>
      <c r="E39" s="126">
        <v>42005</v>
      </c>
      <c r="F39" s="126">
        <v>42036</v>
      </c>
      <c r="G39" s="126">
        <v>42064</v>
      </c>
      <c r="H39" s="126">
        <v>42095</v>
      </c>
      <c r="I39" s="126">
        <v>42125</v>
      </c>
      <c r="J39" s="126">
        <v>42156</v>
      </c>
      <c r="K39" s="126">
        <v>42186</v>
      </c>
      <c r="L39" s="126">
        <v>42217</v>
      </c>
      <c r="M39" s="126">
        <v>42248</v>
      </c>
    </row>
    <row r="40" spans="4:16" ht="15.6" thickTop="1" thickBot="1" x14ac:dyDescent="0.4">
      <c r="D40" s="16" t="s">
        <v>292</v>
      </c>
      <c r="E40" s="72"/>
      <c r="F40" s="72"/>
      <c r="G40" s="72"/>
      <c r="H40" s="73"/>
      <c r="I40" s="73"/>
      <c r="J40" s="73"/>
      <c r="K40" s="73"/>
      <c r="L40" s="73"/>
      <c r="M40" s="73"/>
    </row>
    <row r="41" spans="4:16" ht="15.6" thickTop="1" thickBot="1" x14ac:dyDescent="0.4">
      <c r="D41" s="101" t="s">
        <v>293</v>
      </c>
      <c r="E41" s="72"/>
      <c r="F41" s="72"/>
      <c r="G41" s="72"/>
      <c r="H41" s="73"/>
      <c r="I41" s="73"/>
      <c r="J41" s="73"/>
      <c r="K41" s="73"/>
      <c r="L41" s="73"/>
      <c r="M41" s="73"/>
    </row>
    <row r="42" spans="4:16" ht="15.6" thickTop="1" thickBot="1" x14ac:dyDescent="0.4">
      <c r="D42" s="101" t="s">
        <v>294</v>
      </c>
      <c r="E42" s="72"/>
      <c r="F42" s="72"/>
      <c r="G42" s="72"/>
      <c r="H42" s="73"/>
      <c r="I42" s="73"/>
      <c r="J42" s="73"/>
      <c r="K42" s="73"/>
      <c r="L42" s="73"/>
      <c r="M42" s="73"/>
    </row>
    <row r="43" spans="4:16" ht="15.6" thickTop="1" thickBot="1" x14ac:dyDescent="0.4">
      <c r="D43" s="16" t="s">
        <v>295</v>
      </c>
      <c r="E43" s="72"/>
      <c r="F43" s="72"/>
      <c r="G43" s="72"/>
      <c r="H43" s="73"/>
      <c r="I43" s="73"/>
      <c r="J43" s="73"/>
      <c r="K43" s="73"/>
      <c r="L43" s="73"/>
      <c r="M43" s="73"/>
    </row>
    <row r="44" spans="4:16" ht="15.6" thickTop="1" thickBot="1" x14ac:dyDescent="0.4">
      <c r="D44" s="101" t="s">
        <v>291</v>
      </c>
      <c r="E44" s="127">
        <f>SUM(E40:E43)</f>
        <v>0</v>
      </c>
      <c r="F44" s="127">
        <f t="shared" ref="F44" si="33">SUM(F40:F43)</f>
        <v>0</v>
      </c>
      <c r="G44" s="127">
        <f t="shared" ref="G44" si="34">SUM(G40:G43)</f>
        <v>0</v>
      </c>
      <c r="H44" s="127">
        <f t="shared" ref="H44" si="35">SUM(H40:H43)</f>
        <v>0</v>
      </c>
      <c r="I44" s="127">
        <f t="shared" ref="I44" si="36">SUM(I40:I43)</f>
        <v>0</v>
      </c>
      <c r="J44" s="127">
        <f t="shared" ref="J44" si="37">SUM(J40:J43)</f>
        <v>0</v>
      </c>
      <c r="K44" s="127">
        <f t="shared" ref="K44" si="38">SUM(K40:K43)</f>
        <v>0</v>
      </c>
      <c r="L44" s="127">
        <f t="shared" ref="L44" si="39">SUM(L40:L43)</f>
        <v>0</v>
      </c>
      <c r="M44" s="127">
        <f t="shared" ref="M44" si="40">SUM(M40:M43)</f>
        <v>0</v>
      </c>
    </row>
    <row r="45" spans="4:16" ht="15.6" thickTop="1" thickBot="1" x14ac:dyDescent="0.4">
      <c r="D45" s="16" t="s">
        <v>326</v>
      </c>
      <c r="E45" s="72"/>
      <c r="F45" s="72"/>
      <c r="G45" s="72"/>
      <c r="H45" s="73"/>
      <c r="I45" s="73"/>
      <c r="J45" s="73"/>
      <c r="K45" s="73"/>
      <c r="L45" s="73"/>
      <c r="M45" s="73"/>
    </row>
    <row r="46" spans="4:16" ht="15.6" thickTop="1" thickBot="1" x14ac:dyDescent="0.4">
      <c r="D46" s="101" t="s">
        <v>327</v>
      </c>
      <c r="E46" s="72"/>
      <c r="F46" s="72"/>
      <c r="G46" s="72"/>
      <c r="H46" s="73"/>
      <c r="I46" s="73"/>
      <c r="J46" s="73"/>
      <c r="K46" s="73"/>
      <c r="L46" s="73"/>
      <c r="M46" s="73"/>
    </row>
    <row r="47" spans="4:16" ht="15.6" thickTop="1" thickBot="1" x14ac:dyDescent="0.4">
      <c r="D47" s="101" t="s">
        <v>328</v>
      </c>
      <c r="E47" s="72"/>
      <c r="F47" s="72"/>
      <c r="G47" s="72"/>
      <c r="H47" s="73"/>
      <c r="I47" s="73"/>
      <c r="J47" s="73"/>
      <c r="K47" s="73"/>
      <c r="L47" s="73"/>
      <c r="M47" s="73"/>
    </row>
    <row r="48" spans="4:16" ht="15.6" thickTop="1" thickBot="1" x14ac:dyDescent="0.4">
      <c r="D48" s="16" t="s">
        <v>329</v>
      </c>
      <c r="E48" s="72"/>
      <c r="F48" s="72"/>
      <c r="G48" s="72"/>
      <c r="H48" s="73"/>
      <c r="I48" s="73"/>
      <c r="J48" s="73"/>
      <c r="K48" s="73"/>
      <c r="L48" s="73"/>
      <c r="M48" s="73"/>
    </row>
    <row r="49" spans="4:13" ht="15.6" thickTop="1" thickBot="1" x14ac:dyDescent="0.4">
      <c r="D49" s="101" t="s">
        <v>330</v>
      </c>
      <c r="E49" s="127">
        <f>SUM(E45:E48)</f>
        <v>0</v>
      </c>
      <c r="F49" s="127">
        <f t="shared" ref="F49" si="41">SUM(F45:F48)</f>
        <v>0</v>
      </c>
      <c r="G49" s="127">
        <f t="shared" ref="G49" si="42">SUM(G45:G48)</f>
        <v>0</v>
      </c>
      <c r="H49" s="127">
        <f t="shared" ref="H49" si="43">SUM(H45:H48)</f>
        <v>0</v>
      </c>
      <c r="I49" s="127">
        <f t="shared" ref="I49" si="44">SUM(I45:I48)</f>
        <v>0</v>
      </c>
      <c r="J49" s="127">
        <f t="shared" ref="J49" si="45">SUM(J45:J48)</f>
        <v>0</v>
      </c>
      <c r="K49" s="127">
        <f t="shared" ref="K49" si="46">SUM(K45:K48)</f>
        <v>0</v>
      </c>
      <c r="L49" s="127">
        <f t="shared" ref="L49" si="47">SUM(L45:L48)</f>
        <v>0</v>
      </c>
      <c r="M49" s="127">
        <f t="shared" ref="M49" si="48">SUM(M45:M48)</f>
        <v>0</v>
      </c>
    </row>
    <row r="50" spans="4:13" ht="15.6" thickTop="1" thickBot="1" x14ac:dyDescent="0.4">
      <c r="D50" s="16" t="s">
        <v>300</v>
      </c>
      <c r="E50" s="72"/>
      <c r="F50" s="72"/>
      <c r="G50" s="72"/>
      <c r="H50" s="73"/>
      <c r="I50" s="73"/>
      <c r="J50" s="73"/>
      <c r="K50" s="73"/>
      <c r="L50" s="73"/>
      <c r="M50" s="73"/>
    </row>
    <row r="51" spans="4:13" ht="15.6" thickTop="1" thickBot="1" x14ac:dyDescent="0.4">
      <c r="D51" s="101" t="s">
        <v>301</v>
      </c>
      <c r="E51" s="72"/>
      <c r="F51" s="72"/>
      <c r="G51" s="72"/>
      <c r="H51" s="73"/>
      <c r="I51" s="73"/>
      <c r="J51" s="73"/>
      <c r="K51" s="73"/>
      <c r="L51" s="73"/>
      <c r="M51" s="73"/>
    </row>
    <row r="52" spans="4:13" ht="15.6" thickTop="1" thickBot="1" x14ac:dyDescent="0.4">
      <c r="D52" s="101" t="s">
        <v>302</v>
      </c>
      <c r="E52" s="72"/>
      <c r="F52" s="72"/>
      <c r="G52" s="72"/>
      <c r="H52" s="73"/>
      <c r="I52" s="73"/>
      <c r="J52" s="73"/>
      <c r="K52" s="73"/>
      <c r="L52" s="73"/>
      <c r="M52" s="73"/>
    </row>
    <row r="53" spans="4:13" ht="15.6" thickTop="1" thickBot="1" x14ac:dyDescent="0.4">
      <c r="D53" s="16" t="s">
        <v>303</v>
      </c>
      <c r="E53" s="72"/>
      <c r="F53" s="72"/>
      <c r="G53" s="72"/>
      <c r="H53" s="73"/>
      <c r="I53" s="73"/>
      <c r="J53" s="73"/>
      <c r="K53" s="73"/>
      <c r="L53" s="73"/>
      <c r="M53" s="73"/>
    </row>
    <row r="54" spans="4:13" ht="15.6" thickTop="1" thickBot="1" x14ac:dyDescent="0.4">
      <c r="D54" s="101" t="s">
        <v>305</v>
      </c>
      <c r="E54" s="127">
        <f>SUM(E50:E53)</f>
        <v>0</v>
      </c>
      <c r="F54" s="127">
        <f t="shared" ref="F54" si="49">SUM(F50:F53)</f>
        <v>0</v>
      </c>
      <c r="G54" s="127">
        <f t="shared" ref="G54" si="50">SUM(G50:G53)</f>
        <v>0</v>
      </c>
      <c r="H54" s="127">
        <f t="shared" ref="H54" si="51">SUM(H50:H53)</f>
        <v>0</v>
      </c>
      <c r="I54" s="127">
        <f t="shared" ref="I54" si="52">SUM(I50:I53)</f>
        <v>0</v>
      </c>
      <c r="J54" s="127">
        <f t="shared" ref="J54" si="53">SUM(J50:J53)</f>
        <v>0</v>
      </c>
      <c r="K54" s="127">
        <f t="shared" ref="K54" si="54">SUM(K50:K53)</f>
        <v>0</v>
      </c>
      <c r="L54" s="127">
        <f t="shared" ref="L54" si="55">SUM(L50:L53)</f>
        <v>0</v>
      </c>
      <c r="M54" s="127">
        <f t="shared" ref="M54" si="56">SUM(M50:M53)</f>
        <v>0</v>
      </c>
    </row>
    <row r="55" spans="4:13" ht="15.6" thickTop="1" thickBot="1" x14ac:dyDescent="0.4">
      <c r="D55" s="16" t="s">
        <v>311</v>
      </c>
      <c r="E55" s="127" t="e">
        <f>E45/E40</f>
        <v>#DIV/0!</v>
      </c>
      <c r="F55" s="127" t="e">
        <f t="shared" ref="F55:M55" si="57">F45/F40</f>
        <v>#DIV/0!</v>
      </c>
      <c r="G55" s="127" t="e">
        <f t="shared" si="57"/>
        <v>#DIV/0!</v>
      </c>
      <c r="H55" s="127" t="e">
        <f t="shared" si="57"/>
        <v>#DIV/0!</v>
      </c>
      <c r="I55" s="127" t="e">
        <f t="shared" si="57"/>
        <v>#DIV/0!</v>
      </c>
      <c r="J55" s="127" t="e">
        <f t="shared" si="57"/>
        <v>#DIV/0!</v>
      </c>
      <c r="K55" s="127" t="e">
        <f t="shared" si="57"/>
        <v>#DIV/0!</v>
      </c>
      <c r="L55" s="127" t="e">
        <f t="shared" si="57"/>
        <v>#DIV/0!</v>
      </c>
      <c r="M55" s="127" t="e">
        <f t="shared" si="57"/>
        <v>#DIV/0!</v>
      </c>
    </row>
    <row r="56" spans="4:13" ht="15.6" thickTop="1" thickBot="1" x14ac:dyDescent="0.4">
      <c r="D56" s="101" t="s">
        <v>312</v>
      </c>
      <c r="E56" s="127" t="e">
        <f t="shared" ref="E56:M56" si="58">E46/E41</f>
        <v>#DIV/0!</v>
      </c>
      <c r="F56" s="127" t="e">
        <f t="shared" si="58"/>
        <v>#DIV/0!</v>
      </c>
      <c r="G56" s="127" t="e">
        <f t="shared" si="58"/>
        <v>#DIV/0!</v>
      </c>
      <c r="H56" s="127" t="e">
        <f t="shared" si="58"/>
        <v>#DIV/0!</v>
      </c>
      <c r="I56" s="127" t="e">
        <f t="shared" si="58"/>
        <v>#DIV/0!</v>
      </c>
      <c r="J56" s="127" t="e">
        <f t="shared" si="58"/>
        <v>#DIV/0!</v>
      </c>
      <c r="K56" s="127" t="e">
        <f t="shared" si="58"/>
        <v>#DIV/0!</v>
      </c>
      <c r="L56" s="127" t="e">
        <f t="shared" si="58"/>
        <v>#DIV/0!</v>
      </c>
      <c r="M56" s="127" t="e">
        <f t="shared" si="58"/>
        <v>#DIV/0!</v>
      </c>
    </row>
    <row r="57" spans="4:13" ht="15.6" thickTop="1" thickBot="1" x14ac:dyDescent="0.4">
      <c r="D57" s="101" t="s">
        <v>313</v>
      </c>
      <c r="E57" s="127" t="e">
        <f t="shared" ref="E57:M57" si="59">E47/E42</f>
        <v>#DIV/0!</v>
      </c>
      <c r="F57" s="127" t="e">
        <f t="shared" si="59"/>
        <v>#DIV/0!</v>
      </c>
      <c r="G57" s="127" t="e">
        <f t="shared" si="59"/>
        <v>#DIV/0!</v>
      </c>
      <c r="H57" s="127" t="e">
        <f t="shared" si="59"/>
        <v>#DIV/0!</v>
      </c>
      <c r="I57" s="127" t="e">
        <f t="shared" si="59"/>
        <v>#DIV/0!</v>
      </c>
      <c r="J57" s="127" t="e">
        <f t="shared" si="59"/>
        <v>#DIV/0!</v>
      </c>
      <c r="K57" s="127" t="e">
        <f t="shared" si="59"/>
        <v>#DIV/0!</v>
      </c>
      <c r="L57" s="127" t="e">
        <f t="shared" si="59"/>
        <v>#DIV/0!</v>
      </c>
      <c r="M57" s="127" t="e">
        <f t="shared" si="59"/>
        <v>#DIV/0!</v>
      </c>
    </row>
    <row r="58" spans="4:13" ht="15.6" thickTop="1" thickBot="1" x14ac:dyDescent="0.4">
      <c r="D58" s="16" t="s">
        <v>314</v>
      </c>
      <c r="E58" s="127" t="e">
        <f t="shared" ref="E58:M58" si="60">E48/E43</f>
        <v>#DIV/0!</v>
      </c>
      <c r="F58" s="127" t="e">
        <f t="shared" si="60"/>
        <v>#DIV/0!</v>
      </c>
      <c r="G58" s="127" t="e">
        <f t="shared" si="60"/>
        <v>#DIV/0!</v>
      </c>
      <c r="H58" s="127" t="e">
        <f t="shared" si="60"/>
        <v>#DIV/0!</v>
      </c>
      <c r="I58" s="127" t="e">
        <f t="shared" si="60"/>
        <v>#DIV/0!</v>
      </c>
      <c r="J58" s="127" t="e">
        <f t="shared" si="60"/>
        <v>#DIV/0!</v>
      </c>
      <c r="K58" s="127" t="e">
        <f t="shared" si="60"/>
        <v>#DIV/0!</v>
      </c>
      <c r="L58" s="127" t="e">
        <f t="shared" si="60"/>
        <v>#DIV/0!</v>
      </c>
      <c r="M58" s="127" t="e">
        <f t="shared" si="60"/>
        <v>#DIV/0!</v>
      </c>
    </row>
    <row r="59" spans="4:13" ht="15.6" thickTop="1" thickBot="1" x14ac:dyDescent="0.4">
      <c r="D59" s="101" t="s">
        <v>315</v>
      </c>
      <c r="E59" s="127" t="e">
        <f t="shared" ref="E59:M59" si="61">E49/E44</f>
        <v>#DIV/0!</v>
      </c>
      <c r="F59" s="127" t="e">
        <f t="shared" si="61"/>
        <v>#DIV/0!</v>
      </c>
      <c r="G59" s="127" t="e">
        <f t="shared" si="61"/>
        <v>#DIV/0!</v>
      </c>
      <c r="H59" s="127" t="e">
        <f t="shared" si="61"/>
        <v>#DIV/0!</v>
      </c>
      <c r="I59" s="127" t="e">
        <f t="shared" si="61"/>
        <v>#DIV/0!</v>
      </c>
      <c r="J59" s="127" t="e">
        <f t="shared" si="61"/>
        <v>#DIV/0!</v>
      </c>
      <c r="K59" s="127" t="e">
        <f t="shared" si="61"/>
        <v>#DIV/0!</v>
      </c>
      <c r="L59" s="127" t="e">
        <f t="shared" si="61"/>
        <v>#DIV/0!</v>
      </c>
      <c r="M59" s="127" t="e">
        <f t="shared" si="61"/>
        <v>#DIV/0!</v>
      </c>
    </row>
    <row r="60" spans="4:13" ht="15.6" thickTop="1" thickBot="1" x14ac:dyDescent="0.4">
      <c r="D60" s="16" t="s">
        <v>306</v>
      </c>
      <c r="E60" s="127" t="e">
        <f>E50/E45</f>
        <v>#DIV/0!</v>
      </c>
      <c r="F60" s="127" t="e">
        <f t="shared" ref="F60:M60" si="62">F50/F45</f>
        <v>#DIV/0!</v>
      </c>
      <c r="G60" s="127" t="e">
        <f t="shared" si="62"/>
        <v>#DIV/0!</v>
      </c>
      <c r="H60" s="127" t="e">
        <f t="shared" si="62"/>
        <v>#DIV/0!</v>
      </c>
      <c r="I60" s="127" t="e">
        <f t="shared" si="62"/>
        <v>#DIV/0!</v>
      </c>
      <c r="J60" s="127" t="e">
        <f t="shared" si="62"/>
        <v>#DIV/0!</v>
      </c>
      <c r="K60" s="127" t="e">
        <f t="shared" si="62"/>
        <v>#DIV/0!</v>
      </c>
      <c r="L60" s="127" t="e">
        <f t="shared" si="62"/>
        <v>#DIV/0!</v>
      </c>
      <c r="M60" s="127" t="e">
        <f t="shared" si="62"/>
        <v>#DIV/0!</v>
      </c>
    </row>
    <row r="61" spans="4:13" ht="15.6" thickTop="1" thickBot="1" x14ac:dyDescent="0.4">
      <c r="D61" s="101" t="s">
        <v>307</v>
      </c>
      <c r="E61" s="127" t="e">
        <f t="shared" ref="E61:M61" si="63">E51/E46</f>
        <v>#DIV/0!</v>
      </c>
      <c r="F61" s="127" t="e">
        <f t="shared" si="63"/>
        <v>#DIV/0!</v>
      </c>
      <c r="G61" s="127" t="e">
        <f t="shared" si="63"/>
        <v>#DIV/0!</v>
      </c>
      <c r="H61" s="127" t="e">
        <f t="shared" si="63"/>
        <v>#DIV/0!</v>
      </c>
      <c r="I61" s="127" t="e">
        <f t="shared" si="63"/>
        <v>#DIV/0!</v>
      </c>
      <c r="J61" s="127" t="e">
        <f t="shared" si="63"/>
        <v>#DIV/0!</v>
      </c>
      <c r="K61" s="127" t="e">
        <f t="shared" si="63"/>
        <v>#DIV/0!</v>
      </c>
      <c r="L61" s="127" t="e">
        <f t="shared" si="63"/>
        <v>#DIV/0!</v>
      </c>
      <c r="M61" s="127" t="e">
        <f t="shared" si="63"/>
        <v>#DIV/0!</v>
      </c>
    </row>
    <row r="62" spans="4:13" ht="15.6" thickTop="1" thickBot="1" x14ac:dyDescent="0.4">
      <c r="D62" s="101" t="s">
        <v>308</v>
      </c>
      <c r="E62" s="127" t="e">
        <f t="shared" ref="E62:M62" si="64">E52/E47</f>
        <v>#DIV/0!</v>
      </c>
      <c r="F62" s="127" t="e">
        <f t="shared" si="64"/>
        <v>#DIV/0!</v>
      </c>
      <c r="G62" s="127" t="e">
        <f t="shared" si="64"/>
        <v>#DIV/0!</v>
      </c>
      <c r="H62" s="127" t="e">
        <f t="shared" si="64"/>
        <v>#DIV/0!</v>
      </c>
      <c r="I62" s="127" t="e">
        <f t="shared" si="64"/>
        <v>#DIV/0!</v>
      </c>
      <c r="J62" s="127" t="e">
        <f t="shared" si="64"/>
        <v>#DIV/0!</v>
      </c>
      <c r="K62" s="127" t="e">
        <f t="shared" si="64"/>
        <v>#DIV/0!</v>
      </c>
      <c r="L62" s="127" t="e">
        <f t="shared" si="64"/>
        <v>#DIV/0!</v>
      </c>
      <c r="M62" s="127" t="e">
        <f t="shared" si="64"/>
        <v>#DIV/0!</v>
      </c>
    </row>
    <row r="63" spans="4:13" ht="15.6" thickTop="1" thickBot="1" x14ac:dyDescent="0.4">
      <c r="D63" s="16" t="s">
        <v>309</v>
      </c>
      <c r="E63" s="127" t="e">
        <f t="shared" ref="E63:M63" si="65">E53/E48</f>
        <v>#DIV/0!</v>
      </c>
      <c r="F63" s="127" t="e">
        <f t="shared" si="65"/>
        <v>#DIV/0!</v>
      </c>
      <c r="G63" s="127" t="e">
        <f t="shared" si="65"/>
        <v>#DIV/0!</v>
      </c>
      <c r="H63" s="127" t="e">
        <f t="shared" si="65"/>
        <v>#DIV/0!</v>
      </c>
      <c r="I63" s="127" t="e">
        <f t="shared" si="65"/>
        <v>#DIV/0!</v>
      </c>
      <c r="J63" s="127" t="e">
        <f t="shared" si="65"/>
        <v>#DIV/0!</v>
      </c>
      <c r="K63" s="127" t="e">
        <f t="shared" si="65"/>
        <v>#DIV/0!</v>
      </c>
      <c r="L63" s="127" t="e">
        <f t="shared" si="65"/>
        <v>#DIV/0!</v>
      </c>
      <c r="M63" s="127" t="e">
        <f t="shared" si="65"/>
        <v>#DIV/0!</v>
      </c>
    </row>
    <row r="64" spans="4:13" ht="15.6" thickTop="1" thickBot="1" x14ac:dyDescent="0.4">
      <c r="D64" s="101" t="s">
        <v>310</v>
      </c>
      <c r="E64" s="127" t="e">
        <f>E54/E49</f>
        <v>#DIV/0!</v>
      </c>
      <c r="F64" s="127" t="e">
        <f t="shared" ref="F64:M64" si="66">F54/F49</f>
        <v>#DIV/0!</v>
      </c>
      <c r="G64" s="127" t="e">
        <f t="shared" si="66"/>
        <v>#DIV/0!</v>
      </c>
      <c r="H64" s="127" t="e">
        <f t="shared" si="66"/>
        <v>#DIV/0!</v>
      </c>
      <c r="I64" s="127" t="e">
        <f t="shared" si="66"/>
        <v>#DIV/0!</v>
      </c>
      <c r="J64" s="127" t="e">
        <f t="shared" si="66"/>
        <v>#DIV/0!</v>
      </c>
      <c r="K64" s="127" t="e">
        <f t="shared" si="66"/>
        <v>#DIV/0!</v>
      </c>
      <c r="L64" s="127" t="e">
        <f t="shared" si="66"/>
        <v>#DIV/0!</v>
      </c>
      <c r="M64" s="127" t="e">
        <f t="shared" si="66"/>
        <v>#DIV/0!</v>
      </c>
    </row>
    <row r="65" spans="4:16" ht="13.8" thickTop="1" x14ac:dyDescent="0.25"/>
    <row r="66" spans="4:16" x14ac:dyDescent="0.25">
      <c r="D66" s="78" t="s">
        <v>511</v>
      </c>
    </row>
    <row r="67" spans="4:16" x14ac:dyDescent="0.25">
      <c r="D67" s="50" t="s">
        <v>217</v>
      </c>
      <c r="E67" s="49"/>
      <c r="F67" s="49"/>
      <c r="G67" s="49"/>
      <c r="H67" s="50"/>
    </row>
    <row r="68" spans="4:16" ht="15" thickBot="1" x14ac:dyDescent="0.4">
      <c r="D68" s="1"/>
      <c r="E68" s="126">
        <v>41640</v>
      </c>
      <c r="F68" s="126">
        <v>41671</v>
      </c>
      <c r="G68" s="126">
        <v>41699</v>
      </c>
      <c r="H68" s="126">
        <v>41730</v>
      </c>
      <c r="I68" s="126">
        <v>41760</v>
      </c>
      <c r="J68" s="126">
        <v>41791</v>
      </c>
      <c r="K68" s="126">
        <v>41821</v>
      </c>
      <c r="L68" s="126">
        <v>41852</v>
      </c>
      <c r="M68" s="126">
        <v>41883</v>
      </c>
      <c r="N68" s="126">
        <v>41913</v>
      </c>
      <c r="O68" s="126">
        <v>41944</v>
      </c>
      <c r="P68" s="126">
        <v>41974</v>
      </c>
    </row>
    <row r="69" spans="4:16" ht="15.6" thickTop="1" thickBot="1" x14ac:dyDescent="0.4">
      <c r="D69" s="101" t="s">
        <v>331</v>
      </c>
      <c r="E69" s="72"/>
      <c r="F69" s="72"/>
      <c r="G69" s="72"/>
      <c r="H69" s="73"/>
      <c r="I69" s="73"/>
      <c r="J69" s="73"/>
      <c r="K69" s="73"/>
      <c r="L69" s="73"/>
      <c r="M69" s="73"/>
      <c r="N69" s="73"/>
      <c r="O69" s="73"/>
      <c r="P69" s="73"/>
    </row>
    <row r="70" spans="4:16" ht="15.6" thickTop="1" thickBot="1" x14ac:dyDescent="0.4">
      <c r="D70" s="101" t="s">
        <v>332</v>
      </c>
      <c r="E70" s="72"/>
      <c r="F70" s="72"/>
      <c r="G70" s="72"/>
      <c r="H70" s="73"/>
      <c r="I70" s="73"/>
      <c r="J70" s="73"/>
      <c r="K70" s="73"/>
      <c r="L70" s="73"/>
      <c r="M70" s="73"/>
      <c r="N70" s="73"/>
      <c r="O70" s="73"/>
      <c r="P70" s="73"/>
    </row>
    <row r="71" spans="4:16" ht="15.6" thickTop="1" thickBot="1" x14ac:dyDescent="0.4">
      <c r="D71" s="101" t="s">
        <v>333</v>
      </c>
      <c r="E71" s="72"/>
      <c r="F71" s="72"/>
      <c r="G71" s="72"/>
      <c r="H71" s="73"/>
      <c r="I71" s="73"/>
      <c r="J71" s="73"/>
      <c r="K71" s="73"/>
      <c r="L71" s="73"/>
      <c r="M71" s="73"/>
      <c r="N71" s="73"/>
      <c r="O71" s="73"/>
      <c r="P71" s="73"/>
    </row>
    <row r="72" spans="4:16" ht="15.6" thickTop="1" thickBot="1" x14ac:dyDescent="0.4">
      <c r="D72" s="101" t="s">
        <v>334</v>
      </c>
      <c r="E72" s="127" t="e">
        <f>E71/E70</f>
        <v>#DIV/0!</v>
      </c>
      <c r="F72" s="127" t="e">
        <f t="shared" ref="F72:P72" si="67">F71/F70</f>
        <v>#DIV/0!</v>
      </c>
      <c r="G72" s="127" t="e">
        <f t="shared" si="67"/>
        <v>#DIV/0!</v>
      </c>
      <c r="H72" s="127" t="e">
        <f t="shared" si="67"/>
        <v>#DIV/0!</v>
      </c>
      <c r="I72" s="127" t="e">
        <f t="shared" si="67"/>
        <v>#DIV/0!</v>
      </c>
      <c r="J72" s="127" t="e">
        <f t="shared" si="67"/>
        <v>#DIV/0!</v>
      </c>
      <c r="K72" s="127" t="e">
        <f t="shared" si="67"/>
        <v>#DIV/0!</v>
      </c>
      <c r="L72" s="127" t="e">
        <f t="shared" si="67"/>
        <v>#DIV/0!</v>
      </c>
      <c r="M72" s="127" t="e">
        <f t="shared" si="67"/>
        <v>#DIV/0!</v>
      </c>
      <c r="N72" s="127" t="e">
        <f t="shared" si="67"/>
        <v>#DIV/0!</v>
      </c>
      <c r="O72" s="127" t="e">
        <f t="shared" si="67"/>
        <v>#DIV/0!</v>
      </c>
      <c r="P72" s="127" t="e">
        <f t="shared" si="67"/>
        <v>#DIV/0!</v>
      </c>
    </row>
    <row r="73" spans="4:16" ht="13.8" thickTop="1" x14ac:dyDescent="0.25"/>
    <row r="74" spans="4:16" x14ac:dyDescent="0.25">
      <c r="D74" s="50" t="s">
        <v>416</v>
      </c>
      <c r="E74" s="49"/>
      <c r="F74" s="49"/>
      <c r="G74" s="49"/>
      <c r="H74" s="50"/>
    </row>
    <row r="75" spans="4:16" ht="15" thickBot="1" x14ac:dyDescent="0.4">
      <c r="D75" s="1"/>
      <c r="E75" s="126">
        <v>42005</v>
      </c>
      <c r="F75" s="126">
        <v>42036</v>
      </c>
      <c r="G75" s="126">
        <v>42064</v>
      </c>
      <c r="H75" s="126">
        <v>42095</v>
      </c>
      <c r="I75" s="126">
        <v>42125</v>
      </c>
      <c r="J75" s="126">
        <v>42156</v>
      </c>
      <c r="K75" s="126">
        <v>42186</v>
      </c>
      <c r="L75" s="126">
        <v>42217</v>
      </c>
      <c r="M75" s="126">
        <v>42248</v>
      </c>
    </row>
    <row r="76" spans="4:16" ht="15.6" thickTop="1" thickBot="1" x14ac:dyDescent="0.4">
      <c r="D76" s="101" t="s">
        <v>331</v>
      </c>
      <c r="E76" s="72"/>
      <c r="F76" s="72"/>
      <c r="G76" s="72"/>
      <c r="H76" s="73"/>
      <c r="I76" s="73"/>
      <c r="J76" s="73"/>
      <c r="K76" s="73"/>
      <c r="L76" s="73"/>
      <c r="M76" s="73"/>
    </row>
    <row r="77" spans="4:16" ht="15.6" thickTop="1" thickBot="1" x14ac:dyDescent="0.4">
      <c r="D77" s="101" t="s">
        <v>332</v>
      </c>
      <c r="E77" s="72"/>
      <c r="F77" s="72"/>
      <c r="G77" s="72"/>
      <c r="H77" s="73"/>
      <c r="I77" s="73"/>
      <c r="J77" s="73"/>
      <c r="K77" s="73"/>
      <c r="L77" s="73"/>
      <c r="M77" s="73"/>
    </row>
    <row r="78" spans="4:16" ht="15.6" thickTop="1" thickBot="1" x14ac:dyDescent="0.4">
      <c r="D78" s="101" t="s">
        <v>333</v>
      </c>
      <c r="E78" s="72"/>
      <c r="F78" s="72"/>
      <c r="G78" s="72"/>
      <c r="H78" s="73"/>
      <c r="I78" s="73"/>
      <c r="J78" s="73"/>
      <c r="K78" s="73"/>
      <c r="L78" s="73"/>
      <c r="M78" s="73"/>
    </row>
    <row r="79" spans="4:16" ht="15.6" thickTop="1" thickBot="1" x14ac:dyDescent="0.4">
      <c r="D79" s="101" t="s">
        <v>334</v>
      </c>
      <c r="E79" s="127" t="e">
        <f>E78/E77</f>
        <v>#DIV/0!</v>
      </c>
      <c r="F79" s="127" t="e">
        <f t="shared" ref="F79:M79" si="68">F78/F77</f>
        <v>#DIV/0!</v>
      </c>
      <c r="G79" s="127" t="e">
        <f t="shared" si="68"/>
        <v>#DIV/0!</v>
      </c>
      <c r="H79" s="127" t="e">
        <f t="shared" si="68"/>
        <v>#DIV/0!</v>
      </c>
      <c r="I79" s="127" t="e">
        <f t="shared" si="68"/>
        <v>#DIV/0!</v>
      </c>
      <c r="J79" s="127" t="e">
        <f t="shared" si="68"/>
        <v>#DIV/0!</v>
      </c>
      <c r="K79" s="127" t="e">
        <f t="shared" si="68"/>
        <v>#DIV/0!</v>
      </c>
      <c r="L79" s="127" t="e">
        <f t="shared" si="68"/>
        <v>#DIV/0!</v>
      </c>
      <c r="M79" s="127" t="e">
        <f t="shared" si="68"/>
        <v>#DIV/0!</v>
      </c>
    </row>
    <row r="80" spans="4:16" ht="13.8" thickTop="1" x14ac:dyDescent="0.25"/>
    <row r="82" spans="4:16" x14ac:dyDescent="0.25">
      <c r="D82" s="78" t="s">
        <v>513</v>
      </c>
    </row>
    <row r="83" spans="4:16" x14ac:dyDescent="0.25">
      <c r="D83" s="50" t="s">
        <v>217</v>
      </c>
      <c r="E83" s="49"/>
      <c r="F83" s="49"/>
      <c r="G83" s="49"/>
      <c r="H83" s="50"/>
    </row>
    <row r="84" spans="4:16" ht="15" thickBot="1" x14ac:dyDescent="0.4">
      <c r="D84" s="1"/>
      <c r="E84" s="126">
        <v>41640</v>
      </c>
      <c r="F84" s="126">
        <v>41671</v>
      </c>
      <c r="G84" s="126">
        <v>41699</v>
      </c>
      <c r="H84" s="126">
        <v>41730</v>
      </c>
      <c r="I84" s="126">
        <v>41760</v>
      </c>
      <c r="J84" s="126">
        <v>41791</v>
      </c>
      <c r="K84" s="126">
        <v>41821</v>
      </c>
      <c r="L84" s="126">
        <v>41852</v>
      </c>
      <c r="M84" s="126">
        <v>41883</v>
      </c>
      <c r="N84" s="126">
        <v>41913</v>
      </c>
      <c r="O84" s="126">
        <v>41944</v>
      </c>
      <c r="P84" s="126">
        <v>41974</v>
      </c>
    </row>
    <row r="85" spans="4:16" ht="15.6" thickTop="1" thickBot="1" x14ac:dyDescent="0.4">
      <c r="D85" s="101" t="s">
        <v>335</v>
      </c>
      <c r="E85" s="72"/>
      <c r="F85" s="72"/>
      <c r="G85" s="72"/>
      <c r="H85" s="73"/>
      <c r="I85" s="73"/>
      <c r="J85" s="73"/>
      <c r="K85" s="73"/>
      <c r="L85" s="73"/>
      <c r="M85" s="73"/>
      <c r="N85" s="73"/>
      <c r="O85" s="73"/>
      <c r="P85" s="73"/>
    </row>
    <row r="86" spans="4:16" ht="15.6" thickTop="1" thickBot="1" x14ac:dyDescent="0.4">
      <c r="D86" s="101" t="s">
        <v>336</v>
      </c>
      <c r="E86" s="72"/>
      <c r="F86" s="72"/>
      <c r="G86" s="72"/>
      <c r="H86" s="73"/>
      <c r="I86" s="73"/>
      <c r="J86" s="73"/>
      <c r="K86" s="73"/>
      <c r="L86" s="73"/>
      <c r="M86" s="73"/>
      <c r="N86" s="73"/>
      <c r="O86" s="73"/>
      <c r="P86" s="73"/>
    </row>
    <row r="87" spans="4:16" ht="15.6" thickTop="1" thickBot="1" x14ac:dyDescent="0.4">
      <c r="D87" s="101" t="s">
        <v>337</v>
      </c>
      <c r="E87" s="127" t="e">
        <f>E86/E85</f>
        <v>#DIV/0!</v>
      </c>
      <c r="F87" s="127" t="e">
        <f t="shared" ref="F87:P87" si="69">F86/F85</f>
        <v>#DIV/0!</v>
      </c>
      <c r="G87" s="127" t="e">
        <f t="shared" si="69"/>
        <v>#DIV/0!</v>
      </c>
      <c r="H87" s="127" t="e">
        <f t="shared" si="69"/>
        <v>#DIV/0!</v>
      </c>
      <c r="I87" s="127" t="e">
        <f t="shared" si="69"/>
        <v>#DIV/0!</v>
      </c>
      <c r="J87" s="127" t="e">
        <f t="shared" si="69"/>
        <v>#DIV/0!</v>
      </c>
      <c r="K87" s="127" t="e">
        <f t="shared" si="69"/>
        <v>#DIV/0!</v>
      </c>
      <c r="L87" s="127" t="e">
        <f t="shared" si="69"/>
        <v>#DIV/0!</v>
      </c>
      <c r="M87" s="127" t="e">
        <f t="shared" si="69"/>
        <v>#DIV/0!</v>
      </c>
      <c r="N87" s="127" t="e">
        <f t="shared" si="69"/>
        <v>#DIV/0!</v>
      </c>
      <c r="O87" s="127" t="e">
        <f t="shared" si="69"/>
        <v>#DIV/0!</v>
      </c>
      <c r="P87" s="127" t="e">
        <f t="shared" si="69"/>
        <v>#DIV/0!</v>
      </c>
    </row>
    <row r="88" spans="4:16" ht="15.6" thickTop="1" thickBot="1" x14ac:dyDescent="0.4">
      <c r="D88" s="101" t="s">
        <v>338</v>
      </c>
      <c r="E88" s="72"/>
      <c r="F88" s="72"/>
      <c r="G88" s="72"/>
      <c r="H88" s="73"/>
      <c r="I88" s="73"/>
      <c r="J88" s="73"/>
      <c r="K88" s="73"/>
      <c r="L88" s="73"/>
      <c r="M88" s="73"/>
      <c r="N88" s="73"/>
      <c r="O88" s="73"/>
      <c r="P88" s="73"/>
    </row>
    <row r="89" spans="4:16" ht="13.8" thickTop="1" x14ac:dyDescent="0.25"/>
    <row r="90" spans="4:16" x14ac:dyDescent="0.25">
      <c r="D90" s="50" t="s">
        <v>416</v>
      </c>
      <c r="E90" s="49"/>
      <c r="F90" s="49"/>
      <c r="G90" s="49"/>
      <c r="H90" s="50"/>
    </row>
    <row r="91" spans="4:16" ht="15" thickBot="1" x14ac:dyDescent="0.4">
      <c r="D91" s="1"/>
      <c r="E91" s="126">
        <v>42005</v>
      </c>
      <c r="F91" s="126">
        <v>42036</v>
      </c>
      <c r="G91" s="126">
        <v>42064</v>
      </c>
      <c r="H91" s="126">
        <v>42095</v>
      </c>
      <c r="I91" s="126">
        <v>42125</v>
      </c>
      <c r="J91" s="126">
        <v>42156</v>
      </c>
      <c r="K91" s="126">
        <v>42186</v>
      </c>
      <c r="L91" s="126">
        <v>42217</v>
      </c>
      <c r="M91" s="126">
        <v>42248</v>
      </c>
    </row>
    <row r="92" spans="4:16" ht="15.6" thickTop="1" thickBot="1" x14ac:dyDescent="0.4">
      <c r="D92" s="101" t="s">
        <v>335</v>
      </c>
      <c r="E92" s="72"/>
      <c r="F92" s="72"/>
      <c r="G92" s="72"/>
      <c r="H92" s="73"/>
      <c r="I92" s="73"/>
      <c r="J92" s="73"/>
      <c r="K92" s="73"/>
      <c r="L92" s="73"/>
      <c r="M92" s="73"/>
    </row>
    <row r="93" spans="4:16" ht="15.6" thickTop="1" thickBot="1" x14ac:dyDescent="0.4">
      <c r="D93" s="101" t="s">
        <v>336</v>
      </c>
      <c r="E93" s="72"/>
      <c r="F93" s="72"/>
      <c r="G93" s="72"/>
      <c r="H93" s="73"/>
      <c r="I93" s="73"/>
      <c r="J93" s="73"/>
      <c r="K93" s="73"/>
      <c r="L93" s="73"/>
      <c r="M93" s="73"/>
    </row>
    <row r="94" spans="4:16" ht="15.6" thickTop="1" thickBot="1" x14ac:dyDescent="0.4">
      <c r="D94" s="101" t="s">
        <v>337</v>
      </c>
      <c r="E94" s="127" t="e">
        <f>E93/E92</f>
        <v>#DIV/0!</v>
      </c>
      <c r="F94" s="127" t="e">
        <f t="shared" ref="F94" si="70">F93/F92</f>
        <v>#DIV/0!</v>
      </c>
      <c r="G94" s="127" t="e">
        <f t="shared" ref="G94" si="71">G93/G92</f>
        <v>#DIV/0!</v>
      </c>
      <c r="H94" s="127" t="e">
        <f t="shared" ref="H94" si="72">H93/H92</f>
        <v>#DIV/0!</v>
      </c>
      <c r="I94" s="127" t="e">
        <f t="shared" ref="I94" si="73">I93/I92</f>
        <v>#DIV/0!</v>
      </c>
      <c r="J94" s="127" t="e">
        <f t="shared" ref="J94" si="74">J93/J92</f>
        <v>#DIV/0!</v>
      </c>
      <c r="K94" s="127" t="e">
        <f t="shared" ref="K94" si="75">K93/K92</f>
        <v>#DIV/0!</v>
      </c>
      <c r="L94" s="127" t="e">
        <f t="shared" ref="L94" si="76">L93/L92</f>
        <v>#DIV/0!</v>
      </c>
      <c r="M94" s="127" t="e">
        <f t="shared" ref="M94" si="77">M93/M92</f>
        <v>#DIV/0!</v>
      </c>
    </row>
    <row r="95" spans="4:16" ht="15.6" thickTop="1" thickBot="1" x14ac:dyDescent="0.4">
      <c r="D95" s="101" t="s">
        <v>338</v>
      </c>
      <c r="E95" s="72"/>
      <c r="F95" s="72"/>
      <c r="G95" s="72"/>
      <c r="H95" s="73"/>
      <c r="I95" s="73"/>
      <c r="J95" s="73"/>
      <c r="K95" s="73"/>
      <c r="L95" s="73"/>
      <c r="M95" s="73"/>
    </row>
    <row r="96" spans="4:16" ht="13.8" thickTop="1" x14ac:dyDescent="0.25"/>
    <row r="100" spans="2:14" ht="15.6" x14ac:dyDescent="0.25">
      <c r="B100" s="63" t="s">
        <v>130</v>
      </c>
      <c r="D100" s="77" t="s">
        <v>514</v>
      </c>
    </row>
    <row r="101" spans="2:14" x14ac:dyDescent="0.25">
      <c r="D101" s="50" t="s">
        <v>416</v>
      </c>
      <c r="E101" s="49"/>
      <c r="F101" s="49"/>
      <c r="G101" s="49"/>
      <c r="H101" s="50"/>
    </row>
    <row r="102" spans="2:14" ht="15" thickBot="1" x14ac:dyDescent="0.4">
      <c r="D102" s="1" t="s">
        <v>339</v>
      </c>
      <c r="E102" s="126">
        <v>42005</v>
      </c>
      <c r="F102" s="126">
        <v>42036</v>
      </c>
      <c r="G102" s="126">
        <v>42064</v>
      </c>
      <c r="H102" s="126">
        <v>42095</v>
      </c>
      <c r="I102" s="126">
        <v>42125</v>
      </c>
      <c r="J102" s="126">
        <v>42156</v>
      </c>
      <c r="K102" s="126">
        <v>42186</v>
      </c>
      <c r="L102" s="126">
        <v>42217</v>
      </c>
      <c r="M102" s="126">
        <v>42248</v>
      </c>
    </row>
    <row r="103" spans="2:14" ht="15.6" thickTop="1" thickBot="1" x14ac:dyDescent="0.4">
      <c r="D103" s="101" t="s">
        <v>340</v>
      </c>
      <c r="E103" s="72"/>
      <c r="F103" s="72"/>
      <c r="G103" s="72"/>
      <c r="H103" s="73"/>
      <c r="I103" s="73"/>
      <c r="J103" s="73"/>
      <c r="K103" s="73"/>
      <c r="L103" s="73"/>
      <c r="M103" s="73"/>
      <c r="N103" s="10" t="s">
        <v>346</v>
      </c>
    </row>
    <row r="104" spans="2:14" ht="15.6" thickTop="1" thickBot="1" x14ac:dyDescent="0.4">
      <c r="D104" s="101" t="s">
        <v>324</v>
      </c>
      <c r="E104" s="72"/>
      <c r="F104" s="72"/>
      <c r="G104" s="72"/>
      <c r="H104" s="73"/>
      <c r="I104" s="73"/>
      <c r="J104" s="73"/>
      <c r="K104" s="73"/>
      <c r="L104" s="73"/>
      <c r="M104" s="73"/>
      <c r="N104" s="10" t="s">
        <v>347</v>
      </c>
    </row>
    <row r="105" spans="2:14" ht="15.6" thickTop="1" thickBot="1" x14ac:dyDescent="0.4">
      <c r="D105" s="101" t="s">
        <v>325</v>
      </c>
      <c r="E105" s="72"/>
      <c r="F105" s="72"/>
      <c r="G105" s="72"/>
      <c r="H105" s="73"/>
      <c r="I105" s="73"/>
      <c r="J105" s="73"/>
      <c r="K105" s="73"/>
      <c r="L105" s="73"/>
      <c r="M105" s="73"/>
      <c r="N105" s="10" t="s">
        <v>349</v>
      </c>
    </row>
    <row r="106" spans="2:14" ht="15.6" thickTop="1" thickBot="1" x14ac:dyDescent="0.4">
      <c r="D106" s="101" t="s">
        <v>341</v>
      </c>
      <c r="E106" s="72"/>
      <c r="F106" s="72"/>
      <c r="G106" s="72"/>
      <c r="H106" s="73"/>
      <c r="I106" s="73"/>
      <c r="J106" s="73"/>
      <c r="K106" s="73"/>
      <c r="L106" s="73"/>
      <c r="M106" s="73"/>
      <c r="N106" s="10" t="s">
        <v>348</v>
      </c>
    </row>
    <row r="107" spans="2:14" ht="15.6" thickTop="1" thickBot="1" x14ac:dyDescent="0.4">
      <c r="D107" s="101" t="s">
        <v>342</v>
      </c>
      <c r="E107" s="72"/>
      <c r="F107" s="72"/>
      <c r="G107" s="72"/>
      <c r="H107" s="73"/>
      <c r="I107" s="73"/>
      <c r="J107" s="73"/>
      <c r="K107" s="73"/>
      <c r="L107" s="73"/>
      <c r="M107" s="73"/>
      <c r="N107" s="10" t="s">
        <v>350</v>
      </c>
    </row>
    <row r="108" spans="2:14" ht="15.6" thickTop="1" thickBot="1" x14ac:dyDescent="0.4">
      <c r="D108" s="101" t="s">
        <v>343</v>
      </c>
      <c r="E108" s="72"/>
      <c r="F108" s="72"/>
      <c r="G108" s="72"/>
      <c r="H108" s="73"/>
      <c r="I108" s="73"/>
      <c r="J108" s="73"/>
      <c r="K108" s="73"/>
      <c r="L108" s="73"/>
      <c r="M108" s="73"/>
      <c r="N108" s="10" t="s">
        <v>351</v>
      </c>
    </row>
    <row r="109" spans="2:14" ht="15.6" thickTop="1" thickBot="1" x14ac:dyDescent="0.4">
      <c r="D109" s="101" t="s">
        <v>344</v>
      </c>
      <c r="E109" s="72"/>
      <c r="F109" s="72"/>
      <c r="G109" s="72"/>
      <c r="H109" s="73"/>
      <c r="I109" s="73"/>
      <c r="J109" s="73"/>
      <c r="K109" s="73"/>
      <c r="L109" s="73"/>
      <c r="M109" s="73"/>
      <c r="N109" s="10" t="s">
        <v>352</v>
      </c>
    </row>
    <row r="110" spans="2:14" ht="15.6" thickTop="1" thickBot="1" x14ac:dyDescent="0.4">
      <c r="D110" s="101" t="s">
        <v>345</v>
      </c>
      <c r="E110" s="72"/>
      <c r="F110" s="72"/>
      <c r="G110" s="72"/>
      <c r="H110" s="73"/>
      <c r="I110" s="73"/>
      <c r="J110" s="73"/>
      <c r="K110" s="73"/>
      <c r="L110" s="73"/>
      <c r="M110" s="73"/>
      <c r="N110" s="10" t="s">
        <v>353</v>
      </c>
    </row>
    <row r="111" spans="2:14" ht="15.6" thickTop="1" thickBot="1" x14ac:dyDescent="0.4">
      <c r="D111" s="101" t="s">
        <v>354</v>
      </c>
      <c r="E111" s="72"/>
      <c r="F111" s="72"/>
      <c r="G111" s="72"/>
      <c r="H111" s="73"/>
      <c r="I111" s="73"/>
      <c r="J111" s="73"/>
      <c r="K111" s="73"/>
      <c r="L111" s="73"/>
      <c r="M111" s="73"/>
      <c r="N111" s="10"/>
    </row>
    <row r="112" spans="2:14" ht="15.6" thickTop="1" thickBot="1" x14ac:dyDescent="0.4">
      <c r="D112" s="101" t="s">
        <v>355</v>
      </c>
      <c r="E112" s="72"/>
      <c r="F112" s="72"/>
      <c r="G112" s="72"/>
      <c r="H112" s="73"/>
      <c r="I112" s="73"/>
      <c r="J112" s="73"/>
      <c r="K112" s="73"/>
      <c r="L112" s="73"/>
      <c r="M112" s="73"/>
      <c r="N112" s="10"/>
    </row>
    <row r="113" spans="1:9" ht="13.8" thickTop="1" x14ac:dyDescent="0.25"/>
    <row r="114" spans="1:9" x14ac:dyDescent="0.25">
      <c r="C114" s="14"/>
    </row>
    <row r="115" spans="1:9" ht="17.399999999999999" thickBot="1" x14ac:dyDescent="0.4">
      <c r="A115" s="12"/>
      <c r="C115" s="125"/>
      <c r="D115" s="6" t="s">
        <v>518</v>
      </c>
      <c r="E115" s="9" t="s">
        <v>8</v>
      </c>
      <c r="F115" s="9" t="s">
        <v>212</v>
      </c>
    </row>
    <row r="116" spans="1:9" ht="14.4" x14ac:dyDescent="0.35">
      <c r="A116" s="21"/>
      <c r="C116" s="137"/>
      <c r="D116" s="128" t="s">
        <v>317</v>
      </c>
      <c r="E116" s="129"/>
      <c r="F116" s="130"/>
      <c r="G116" s="10"/>
    </row>
    <row r="117" spans="1:9" ht="14.4" x14ac:dyDescent="0.35">
      <c r="A117" s="21"/>
      <c r="C117" s="137"/>
      <c r="D117" s="131" t="s">
        <v>319</v>
      </c>
      <c r="E117" s="22"/>
      <c r="F117" s="132"/>
      <c r="G117" s="10"/>
    </row>
    <row r="118" spans="1:9" ht="14.4" x14ac:dyDescent="0.35">
      <c r="A118" s="21"/>
      <c r="C118" s="137"/>
      <c r="D118" s="131" t="s">
        <v>320</v>
      </c>
      <c r="E118" s="22"/>
      <c r="F118" s="132"/>
      <c r="G118" s="10"/>
    </row>
    <row r="119" spans="1:9" ht="14.4" x14ac:dyDescent="0.35">
      <c r="A119" s="21"/>
      <c r="C119" s="137"/>
      <c r="D119" s="131" t="s">
        <v>321</v>
      </c>
      <c r="E119" s="22"/>
      <c r="F119" s="132"/>
      <c r="G119" s="10"/>
    </row>
    <row r="120" spans="1:9" ht="14.4" x14ac:dyDescent="0.35">
      <c r="A120" s="21"/>
      <c r="C120" s="137"/>
      <c r="D120" s="131" t="s">
        <v>322</v>
      </c>
      <c r="E120" s="22"/>
      <c r="F120" s="132"/>
      <c r="G120" s="10"/>
    </row>
    <row r="121" spans="1:9" ht="15" thickBot="1" x14ac:dyDescent="0.4">
      <c r="A121" s="21"/>
      <c r="C121" s="137"/>
      <c r="D121" s="133" t="s">
        <v>318</v>
      </c>
      <c r="E121" s="134"/>
      <c r="F121" s="135"/>
      <c r="G121" s="10"/>
    </row>
    <row r="122" spans="1:9" ht="14.4" x14ac:dyDescent="0.35">
      <c r="A122" s="24"/>
      <c r="C122" s="137"/>
      <c r="D122" s="99" t="s">
        <v>246</v>
      </c>
      <c r="E122" s="22"/>
      <c r="F122" s="22"/>
      <c r="G122" s="10"/>
    </row>
    <row r="123" spans="1:9" ht="14.4" x14ac:dyDescent="0.35">
      <c r="A123" s="24"/>
      <c r="C123" s="137"/>
      <c r="D123" s="98" t="s">
        <v>323</v>
      </c>
      <c r="E123" s="23"/>
      <c r="F123" s="23"/>
      <c r="G123" s="10"/>
    </row>
    <row r="124" spans="1:9" ht="14.4" x14ac:dyDescent="0.35">
      <c r="A124" s="24"/>
      <c r="C124" s="137"/>
      <c r="D124" s="98" t="s">
        <v>316</v>
      </c>
      <c r="E124" s="23"/>
      <c r="F124" s="23"/>
      <c r="G124" s="10"/>
    </row>
    <row r="125" spans="1:9" ht="14.4" x14ac:dyDescent="0.35">
      <c r="A125" s="11"/>
      <c r="C125" s="138"/>
      <c r="D125" s="98" t="s">
        <v>357</v>
      </c>
      <c r="E125" s="23"/>
      <c r="F125" s="23"/>
      <c r="G125" s="10" t="s">
        <v>356</v>
      </c>
      <c r="H125" s="15"/>
      <c r="I125" s="15"/>
    </row>
    <row r="126" spans="1:9" ht="14.4" x14ac:dyDescent="0.35">
      <c r="A126" s="11"/>
      <c r="C126" s="138"/>
      <c r="D126" s="98" t="s">
        <v>365</v>
      </c>
      <c r="E126" s="23"/>
      <c r="F126" s="23"/>
      <c r="G126" s="10" t="s">
        <v>364</v>
      </c>
    </row>
    <row r="127" spans="1:9" ht="14.4" x14ac:dyDescent="0.35">
      <c r="A127" s="11"/>
      <c r="C127" s="138"/>
      <c r="D127" s="98" t="s">
        <v>366</v>
      </c>
      <c r="E127" s="23"/>
      <c r="F127" s="23"/>
      <c r="G127" s="10" t="s">
        <v>455</v>
      </c>
      <c r="H127" s="15"/>
    </row>
    <row r="128" spans="1:9" ht="14.4" x14ac:dyDescent="0.35">
      <c r="A128" s="12"/>
      <c r="C128" s="138"/>
      <c r="D128" s="98" t="s">
        <v>358</v>
      </c>
      <c r="E128" s="23"/>
      <c r="F128" s="23"/>
      <c r="G128" s="10" t="s">
        <v>360</v>
      </c>
    </row>
    <row r="129" spans="1:8" ht="14.4" x14ac:dyDescent="0.35">
      <c r="A129" s="12"/>
      <c r="C129" s="138"/>
      <c r="D129" s="98" t="s">
        <v>359</v>
      </c>
      <c r="E129" s="23"/>
      <c r="F129" s="23"/>
      <c r="G129" s="10" t="s">
        <v>361</v>
      </c>
    </row>
    <row r="130" spans="1:8" ht="14.4" x14ac:dyDescent="0.35">
      <c r="A130" s="12"/>
      <c r="C130" s="138"/>
      <c r="D130" s="98" t="s">
        <v>362</v>
      </c>
      <c r="E130" s="23"/>
      <c r="F130" s="23"/>
      <c r="G130" s="10" t="s">
        <v>363</v>
      </c>
    </row>
    <row r="131" spans="1:8" ht="14.4" x14ac:dyDescent="0.35">
      <c r="A131" s="11"/>
      <c r="C131" s="139"/>
      <c r="D131" s="98" t="s">
        <v>367</v>
      </c>
      <c r="E131" s="23"/>
      <c r="F131" s="23"/>
      <c r="G131" s="10" t="s">
        <v>247</v>
      </c>
      <c r="H131" s="15"/>
    </row>
  </sheetData>
  <phoneticPr fontId="29" type="noConversion"/>
  <hyperlinks>
    <hyperlink ref="D8" location="TextRefCopy45" display="TextRefCopy45"/>
    <hyperlink ref="D100" location="TextRefCopy47" display="TextRefCopy47"/>
    <hyperlink ref="D66" location="TextRefCopy109" display="TextRefCopy109"/>
    <hyperlink ref="D82" location="TextRefCopy114" display="TextRefCopy114"/>
  </hyperlinks>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K20"/>
  <sheetViews>
    <sheetView showGridLines="0" workbookViewId="0">
      <selection activeCell="B7" sqref="B7"/>
    </sheetView>
  </sheetViews>
  <sheetFormatPr defaultColWidth="9" defaultRowHeight="13.2" x14ac:dyDescent="0.25"/>
  <cols>
    <col min="1" max="1" width="13.8984375" style="14" customWidth="1"/>
    <col min="2" max="2" width="15.3984375" style="14" bestFit="1" customWidth="1"/>
    <col min="3" max="3" width="1.5" style="14" customWidth="1"/>
    <col min="4" max="4" width="32.09765625" style="14" bestFit="1" customWidth="1"/>
    <col min="5" max="5" width="14.69921875" style="14" customWidth="1"/>
    <col min="6" max="10" width="9" style="14"/>
    <col min="11" max="11" width="27.3984375" style="14" bestFit="1" customWidth="1"/>
    <col min="12" max="16384" width="9" style="14"/>
  </cols>
  <sheetData>
    <row r="2" spans="2:11" x14ac:dyDescent="0.25">
      <c r="B2" s="50" t="s">
        <v>149</v>
      </c>
      <c r="C2" s="49"/>
      <c r="D2" s="49"/>
    </row>
    <row r="3" spans="2:11" x14ac:dyDescent="0.25">
      <c r="B3" s="62"/>
      <c r="C3" s="67" t="s">
        <v>158</v>
      </c>
      <c r="D3" s="49"/>
    </row>
    <row r="4" spans="2:11" x14ac:dyDescent="0.25">
      <c r="B4" s="65"/>
      <c r="C4" s="67" t="s">
        <v>153</v>
      </c>
      <c r="D4" s="49"/>
    </row>
    <row r="7" spans="2:11" ht="15.6" x14ac:dyDescent="0.25">
      <c r="B7" s="77" t="s">
        <v>118</v>
      </c>
      <c r="D7" s="63" t="s">
        <v>136</v>
      </c>
    </row>
    <row r="10" spans="2:11" ht="16.8" x14ac:dyDescent="0.35">
      <c r="B10" s="140" t="s">
        <v>111</v>
      </c>
      <c r="C10"/>
      <c r="D10" s="6" t="s">
        <v>112</v>
      </c>
      <c r="E10" s="9" t="s">
        <v>368</v>
      </c>
    </row>
    <row r="12" spans="2:11" ht="14.4" x14ac:dyDescent="0.35">
      <c r="B12" s="141" t="s">
        <v>103</v>
      </c>
      <c r="C12" s="51"/>
      <c r="D12" s="8" t="s">
        <v>152</v>
      </c>
      <c r="E12" s="19"/>
      <c r="G12" s="10" t="s">
        <v>44</v>
      </c>
      <c r="K12" s="15"/>
    </row>
    <row r="13" spans="2:11" ht="14.4" x14ac:dyDescent="0.35">
      <c r="B13" s="245" t="s">
        <v>157</v>
      </c>
      <c r="C13" s="51"/>
      <c r="D13" s="8" t="s">
        <v>126</v>
      </c>
      <c r="E13" s="20"/>
      <c r="G13" s="10" t="s">
        <v>45</v>
      </c>
      <c r="K13" s="15"/>
    </row>
    <row r="14" spans="2:11" ht="14.4" x14ac:dyDescent="0.35">
      <c r="B14" s="246"/>
      <c r="C14" s="51"/>
      <c r="D14" s="8" t="s">
        <v>127</v>
      </c>
      <c r="E14" s="60"/>
      <c r="G14" s="10" t="s">
        <v>128</v>
      </c>
      <c r="K14" s="15"/>
    </row>
    <row r="15" spans="2:11" ht="14.4" x14ac:dyDescent="0.35">
      <c r="B15" s="246"/>
      <c r="C15" s="51"/>
      <c r="D15" s="66" t="s">
        <v>41</v>
      </c>
      <c r="E15" s="61"/>
      <c r="G15" s="10" t="s">
        <v>46</v>
      </c>
      <c r="K15" s="15"/>
    </row>
    <row r="16" spans="2:11" ht="14.4" x14ac:dyDescent="0.35">
      <c r="B16" s="246"/>
      <c r="C16" s="51"/>
      <c r="D16" s="7" t="s">
        <v>40</v>
      </c>
      <c r="E16" s="18"/>
      <c r="G16" s="10" t="s">
        <v>370</v>
      </c>
      <c r="K16" s="15"/>
    </row>
    <row r="17" spans="2:11" ht="14.4" x14ac:dyDescent="0.35">
      <c r="B17" s="247"/>
      <c r="C17" s="51"/>
      <c r="D17" s="66" t="s">
        <v>42</v>
      </c>
      <c r="E17" s="61"/>
      <c r="G17" s="10" t="s">
        <v>47</v>
      </c>
      <c r="K17" s="15"/>
    </row>
    <row r="18" spans="2:11" ht="14.4" x14ac:dyDescent="0.35">
      <c r="B18" s="245" t="s">
        <v>104</v>
      </c>
      <c r="C18" s="52"/>
      <c r="D18" s="8" t="s">
        <v>43</v>
      </c>
      <c r="E18" s="20"/>
      <c r="G18" s="10" t="s">
        <v>48</v>
      </c>
    </row>
    <row r="19" spans="2:11" ht="14.4" x14ac:dyDescent="0.35">
      <c r="B19" s="246"/>
      <c r="D19" s="66" t="s">
        <v>369</v>
      </c>
      <c r="E19" s="61"/>
    </row>
    <row r="20" spans="2:11" ht="14.4" x14ac:dyDescent="0.35">
      <c r="B20" s="247"/>
      <c r="D20" s="66" t="s">
        <v>371</v>
      </c>
      <c r="E20" s="61"/>
    </row>
  </sheetData>
  <mergeCells count="2">
    <mergeCell ref="B13:B17"/>
    <mergeCell ref="B18:B20"/>
  </mergeCells>
  <phoneticPr fontId="29" type="noConversion"/>
  <hyperlinks>
    <hyperlink ref="B7" location="TextRefCopy43" display="TextRefCopy43"/>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P97"/>
  <sheetViews>
    <sheetView showGridLines="0" workbookViewId="0">
      <selection activeCell="E10" sqref="E10"/>
    </sheetView>
  </sheetViews>
  <sheetFormatPr defaultColWidth="9" defaultRowHeight="13.2" x14ac:dyDescent="0.25"/>
  <cols>
    <col min="1" max="1" width="18.69921875" style="14" customWidth="1"/>
    <col min="2" max="2" width="9" style="14"/>
    <col min="3" max="3" width="2.09765625" style="14" customWidth="1"/>
    <col min="4" max="4" width="38" style="14" bestFit="1" customWidth="1"/>
    <col min="5" max="6" width="14.8984375" style="14" customWidth="1"/>
    <col min="7" max="7" width="15.09765625" style="14" customWidth="1"/>
    <col min="8" max="8" width="11.19921875" style="14" bestFit="1" customWidth="1"/>
    <col min="9" max="16384" width="9" style="14"/>
  </cols>
  <sheetData>
    <row r="2" spans="2:8" x14ac:dyDescent="0.25">
      <c r="B2" s="50" t="s">
        <v>149</v>
      </c>
      <c r="C2" s="49"/>
      <c r="D2" s="49"/>
    </row>
    <row r="3" spans="2:8" x14ac:dyDescent="0.25">
      <c r="B3" s="62"/>
      <c r="C3" s="67" t="s">
        <v>158</v>
      </c>
      <c r="D3" s="49"/>
    </row>
    <row r="4" spans="2:8" x14ac:dyDescent="0.25">
      <c r="B4" s="65"/>
      <c r="C4" s="67" t="s">
        <v>153</v>
      </c>
      <c r="D4" s="49"/>
    </row>
    <row r="8" spans="2:8" ht="15.6" x14ac:dyDescent="0.25">
      <c r="B8" s="77" t="s">
        <v>51</v>
      </c>
      <c r="D8" s="63" t="s">
        <v>137</v>
      </c>
    </row>
    <row r="9" spans="2:8" ht="16.8" x14ac:dyDescent="0.35">
      <c r="B9" s="6" t="s">
        <v>111</v>
      </c>
      <c r="C9"/>
      <c r="D9" s="6" t="s">
        <v>112</v>
      </c>
      <c r="E9" s="9" t="s">
        <v>8</v>
      </c>
      <c r="F9" s="9" t="s">
        <v>212</v>
      </c>
      <c r="G9" s="10"/>
    </row>
    <row r="10" spans="2:8" ht="14.4" x14ac:dyDescent="0.35">
      <c r="B10" s="55" t="s">
        <v>103</v>
      </c>
      <c r="C10" s="54"/>
      <c r="D10" s="8" t="s">
        <v>53</v>
      </c>
      <c r="E10" s="25"/>
      <c r="F10" s="25"/>
      <c r="G10" s="10" t="s">
        <v>54</v>
      </c>
      <c r="H10" s="15"/>
    </row>
    <row r="11" spans="2:8" ht="14.4" x14ac:dyDescent="0.35">
      <c r="B11" s="248" t="s">
        <v>105</v>
      </c>
      <c r="C11" s="54"/>
      <c r="D11" s="7" t="s">
        <v>49</v>
      </c>
      <c r="E11" s="27"/>
      <c r="F11" s="27"/>
      <c r="G11" s="10" t="s">
        <v>50</v>
      </c>
      <c r="H11" s="15"/>
    </row>
    <row r="12" spans="2:8" ht="14.4" x14ac:dyDescent="0.35">
      <c r="B12" s="249"/>
      <c r="C12" s="54"/>
      <c r="D12" s="98" t="s">
        <v>248</v>
      </c>
      <c r="E12" s="28"/>
      <c r="F12" s="28"/>
      <c r="G12" s="10" t="s">
        <v>249</v>
      </c>
      <c r="H12" s="15"/>
    </row>
    <row r="13" spans="2:8" ht="14.4" x14ac:dyDescent="0.35">
      <c r="B13" s="249"/>
      <c r="C13" s="54"/>
      <c r="D13" s="98" t="s">
        <v>391</v>
      </c>
      <c r="E13" s="28"/>
      <c r="F13" s="28"/>
      <c r="G13" s="10"/>
      <c r="H13" s="15"/>
    </row>
    <row r="14" spans="2:8" ht="14.4" x14ac:dyDescent="0.35">
      <c r="B14" s="249"/>
      <c r="C14" s="54"/>
      <c r="D14" s="98" t="s">
        <v>392</v>
      </c>
      <c r="E14" s="28"/>
      <c r="F14" s="28"/>
      <c r="G14" s="10" t="s">
        <v>393</v>
      </c>
      <c r="H14" s="15"/>
    </row>
    <row r="15" spans="2:8" ht="14.4" x14ac:dyDescent="0.35">
      <c r="B15" s="250"/>
      <c r="C15" s="54"/>
      <c r="D15" s="8" t="s">
        <v>138</v>
      </c>
      <c r="E15" s="28"/>
      <c r="F15" s="28"/>
      <c r="G15" s="10" t="s">
        <v>139</v>
      </c>
      <c r="H15" s="15"/>
    </row>
    <row r="16" spans="2:8" x14ac:dyDescent="0.25">
      <c r="B16" s="12"/>
      <c r="C16" s="12"/>
      <c r="D16" s="29"/>
      <c r="E16" s="29"/>
      <c r="F16" s="29"/>
      <c r="G16" s="10"/>
      <c r="H16" s="15"/>
    </row>
    <row r="17" spans="2:7" ht="15.6" x14ac:dyDescent="0.25">
      <c r="B17" s="81" t="s">
        <v>52</v>
      </c>
      <c r="C17" s="12"/>
      <c r="D17" s="63" t="s">
        <v>140</v>
      </c>
      <c r="E17" s="29"/>
      <c r="F17" s="29"/>
      <c r="G17" s="10"/>
    </row>
    <row r="18" spans="2:7" ht="16.8" x14ac:dyDescent="0.35">
      <c r="B18" s="6" t="s">
        <v>111</v>
      </c>
      <c r="C18"/>
      <c r="D18" s="6" t="s">
        <v>112</v>
      </c>
      <c r="E18" s="9" t="s">
        <v>8</v>
      </c>
      <c r="F18" s="9" t="s">
        <v>212</v>
      </c>
      <c r="G18" s="10"/>
    </row>
    <row r="19" spans="2:7" ht="14.4" x14ac:dyDescent="0.35">
      <c r="B19" s="55" t="s">
        <v>103</v>
      </c>
      <c r="C19" s="12"/>
      <c r="D19" s="99" t="s">
        <v>250</v>
      </c>
      <c r="E19" s="30"/>
      <c r="F19" s="30"/>
      <c r="G19" s="10"/>
    </row>
    <row r="20" spans="2:7" ht="14.4" x14ac:dyDescent="0.35">
      <c r="B20" s="248" t="s">
        <v>106</v>
      </c>
      <c r="C20" s="12"/>
      <c r="D20" s="98" t="s">
        <v>394</v>
      </c>
      <c r="E20" s="26"/>
      <c r="F20" s="26"/>
      <c r="G20" s="10" t="s">
        <v>395</v>
      </c>
    </row>
    <row r="21" spans="2:7" ht="14.4" x14ac:dyDescent="0.35">
      <c r="B21" s="249"/>
      <c r="C21" s="12"/>
      <c r="D21" s="98" t="s">
        <v>251</v>
      </c>
      <c r="E21" s="26"/>
      <c r="F21" s="26"/>
      <c r="G21" s="103" t="s">
        <v>252</v>
      </c>
    </row>
    <row r="22" spans="2:7" ht="14.4" x14ac:dyDescent="0.35">
      <c r="B22" s="250"/>
      <c r="C22" s="11"/>
      <c r="D22" s="98" t="s">
        <v>396</v>
      </c>
      <c r="E22" s="31"/>
      <c r="F22" s="31"/>
      <c r="G22" s="10" t="s">
        <v>397</v>
      </c>
    </row>
    <row r="23" spans="2:7" ht="14.4" x14ac:dyDescent="0.35">
      <c r="B23" s="248" t="s">
        <v>398</v>
      </c>
      <c r="D23" s="98" t="s">
        <v>261</v>
      </c>
      <c r="E23" s="26"/>
      <c r="F23" s="26"/>
      <c r="G23" s="10" t="s">
        <v>262</v>
      </c>
    </row>
    <row r="24" spans="2:7" ht="14.4" x14ac:dyDescent="0.35">
      <c r="B24" s="250"/>
      <c r="D24" s="98" t="s">
        <v>399</v>
      </c>
      <c r="E24" s="28"/>
      <c r="F24" s="28"/>
      <c r="G24" s="14" t="s">
        <v>400</v>
      </c>
    </row>
    <row r="25" spans="2:7" ht="14.4" customHeight="1" x14ac:dyDescent="0.25"/>
    <row r="32" spans="2:7" x14ac:dyDescent="0.25">
      <c r="D32" s="63" t="s">
        <v>137</v>
      </c>
    </row>
    <row r="33" spans="2:16" x14ac:dyDescent="0.25">
      <c r="C33" s="33"/>
      <c r="D33" s="50" t="s">
        <v>387</v>
      </c>
      <c r="E33" s="49"/>
      <c r="F33" s="49"/>
      <c r="G33" s="49"/>
      <c r="H33" s="50"/>
    </row>
    <row r="34" spans="2:16" ht="15" thickBot="1" x14ac:dyDescent="0.4">
      <c r="C34" s="33"/>
      <c r="D34" s="1"/>
      <c r="E34" s="126">
        <v>41640</v>
      </c>
      <c r="F34" s="126">
        <v>41671</v>
      </c>
      <c r="G34" s="126">
        <v>41699</v>
      </c>
      <c r="H34" s="126">
        <v>41730</v>
      </c>
      <c r="I34" s="126">
        <v>41760</v>
      </c>
      <c r="J34" s="126">
        <v>41791</v>
      </c>
      <c r="K34" s="126">
        <v>41821</v>
      </c>
      <c r="L34" s="126">
        <v>41852</v>
      </c>
      <c r="M34" s="126">
        <v>41883</v>
      </c>
      <c r="N34" s="126">
        <v>41913</v>
      </c>
      <c r="O34" s="126">
        <v>41944</v>
      </c>
      <c r="P34" s="126">
        <v>41974</v>
      </c>
    </row>
    <row r="35" spans="2:16" ht="15.6" thickTop="1" thickBot="1" x14ac:dyDescent="0.4">
      <c r="B35" s="251" t="s">
        <v>384</v>
      </c>
      <c r="C35" s="33"/>
      <c r="D35" s="16" t="s">
        <v>372</v>
      </c>
      <c r="E35" s="72"/>
      <c r="F35" s="72"/>
      <c r="G35" s="72"/>
      <c r="H35" s="73"/>
      <c r="I35" s="73"/>
      <c r="J35" s="73"/>
      <c r="K35" s="73"/>
      <c r="L35" s="73"/>
      <c r="M35" s="73"/>
      <c r="N35" s="73"/>
      <c r="O35" s="73"/>
      <c r="P35" s="73"/>
    </row>
    <row r="36" spans="2:16" ht="15.6" thickTop="1" thickBot="1" x14ac:dyDescent="0.4">
      <c r="B36" s="252"/>
      <c r="C36" s="33"/>
      <c r="D36" s="16" t="s">
        <v>386</v>
      </c>
      <c r="E36" s="72"/>
      <c r="F36" s="72"/>
      <c r="G36" s="72"/>
      <c r="H36" s="73"/>
      <c r="I36" s="73"/>
      <c r="J36" s="73"/>
      <c r="K36" s="73"/>
      <c r="L36" s="73"/>
      <c r="M36" s="73"/>
      <c r="N36" s="73"/>
      <c r="O36" s="73"/>
      <c r="P36" s="73"/>
    </row>
    <row r="37" spans="2:16" ht="15.6" thickTop="1" thickBot="1" x14ac:dyDescent="0.4">
      <c r="B37" s="252"/>
      <c r="C37" s="33"/>
      <c r="D37" s="101" t="s">
        <v>373</v>
      </c>
      <c r="E37" s="127">
        <f>SUM(E35:E36)</f>
        <v>0</v>
      </c>
      <c r="F37" s="127">
        <f t="shared" ref="F37:P37" si="0">SUM(F35:F36)</f>
        <v>0</v>
      </c>
      <c r="G37" s="127">
        <f t="shared" si="0"/>
        <v>0</v>
      </c>
      <c r="H37" s="127">
        <f t="shared" si="0"/>
        <v>0</v>
      </c>
      <c r="I37" s="127">
        <f t="shared" si="0"/>
        <v>0</v>
      </c>
      <c r="J37" s="127">
        <f t="shared" si="0"/>
        <v>0</v>
      </c>
      <c r="K37" s="127">
        <f t="shared" si="0"/>
        <v>0</v>
      </c>
      <c r="L37" s="127">
        <f t="shared" si="0"/>
        <v>0</v>
      </c>
      <c r="M37" s="127">
        <f t="shared" si="0"/>
        <v>0</v>
      </c>
      <c r="N37" s="127">
        <f t="shared" si="0"/>
        <v>0</v>
      </c>
      <c r="O37" s="127">
        <f t="shared" si="0"/>
        <v>0</v>
      </c>
      <c r="P37" s="127">
        <f t="shared" si="0"/>
        <v>0</v>
      </c>
    </row>
    <row r="38" spans="2:16" ht="15.6" thickTop="1" thickBot="1" x14ac:dyDescent="0.4">
      <c r="B38" s="253" t="s">
        <v>385</v>
      </c>
      <c r="C38" s="33"/>
      <c r="D38" s="16" t="s">
        <v>374</v>
      </c>
      <c r="E38" s="72"/>
      <c r="F38" s="72"/>
      <c r="G38" s="72"/>
      <c r="H38" s="73"/>
      <c r="I38" s="73"/>
      <c r="J38" s="73"/>
      <c r="K38" s="73"/>
      <c r="L38" s="73"/>
      <c r="M38" s="73"/>
      <c r="N38" s="73"/>
      <c r="O38" s="73"/>
      <c r="P38" s="73"/>
    </row>
    <row r="39" spans="2:16" ht="15.6" thickTop="1" thickBot="1" x14ac:dyDescent="0.4">
      <c r="B39" s="254"/>
      <c r="C39" s="33"/>
      <c r="D39" s="16" t="s">
        <v>375</v>
      </c>
      <c r="E39" s="72"/>
      <c r="F39" s="72"/>
      <c r="G39" s="72"/>
      <c r="H39" s="73"/>
      <c r="I39" s="73"/>
      <c r="J39" s="73"/>
      <c r="K39" s="73"/>
      <c r="L39" s="73"/>
      <c r="M39" s="73"/>
      <c r="N39" s="73"/>
      <c r="O39" s="73"/>
      <c r="P39" s="73"/>
    </row>
    <row r="40" spans="2:16" ht="15.6" thickTop="1" thickBot="1" x14ac:dyDescent="0.4">
      <c r="B40" s="251" t="s">
        <v>388</v>
      </c>
      <c r="C40" s="33"/>
      <c r="D40" s="16" t="s">
        <v>376</v>
      </c>
      <c r="E40" s="72"/>
      <c r="F40" s="72"/>
      <c r="G40" s="72"/>
      <c r="H40" s="73"/>
      <c r="I40" s="73"/>
      <c r="J40" s="73"/>
      <c r="K40" s="73"/>
      <c r="L40" s="73"/>
      <c r="M40" s="73"/>
      <c r="N40" s="73"/>
      <c r="O40" s="73"/>
      <c r="P40" s="73"/>
    </row>
    <row r="41" spans="2:16" ht="15.6" thickTop="1" thickBot="1" x14ac:dyDescent="0.4">
      <c r="B41" s="251"/>
      <c r="C41" s="33"/>
      <c r="D41" s="16" t="s">
        <v>377</v>
      </c>
      <c r="E41" s="72"/>
      <c r="F41" s="72"/>
      <c r="G41" s="72"/>
      <c r="H41" s="73"/>
      <c r="I41" s="73"/>
      <c r="J41" s="73"/>
      <c r="K41" s="73"/>
      <c r="L41" s="73"/>
      <c r="M41" s="73"/>
      <c r="N41" s="73"/>
      <c r="O41" s="73"/>
      <c r="P41" s="73"/>
    </row>
    <row r="42" spans="2:16" ht="15.6" thickTop="1" thickBot="1" x14ac:dyDescent="0.4">
      <c r="B42" s="251"/>
      <c r="C42" s="33"/>
      <c r="D42" s="16" t="s">
        <v>378</v>
      </c>
      <c r="E42" s="127" t="e">
        <f>E40/E41</f>
        <v>#DIV/0!</v>
      </c>
      <c r="F42" s="127" t="e">
        <f t="shared" ref="F42:P42" si="1">F40/F41</f>
        <v>#DIV/0!</v>
      </c>
      <c r="G42" s="127" t="e">
        <f t="shared" si="1"/>
        <v>#DIV/0!</v>
      </c>
      <c r="H42" s="127" t="e">
        <f t="shared" si="1"/>
        <v>#DIV/0!</v>
      </c>
      <c r="I42" s="127" t="e">
        <f t="shared" si="1"/>
        <v>#DIV/0!</v>
      </c>
      <c r="J42" s="127" t="e">
        <f t="shared" si="1"/>
        <v>#DIV/0!</v>
      </c>
      <c r="K42" s="127" t="e">
        <f t="shared" si="1"/>
        <v>#DIV/0!</v>
      </c>
      <c r="L42" s="127" t="e">
        <f t="shared" si="1"/>
        <v>#DIV/0!</v>
      </c>
      <c r="M42" s="127" t="e">
        <f t="shared" si="1"/>
        <v>#DIV/0!</v>
      </c>
      <c r="N42" s="127" t="e">
        <f t="shared" si="1"/>
        <v>#DIV/0!</v>
      </c>
      <c r="O42" s="127" t="e">
        <f t="shared" si="1"/>
        <v>#DIV/0!</v>
      </c>
      <c r="P42" s="127" t="e">
        <f t="shared" si="1"/>
        <v>#DIV/0!</v>
      </c>
    </row>
    <row r="43" spans="2:16" ht="15.6" thickTop="1" thickBot="1" x14ac:dyDescent="0.4">
      <c r="B43" s="251"/>
      <c r="C43" s="33"/>
      <c r="D43" s="101" t="s">
        <v>406</v>
      </c>
      <c r="E43" s="127" t="e">
        <f>E40/E37</f>
        <v>#DIV/0!</v>
      </c>
      <c r="F43" s="127" t="e">
        <f t="shared" ref="F43:P43" si="2">F40/F37</f>
        <v>#DIV/0!</v>
      </c>
      <c r="G43" s="127" t="e">
        <f t="shared" si="2"/>
        <v>#DIV/0!</v>
      </c>
      <c r="H43" s="127" t="e">
        <f t="shared" si="2"/>
        <v>#DIV/0!</v>
      </c>
      <c r="I43" s="127" t="e">
        <f t="shared" si="2"/>
        <v>#DIV/0!</v>
      </c>
      <c r="J43" s="127" t="e">
        <f t="shared" si="2"/>
        <v>#DIV/0!</v>
      </c>
      <c r="K43" s="127" t="e">
        <f t="shared" si="2"/>
        <v>#DIV/0!</v>
      </c>
      <c r="L43" s="127" t="e">
        <f t="shared" si="2"/>
        <v>#DIV/0!</v>
      </c>
      <c r="M43" s="127" t="e">
        <f t="shared" si="2"/>
        <v>#DIV/0!</v>
      </c>
      <c r="N43" s="127" t="e">
        <f t="shared" si="2"/>
        <v>#DIV/0!</v>
      </c>
      <c r="O43" s="127" t="e">
        <f t="shared" si="2"/>
        <v>#DIV/0!</v>
      </c>
      <c r="P43" s="127" t="e">
        <f t="shared" si="2"/>
        <v>#DIV/0!</v>
      </c>
    </row>
    <row r="44" spans="2:16" ht="15.6" thickTop="1" thickBot="1" x14ac:dyDescent="0.4">
      <c r="B44" s="251"/>
      <c r="C44" s="33"/>
      <c r="D44" s="16" t="s">
        <v>379</v>
      </c>
      <c r="E44" s="127" t="e">
        <f>E45/E40</f>
        <v>#DIV/0!</v>
      </c>
      <c r="F44" s="127" t="e">
        <f t="shared" ref="F44:P44" si="3">F45/F40</f>
        <v>#DIV/0!</v>
      </c>
      <c r="G44" s="127" t="e">
        <f t="shared" si="3"/>
        <v>#DIV/0!</v>
      </c>
      <c r="H44" s="127" t="e">
        <f t="shared" si="3"/>
        <v>#DIV/0!</v>
      </c>
      <c r="I44" s="127" t="e">
        <f t="shared" si="3"/>
        <v>#DIV/0!</v>
      </c>
      <c r="J44" s="127" t="e">
        <f t="shared" si="3"/>
        <v>#DIV/0!</v>
      </c>
      <c r="K44" s="127" t="e">
        <f t="shared" si="3"/>
        <v>#DIV/0!</v>
      </c>
      <c r="L44" s="127" t="e">
        <f t="shared" si="3"/>
        <v>#DIV/0!</v>
      </c>
      <c r="M44" s="127" t="e">
        <f t="shared" si="3"/>
        <v>#DIV/0!</v>
      </c>
      <c r="N44" s="127" t="e">
        <f t="shared" si="3"/>
        <v>#DIV/0!</v>
      </c>
      <c r="O44" s="127" t="e">
        <f t="shared" si="3"/>
        <v>#DIV/0!</v>
      </c>
      <c r="P44" s="127" t="e">
        <f t="shared" si="3"/>
        <v>#DIV/0!</v>
      </c>
    </row>
    <row r="45" spans="2:16" ht="15.6" thickTop="1" thickBot="1" x14ac:dyDescent="0.4">
      <c r="B45" s="251"/>
      <c r="C45" s="33"/>
      <c r="D45" s="16" t="s">
        <v>380</v>
      </c>
      <c r="E45" s="72"/>
      <c r="F45" s="72"/>
      <c r="G45" s="72"/>
      <c r="H45" s="73"/>
      <c r="I45" s="73"/>
      <c r="J45" s="73"/>
      <c r="K45" s="73"/>
      <c r="L45" s="73"/>
      <c r="M45" s="73"/>
      <c r="N45" s="73"/>
      <c r="O45" s="73"/>
      <c r="P45" s="73"/>
    </row>
    <row r="46" spans="2:16" ht="15.6" thickTop="1" thickBot="1" x14ac:dyDescent="0.4">
      <c r="B46" s="253" t="s">
        <v>389</v>
      </c>
      <c r="C46" s="33"/>
      <c r="D46" s="16" t="s">
        <v>381</v>
      </c>
      <c r="E46" s="72"/>
      <c r="F46" s="72"/>
      <c r="G46" s="72"/>
      <c r="H46" s="73"/>
      <c r="I46" s="73"/>
      <c r="J46" s="73"/>
      <c r="K46" s="73"/>
      <c r="L46" s="73"/>
      <c r="M46" s="73"/>
      <c r="N46" s="73"/>
      <c r="O46" s="73"/>
      <c r="P46" s="73"/>
    </row>
    <row r="47" spans="2:16" ht="15.6" thickTop="1" thickBot="1" x14ac:dyDescent="0.4">
      <c r="B47" s="254"/>
      <c r="C47" s="33"/>
      <c r="D47" s="101" t="s">
        <v>407</v>
      </c>
      <c r="E47" s="127" t="e">
        <f>E46/E37</f>
        <v>#DIV/0!</v>
      </c>
      <c r="F47" s="127" t="e">
        <f t="shared" ref="F47:P47" si="4">F46/F37</f>
        <v>#DIV/0!</v>
      </c>
      <c r="G47" s="127" t="e">
        <f t="shared" si="4"/>
        <v>#DIV/0!</v>
      </c>
      <c r="H47" s="127" t="e">
        <f t="shared" si="4"/>
        <v>#DIV/0!</v>
      </c>
      <c r="I47" s="127" t="e">
        <f t="shared" si="4"/>
        <v>#DIV/0!</v>
      </c>
      <c r="J47" s="127" t="e">
        <f t="shared" si="4"/>
        <v>#DIV/0!</v>
      </c>
      <c r="K47" s="127" t="e">
        <f t="shared" si="4"/>
        <v>#DIV/0!</v>
      </c>
      <c r="L47" s="127" t="e">
        <f t="shared" si="4"/>
        <v>#DIV/0!</v>
      </c>
      <c r="M47" s="127" t="e">
        <f t="shared" si="4"/>
        <v>#DIV/0!</v>
      </c>
      <c r="N47" s="127" t="e">
        <f t="shared" si="4"/>
        <v>#DIV/0!</v>
      </c>
      <c r="O47" s="127" t="e">
        <f t="shared" si="4"/>
        <v>#DIV/0!</v>
      </c>
      <c r="P47" s="127" t="e">
        <f t="shared" si="4"/>
        <v>#DIV/0!</v>
      </c>
    </row>
    <row r="48" spans="2:16" ht="15.6" thickTop="1" thickBot="1" x14ac:dyDescent="0.4">
      <c r="B48" s="251" t="s">
        <v>390</v>
      </c>
      <c r="C48" s="33"/>
      <c r="D48" s="16" t="s">
        <v>383</v>
      </c>
      <c r="E48" s="72"/>
      <c r="F48" s="72"/>
      <c r="G48" s="72"/>
      <c r="H48" s="73"/>
      <c r="I48" s="73"/>
      <c r="J48" s="73"/>
      <c r="K48" s="73"/>
      <c r="L48" s="73"/>
      <c r="M48" s="73"/>
      <c r="N48" s="73"/>
      <c r="O48" s="73"/>
      <c r="P48" s="73"/>
    </row>
    <row r="49" spans="2:16" ht="15.6" thickTop="1" thickBot="1" x14ac:dyDescent="0.4">
      <c r="B49" s="251"/>
      <c r="C49" s="33"/>
      <c r="D49" s="16" t="s">
        <v>382</v>
      </c>
      <c r="E49" s="127" t="e">
        <f>E48/E37</f>
        <v>#DIV/0!</v>
      </c>
      <c r="F49" s="127" t="e">
        <f t="shared" ref="F49:P49" si="5">F48/F37</f>
        <v>#DIV/0!</v>
      </c>
      <c r="G49" s="127" t="e">
        <f t="shared" si="5"/>
        <v>#DIV/0!</v>
      </c>
      <c r="H49" s="127" t="e">
        <f t="shared" si="5"/>
        <v>#DIV/0!</v>
      </c>
      <c r="I49" s="127" t="e">
        <f t="shared" si="5"/>
        <v>#DIV/0!</v>
      </c>
      <c r="J49" s="127" t="e">
        <f t="shared" si="5"/>
        <v>#DIV/0!</v>
      </c>
      <c r="K49" s="127" t="e">
        <f t="shared" si="5"/>
        <v>#DIV/0!</v>
      </c>
      <c r="L49" s="127" t="e">
        <f t="shared" si="5"/>
        <v>#DIV/0!</v>
      </c>
      <c r="M49" s="127" t="e">
        <f t="shared" si="5"/>
        <v>#DIV/0!</v>
      </c>
      <c r="N49" s="127" t="e">
        <f t="shared" si="5"/>
        <v>#DIV/0!</v>
      </c>
      <c r="O49" s="127" t="e">
        <f t="shared" si="5"/>
        <v>#DIV/0!</v>
      </c>
      <c r="P49" s="127" t="e">
        <f t="shared" si="5"/>
        <v>#DIV/0!</v>
      </c>
    </row>
    <row r="50" spans="2:16" ht="13.8" thickTop="1" x14ac:dyDescent="0.25"/>
    <row r="51" spans="2:16" x14ac:dyDescent="0.25">
      <c r="D51" s="63" t="s">
        <v>137</v>
      </c>
    </row>
    <row r="52" spans="2:16" x14ac:dyDescent="0.25">
      <c r="C52" s="33"/>
      <c r="D52" s="50" t="s">
        <v>416</v>
      </c>
      <c r="E52" s="49"/>
      <c r="F52" s="49"/>
      <c r="G52" s="49"/>
      <c r="H52" s="50"/>
    </row>
    <row r="53" spans="2:16" ht="15" thickBot="1" x14ac:dyDescent="0.4">
      <c r="C53" s="33"/>
      <c r="D53" s="1"/>
      <c r="E53" s="126">
        <v>42005</v>
      </c>
      <c r="F53" s="126">
        <v>42036</v>
      </c>
      <c r="G53" s="126">
        <v>42064</v>
      </c>
      <c r="H53" s="126">
        <v>42095</v>
      </c>
      <c r="I53" s="126">
        <v>42125</v>
      </c>
      <c r="J53" s="126">
        <v>42156</v>
      </c>
      <c r="K53" s="126">
        <v>42186</v>
      </c>
      <c r="L53" s="126">
        <v>42217</v>
      </c>
      <c r="M53" s="126">
        <v>42248</v>
      </c>
    </row>
    <row r="54" spans="2:16" ht="15.6" thickTop="1" thickBot="1" x14ac:dyDescent="0.4">
      <c r="B54" s="251" t="s">
        <v>384</v>
      </c>
      <c r="C54" s="33"/>
      <c r="D54" s="16" t="s">
        <v>372</v>
      </c>
      <c r="E54" s="72"/>
      <c r="F54" s="72"/>
      <c r="G54" s="72"/>
      <c r="H54" s="73"/>
      <c r="I54" s="73"/>
      <c r="J54" s="73"/>
      <c r="K54" s="73"/>
      <c r="L54" s="73"/>
      <c r="M54" s="73"/>
    </row>
    <row r="55" spans="2:16" ht="15.6" thickTop="1" thickBot="1" x14ac:dyDescent="0.4">
      <c r="B55" s="252"/>
      <c r="C55" s="33"/>
      <c r="D55" s="16" t="s">
        <v>386</v>
      </c>
      <c r="E55" s="72"/>
      <c r="F55" s="72"/>
      <c r="G55" s="72"/>
      <c r="H55" s="73"/>
      <c r="I55" s="73"/>
      <c r="J55" s="73"/>
      <c r="K55" s="73"/>
      <c r="L55" s="73"/>
      <c r="M55" s="73"/>
    </row>
    <row r="56" spans="2:16" ht="15.6" thickTop="1" thickBot="1" x14ac:dyDescent="0.4">
      <c r="B56" s="252"/>
      <c r="C56" s="33"/>
      <c r="D56" s="101" t="s">
        <v>373</v>
      </c>
      <c r="E56" s="127">
        <f>SUM(E54:E55)</f>
        <v>0</v>
      </c>
      <c r="F56" s="127">
        <f t="shared" ref="F56" si="6">SUM(F54:F55)</f>
        <v>0</v>
      </c>
      <c r="G56" s="127">
        <f t="shared" ref="G56" si="7">SUM(G54:G55)</f>
        <v>0</v>
      </c>
      <c r="H56" s="127">
        <f t="shared" ref="H56" si="8">SUM(H54:H55)</f>
        <v>0</v>
      </c>
      <c r="I56" s="127">
        <f t="shared" ref="I56" si="9">SUM(I54:I55)</f>
        <v>0</v>
      </c>
      <c r="J56" s="127">
        <f t="shared" ref="J56" si="10">SUM(J54:J55)</f>
        <v>0</v>
      </c>
      <c r="K56" s="127">
        <f t="shared" ref="K56" si="11">SUM(K54:K55)</f>
        <v>0</v>
      </c>
      <c r="L56" s="127">
        <f t="shared" ref="L56" si="12">SUM(L54:L55)</f>
        <v>0</v>
      </c>
      <c r="M56" s="127">
        <f t="shared" ref="M56" si="13">SUM(M54:M55)</f>
        <v>0</v>
      </c>
    </row>
    <row r="57" spans="2:16" ht="15.6" thickTop="1" thickBot="1" x14ac:dyDescent="0.4">
      <c r="B57" s="253" t="s">
        <v>385</v>
      </c>
      <c r="C57" s="33"/>
      <c r="D57" s="16" t="s">
        <v>374</v>
      </c>
      <c r="E57" s="72"/>
      <c r="F57" s="72"/>
      <c r="G57" s="72"/>
      <c r="H57" s="73"/>
      <c r="I57" s="73"/>
      <c r="J57" s="73"/>
      <c r="K57" s="73"/>
      <c r="L57" s="73"/>
      <c r="M57" s="73"/>
    </row>
    <row r="58" spans="2:16" ht="15.6" thickTop="1" thickBot="1" x14ac:dyDescent="0.4">
      <c r="B58" s="254"/>
      <c r="C58" s="33"/>
      <c r="D58" s="16" t="s">
        <v>375</v>
      </c>
      <c r="E58" s="72"/>
      <c r="F58" s="72"/>
      <c r="G58" s="72"/>
      <c r="H58" s="73"/>
      <c r="I58" s="73"/>
      <c r="J58" s="73"/>
      <c r="K58" s="73"/>
      <c r="L58" s="73"/>
      <c r="M58" s="73"/>
    </row>
    <row r="59" spans="2:16" ht="15.6" thickTop="1" thickBot="1" x14ac:dyDescent="0.4">
      <c r="B59" s="251" t="s">
        <v>388</v>
      </c>
      <c r="C59" s="33"/>
      <c r="D59" s="16" t="s">
        <v>376</v>
      </c>
      <c r="E59" s="72"/>
      <c r="F59" s="72"/>
      <c r="G59" s="72"/>
      <c r="H59" s="73"/>
      <c r="I59" s="73"/>
      <c r="J59" s="73"/>
      <c r="K59" s="73"/>
      <c r="L59" s="73"/>
      <c r="M59" s="73"/>
    </row>
    <row r="60" spans="2:16" ht="15.6" thickTop="1" thickBot="1" x14ac:dyDescent="0.4">
      <c r="B60" s="251"/>
      <c r="C60" s="33"/>
      <c r="D60" s="16" t="s">
        <v>377</v>
      </c>
      <c r="E60" s="72"/>
      <c r="F60" s="72"/>
      <c r="G60" s="72"/>
      <c r="H60" s="73"/>
      <c r="I60" s="73"/>
      <c r="J60" s="73"/>
      <c r="K60" s="73"/>
      <c r="L60" s="73"/>
      <c r="M60" s="73"/>
    </row>
    <row r="61" spans="2:16" ht="15.6" thickTop="1" thickBot="1" x14ac:dyDescent="0.4">
      <c r="B61" s="251"/>
      <c r="C61" s="33"/>
      <c r="D61" s="16" t="s">
        <v>378</v>
      </c>
      <c r="E61" s="127" t="e">
        <f>E59/E60</f>
        <v>#DIV/0!</v>
      </c>
      <c r="F61" s="127" t="e">
        <f t="shared" ref="F61" si="14">F59/F60</f>
        <v>#DIV/0!</v>
      </c>
      <c r="G61" s="127" t="e">
        <f t="shared" ref="G61" si="15">G59/G60</f>
        <v>#DIV/0!</v>
      </c>
      <c r="H61" s="127" t="e">
        <f t="shared" ref="H61" si="16">H59/H60</f>
        <v>#DIV/0!</v>
      </c>
      <c r="I61" s="127" t="e">
        <f t="shared" ref="I61" si="17">I59/I60</f>
        <v>#DIV/0!</v>
      </c>
      <c r="J61" s="127" t="e">
        <f t="shared" ref="J61" si="18">J59/J60</f>
        <v>#DIV/0!</v>
      </c>
      <c r="K61" s="127" t="e">
        <f t="shared" ref="K61" si="19">K59/K60</f>
        <v>#DIV/0!</v>
      </c>
      <c r="L61" s="127" t="e">
        <f t="shared" ref="L61" si="20">L59/L60</f>
        <v>#DIV/0!</v>
      </c>
      <c r="M61" s="127" t="e">
        <f t="shared" ref="M61" si="21">M59/M60</f>
        <v>#DIV/0!</v>
      </c>
    </row>
    <row r="62" spans="2:16" ht="15.6" thickTop="1" thickBot="1" x14ac:dyDescent="0.4">
      <c r="B62" s="251"/>
      <c r="C62" s="33"/>
      <c r="D62" s="101" t="s">
        <v>406</v>
      </c>
      <c r="E62" s="127" t="e">
        <f>E59/E56</f>
        <v>#DIV/0!</v>
      </c>
      <c r="F62" s="127" t="e">
        <f t="shared" ref="F62:M62" si="22">F59/F56</f>
        <v>#DIV/0!</v>
      </c>
      <c r="G62" s="127" t="e">
        <f t="shared" si="22"/>
        <v>#DIV/0!</v>
      </c>
      <c r="H62" s="127" t="e">
        <f t="shared" si="22"/>
        <v>#DIV/0!</v>
      </c>
      <c r="I62" s="127" t="e">
        <f t="shared" si="22"/>
        <v>#DIV/0!</v>
      </c>
      <c r="J62" s="127" t="e">
        <f t="shared" si="22"/>
        <v>#DIV/0!</v>
      </c>
      <c r="K62" s="127" t="e">
        <f t="shared" si="22"/>
        <v>#DIV/0!</v>
      </c>
      <c r="L62" s="127" t="e">
        <f t="shared" si="22"/>
        <v>#DIV/0!</v>
      </c>
      <c r="M62" s="127" t="e">
        <f t="shared" si="22"/>
        <v>#DIV/0!</v>
      </c>
    </row>
    <row r="63" spans="2:16" ht="15.6" thickTop="1" thickBot="1" x14ac:dyDescent="0.4">
      <c r="B63" s="251"/>
      <c r="C63" s="33"/>
      <c r="D63" s="16" t="s">
        <v>379</v>
      </c>
      <c r="E63" s="127" t="e">
        <f>E64/E59</f>
        <v>#DIV/0!</v>
      </c>
      <c r="F63" s="127" t="e">
        <f t="shared" ref="F63" si="23">F64/F59</f>
        <v>#DIV/0!</v>
      </c>
      <c r="G63" s="127" t="e">
        <f t="shared" ref="G63" si="24">G64/G59</f>
        <v>#DIV/0!</v>
      </c>
      <c r="H63" s="127" t="e">
        <f t="shared" ref="H63" si="25">H64/H59</f>
        <v>#DIV/0!</v>
      </c>
      <c r="I63" s="127" t="e">
        <f t="shared" ref="I63" si="26">I64/I59</f>
        <v>#DIV/0!</v>
      </c>
      <c r="J63" s="127" t="e">
        <f t="shared" ref="J63" si="27">J64/J59</f>
        <v>#DIV/0!</v>
      </c>
      <c r="K63" s="127" t="e">
        <f t="shared" ref="K63" si="28">K64/K59</f>
        <v>#DIV/0!</v>
      </c>
      <c r="L63" s="127" t="e">
        <f t="shared" ref="L63" si="29">L64/L59</f>
        <v>#DIV/0!</v>
      </c>
      <c r="M63" s="127" t="e">
        <f t="shared" ref="M63" si="30">M64/M59</f>
        <v>#DIV/0!</v>
      </c>
    </row>
    <row r="64" spans="2:16" ht="15.6" thickTop="1" thickBot="1" x14ac:dyDescent="0.4">
      <c r="B64" s="251"/>
      <c r="C64" s="33"/>
      <c r="D64" s="16" t="s">
        <v>380</v>
      </c>
      <c r="E64" s="72"/>
      <c r="F64" s="72"/>
      <c r="G64" s="72"/>
      <c r="H64" s="73"/>
      <c r="I64" s="73"/>
      <c r="J64" s="73"/>
      <c r="K64" s="73"/>
      <c r="L64" s="73"/>
      <c r="M64" s="73"/>
    </row>
    <row r="65" spans="2:16" ht="15.6" thickTop="1" thickBot="1" x14ac:dyDescent="0.4">
      <c r="B65" s="253" t="s">
        <v>389</v>
      </c>
      <c r="C65" s="33"/>
      <c r="D65" s="16" t="s">
        <v>381</v>
      </c>
      <c r="E65" s="72"/>
      <c r="F65" s="72"/>
      <c r="G65" s="72"/>
      <c r="H65" s="73"/>
      <c r="I65" s="73"/>
      <c r="J65" s="73"/>
      <c r="K65" s="73"/>
      <c r="L65" s="73"/>
      <c r="M65" s="73"/>
    </row>
    <row r="66" spans="2:16" ht="15.6" thickTop="1" thickBot="1" x14ac:dyDescent="0.4">
      <c r="B66" s="254"/>
      <c r="C66" s="33"/>
      <c r="D66" s="101" t="s">
        <v>407</v>
      </c>
      <c r="E66" s="127" t="e">
        <f>E65/E56</f>
        <v>#DIV/0!</v>
      </c>
      <c r="F66" s="127" t="e">
        <f t="shared" ref="F66" si="31">F65/F56</f>
        <v>#DIV/0!</v>
      </c>
      <c r="G66" s="127" t="e">
        <f t="shared" ref="G66" si="32">G65/G56</f>
        <v>#DIV/0!</v>
      </c>
      <c r="H66" s="127" t="e">
        <f t="shared" ref="H66" si="33">H65/H56</f>
        <v>#DIV/0!</v>
      </c>
      <c r="I66" s="127" t="e">
        <f t="shared" ref="I66" si="34">I65/I56</f>
        <v>#DIV/0!</v>
      </c>
      <c r="J66" s="127" t="e">
        <f t="shared" ref="J66" si="35">J65/J56</f>
        <v>#DIV/0!</v>
      </c>
      <c r="K66" s="127" t="e">
        <f t="shared" ref="K66" si="36">K65/K56</f>
        <v>#DIV/0!</v>
      </c>
      <c r="L66" s="127" t="e">
        <f t="shared" ref="L66" si="37">L65/L56</f>
        <v>#DIV/0!</v>
      </c>
      <c r="M66" s="127" t="e">
        <f t="shared" ref="M66" si="38">M65/M56</f>
        <v>#DIV/0!</v>
      </c>
    </row>
    <row r="67" spans="2:16" ht="15.6" thickTop="1" thickBot="1" x14ac:dyDescent="0.4">
      <c r="B67" s="251" t="s">
        <v>390</v>
      </c>
      <c r="C67" s="33"/>
      <c r="D67" s="16" t="s">
        <v>383</v>
      </c>
      <c r="E67" s="72"/>
      <c r="F67" s="72"/>
      <c r="G67" s="72"/>
      <c r="H67" s="73"/>
      <c r="I67" s="73"/>
      <c r="J67" s="73"/>
      <c r="K67" s="73"/>
      <c r="L67" s="73"/>
      <c r="M67" s="73"/>
    </row>
    <row r="68" spans="2:16" ht="15.6" thickTop="1" thickBot="1" x14ac:dyDescent="0.4">
      <c r="B68" s="251"/>
      <c r="C68" s="33"/>
      <c r="D68" s="16" t="s">
        <v>382</v>
      </c>
      <c r="E68" s="127" t="e">
        <f>E67/E56</f>
        <v>#DIV/0!</v>
      </c>
      <c r="F68" s="127" t="e">
        <f t="shared" ref="F68" si="39">F67/F56</f>
        <v>#DIV/0!</v>
      </c>
      <c r="G68" s="127" t="e">
        <f t="shared" ref="G68" si="40">G67/G56</f>
        <v>#DIV/0!</v>
      </c>
      <c r="H68" s="127" t="e">
        <f t="shared" ref="H68" si="41">H67/H56</f>
        <v>#DIV/0!</v>
      </c>
      <c r="I68" s="127" t="e">
        <f t="shared" ref="I68" si="42">I67/I56</f>
        <v>#DIV/0!</v>
      </c>
      <c r="J68" s="127" t="e">
        <f t="shared" ref="J68" si="43">J67/J56</f>
        <v>#DIV/0!</v>
      </c>
      <c r="K68" s="127" t="e">
        <f t="shared" ref="K68" si="44">K67/K56</f>
        <v>#DIV/0!</v>
      </c>
      <c r="L68" s="127" t="e">
        <f t="shared" ref="L68" si="45">L67/L56</f>
        <v>#DIV/0!</v>
      </c>
      <c r="M68" s="127" t="e">
        <f t="shared" ref="M68" si="46">M67/M56</f>
        <v>#DIV/0!</v>
      </c>
    </row>
    <row r="69" spans="2:16" ht="13.8" thickTop="1" x14ac:dyDescent="0.25"/>
    <row r="72" spans="2:16" x14ac:dyDescent="0.25">
      <c r="D72" s="142" t="s">
        <v>401</v>
      </c>
    </row>
    <row r="73" spans="2:16" x14ac:dyDescent="0.25">
      <c r="C73" s="33"/>
      <c r="D73" s="50" t="s">
        <v>387</v>
      </c>
      <c r="E73" s="49"/>
      <c r="F73" s="49"/>
      <c r="G73" s="49"/>
      <c r="H73" s="50"/>
    </row>
    <row r="74" spans="2:16" ht="15" thickBot="1" x14ac:dyDescent="0.4">
      <c r="C74" s="33"/>
      <c r="D74" s="1"/>
      <c r="E74" s="126">
        <v>41640</v>
      </c>
      <c r="F74" s="126">
        <v>41671</v>
      </c>
      <c r="G74" s="126">
        <v>41699</v>
      </c>
      <c r="H74" s="126">
        <v>41730</v>
      </c>
      <c r="I74" s="126">
        <v>41760</v>
      </c>
      <c r="J74" s="126">
        <v>41791</v>
      </c>
      <c r="K74" s="126">
        <v>41821</v>
      </c>
      <c r="L74" s="126">
        <v>41852</v>
      </c>
      <c r="M74" s="126">
        <v>41883</v>
      </c>
      <c r="N74" s="126">
        <v>41913</v>
      </c>
      <c r="O74" s="126">
        <v>41944</v>
      </c>
      <c r="P74" s="126">
        <v>41974</v>
      </c>
    </row>
    <row r="75" spans="2:16" ht="15.6" thickTop="1" thickBot="1" x14ac:dyDescent="0.4">
      <c r="C75" s="33"/>
      <c r="D75" s="101" t="s">
        <v>408</v>
      </c>
      <c r="E75" s="72"/>
      <c r="F75" s="72"/>
      <c r="G75" s="72"/>
      <c r="H75" s="73"/>
      <c r="I75" s="73"/>
      <c r="J75" s="73"/>
      <c r="K75" s="73"/>
      <c r="L75" s="73"/>
      <c r="M75" s="73"/>
      <c r="N75" s="73"/>
      <c r="O75" s="73"/>
      <c r="P75" s="73"/>
    </row>
    <row r="76" spans="2:16" ht="15.6" thickTop="1" thickBot="1" x14ac:dyDescent="0.4">
      <c r="B76" s="255" t="s">
        <v>410</v>
      </c>
      <c r="C76" s="33"/>
      <c r="D76" s="101" t="s">
        <v>403</v>
      </c>
      <c r="E76" s="72"/>
      <c r="F76" s="72"/>
      <c r="G76" s="72"/>
      <c r="H76" s="73"/>
      <c r="I76" s="73"/>
      <c r="J76" s="73"/>
      <c r="K76" s="73"/>
      <c r="L76" s="73"/>
      <c r="M76" s="73"/>
      <c r="N76" s="73"/>
      <c r="O76" s="73"/>
      <c r="P76" s="73"/>
    </row>
    <row r="77" spans="2:16" ht="15.6" thickTop="1" thickBot="1" x14ac:dyDescent="0.4">
      <c r="B77" s="256"/>
      <c r="C77" s="33"/>
      <c r="D77" s="101" t="s">
        <v>404</v>
      </c>
      <c r="E77" s="72"/>
      <c r="F77" s="72"/>
      <c r="G77" s="72"/>
      <c r="H77" s="73"/>
      <c r="I77" s="73"/>
      <c r="J77" s="73"/>
      <c r="K77" s="73"/>
      <c r="L77" s="73"/>
      <c r="M77" s="73"/>
      <c r="N77" s="73"/>
      <c r="O77" s="73"/>
      <c r="P77" s="73"/>
    </row>
    <row r="78" spans="2:16" ht="15.6" thickTop="1" thickBot="1" x14ac:dyDescent="0.4">
      <c r="B78" s="256"/>
      <c r="C78" s="33"/>
      <c r="D78" s="101" t="s">
        <v>405</v>
      </c>
      <c r="E78" s="72"/>
      <c r="F78" s="72"/>
      <c r="G78" s="72"/>
      <c r="H78" s="73"/>
      <c r="I78" s="73"/>
      <c r="J78" s="73"/>
      <c r="K78" s="73"/>
      <c r="L78" s="73"/>
      <c r="M78" s="73"/>
      <c r="N78" s="73"/>
      <c r="O78" s="73"/>
      <c r="P78" s="73"/>
    </row>
    <row r="79" spans="2:16" ht="15.6" thickTop="1" thickBot="1" x14ac:dyDescent="0.4">
      <c r="B79" s="257"/>
      <c r="C79" s="33"/>
      <c r="D79" s="16" t="s">
        <v>402</v>
      </c>
      <c r="E79" s="127" t="e">
        <f>E76/E77</f>
        <v>#DIV/0!</v>
      </c>
      <c r="F79" s="127" t="e">
        <f t="shared" ref="F79:P79" si="47">F76/F77</f>
        <v>#DIV/0!</v>
      </c>
      <c r="G79" s="127" t="e">
        <f t="shared" si="47"/>
        <v>#DIV/0!</v>
      </c>
      <c r="H79" s="127" t="e">
        <f t="shared" si="47"/>
        <v>#DIV/0!</v>
      </c>
      <c r="I79" s="127" t="e">
        <f t="shared" si="47"/>
        <v>#DIV/0!</v>
      </c>
      <c r="J79" s="127" t="e">
        <f t="shared" si="47"/>
        <v>#DIV/0!</v>
      </c>
      <c r="K79" s="127" t="e">
        <f t="shared" si="47"/>
        <v>#DIV/0!</v>
      </c>
      <c r="L79" s="127" t="e">
        <f t="shared" si="47"/>
        <v>#DIV/0!</v>
      </c>
      <c r="M79" s="127" t="e">
        <f t="shared" si="47"/>
        <v>#DIV/0!</v>
      </c>
      <c r="N79" s="127" t="e">
        <f t="shared" si="47"/>
        <v>#DIV/0!</v>
      </c>
      <c r="O79" s="127" t="e">
        <f t="shared" si="47"/>
        <v>#DIV/0!</v>
      </c>
      <c r="P79" s="127" t="e">
        <f t="shared" si="47"/>
        <v>#DIV/0!</v>
      </c>
    </row>
    <row r="80" spans="2:16" ht="15.6" thickTop="1" thickBot="1" x14ac:dyDescent="0.4">
      <c r="B80" s="255" t="s">
        <v>414</v>
      </c>
      <c r="C80" s="33"/>
      <c r="D80" s="101" t="s">
        <v>409</v>
      </c>
      <c r="E80" s="72"/>
      <c r="F80" s="72"/>
      <c r="G80" s="72"/>
      <c r="H80" s="73"/>
      <c r="I80" s="73"/>
      <c r="J80" s="73"/>
      <c r="K80" s="73"/>
      <c r="L80" s="73"/>
      <c r="M80" s="73"/>
      <c r="N80" s="73"/>
      <c r="O80" s="73"/>
      <c r="P80" s="73"/>
    </row>
    <row r="81" spans="2:16" ht="15.6" thickTop="1" thickBot="1" x14ac:dyDescent="0.4">
      <c r="B81" s="256"/>
      <c r="C81" s="33"/>
      <c r="D81" s="101" t="s">
        <v>413</v>
      </c>
      <c r="E81" s="72"/>
      <c r="F81" s="72"/>
      <c r="G81" s="72"/>
      <c r="H81" s="72"/>
      <c r="I81" s="72"/>
      <c r="J81" s="72"/>
      <c r="K81" s="72"/>
      <c r="L81" s="72"/>
      <c r="M81" s="72"/>
      <c r="N81" s="72"/>
      <c r="O81" s="72"/>
      <c r="P81" s="72"/>
    </row>
    <row r="82" spans="2:16" ht="15.6" thickTop="1" thickBot="1" x14ac:dyDescent="0.4">
      <c r="B82" s="256"/>
      <c r="C82" s="33"/>
      <c r="D82" s="101" t="s">
        <v>415</v>
      </c>
      <c r="E82" s="72"/>
      <c r="F82" s="72"/>
      <c r="G82" s="72"/>
      <c r="H82" s="72"/>
      <c r="I82" s="72"/>
      <c r="J82" s="72"/>
      <c r="K82" s="72"/>
      <c r="L82" s="72"/>
      <c r="M82" s="72"/>
      <c r="N82" s="72"/>
      <c r="O82" s="72"/>
      <c r="P82" s="72"/>
    </row>
    <row r="83" spans="2:16" ht="15.6" thickTop="1" thickBot="1" x14ac:dyDescent="0.4">
      <c r="B83" s="257"/>
      <c r="C83" s="33"/>
      <c r="D83" s="16" t="s">
        <v>412</v>
      </c>
      <c r="E83" s="127" t="e">
        <f>E82/E81</f>
        <v>#DIV/0!</v>
      </c>
      <c r="F83" s="127" t="e">
        <f t="shared" ref="F83:P83" si="48">F82/F81</f>
        <v>#DIV/0!</v>
      </c>
      <c r="G83" s="127" t="e">
        <f t="shared" si="48"/>
        <v>#DIV/0!</v>
      </c>
      <c r="H83" s="127" t="e">
        <f t="shared" si="48"/>
        <v>#DIV/0!</v>
      </c>
      <c r="I83" s="127" t="e">
        <f t="shared" si="48"/>
        <v>#DIV/0!</v>
      </c>
      <c r="J83" s="127" t="e">
        <f t="shared" si="48"/>
        <v>#DIV/0!</v>
      </c>
      <c r="K83" s="127" t="e">
        <f t="shared" si="48"/>
        <v>#DIV/0!</v>
      </c>
      <c r="L83" s="127" t="e">
        <f t="shared" si="48"/>
        <v>#DIV/0!</v>
      </c>
      <c r="M83" s="127" t="e">
        <f t="shared" si="48"/>
        <v>#DIV/0!</v>
      </c>
      <c r="N83" s="127" t="e">
        <f t="shared" si="48"/>
        <v>#DIV/0!</v>
      </c>
      <c r="O83" s="127" t="e">
        <f t="shared" si="48"/>
        <v>#DIV/0!</v>
      </c>
      <c r="P83" s="127" t="e">
        <f t="shared" si="48"/>
        <v>#DIV/0!</v>
      </c>
    </row>
    <row r="84" spans="2:16" ht="13.8" thickTop="1" x14ac:dyDescent="0.25"/>
    <row r="85" spans="2:16" x14ac:dyDescent="0.25">
      <c r="D85" s="142" t="s">
        <v>401</v>
      </c>
    </row>
    <row r="86" spans="2:16" x14ac:dyDescent="0.25">
      <c r="C86" s="33"/>
      <c r="D86" s="50" t="s">
        <v>416</v>
      </c>
      <c r="E86" s="49"/>
      <c r="F86" s="49"/>
      <c r="G86" s="49"/>
      <c r="H86" s="50"/>
    </row>
    <row r="87" spans="2:16" ht="15" thickBot="1" x14ac:dyDescent="0.4">
      <c r="C87" s="33"/>
      <c r="D87" s="1"/>
      <c r="E87" s="126">
        <v>42005</v>
      </c>
      <c r="F87" s="126">
        <v>42036</v>
      </c>
      <c r="G87" s="126">
        <v>42064</v>
      </c>
      <c r="H87" s="126">
        <v>42095</v>
      </c>
      <c r="I87" s="126">
        <v>42125</v>
      </c>
      <c r="J87" s="126">
        <v>42156</v>
      </c>
      <c r="K87" s="126">
        <v>42186</v>
      </c>
      <c r="L87" s="126">
        <v>42217</v>
      </c>
      <c r="M87" s="126">
        <v>42248</v>
      </c>
    </row>
    <row r="88" spans="2:16" ht="15.6" thickTop="1" thickBot="1" x14ac:dyDescent="0.4">
      <c r="C88" s="33"/>
      <c r="D88" s="101" t="s">
        <v>408</v>
      </c>
      <c r="E88" s="72"/>
      <c r="F88" s="72"/>
      <c r="G88" s="72"/>
      <c r="H88" s="73"/>
      <c r="I88" s="73"/>
      <c r="J88" s="73"/>
      <c r="K88" s="73"/>
      <c r="L88" s="73"/>
      <c r="M88" s="73"/>
    </row>
    <row r="89" spans="2:16" ht="15.6" thickTop="1" thickBot="1" x14ac:dyDescent="0.4">
      <c r="B89" s="255" t="s">
        <v>410</v>
      </c>
      <c r="C89" s="33"/>
      <c r="D89" s="101" t="s">
        <v>403</v>
      </c>
      <c r="E89" s="72"/>
      <c r="F89" s="72"/>
      <c r="G89" s="72"/>
      <c r="H89" s="73"/>
      <c r="I89" s="73"/>
      <c r="J89" s="73"/>
      <c r="K89" s="73"/>
      <c r="L89" s="73"/>
      <c r="M89" s="73"/>
    </row>
    <row r="90" spans="2:16" ht="15.6" thickTop="1" thickBot="1" x14ac:dyDescent="0.4">
      <c r="B90" s="256"/>
      <c r="C90" s="33"/>
      <c r="D90" s="101" t="s">
        <v>404</v>
      </c>
      <c r="E90" s="72"/>
      <c r="F90" s="72"/>
      <c r="G90" s="72"/>
      <c r="H90" s="73"/>
      <c r="I90" s="73"/>
      <c r="J90" s="73"/>
      <c r="K90" s="73"/>
      <c r="L90" s="73"/>
      <c r="M90" s="73"/>
    </row>
    <row r="91" spans="2:16" ht="15.6" thickTop="1" thickBot="1" x14ac:dyDescent="0.4">
      <c r="B91" s="256"/>
      <c r="C91" s="33"/>
      <c r="D91" s="101" t="s">
        <v>405</v>
      </c>
      <c r="E91" s="72"/>
      <c r="F91" s="72"/>
      <c r="G91" s="72"/>
      <c r="H91" s="73"/>
      <c r="I91" s="73"/>
      <c r="J91" s="73"/>
      <c r="K91" s="73"/>
      <c r="L91" s="73"/>
      <c r="M91" s="73"/>
    </row>
    <row r="92" spans="2:16" ht="15.6" thickTop="1" thickBot="1" x14ac:dyDescent="0.4">
      <c r="B92" s="257"/>
      <c r="C92" s="33"/>
      <c r="D92" s="16" t="s">
        <v>402</v>
      </c>
      <c r="E92" s="127" t="e">
        <f>E89/E90</f>
        <v>#DIV/0!</v>
      </c>
      <c r="F92" s="127" t="e">
        <f t="shared" ref="F92:M92" si="49">F89/F90</f>
        <v>#DIV/0!</v>
      </c>
      <c r="G92" s="127" t="e">
        <f t="shared" si="49"/>
        <v>#DIV/0!</v>
      </c>
      <c r="H92" s="127" t="e">
        <f t="shared" si="49"/>
        <v>#DIV/0!</v>
      </c>
      <c r="I92" s="127" t="e">
        <f t="shared" si="49"/>
        <v>#DIV/0!</v>
      </c>
      <c r="J92" s="127" t="e">
        <f t="shared" si="49"/>
        <v>#DIV/0!</v>
      </c>
      <c r="K92" s="127" t="e">
        <f t="shared" si="49"/>
        <v>#DIV/0!</v>
      </c>
      <c r="L92" s="127" t="e">
        <f t="shared" si="49"/>
        <v>#DIV/0!</v>
      </c>
      <c r="M92" s="127" t="e">
        <f t="shared" si="49"/>
        <v>#DIV/0!</v>
      </c>
    </row>
    <row r="93" spans="2:16" ht="15.6" thickTop="1" thickBot="1" x14ac:dyDescent="0.4">
      <c r="B93" s="255" t="s">
        <v>414</v>
      </c>
      <c r="C93" s="33"/>
      <c r="D93" s="101" t="s">
        <v>409</v>
      </c>
      <c r="E93" s="72"/>
      <c r="F93" s="72"/>
      <c r="G93" s="72"/>
      <c r="H93" s="73"/>
      <c r="I93" s="73"/>
      <c r="J93" s="73"/>
      <c r="K93" s="73"/>
      <c r="L93" s="73"/>
      <c r="M93" s="73"/>
    </row>
    <row r="94" spans="2:16" ht="15.6" thickTop="1" thickBot="1" x14ac:dyDescent="0.4">
      <c r="B94" s="256"/>
      <c r="C94" s="33"/>
      <c r="D94" s="101" t="s">
        <v>413</v>
      </c>
      <c r="E94" s="72"/>
      <c r="F94" s="72"/>
      <c r="G94" s="72"/>
      <c r="H94" s="72"/>
      <c r="I94" s="72"/>
      <c r="J94" s="72"/>
      <c r="K94" s="72"/>
      <c r="L94" s="72"/>
      <c r="M94" s="72"/>
    </row>
    <row r="95" spans="2:16" ht="15.6" thickTop="1" thickBot="1" x14ac:dyDescent="0.4">
      <c r="B95" s="256"/>
      <c r="C95" s="33"/>
      <c r="D95" s="101" t="s">
        <v>411</v>
      </c>
      <c r="E95" s="72"/>
      <c r="F95" s="72"/>
      <c r="G95" s="72"/>
      <c r="H95" s="72"/>
      <c r="I95" s="72"/>
      <c r="J95" s="72"/>
      <c r="K95" s="72"/>
      <c r="L95" s="72"/>
      <c r="M95" s="72"/>
    </row>
    <row r="96" spans="2:16" ht="15.6" thickTop="1" thickBot="1" x14ac:dyDescent="0.4">
      <c r="B96" s="257"/>
      <c r="C96" s="33"/>
      <c r="D96" s="16" t="s">
        <v>412</v>
      </c>
      <c r="E96" s="127" t="e">
        <f>E95/E94</f>
        <v>#DIV/0!</v>
      </c>
      <c r="F96" s="127" t="e">
        <f t="shared" ref="F96" si="50">F95/F94</f>
        <v>#DIV/0!</v>
      </c>
      <c r="G96" s="127" t="e">
        <f t="shared" ref="G96" si="51">G95/G94</f>
        <v>#DIV/0!</v>
      </c>
      <c r="H96" s="127" t="e">
        <f t="shared" ref="H96" si="52">H95/H94</f>
        <v>#DIV/0!</v>
      </c>
      <c r="I96" s="127" t="e">
        <f t="shared" ref="I96" si="53">I95/I94</f>
        <v>#DIV/0!</v>
      </c>
      <c r="J96" s="127" t="e">
        <f t="shared" ref="J96" si="54">J95/J94</f>
        <v>#DIV/0!</v>
      </c>
      <c r="K96" s="127" t="e">
        <f t="shared" ref="K96" si="55">K95/K94</f>
        <v>#DIV/0!</v>
      </c>
      <c r="L96" s="127" t="e">
        <f t="shared" ref="L96" si="56">L95/L94</f>
        <v>#DIV/0!</v>
      </c>
      <c r="M96" s="127" t="e">
        <f t="shared" ref="M96" si="57">M95/M94</f>
        <v>#DIV/0!</v>
      </c>
    </row>
    <row r="97" ht="13.8" thickTop="1" x14ac:dyDescent="0.25"/>
  </sheetData>
  <mergeCells count="17">
    <mergeCell ref="B40:B45"/>
    <mergeCell ref="B46:B47"/>
    <mergeCell ref="B48:B49"/>
    <mergeCell ref="B54:B56"/>
    <mergeCell ref="B93:B96"/>
    <mergeCell ref="B76:B79"/>
    <mergeCell ref="B80:B83"/>
    <mergeCell ref="B89:B92"/>
    <mergeCell ref="B57:B58"/>
    <mergeCell ref="B59:B64"/>
    <mergeCell ref="B65:B66"/>
    <mergeCell ref="B67:B68"/>
    <mergeCell ref="B11:B15"/>
    <mergeCell ref="B20:B22"/>
    <mergeCell ref="B23:B24"/>
    <mergeCell ref="B35:B37"/>
    <mergeCell ref="B38:B39"/>
  </mergeCells>
  <phoneticPr fontId="42" type="noConversion"/>
  <hyperlinks>
    <hyperlink ref="B8" location="TextRefCopy49" display="TextRefCopy49"/>
    <hyperlink ref="B17" location="TextRefCopy51" display="TextRefCopy51"/>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3:O18"/>
  <sheetViews>
    <sheetView showGridLines="0" workbookViewId="0">
      <selection activeCell="C14" sqref="C14"/>
    </sheetView>
  </sheetViews>
  <sheetFormatPr defaultColWidth="9" defaultRowHeight="15.6" x14ac:dyDescent="0.25"/>
  <cols>
    <col min="2" max="2" width="17.3984375" style="14" bestFit="1" customWidth="1"/>
    <col min="3" max="3" width="12.59765625" style="14" customWidth="1"/>
    <col min="4" max="4" width="18.59765625" style="14" bestFit="1" customWidth="1"/>
    <col min="5" max="5" width="2.19921875" style="14" customWidth="1"/>
    <col min="6" max="6" width="15.59765625" style="14" bestFit="1" customWidth="1"/>
    <col min="7" max="7" width="2" style="14" customWidth="1"/>
    <col min="8" max="9" width="4.09765625" style="14" bestFit="1" customWidth="1"/>
    <col min="10" max="10" width="5.69921875" style="14" bestFit="1" customWidth="1"/>
    <col min="11" max="13" width="10.59765625" style="14" bestFit="1" customWidth="1"/>
    <col min="14" max="15" width="7.3984375" style="14" bestFit="1" customWidth="1"/>
    <col min="16" max="16384" width="9" style="14"/>
  </cols>
  <sheetData>
    <row r="3" spans="2:15" x14ac:dyDescent="0.25">
      <c r="B3" s="258" t="s">
        <v>156</v>
      </c>
      <c r="C3" s="259"/>
      <c r="D3" s="259"/>
      <c r="E3" s="259"/>
      <c r="F3" s="259"/>
      <c r="G3" s="259"/>
      <c r="H3" s="259"/>
      <c r="I3" s="259"/>
      <c r="J3" s="259"/>
      <c r="K3" s="259"/>
      <c r="L3" s="259"/>
      <c r="M3" s="260"/>
    </row>
    <row r="4" spans="2:15" x14ac:dyDescent="0.25">
      <c r="B4" s="261"/>
      <c r="C4" s="262"/>
      <c r="D4" s="262"/>
      <c r="E4" s="262"/>
      <c r="F4" s="262"/>
      <c r="G4" s="262"/>
      <c r="H4" s="262"/>
      <c r="I4" s="262"/>
      <c r="J4" s="262"/>
      <c r="K4" s="262"/>
      <c r="L4" s="262"/>
      <c r="M4" s="263"/>
    </row>
    <row r="7" spans="2:15" x14ac:dyDescent="0.25">
      <c r="B7" s="32" t="s">
        <v>125</v>
      </c>
      <c r="C7" s="32"/>
    </row>
    <row r="8" spans="2:15" x14ac:dyDescent="0.25">
      <c r="C8" s="32"/>
    </row>
    <row r="9" spans="2:15" x14ac:dyDescent="0.25">
      <c r="B9" s="63" t="s">
        <v>141</v>
      </c>
      <c r="C9" s="78" t="s">
        <v>519</v>
      </c>
      <c r="D9" s="14" t="s">
        <v>258</v>
      </c>
      <c r="F9" s="14" t="s">
        <v>123</v>
      </c>
      <c r="H9" s="34" t="s">
        <v>66</v>
      </c>
      <c r="I9" s="34" t="s">
        <v>67</v>
      </c>
      <c r="J9" s="34" t="s">
        <v>60</v>
      </c>
      <c r="K9" s="34" t="s">
        <v>62</v>
      </c>
      <c r="L9" s="34" t="s">
        <v>65</v>
      </c>
      <c r="M9" s="34" t="s">
        <v>68</v>
      </c>
      <c r="N9" s="34" t="s">
        <v>69</v>
      </c>
      <c r="O9" s="38" t="s">
        <v>84</v>
      </c>
    </row>
    <row r="10" spans="2:15" x14ac:dyDescent="0.25">
      <c r="B10" s="63" t="s">
        <v>141</v>
      </c>
      <c r="C10" s="78" t="s">
        <v>519</v>
      </c>
      <c r="D10" s="14" t="s">
        <v>56</v>
      </c>
      <c r="F10" s="14" t="s">
        <v>123</v>
      </c>
      <c r="H10" s="34" t="s">
        <v>66</v>
      </c>
      <c r="I10" s="34" t="s">
        <v>67</v>
      </c>
      <c r="J10" s="34" t="s">
        <v>60</v>
      </c>
      <c r="K10" s="34" t="s">
        <v>62</v>
      </c>
      <c r="L10" s="34" t="s">
        <v>65</v>
      </c>
      <c r="M10" s="34" t="s">
        <v>68</v>
      </c>
      <c r="N10" s="34" t="s">
        <v>69</v>
      </c>
      <c r="O10" s="38" t="s">
        <v>84</v>
      </c>
    </row>
    <row r="11" spans="2:15" x14ac:dyDescent="0.25">
      <c r="B11" s="63" t="s">
        <v>142</v>
      </c>
      <c r="C11" s="78" t="s">
        <v>520</v>
      </c>
      <c r="D11" s="14" t="s">
        <v>258</v>
      </c>
      <c r="F11" s="14" t="s">
        <v>123</v>
      </c>
      <c r="H11" s="34" t="s">
        <v>66</v>
      </c>
      <c r="I11" s="34" t="s">
        <v>67</v>
      </c>
      <c r="J11" s="34" t="s">
        <v>62</v>
      </c>
      <c r="K11" s="34" t="s">
        <v>65</v>
      </c>
      <c r="L11" s="34" t="s">
        <v>68</v>
      </c>
      <c r="M11" s="34" t="s">
        <v>69</v>
      </c>
      <c r="N11" s="33"/>
    </row>
    <row r="12" spans="2:15" x14ac:dyDescent="0.25">
      <c r="B12" s="63" t="s">
        <v>142</v>
      </c>
      <c r="C12" s="78" t="s">
        <v>520</v>
      </c>
      <c r="D12" s="14" t="s">
        <v>56</v>
      </c>
      <c r="F12" s="14" t="s">
        <v>123</v>
      </c>
      <c r="H12" s="34" t="s">
        <v>66</v>
      </c>
      <c r="I12" s="34" t="s">
        <v>67</v>
      </c>
      <c r="J12" s="34" t="s">
        <v>62</v>
      </c>
      <c r="K12" s="34" t="s">
        <v>65</v>
      </c>
      <c r="L12" s="34" t="s">
        <v>68</v>
      </c>
      <c r="M12" s="34" t="s">
        <v>69</v>
      </c>
      <c r="N12" s="33"/>
    </row>
    <row r="13" spans="2:15" x14ac:dyDescent="0.25">
      <c r="B13" s="63" t="s">
        <v>143</v>
      </c>
      <c r="C13" s="78" t="s">
        <v>521</v>
      </c>
      <c r="D13" s="14" t="s">
        <v>258</v>
      </c>
      <c r="F13" s="14" t="s">
        <v>123</v>
      </c>
      <c r="H13" s="34" t="s">
        <v>70</v>
      </c>
      <c r="I13" s="34" t="s">
        <v>71</v>
      </c>
      <c r="J13" s="34" t="s">
        <v>72</v>
      </c>
      <c r="K13" s="34" t="s">
        <v>62</v>
      </c>
      <c r="L13" s="34" t="s">
        <v>73</v>
      </c>
      <c r="M13" s="33"/>
      <c r="N13" s="33"/>
    </row>
    <row r="14" spans="2:15" x14ac:dyDescent="0.25">
      <c r="B14" s="63" t="s">
        <v>143</v>
      </c>
      <c r="C14" s="78" t="s">
        <v>521</v>
      </c>
      <c r="D14" s="14" t="s">
        <v>56</v>
      </c>
      <c r="F14" s="14" t="s">
        <v>123</v>
      </c>
      <c r="H14" s="34" t="s">
        <v>70</v>
      </c>
      <c r="I14" s="34" t="s">
        <v>71</v>
      </c>
      <c r="J14" s="34" t="s">
        <v>72</v>
      </c>
      <c r="K14" s="34" t="s">
        <v>62</v>
      </c>
      <c r="L14" s="34" t="s">
        <v>73</v>
      </c>
      <c r="M14" s="33"/>
      <c r="N14" s="33"/>
    </row>
    <row r="18" spans="3:3" x14ac:dyDescent="0.25">
      <c r="C18" s="56"/>
    </row>
  </sheetData>
  <mergeCells count="1">
    <mergeCell ref="B3:M4"/>
  </mergeCells>
  <phoneticPr fontId="29" type="noConversion"/>
  <hyperlinks>
    <hyperlink ref="C9" location="TextRefCopy118" display="TextRefCopy118"/>
    <hyperlink ref="C10" location="TextRefCopy120" display="TextRefCopy120"/>
    <hyperlink ref="C11" location="TextRefCopy121" display="TextRefCopy121"/>
    <hyperlink ref="C12" location="TextRefCopy124" display="TextRefCopy124"/>
    <hyperlink ref="C13" location="TextRefCopy126" display="TextRefCopy126"/>
    <hyperlink ref="C14" location="TextRefCopy127" display="TextRefCopy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13</vt:i4>
      </vt:variant>
      <vt:variant>
        <vt:lpstr>命名范围</vt:lpstr>
      </vt:variant>
      <vt:variant>
        <vt:i4>135</vt:i4>
      </vt:variant>
    </vt:vector>
  </HeadingPairs>
  <TitlesOfParts>
    <vt:vector size="148" baseType="lpstr">
      <vt:lpstr>说明</vt:lpstr>
      <vt:lpstr>部门填表分工索引</vt:lpstr>
      <vt:lpstr>总体分析G</vt:lpstr>
      <vt:lpstr>新车N</vt:lpstr>
      <vt:lpstr>二手车U</vt:lpstr>
      <vt:lpstr>售后服务工时S</vt:lpstr>
      <vt:lpstr>备件P</vt:lpstr>
      <vt:lpstr>金融保险FI</vt:lpstr>
      <vt:lpstr>存货清单</vt:lpstr>
      <vt:lpstr>新车、二手车销售清单</vt:lpstr>
      <vt:lpstr>HR</vt:lpstr>
      <vt:lpstr>财务</vt:lpstr>
      <vt:lpstr>售后、续保清单</vt:lpstr>
      <vt:lpstr>TextRefCopy1</vt:lpstr>
      <vt:lpstr>TextRefCopy10</vt:lpstr>
      <vt:lpstr>TextRefCopy100</vt:lpstr>
      <vt:lpstr>TextRefCopy101</vt:lpstr>
      <vt:lpstr>TextRefCopy102</vt:lpstr>
      <vt:lpstr>TextRefCopy103</vt:lpstr>
      <vt:lpstr>TextRefCopy104</vt:lpstr>
      <vt:lpstr>TextRefCopy105</vt:lpstr>
      <vt:lpstr>TextRefCopy106</vt:lpstr>
      <vt:lpstr>TextRefCopy107</vt:lpstr>
      <vt:lpstr>TextRefCopy108</vt:lpstr>
      <vt:lpstr>TextRefCopy109</vt:lpstr>
      <vt:lpstr>TextRefCopy110</vt:lpstr>
      <vt:lpstr>TextRefCopy111</vt:lpstr>
      <vt:lpstr>TextRefCopy112</vt:lpstr>
      <vt:lpstr>TextRefCopy113</vt:lpstr>
      <vt:lpstr>TextRefCopy114</vt:lpstr>
      <vt:lpstr>TextRefCopy115</vt:lpstr>
      <vt:lpstr>TextRefCopy116</vt:lpstr>
      <vt:lpstr>TextRefCopy117</vt:lpstr>
      <vt:lpstr>TextRefCopy118</vt:lpstr>
      <vt:lpstr>TextRefCopy119</vt:lpstr>
      <vt:lpstr>TextRefCopy120</vt:lpstr>
      <vt:lpstr>TextRefCopy121</vt:lpstr>
      <vt:lpstr>TextRefCopy122</vt:lpstr>
      <vt:lpstr>TextRefCopy123</vt:lpstr>
      <vt:lpstr>TextRefCopy124</vt:lpstr>
      <vt:lpstr>TextRefCopy125</vt:lpstr>
      <vt:lpstr>TextRefCopy126</vt:lpstr>
      <vt:lpstr>TextRefCopy127</vt:lpstr>
      <vt:lpstr>TextRefCopy128</vt:lpstr>
      <vt:lpstr>TextRefCopy129</vt:lpstr>
      <vt:lpstr>TextRefCopy130</vt:lpstr>
      <vt:lpstr>TextRefCopy131</vt:lpstr>
      <vt:lpstr>TextRefCopy132</vt:lpstr>
      <vt:lpstr>TextRefCopy133</vt:lpstr>
      <vt:lpstr>TextRefCopy134</vt:lpstr>
      <vt:lpstr>TextRefCopy135</vt:lpstr>
      <vt:lpstr>TextRefCopy136</vt:lpstr>
      <vt:lpstr>TextRefCopy137</vt:lpstr>
      <vt:lpstr>TextRefCopy138</vt:lpstr>
      <vt:lpstr>TextRefCopy139</vt:lpstr>
      <vt:lpstr>TextRefCopy140</vt:lpstr>
      <vt:lpstr>TextRefCopy141</vt:lpstr>
      <vt:lpstr>TextRefCopy142</vt:lpstr>
      <vt:lpstr>TextRefCopy143</vt:lpstr>
      <vt:lpstr>TextRefCopy144</vt:lpstr>
      <vt:lpstr>TextRefCopy145</vt:lpstr>
      <vt:lpstr>TextRefCopy146</vt:lpstr>
      <vt:lpstr>TextRefCopy147</vt:lpstr>
      <vt:lpstr>TextRefCopy148</vt:lpstr>
      <vt:lpstr>TextRefCopy149</vt:lpstr>
      <vt:lpstr>TextRefCopy15</vt:lpstr>
      <vt:lpstr>TextRefCopy150</vt:lpstr>
      <vt:lpstr>TextRefCopy151</vt:lpstr>
      <vt:lpstr>TextRefCopy152</vt:lpstr>
      <vt:lpstr>TextRefCopy153</vt:lpstr>
      <vt:lpstr>TextRefCopy154</vt:lpstr>
      <vt:lpstr>TextRefCopy16</vt:lpstr>
      <vt:lpstr>TextRefCopy19</vt:lpstr>
      <vt:lpstr>TextRefCopy2</vt:lpstr>
      <vt:lpstr>新车N!TextRefCopy20</vt:lpstr>
      <vt:lpstr>TextRefCopy20</vt:lpstr>
      <vt:lpstr>TextRefCopy21</vt:lpstr>
      <vt:lpstr>新车N!TextRefCopy22</vt:lpstr>
      <vt:lpstr>TextRefCopy23</vt:lpstr>
      <vt:lpstr>新车N!TextRefCopy24</vt:lpstr>
      <vt:lpstr>TextRefCopy25</vt:lpstr>
      <vt:lpstr>新车N!TextRefCopy26</vt:lpstr>
      <vt:lpstr>TextRefCopy27</vt:lpstr>
      <vt:lpstr>新车N!TextRefCopy28</vt:lpstr>
      <vt:lpstr>TextRefCopy29</vt:lpstr>
      <vt:lpstr>TextRefCopy3</vt:lpstr>
      <vt:lpstr>TextRefCopy30</vt:lpstr>
      <vt:lpstr>TextRefCopy31</vt:lpstr>
      <vt:lpstr>TextRefCopy32</vt:lpstr>
      <vt:lpstr>TextRefCopy33</vt:lpstr>
      <vt:lpstr>TextRefCopy34</vt:lpstr>
      <vt:lpstr>TextRefCopy35</vt:lpstr>
      <vt:lpstr>TextRefCopy36</vt:lpstr>
      <vt:lpstr>TextRefCopy37</vt:lpstr>
      <vt:lpstr>TextRefCopy38</vt:lpstr>
      <vt:lpstr>TextRefCopy4</vt:lpstr>
      <vt:lpstr>TextRefCopy41</vt:lpstr>
      <vt:lpstr>TextRefCopy42</vt:lpstr>
      <vt:lpstr>TextRefCopy43</vt:lpstr>
      <vt:lpstr>TextRefCopy44</vt:lpstr>
      <vt:lpstr>TextRefCopy45</vt:lpstr>
      <vt:lpstr>TextRefCopy46</vt:lpstr>
      <vt:lpstr>TextRefCopy47</vt:lpstr>
      <vt:lpstr>TextRefCopy48</vt:lpstr>
      <vt:lpstr>TextRefCopy49</vt:lpstr>
      <vt:lpstr>TextRefCopy5</vt:lpstr>
      <vt:lpstr>TextRefCopy50</vt:lpstr>
      <vt:lpstr>TextRefCopy51</vt:lpstr>
      <vt:lpstr>TextRefCopy52</vt:lpstr>
      <vt:lpstr>TextRefCopy53</vt:lpstr>
      <vt:lpstr>TextRefCopy55</vt:lpstr>
      <vt:lpstr>TextRefCopy57</vt:lpstr>
      <vt:lpstr>TextRefCopy59</vt:lpstr>
      <vt:lpstr>TextRefCopy6</vt:lpstr>
      <vt:lpstr>TextRefCopy62</vt:lpstr>
      <vt:lpstr>TextRefCopy64</vt:lpstr>
      <vt:lpstr>TextRefCopy65</vt:lpstr>
      <vt:lpstr>TextRefCopy67</vt:lpstr>
      <vt:lpstr>TextRefCopy69</vt:lpstr>
      <vt:lpstr>TextRefCopy7</vt:lpstr>
      <vt:lpstr>TextRefCopy71</vt:lpstr>
      <vt:lpstr>TextRefCopy73</vt:lpstr>
      <vt:lpstr>TextRefCopy75</vt:lpstr>
      <vt:lpstr>TextRefCopy77</vt:lpstr>
      <vt:lpstr>TextRefCopy78</vt:lpstr>
      <vt:lpstr>TextRefCopy79</vt:lpstr>
      <vt:lpstr>TextRefCopy8</vt:lpstr>
      <vt:lpstr>TextRefCopy80</vt:lpstr>
      <vt:lpstr>TextRefCopy81</vt:lpstr>
      <vt:lpstr>TextRefCopy82</vt:lpstr>
      <vt:lpstr>TextRefCopy83</vt:lpstr>
      <vt:lpstr>TextRefCopy84</vt:lpstr>
      <vt:lpstr>TextRefCopy85</vt:lpstr>
      <vt:lpstr>TextRefCopy86</vt:lpstr>
      <vt:lpstr>TextRefCopy87</vt:lpstr>
      <vt:lpstr>TextRefCopy88</vt:lpstr>
      <vt:lpstr>TextRefCopy89</vt:lpstr>
      <vt:lpstr>TextRefCopy9</vt:lpstr>
      <vt:lpstr>TextRefCopy90</vt:lpstr>
      <vt:lpstr>TextRefCopy91</vt:lpstr>
      <vt:lpstr>TextRefCopy92</vt:lpstr>
      <vt:lpstr>TextRefCopy93</vt:lpstr>
      <vt:lpstr>TextRefCopy94</vt:lpstr>
      <vt:lpstr>TextRefCopy95</vt:lpstr>
      <vt:lpstr>TextRefCopy96</vt:lpstr>
      <vt:lpstr>TextRefCopy97</vt:lpstr>
      <vt:lpstr>TextRefCopy98</vt:lpstr>
      <vt:lpstr>TextRefCopy99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2015-10-25T12:44:48Z</dcterms:modified>
</cp:coreProperties>
</file>