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\Desktop\OpenAI Whisper Quantization and Benchmarking\"/>
    </mc:Choice>
  </mc:AlternateContent>
  <xr:revisionPtr revIDLastSave="0" documentId="13_ncr:1_{3E111819-456E-4B65-9091-E47D5BD1D506}" xr6:coauthVersionLast="47" xr6:coauthVersionMax="47" xr10:uidLastSave="{00000000-0000-0000-0000-000000000000}"/>
  <bookViews>
    <workbookView xWindow="-120" yWindow="-120" windowWidth="20730" windowHeight="11160" xr2:uid="{80C95AD7-3A84-4D90-8E04-FC66B028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C48" i="1"/>
  <c r="B48" i="1"/>
  <c r="A41" i="1"/>
  <c r="A42" i="1" s="1"/>
  <c r="A43" i="1" s="1"/>
  <c r="A44" i="1" s="1"/>
  <c r="A45" i="1" s="1"/>
  <c r="A46" i="1" s="1"/>
  <c r="A47" i="1" s="1"/>
  <c r="C118" i="1"/>
  <c r="B118" i="1"/>
  <c r="A111" i="1"/>
  <c r="A112" i="1" s="1"/>
  <c r="A113" i="1" s="1"/>
  <c r="A114" i="1" s="1"/>
  <c r="A115" i="1" s="1"/>
  <c r="A116" i="1" s="1"/>
  <c r="A117" i="1" s="1"/>
  <c r="C132" i="1"/>
  <c r="B132" i="1"/>
  <c r="A125" i="1"/>
  <c r="A126" i="1" s="1"/>
  <c r="A127" i="1" s="1"/>
  <c r="A128" i="1" s="1"/>
  <c r="A129" i="1" s="1"/>
  <c r="A130" i="1" s="1"/>
  <c r="A131" i="1" s="1"/>
  <c r="C104" i="1"/>
  <c r="B104" i="1"/>
  <c r="A97" i="1"/>
  <c r="A98" i="1" s="1"/>
  <c r="A99" i="1" s="1"/>
  <c r="A100" i="1" s="1"/>
  <c r="A101" i="1" s="1"/>
  <c r="A102" i="1" s="1"/>
  <c r="A103" i="1" s="1"/>
  <c r="C90" i="1"/>
  <c r="B90" i="1"/>
  <c r="A83" i="1"/>
  <c r="A84" i="1" s="1"/>
  <c r="A85" i="1" s="1"/>
  <c r="A86" i="1" s="1"/>
  <c r="A87" i="1" s="1"/>
  <c r="A88" i="1" s="1"/>
  <c r="A89" i="1" s="1"/>
  <c r="C76" i="1"/>
  <c r="B76" i="1"/>
  <c r="A69" i="1"/>
  <c r="A70" i="1" s="1"/>
  <c r="A71" i="1" s="1"/>
  <c r="A72" i="1" s="1"/>
  <c r="A73" i="1" s="1"/>
  <c r="A74" i="1" s="1"/>
  <c r="A75" i="1" s="1"/>
  <c r="C62" i="1"/>
  <c r="B62" i="1"/>
  <c r="A55" i="1"/>
  <c r="A56" i="1" s="1"/>
  <c r="A57" i="1" s="1"/>
  <c r="A58" i="1" s="1"/>
  <c r="A59" i="1" s="1"/>
  <c r="A60" i="1" s="1"/>
  <c r="A61" i="1" s="1"/>
  <c r="C34" i="1"/>
  <c r="B34" i="1"/>
  <c r="A27" i="1"/>
  <c r="A28" i="1" s="1"/>
  <c r="A29" i="1" s="1"/>
  <c r="A30" i="1" s="1"/>
  <c r="A31" i="1" s="1"/>
  <c r="A32" i="1" s="1"/>
  <c r="A33" i="1" s="1"/>
  <c r="D64" i="1" l="1"/>
  <c r="C134" i="1"/>
  <c r="C50" i="1"/>
  <c r="C36" i="1"/>
  <c r="C106" i="1"/>
  <c r="C92" i="1"/>
  <c r="C64" i="1"/>
  <c r="C120" i="1"/>
  <c r="C78" i="1"/>
</calcChain>
</file>

<file path=xl/sharedStrings.xml><?xml version="1.0" encoding="utf-8"?>
<sst xmlns="http://schemas.openxmlformats.org/spreadsheetml/2006/main" count="68" uniqueCount="33">
  <si>
    <t>tiny</t>
  </si>
  <si>
    <t>base</t>
  </si>
  <si>
    <t>original accuracy</t>
  </si>
  <si>
    <t>8 bit quantized accuracy</t>
  </si>
  <si>
    <t>4 bit quantized accuracy</t>
  </si>
  <si>
    <t>data</t>
  </si>
  <si>
    <t># words</t>
  </si>
  <si>
    <t># words correct</t>
  </si>
  <si>
    <t>Total</t>
  </si>
  <si>
    <t>Word accuracy</t>
  </si>
  <si>
    <t>Tiny 4 bit quantized</t>
  </si>
  <si>
    <t>Tiny 8 bit quantized</t>
  </si>
  <si>
    <t>Tiny Original</t>
  </si>
  <si>
    <t>to sentence or comma</t>
  </si>
  <si>
    <t>Base Original</t>
  </si>
  <si>
    <t>Base 8 bit quantized</t>
  </si>
  <si>
    <t>Base 4 bit quantized</t>
  </si>
  <si>
    <t>5 bit quantized accuracy</t>
  </si>
  <si>
    <t>Base 5 bit quantized</t>
  </si>
  <si>
    <t>Tiny 5 bit quantized</t>
  </si>
  <si>
    <t>2nd try</t>
  </si>
  <si>
    <t>original benchmarking (4 threads) - best load time (ms)</t>
  </si>
  <si>
    <t>original benchmarking (4 threads) - best encode time (ms)</t>
  </si>
  <si>
    <t>8 bit benchmarking (4 threads) - best load time (ms)</t>
  </si>
  <si>
    <t>8 bit benchmarking (4 threads) - best encode time (ms)</t>
  </si>
  <si>
    <t>5 bit benchmarking (4 threads) - best load time (ms)</t>
  </si>
  <si>
    <t>5 bit benchmarking (4 threads) - best encode time (ms)</t>
  </si>
  <si>
    <t>4 bit benchmarking (4 threads) - best load time (ms)</t>
  </si>
  <si>
    <t>4 bit benchmarking (4 threads) - best encode time (ms)</t>
  </si>
  <si>
    <t>Note: The benchmarking was run twice in a row and usually was much better the 2nd time. The best time is below.</t>
  </si>
  <si>
    <t>Run on Raspberry Pi 4B, 64 bit Raspbian Desktop OS, 4GB RAM</t>
  </si>
  <si>
    <t>The accuracy was streamed and run with the default step = 4 seconds, length = 8 seconds, keep = 0.2 seconds</t>
  </si>
  <si>
    <t>The streamed sample was the first 30 seconds of Lex Fridman podcast #94 with Illya Sutskever. See links below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</si>
</sst>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AF92-7695-4845-94B4-7AF8A199D40C}">
  <dimension ref="A1:D134"/>
  <sheetViews>
    <sheetView tabSelected="1" workbookViewId="0">
      <selection activeCell="E1" sqref="E1"/>
    </sheetView>
  </sheetViews>
  <sheetFormatPr defaultRowHeight="15" x14ac:dyDescent="0.25"/>
  <cols>
    <col min="1" max="1" width="61.140625" customWidth="1"/>
    <col min="2" max="2" width="22.5703125" customWidth="1"/>
    <col min="3" max="3" width="33" customWidth="1"/>
    <col min="4" max="4" width="16" customWidth="1"/>
  </cols>
  <sheetData>
    <row r="1" spans="1:3" x14ac:dyDescent="0.25">
      <c r="A1" s="6" t="s">
        <v>30</v>
      </c>
      <c r="B1" s="6"/>
      <c r="C1" s="6"/>
    </row>
    <row r="2" spans="1:3" x14ac:dyDescent="0.25">
      <c r="A2" s="7" t="s">
        <v>31</v>
      </c>
      <c r="B2" s="8"/>
      <c r="C2" s="9"/>
    </row>
    <row r="3" spans="1:3" x14ac:dyDescent="0.25">
      <c r="A3" s="6" t="s">
        <v>32</v>
      </c>
      <c r="B3" s="6"/>
      <c r="C3" s="6"/>
    </row>
    <row r="4" spans="1:3" x14ac:dyDescent="0.25">
      <c r="A4" s="1"/>
      <c r="B4" s="5" t="s">
        <v>0</v>
      </c>
      <c r="C4" s="5" t="s">
        <v>1</v>
      </c>
    </row>
    <row r="5" spans="1:3" x14ac:dyDescent="0.25">
      <c r="A5" s="1" t="s">
        <v>2</v>
      </c>
      <c r="B5" s="1">
        <v>86</v>
      </c>
      <c r="C5" s="1">
        <v>46</v>
      </c>
    </row>
    <row r="6" spans="1:3" x14ac:dyDescent="0.25">
      <c r="A6" s="1" t="s">
        <v>3</v>
      </c>
      <c r="B6" s="2">
        <v>86</v>
      </c>
      <c r="C6" s="1">
        <v>78</v>
      </c>
    </row>
    <row r="7" spans="1:3" x14ac:dyDescent="0.25">
      <c r="A7" s="1" t="s">
        <v>17</v>
      </c>
      <c r="B7" s="1">
        <v>76</v>
      </c>
      <c r="C7" s="1">
        <v>72</v>
      </c>
    </row>
    <row r="8" spans="1:3" x14ac:dyDescent="0.25">
      <c r="A8" s="1" t="s">
        <v>4</v>
      </c>
      <c r="B8" s="1">
        <v>83</v>
      </c>
      <c r="C8" s="1">
        <v>72</v>
      </c>
    </row>
    <row r="9" spans="1:3" x14ac:dyDescent="0.25">
      <c r="A9" s="4"/>
      <c r="B9" s="4"/>
      <c r="C9" s="4"/>
    </row>
    <row r="10" spans="1:3" x14ac:dyDescent="0.25">
      <c r="A10" s="6" t="s">
        <v>29</v>
      </c>
      <c r="B10" s="6"/>
      <c r="C10" s="6"/>
    </row>
    <row r="11" spans="1:3" x14ac:dyDescent="0.25">
      <c r="A11" s="1" t="s">
        <v>21</v>
      </c>
      <c r="B11" s="1">
        <v>361</v>
      </c>
      <c r="C11" s="1">
        <v>580</v>
      </c>
    </row>
    <row r="12" spans="1:3" x14ac:dyDescent="0.25">
      <c r="A12" s="1" t="s">
        <v>22</v>
      </c>
      <c r="B12" s="1">
        <v>9905</v>
      </c>
      <c r="C12" s="1">
        <v>22544</v>
      </c>
    </row>
    <row r="13" spans="1:3" x14ac:dyDescent="0.25">
      <c r="A13" s="1" t="s">
        <v>23</v>
      </c>
      <c r="B13" s="1">
        <v>266</v>
      </c>
      <c r="C13" s="1">
        <v>378</v>
      </c>
    </row>
    <row r="14" spans="1:3" x14ac:dyDescent="0.25">
      <c r="A14" s="1" t="s">
        <v>24</v>
      </c>
      <c r="B14" s="1">
        <v>8053</v>
      </c>
      <c r="C14" s="1">
        <v>17503</v>
      </c>
    </row>
    <row r="15" spans="1:3" x14ac:dyDescent="0.25">
      <c r="A15" s="1" t="s">
        <v>25</v>
      </c>
      <c r="B15" s="2">
        <v>249</v>
      </c>
      <c r="C15" s="1">
        <v>345</v>
      </c>
    </row>
    <row r="16" spans="1:3" x14ac:dyDescent="0.25">
      <c r="A16" s="1" t="s">
        <v>26</v>
      </c>
      <c r="B16" s="1">
        <v>8424</v>
      </c>
      <c r="C16" s="1">
        <v>18644</v>
      </c>
    </row>
    <row r="17" spans="1:3" x14ac:dyDescent="0.25">
      <c r="A17" s="1" t="s">
        <v>27</v>
      </c>
      <c r="B17" s="1">
        <v>270</v>
      </c>
      <c r="C17" s="1">
        <v>277</v>
      </c>
    </row>
    <row r="18" spans="1:3" x14ac:dyDescent="0.25">
      <c r="A18" s="1" t="s">
        <v>28</v>
      </c>
      <c r="B18" s="1">
        <v>8374</v>
      </c>
      <c r="C18" s="1">
        <v>18215</v>
      </c>
    </row>
    <row r="23" spans="1:3" x14ac:dyDescent="0.25">
      <c r="A23" t="s">
        <v>5</v>
      </c>
    </row>
    <row r="24" spans="1:3" x14ac:dyDescent="0.25">
      <c r="A24" s="1" t="s">
        <v>10</v>
      </c>
      <c r="B24" s="1"/>
      <c r="C24" s="1"/>
    </row>
    <row r="25" spans="1:3" x14ac:dyDescent="0.25">
      <c r="A25" s="1" t="s">
        <v>13</v>
      </c>
      <c r="B25" s="1" t="s">
        <v>6</v>
      </c>
      <c r="C25" s="1" t="s">
        <v>7</v>
      </c>
    </row>
    <row r="26" spans="1:3" x14ac:dyDescent="0.25">
      <c r="A26" s="1">
        <v>1</v>
      </c>
      <c r="B26" s="1">
        <v>8</v>
      </c>
      <c r="C26" s="1">
        <v>4</v>
      </c>
    </row>
    <row r="27" spans="1:3" x14ac:dyDescent="0.25">
      <c r="A27" s="1">
        <f>A26+1</f>
        <v>2</v>
      </c>
      <c r="B27" s="1">
        <v>6</v>
      </c>
      <c r="C27" s="1">
        <v>4</v>
      </c>
    </row>
    <row r="28" spans="1:3" x14ac:dyDescent="0.25">
      <c r="A28" s="1">
        <f t="shared" ref="A28:A32" si="0">A27+1</f>
        <v>3</v>
      </c>
      <c r="B28" s="1">
        <v>9</v>
      </c>
      <c r="C28" s="1">
        <v>9</v>
      </c>
    </row>
    <row r="29" spans="1:3" x14ac:dyDescent="0.25">
      <c r="A29" s="1">
        <f t="shared" si="0"/>
        <v>4</v>
      </c>
      <c r="B29" s="1">
        <v>4</v>
      </c>
      <c r="C29" s="1">
        <v>4</v>
      </c>
    </row>
    <row r="30" spans="1:3" x14ac:dyDescent="0.25">
      <c r="A30" s="1">
        <f t="shared" si="0"/>
        <v>5</v>
      </c>
      <c r="B30" s="1">
        <v>3</v>
      </c>
      <c r="C30" s="1">
        <v>2</v>
      </c>
    </row>
    <row r="31" spans="1:3" x14ac:dyDescent="0.25">
      <c r="A31" s="1">
        <f t="shared" si="0"/>
        <v>6</v>
      </c>
      <c r="B31" s="1">
        <v>15</v>
      </c>
      <c r="C31" s="1">
        <v>15</v>
      </c>
    </row>
    <row r="32" spans="1:3" x14ac:dyDescent="0.25">
      <c r="A32" s="1">
        <f t="shared" si="0"/>
        <v>7</v>
      </c>
      <c r="B32" s="1">
        <v>19</v>
      </c>
      <c r="C32" s="1">
        <v>14</v>
      </c>
    </row>
    <row r="33" spans="1:3" x14ac:dyDescent="0.25">
      <c r="A33" s="1">
        <f>A32+1</f>
        <v>8</v>
      </c>
      <c r="B33" s="1">
        <v>12</v>
      </c>
      <c r="C33" s="1">
        <v>11</v>
      </c>
    </row>
    <row r="34" spans="1:3" x14ac:dyDescent="0.25">
      <c r="A34" s="1" t="s">
        <v>8</v>
      </c>
      <c r="B34" s="1">
        <f>SUM(B26:B33)</f>
        <v>76</v>
      </c>
      <c r="C34" s="1">
        <f>SUM(C26:C33)</f>
        <v>63</v>
      </c>
    </row>
    <row r="35" spans="1:3" x14ac:dyDescent="0.25">
      <c r="A35" s="1"/>
      <c r="B35" s="1"/>
      <c r="C35" s="1"/>
    </row>
    <row r="36" spans="1:3" x14ac:dyDescent="0.25">
      <c r="A36" s="1" t="s">
        <v>9</v>
      </c>
      <c r="B36" s="1"/>
      <c r="C36" s="1">
        <f>100*C34/B34</f>
        <v>82.89473684210526</v>
      </c>
    </row>
    <row r="38" spans="1:3" x14ac:dyDescent="0.25">
      <c r="A38" s="1" t="s">
        <v>19</v>
      </c>
      <c r="B38" s="1"/>
      <c r="C38" s="1"/>
    </row>
    <row r="39" spans="1:3" x14ac:dyDescent="0.25">
      <c r="A39" s="1" t="s">
        <v>13</v>
      </c>
      <c r="B39" s="1" t="s">
        <v>6</v>
      </c>
      <c r="C39" s="1" t="s">
        <v>7</v>
      </c>
    </row>
    <row r="40" spans="1:3" x14ac:dyDescent="0.25">
      <c r="A40" s="1">
        <v>1</v>
      </c>
      <c r="B40" s="1">
        <v>8</v>
      </c>
      <c r="C40" s="1">
        <v>3</v>
      </c>
    </row>
    <row r="41" spans="1:3" x14ac:dyDescent="0.25">
      <c r="A41" s="1">
        <f>A40+1</f>
        <v>2</v>
      </c>
      <c r="B41" s="1">
        <v>6</v>
      </c>
      <c r="C41" s="1">
        <v>1</v>
      </c>
    </row>
    <row r="42" spans="1:3" x14ac:dyDescent="0.25">
      <c r="A42" s="1">
        <f t="shared" ref="A42:A46" si="1">A41+1</f>
        <v>3</v>
      </c>
      <c r="B42" s="1">
        <v>9</v>
      </c>
      <c r="C42" s="1">
        <v>7</v>
      </c>
    </row>
    <row r="43" spans="1:3" x14ac:dyDescent="0.25">
      <c r="A43" s="1">
        <f t="shared" si="1"/>
        <v>4</v>
      </c>
      <c r="B43" s="1">
        <v>4</v>
      </c>
      <c r="C43" s="1">
        <v>4</v>
      </c>
    </row>
    <row r="44" spans="1:3" x14ac:dyDescent="0.25">
      <c r="A44" s="1">
        <f t="shared" si="1"/>
        <v>5</v>
      </c>
      <c r="B44" s="1">
        <v>3</v>
      </c>
      <c r="C44" s="1">
        <v>3</v>
      </c>
    </row>
    <row r="45" spans="1:3" x14ac:dyDescent="0.25">
      <c r="A45" s="1">
        <f t="shared" si="1"/>
        <v>6</v>
      </c>
      <c r="B45" s="1">
        <v>15</v>
      </c>
      <c r="C45" s="1">
        <v>14</v>
      </c>
    </row>
    <row r="46" spans="1:3" x14ac:dyDescent="0.25">
      <c r="A46" s="1">
        <f t="shared" si="1"/>
        <v>7</v>
      </c>
      <c r="B46" s="1">
        <v>19</v>
      </c>
      <c r="C46" s="1">
        <v>16</v>
      </c>
    </row>
    <row r="47" spans="1:3" x14ac:dyDescent="0.25">
      <c r="A47" s="1">
        <f>A46+1</f>
        <v>8</v>
      </c>
      <c r="B47" s="1">
        <v>12</v>
      </c>
      <c r="C47" s="1">
        <v>10</v>
      </c>
    </row>
    <row r="48" spans="1:3" x14ac:dyDescent="0.25">
      <c r="A48" s="1" t="s">
        <v>8</v>
      </c>
      <c r="B48" s="1">
        <f>SUM(B40:B47)</f>
        <v>76</v>
      </c>
      <c r="C48" s="1">
        <f>SUM(C40:C47)</f>
        <v>58</v>
      </c>
    </row>
    <row r="49" spans="1:4" x14ac:dyDescent="0.25">
      <c r="A49" s="1"/>
      <c r="B49" s="1"/>
      <c r="C49" s="1"/>
    </row>
    <row r="50" spans="1:4" x14ac:dyDescent="0.25">
      <c r="A50" s="1" t="s">
        <v>9</v>
      </c>
      <c r="B50" s="1"/>
      <c r="C50" s="1">
        <f>100*C48/B48</f>
        <v>76.315789473684205</v>
      </c>
    </row>
    <row r="51" spans="1:4" x14ac:dyDescent="0.25">
      <c r="A51" s="1"/>
      <c r="B51" s="1"/>
      <c r="C51" s="1"/>
    </row>
    <row r="52" spans="1:4" x14ac:dyDescent="0.25">
      <c r="A52" s="2" t="s">
        <v>11</v>
      </c>
      <c r="B52" s="2"/>
      <c r="C52" s="2"/>
      <c r="D52" t="s">
        <v>20</v>
      </c>
    </row>
    <row r="53" spans="1:4" x14ac:dyDescent="0.25">
      <c r="A53" s="2" t="s">
        <v>13</v>
      </c>
      <c r="B53" s="2" t="s">
        <v>6</v>
      </c>
      <c r="C53" s="2" t="s">
        <v>7</v>
      </c>
    </row>
    <row r="54" spans="1:4" x14ac:dyDescent="0.25">
      <c r="A54" s="2">
        <v>1</v>
      </c>
      <c r="B54" s="2">
        <v>8</v>
      </c>
      <c r="C54" s="2">
        <v>3</v>
      </c>
      <c r="D54" s="3">
        <v>6</v>
      </c>
    </row>
    <row r="55" spans="1:4" x14ac:dyDescent="0.25">
      <c r="A55" s="2">
        <f>A54+1</f>
        <v>2</v>
      </c>
      <c r="B55" s="2">
        <v>6</v>
      </c>
      <c r="C55" s="2">
        <v>6</v>
      </c>
      <c r="D55">
        <v>3</v>
      </c>
    </row>
    <row r="56" spans="1:4" x14ac:dyDescent="0.25">
      <c r="A56" s="2">
        <f t="shared" ref="A56:A60" si="2">A55+1</f>
        <v>3</v>
      </c>
      <c r="B56" s="2">
        <v>9</v>
      </c>
      <c r="C56" s="2">
        <v>9</v>
      </c>
      <c r="D56">
        <v>9</v>
      </c>
    </row>
    <row r="57" spans="1:4" x14ac:dyDescent="0.25">
      <c r="A57" s="2">
        <f t="shared" si="2"/>
        <v>4</v>
      </c>
      <c r="B57" s="2">
        <v>4</v>
      </c>
      <c r="C57" s="2">
        <v>4</v>
      </c>
      <c r="D57">
        <v>4</v>
      </c>
    </row>
    <row r="58" spans="1:4" x14ac:dyDescent="0.25">
      <c r="A58" s="2">
        <f t="shared" si="2"/>
        <v>5</v>
      </c>
      <c r="B58" s="2">
        <v>3</v>
      </c>
      <c r="C58" s="2">
        <v>3</v>
      </c>
      <c r="D58">
        <v>3</v>
      </c>
    </row>
    <row r="59" spans="1:4" x14ac:dyDescent="0.25">
      <c r="A59" s="2">
        <f t="shared" si="2"/>
        <v>6</v>
      </c>
      <c r="B59" s="2">
        <v>15</v>
      </c>
      <c r="C59" s="2">
        <v>13</v>
      </c>
      <c r="D59">
        <v>15</v>
      </c>
    </row>
    <row r="60" spans="1:4" x14ac:dyDescent="0.25">
      <c r="A60" s="2">
        <f t="shared" si="2"/>
        <v>7</v>
      </c>
      <c r="B60" s="2">
        <v>19</v>
      </c>
      <c r="C60" s="2">
        <v>16</v>
      </c>
      <c r="D60">
        <v>16</v>
      </c>
    </row>
    <row r="61" spans="1:4" x14ac:dyDescent="0.25">
      <c r="A61" s="2">
        <f>A60+1</f>
        <v>8</v>
      </c>
      <c r="B61" s="2">
        <v>12</v>
      </c>
      <c r="C61" s="2">
        <v>11</v>
      </c>
      <c r="D61">
        <v>11</v>
      </c>
    </row>
    <row r="62" spans="1:4" x14ac:dyDescent="0.25">
      <c r="A62" s="2" t="s">
        <v>8</v>
      </c>
      <c r="B62" s="2">
        <f>SUM(B54:B61)</f>
        <v>76</v>
      </c>
      <c r="C62" s="2">
        <f>SUM(C54:C61)</f>
        <v>65</v>
      </c>
      <c r="D62">
        <f>SUM(D54:D61)</f>
        <v>67</v>
      </c>
    </row>
    <row r="63" spans="1:4" x14ac:dyDescent="0.25">
      <c r="A63" s="2"/>
      <c r="B63" s="2"/>
      <c r="C63" s="2"/>
    </row>
    <row r="64" spans="1:4" x14ac:dyDescent="0.25">
      <c r="A64" s="2" t="s">
        <v>9</v>
      </c>
      <c r="B64" s="2"/>
      <c r="C64" s="2">
        <f>100*C62/B62</f>
        <v>85.526315789473685</v>
      </c>
      <c r="D64">
        <f>100*D62/B62</f>
        <v>88.15789473684211</v>
      </c>
    </row>
    <row r="66" spans="1:3" x14ac:dyDescent="0.25">
      <c r="A66" s="1" t="s">
        <v>12</v>
      </c>
      <c r="B66" s="1"/>
      <c r="C66" s="1"/>
    </row>
    <row r="67" spans="1:3" x14ac:dyDescent="0.25">
      <c r="A67" s="1" t="s">
        <v>13</v>
      </c>
      <c r="B67" s="1" t="s">
        <v>6</v>
      </c>
      <c r="C67" s="1" t="s">
        <v>7</v>
      </c>
    </row>
    <row r="68" spans="1:3" x14ac:dyDescent="0.25">
      <c r="A68" s="1">
        <v>1</v>
      </c>
      <c r="B68" s="1">
        <v>8</v>
      </c>
      <c r="C68" s="1">
        <v>3</v>
      </c>
    </row>
    <row r="69" spans="1:3" x14ac:dyDescent="0.25">
      <c r="A69" s="1">
        <f>A68+1</f>
        <v>2</v>
      </c>
      <c r="B69" s="1">
        <v>6</v>
      </c>
      <c r="C69" s="1">
        <v>5</v>
      </c>
    </row>
    <row r="70" spans="1:3" x14ac:dyDescent="0.25">
      <c r="A70" s="1">
        <f t="shared" ref="A70:A74" si="3">A69+1</f>
        <v>3</v>
      </c>
      <c r="B70" s="1">
        <v>9</v>
      </c>
      <c r="C70" s="1">
        <v>9</v>
      </c>
    </row>
    <row r="71" spans="1:3" x14ac:dyDescent="0.25">
      <c r="A71" s="1">
        <f t="shared" si="3"/>
        <v>4</v>
      </c>
      <c r="B71" s="1">
        <v>4</v>
      </c>
      <c r="C71" s="1">
        <v>4</v>
      </c>
    </row>
    <row r="72" spans="1:3" x14ac:dyDescent="0.25">
      <c r="A72" s="1">
        <f t="shared" si="3"/>
        <v>5</v>
      </c>
      <c r="B72" s="1">
        <v>3</v>
      </c>
      <c r="C72" s="1">
        <v>3</v>
      </c>
    </row>
    <row r="73" spans="1:3" x14ac:dyDescent="0.25">
      <c r="A73" s="1">
        <f t="shared" si="3"/>
        <v>6</v>
      </c>
      <c r="B73" s="1">
        <v>15</v>
      </c>
      <c r="C73" s="1">
        <v>15</v>
      </c>
    </row>
    <row r="74" spans="1:3" x14ac:dyDescent="0.25">
      <c r="A74" s="1">
        <f t="shared" si="3"/>
        <v>7</v>
      </c>
      <c r="B74" s="1">
        <v>19</v>
      </c>
      <c r="C74" s="1">
        <v>17</v>
      </c>
    </row>
    <row r="75" spans="1:3" x14ac:dyDescent="0.25">
      <c r="A75" s="1">
        <f>A74+1</f>
        <v>8</v>
      </c>
      <c r="B75" s="1">
        <v>12</v>
      </c>
      <c r="C75" s="1">
        <v>9</v>
      </c>
    </row>
    <row r="76" spans="1:3" x14ac:dyDescent="0.25">
      <c r="A76" s="1" t="s">
        <v>8</v>
      </c>
      <c r="B76" s="1">
        <f>SUM(B68:B75)</f>
        <v>76</v>
      </c>
      <c r="C76" s="1">
        <f>SUM(C68:C75)</f>
        <v>65</v>
      </c>
    </row>
    <row r="77" spans="1:3" x14ac:dyDescent="0.25">
      <c r="A77" s="1"/>
      <c r="B77" s="1"/>
      <c r="C77" s="1"/>
    </row>
    <row r="78" spans="1:3" x14ac:dyDescent="0.25">
      <c r="A78" s="1" t="s">
        <v>9</v>
      </c>
      <c r="B78" s="1"/>
      <c r="C78" s="1">
        <f>100*C76/B76</f>
        <v>85.526315789473685</v>
      </c>
    </row>
    <row r="80" spans="1:3" x14ac:dyDescent="0.25">
      <c r="A80" s="1" t="s">
        <v>14</v>
      </c>
      <c r="B80" s="1"/>
      <c r="C80" s="1"/>
    </row>
    <row r="81" spans="1:3" x14ac:dyDescent="0.25">
      <c r="A81" s="1" t="s">
        <v>13</v>
      </c>
      <c r="B81" s="1" t="s">
        <v>6</v>
      </c>
      <c r="C81" s="1" t="s">
        <v>7</v>
      </c>
    </row>
    <row r="82" spans="1:3" x14ac:dyDescent="0.25">
      <c r="A82" s="1">
        <v>1</v>
      </c>
      <c r="B82" s="1">
        <v>8</v>
      </c>
      <c r="C82" s="1">
        <v>0</v>
      </c>
    </row>
    <row r="83" spans="1:3" x14ac:dyDescent="0.25">
      <c r="A83" s="1">
        <f>A82+1</f>
        <v>2</v>
      </c>
      <c r="B83" s="1">
        <v>6</v>
      </c>
      <c r="C83" s="1">
        <v>6</v>
      </c>
    </row>
    <row r="84" spans="1:3" x14ac:dyDescent="0.25">
      <c r="A84" s="1">
        <f t="shared" ref="A84:A88" si="4">A83+1</f>
        <v>3</v>
      </c>
      <c r="B84" s="1">
        <v>9</v>
      </c>
      <c r="C84" s="1">
        <v>0</v>
      </c>
    </row>
    <row r="85" spans="1:3" x14ac:dyDescent="0.25">
      <c r="A85" s="1">
        <f t="shared" si="4"/>
        <v>4</v>
      </c>
      <c r="B85" s="1">
        <v>4</v>
      </c>
      <c r="C85" s="1">
        <v>4</v>
      </c>
    </row>
    <row r="86" spans="1:3" x14ac:dyDescent="0.25">
      <c r="A86" s="1">
        <f t="shared" si="4"/>
        <v>5</v>
      </c>
      <c r="B86" s="1">
        <v>3</v>
      </c>
      <c r="C86" s="1">
        <v>0</v>
      </c>
    </row>
    <row r="87" spans="1:3" x14ac:dyDescent="0.25">
      <c r="A87" s="1">
        <f t="shared" si="4"/>
        <v>6</v>
      </c>
      <c r="B87" s="1">
        <v>15</v>
      </c>
      <c r="C87" s="1">
        <v>9</v>
      </c>
    </row>
    <row r="88" spans="1:3" x14ac:dyDescent="0.25">
      <c r="A88" s="1">
        <f t="shared" si="4"/>
        <v>7</v>
      </c>
      <c r="B88" s="1">
        <v>19</v>
      </c>
      <c r="C88" s="1">
        <v>11</v>
      </c>
    </row>
    <row r="89" spans="1:3" x14ac:dyDescent="0.25">
      <c r="A89" s="1">
        <f>A88+1</f>
        <v>8</v>
      </c>
      <c r="B89" s="1">
        <v>12</v>
      </c>
      <c r="C89" s="1">
        <v>5</v>
      </c>
    </row>
    <row r="90" spans="1:3" x14ac:dyDescent="0.25">
      <c r="A90" s="1" t="s">
        <v>8</v>
      </c>
      <c r="B90" s="1">
        <f>SUM(B82:B89)</f>
        <v>76</v>
      </c>
      <c r="C90" s="1">
        <f>SUM(C82:C89)</f>
        <v>35</v>
      </c>
    </row>
    <row r="91" spans="1:3" x14ac:dyDescent="0.25">
      <c r="A91" s="1"/>
      <c r="B91" s="1"/>
      <c r="C91" s="1"/>
    </row>
    <row r="92" spans="1:3" x14ac:dyDescent="0.25">
      <c r="A92" s="1" t="s">
        <v>9</v>
      </c>
      <c r="B92" s="1"/>
      <c r="C92" s="1">
        <f>100*C90/B90</f>
        <v>46.05263157894737</v>
      </c>
    </row>
    <row r="94" spans="1:3" x14ac:dyDescent="0.25">
      <c r="A94" s="1" t="s">
        <v>15</v>
      </c>
      <c r="B94" s="1"/>
      <c r="C94" s="1"/>
    </row>
    <row r="95" spans="1:3" x14ac:dyDescent="0.25">
      <c r="A95" s="1" t="s">
        <v>13</v>
      </c>
      <c r="B95" s="1" t="s">
        <v>6</v>
      </c>
      <c r="C95" s="1" t="s">
        <v>7</v>
      </c>
    </row>
    <row r="96" spans="1:3" x14ac:dyDescent="0.25">
      <c r="A96" s="1">
        <v>1</v>
      </c>
      <c r="B96" s="1">
        <v>8</v>
      </c>
      <c r="C96" s="1">
        <v>6</v>
      </c>
    </row>
    <row r="97" spans="1:3" x14ac:dyDescent="0.25">
      <c r="A97" s="1">
        <f>A96+1</f>
        <v>2</v>
      </c>
      <c r="B97" s="1">
        <v>6</v>
      </c>
      <c r="C97" s="1">
        <v>6</v>
      </c>
    </row>
    <row r="98" spans="1:3" x14ac:dyDescent="0.25">
      <c r="A98" s="1">
        <f t="shared" ref="A98:A102" si="5">A97+1</f>
        <v>3</v>
      </c>
      <c r="B98" s="1">
        <v>9</v>
      </c>
      <c r="C98" s="1">
        <v>4</v>
      </c>
    </row>
    <row r="99" spans="1:3" x14ac:dyDescent="0.25">
      <c r="A99" s="1">
        <f t="shared" si="5"/>
        <v>4</v>
      </c>
      <c r="B99" s="1">
        <v>4</v>
      </c>
      <c r="C99" s="1">
        <v>3</v>
      </c>
    </row>
    <row r="100" spans="1:3" x14ac:dyDescent="0.25">
      <c r="A100" s="1">
        <f t="shared" si="5"/>
        <v>5</v>
      </c>
      <c r="B100" s="1">
        <v>3</v>
      </c>
      <c r="C100" s="1">
        <v>3</v>
      </c>
    </row>
    <row r="101" spans="1:3" x14ac:dyDescent="0.25">
      <c r="A101" s="1">
        <f t="shared" si="5"/>
        <v>6</v>
      </c>
      <c r="B101" s="1">
        <v>15</v>
      </c>
      <c r="C101" s="1">
        <v>15</v>
      </c>
    </row>
    <row r="102" spans="1:3" x14ac:dyDescent="0.25">
      <c r="A102" s="1">
        <f t="shared" si="5"/>
        <v>7</v>
      </c>
      <c r="B102" s="1">
        <v>19</v>
      </c>
      <c r="C102" s="1">
        <v>15</v>
      </c>
    </row>
    <row r="103" spans="1:3" x14ac:dyDescent="0.25">
      <c r="A103" s="1">
        <f>A102+1</f>
        <v>8</v>
      </c>
      <c r="B103" s="1">
        <v>12</v>
      </c>
      <c r="C103" s="1">
        <v>7</v>
      </c>
    </row>
    <row r="104" spans="1:3" x14ac:dyDescent="0.25">
      <c r="A104" s="1" t="s">
        <v>8</v>
      </c>
      <c r="B104" s="1">
        <f>SUM(B96:B103)</f>
        <v>76</v>
      </c>
      <c r="C104" s="1">
        <f>SUM(C96:C103)</f>
        <v>59</v>
      </c>
    </row>
    <row r="105" spans="1:3" x14ac:dyDescent="0.25">
      <c r="A105" s="1"/>
      <c r="B105" s="1"/>
      <c r="C105" s="1"/>
    </row>
    <row r="106" spans="1:3" x14ac:dyDescent="0.25">
      <c r="A106" s="1" t="s">
        <v>9</v>
      </c>
      <c r="B106" s="1"/>
      <c r="C106" s="1">
        <f>100*C104/B104</f>
        <v>77.631578947368425</v>
      </c>
    </row>
    <row r="108" spans="1:3" x14ac:dyDescent="0.25">
      <c r="A108" s="1" t="s">
        <v>18</v>
      </c>
      <c r="B108" s="1"/>
      <c r="C108" s="1"/>
    </row>
    <row r="109" spans="1:3" x14ac:dyDescent="0.25">
      <c r="A109" s="1" t="s">
        <v>13</v>
      </c>
      <c r="B109" s="1" t="s">
        <v>6</v>
      </c>
      <c r="C109" s="1" t="s">
        <v>7</v>
      </c>
    </row>
    <row r="110" spans="1:3" x14ac:dyDescent="0.25">
      <c r="A110" s="1">
        <v>1</v>
      </c>
      <c r="B110" s="1">
        <v>8</v>
      </c>
      <c r="C110" s="1">
        <v>6</v>
      </c>
    </row>
    <row r="111" spans="1:3" x14ac:dyDescent="0.25">
      <c r="A111" s="1">
        <f>A110+1</f>
        <v>2</v>
      </c>
      <c r="B111" s="1">
        <v>6</v>
      </c>
      <c r="C111" s="1">
        <v>6</v>
      </c>
    </row>
    <row r="112" spans="1:3" x14ac:dyDescent="0.25">
      <c r="A112" s="1">
        <f t="shared" ref="A112:A116" si="6">A111+1</f>
        <v>3</v>
      </c>
      <c r="B112" s="1">
        <v>9</v>
      </c>
      <c r="C112" s="1">
        <v>9</v>
      </c>
    </row>
    <row r="113" spans="1:3" x14ac:dyDescent="0.25">
      <c r="A113" s="1">
        <f t="shared" si="6"/>
        <v>4</v>
      </c>
      <c r="B113" s="1">
        <v>4</v>
      </c>
      <c r="C113" s="1">
        <v>2</v>
      </c>
    </row>
    <row r="114" spans="1:3" x14ac:dyDescent="0.25">
      <c r="A114" s="1">
        <f t="shared" si="6"/>
        <v>5</v>
      </c>
      <c r="B114" s="1">
        <v>3</v>
      </c>
      <c r="C114" s="1">
        <v>3</v>
      </c>
    </row>
    <row r="115" spans="1:3" x14ac:dyDescent="0.25">
      <c r="A115" s="1">
        <f t="shared" si="6"/>
        <v>6</v>
      </c>
      <c r="B115" s="1">
        <v>15</v>
      </c>
      <c r="C115" s="1">
        <v>9</v>
      </c>
    </row>
    <row r="116" spans="1:3" x14ac:dyDescent="0.25">
      <c r="A116" s="1">
        <f t="shared" si="6"/>
        <v>7</v>
      </c>
      <c r="B116" s="1">
        <v>19</v>
      </c>
      <c r="C116" s="1">
        <v>12</v>
      </c>
    </row>
    <row r="117" spans="1:3" x14ac:dyDescent="0.25">
      <c r="A117" s="1">
        <f>A116+1</f>
        <v>8</v>
      </c>
      <c r="B117" s="1">
        <v>12</v>
      </c>
      <c r="C117" s="1">
        <v>8</v>
      </c>
    </row>
    <row r="118" spans="1:3" x14ac:dyDescent="0.25">
      <c r="A118" s="1" t="s">
        <v>8</v>
      </c>
      <c r="B118" s="1">
        <f>SUM(B110:B117)</f>
        <v>76</v>
      </c>
      <c r="C118" s="1">
        <f>SUM(C110:C117)</f>
        <v>55</v>
      </c>
    </row>
    <row r="119" spans="1:3" x14ac:dyDescent="0.25">
      <c r="A119" s="1"/>
      <c r="B119" s="1"/>
      <c r="C119" s="1"/>
    </row>
    <row r="120" spans="1:3" x14ac:dyDescent="0.25">
      <c r="A120" s="1" t="s">
        <v>9</v>
      </c>
      <c r="B120" s="1"/>
      <c r="C120" s="1">
        <f>100*C118/B118</f>
        <v>72.368421052631575</v>
      </c>
    </row>
    <row r="122" spans="1:3" x14ac:dyDescent="0.25">
      <c r="A122" s="1" t="s">
        <v>16</v>
      </c>
      <c r="B122" s="1"/>
      <c r="C122" s="1"/>
    </row>
    <row r="123" spans="1:3" x14ac:dyDescent="0.25">
      <c r="A123" s="1" t="s">
        <v>13</v>
      </c>
      <c r="B123" s="1" t="s">
        <v>6</v>
      </c>
      <c r="C123" s="1" t="s">
        <v>7</v>
      </c>
    </row>
    <row r="124" spans="1:3" x14ac:dyDescent="0.25">
      <c r="A124" s="1">
        <v>1</v>
      </c>
      <c r="B124" s="1">
        <v>8</v>
      </c>
      <c r="C124" s="1">
        <v>6</v>
      </c>
    </row>
    <row r="125" spans="1:3" x14ac:dyDescent="0.25">
      <c r="A125" s="1">
        <f>A124+1</f>
        <v>2</v>
      </c>
      <c r="B125" s="1">
        <v>6</v>
      </c>
      <c r="C125" s="1">
        <v>2</v>
      </c>
    </row>
    <row r="126" spans="1:3" x14ac:dyDescent="0.25">
      <c r="A126" s="1">
        <f t="shared" ref="A126:A130" si="7">A125+1</f>
        <v>3</v>
      </c>
      <c r="B126" s="1">
        <v>9</v>
      </c>
      <c r="C126" s="1">
        <v>8</v>
      </c>
    </row>
    <row r="127" spans="1:3" x14ac:dyDescent="0.25">
      <c r="A127" s="1">
        <f t="shared" si="7"/>
        <v>4</v>
      </c>
      <c r="B127" s="1">
        <v>4</v>
      </c>
      <c r="C127" s="1">
        <v>4</v>
      </c>
    </row>
    <row r="128" spans="1:3" x14ac:dyDescent="0.25">
      <c r="A128" s="1">
        <f t="shared" si="7"/>
        <v>5</v>
      </c>
      <c r="B128" s="1">
        <v>3</v>
      </c>
      <c r="C128" s="1">
        <v>2</v>
      </c>
    </row>
    <row r="129" spans="1:3" x14ac:dyDescent="0.25">
      <c r="A129" s="1">
        <f t="shared" si="7"/>
        <v>6</v>
      </c>
      <c r="B129" s="1">
        <v>15</v>
      </c>
      <c r="C129" s="1">
        <v>10</v>
      </c>
    </row>
    <row r="130" spans="1:3" x14ac:dyDescent="0.25">
      <c r="A130" s="1">
        <f t="shared" si="7"/>
        <v>7</v>
      </c>
      <c r="B130" s="1">
        <v>19</v>
      </c>
      <c r="C130" s="1">
        <v>13</v>
      </c>
    </row>
    <row r="131" spans="1:3" x14ac:dyDescent="0.25">
      <c r="A131" s="1">
        <f>A130+1</f>
        <v>8</v>
      </c>
      <c r="B131" s="1">
        <v>12</v>
      </c>
      <c r="C131" s="1">
        <v>10</v>
      </c>
    </row>
    <row r="132" spans="1:3" x14ac:dyDescent="0.25">
      <c r="A132" s="1" t="s">
        <v>8</v>
      </c>
      <c r="B132" s="1">
        <f>SUM(B124:B131)</f>
        <v>76</v>
      </c>
      <c r="C132" s="1">
        <f>SUM(C124:C131)</f>
        <v>55</v>
      </c>
    </row>
    <row r="133" spans="1:3" x14ac:dyDescent="0.25">
      <c r="A133" s="1"/>
      <c r="B133" s="1"/>
      <c r="C133" s="1"/>
    </row>
    <row r="134" spans="1:3" x14ac:dyDescent="0.25">
      <c r="A134" s="1" t="s">
        <v>9</v>
      </c>
      <c r="B134" s="1"/>
      <c r="C134" s="1">
        <f>100*C132/B132</f>
        <v>72.368421052631575</v>
      </c>
    </row>
  </sheetData>
  <mergeCells count="4">
    <mergeCell ref="A10:C10"/>
    <mergeCell ref="A1:C1"/>
    <mergeCell ref="A2:C2"/>
    <mergeCell ref="A3:C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Wechsler</dc:creator>
  <cp:lastModifiedBy>Sam Wechsler</cp:lastModifiedBy>
  <cp:lastPrinted>2023-06-23T18:00:23Z</cp:lastPrinted>
  <dcterms:created xsi:type="dcterms:W3CDTF">2023-06-18T17:55:48Z</dcterms:created>
  <dcterms:modified xsi:type="dcterms:W3CDTF">2023-06-23T19:15:16Z</dcterms:modified>
</cp:coreProperties>
</file>