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katja\Documents\AAA_Katja\Solawi\Bestellungen\Muster\"/>
    </mc:Choice>
  </mc:AlternateContent>
  <xr:revisionPtr revIDLastSave="0" documentId="13_ncr:1_{CF4B60F0-C418-436B-86DC-F8A1476003F4}" xr6:coauthVersionLast="47" xr6:coauthVersionMax="47" xr10:uidLastSave="{00000000-0000-0000-0000-000000000000}"/>
  <bookViews>
    <workbookView xWindow="1290" yWindow="-110" windowWidth="18020" windowHeight="11020" activeTab="5" xr2:uid="{00000000-000D-0000-FFFF-FFFF00000000}"/>
  </bookViews>
  <sheets>
    <sheet name="Gesamt" sheetId="10" r:id="rId1"/>
    <sheet name="Tabelle1" sheetId="11" r:id="rId2"/>
    <sheet name="Gemüse" sheetId="1" r:id="rId3"/>
    <sheet name="Käse" sheetId="8" r:id="rId4"/>
    <sheet name="FleischWurst" sheetId="9" r:id="rId5"/>
    <sheet name="Getreide" sheetId="4" r:id="rId6"/>
    <sheet name="Markus" sheetId="6" r:id="rId7"/>
    <sheet name="Brot Markus" sheetId="7" r:id="rId8"/>
  </sheets>
  <definedNames>
    <definedName name="_xlnm.Print_Area" localSheetId="4">FleischWurst!$A$1:$L$19</definedName>
    <definedName name="_xlnm.Print_Area" localSheetId="2">Gemüse!$A$1:$M$19</definedName>
    <definedName name="_xlnm.Print_Area" localSheetId="5">Getreide!$A$1:$Y$21</definedName>
    <definedName name="_xlnm.Print_Area" localSheetId="3">Käse!$A$1:$Q$19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8" l="1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I11" i="4"/>
  <c r="H11" i="4"/>
  <c r="I17" i="4"/>
  <c r="H17" i="4"/>
  <c r="G17" i="4"/>
  <c r="G11" i="4"/>
  <c r="I9" i="4"/>
  <c r="G9" i="4"/>
  <c r="G21" i="4"/>
  <c r="H21" i="4"/>
  <c r="I21" i="4"/>
  <c r="I20" i="4"/>
  <c r="H20" i="4"/>
  <c r="G20" i="4"/>
  <c r="I19" i="4"/>
  <c r="H19" i="4"/>
  <c r="G19" i="4"/>
  <c r="I18" i="4"/>
  <c r="H18" i="4"/>
  <c r="G18" i="4"/>
  <c r="I16" i="4"/>
  <c r="H16" i="4"/>
  <c r="G16" i="4"/>
  <c r="I15" i="4"/>
  <c r="H15" i="4"/>
  <c r="G15" i="4"/>
  <c r="I14" i="4"/>
  <c r="H14" i="4"/>
  <c r="G14" i="4"/>
  <c r="I13" i="4"/>
  <c r="I5" i="4" s="1"/>
  <c r="H13" i="4"/>
  <c r="G13" i="4"/>
  <c r="I12" i="4"/>
  <c r="H12" i="4"/>
  <c r="G12" i="4"/>
  <c r="I10" i="4"/>
  <c r="H10" i="4"/>
  <c r="G10" i="4"/>
  <c r="I8" i="4"/>
  <c r="H8" i="4"/>
  <c r="G8" i="4"/>
  <c r="I7" i="4"/>
  <c r="I6" i="4"/>
  <c r="H9" i="4"/>
  <c r="H7" i="4"/>
  <c r="H6" i="4"/>
  <c r="H5" i="4" s="1"/>
  <c r="G7" i="4"/>
  <c r="F7" i="4"/>
  <c r="G6" i="4"/>
  <c r="G5" i="4" s="1"/>
  <c r="S5" i="10"/>
  <c r="P5" i="10"/>
  <c r="V5" i="10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 s="1"/>
  <c r="V21" i="4"/>
  <c r="V20" i="4"/>
  <c r="V19" i="4"/>
  <c r="V18" i="4"/>
  <c r="V17" i="4"/>
  <c r="V16" i="4"/>
  <c r="V15" i="4"/>
  <c r="V14" i="4"/>
  <c r="V13" i="4"/>
  <c r="V12" i="4"/>
  <c r="V5" i="4" s="1"/>
  <c r="V11" i="4"/>
  <c r="V10" i="4"/>
  <c r="V9" i="4"/>
  <c r="V8" i="4"/>
  <c r="V7" i="4"/>
  <c r="V6" i="4"/>
  <c r="AJ5" i="10" l="1"/>
  <c r="AN5" i="10"/>
  <c r="K19" i="1" s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X12" i="4"/>
  <c r="X9" i="4"/>
  <c r="X21" i="4" l="1"/>
  <c r="X20" i="4"/>
  <c r="X19" i="4"/>
  <c r="X18" i="4"/>
  <c r="X17" i="4"/>
  <c r="X16" i="4"/>
  <c r="X15" i="4"/>
  <c r="X14" i="4"/>
  <c r="X13" i="4"/>
  <c r="X11" i="4"/>
  <c r="X10" i="4"/>
  <c r="X8" i="4"/>
  <c r="X7" i="4"/>
  <c r="X6" i="4"/>
  <c r="C5" i="10"/>
  <c r="D19" i="1" s="1"/>
  <c r="D5" i="10"/>
  <c r="E19" i="9" s="1"/>
  <c r="E5" i="10"/>
  <c r="X5" i="4" s="1"/>
  <c r="F5" i="10"/>
  <c r="G5" i="10"/>
  <c r="H5" i="10"/>
  <c r="I5" i="10"/>
  <c r="J5" i="10"/>
  <c r="K5" i="10"/>
  <c r="L5" i="10"/>
  <c r="N5" i="10"/>
  <c r="O5" i="10"/>
  <c r="Q5" i="10"/>
  <c r="R5" i="10"/>
  <c r="T5" i="10"/>
  <c r="U5" i="10"/>
  <c r="W5" i="10"/>
  <c r="D13" i="7" s="1"/>
  <c r="X5" i="10"/>
  <c r="D10" i="7" s="1"/>
  <c r="Y5" i="10"/>
  <c r="D12" i="7" s="1"/>
  <c r="Z5" i="10"/>
  <c r="AA5" i="10"/>
  <c r="D16" i="7" s="1"/>
  <c r="AB5" i="10"/>
  <c r="D17" i="7" s="1"/>
  <c r="AC5" i="10"/>
  <c r="D21" i="7" s="1"/>
  <c r="AD5" i="10"/>
  <c r="D19" i="7" s="1"/>
  <c r="AE5" i="10"/>
  <c r="D20" i="7" s="1"/>
  <c r="AF5" i="10"/>
  <c r="D18" i="7" s="1"/>
  <c r="AG5" i="10"/>
  <c r="AH5" i="10"/>
  <c r="AI5" i="10"/>
  <c r="AK5" i="10"/>
  <c r="AL5" i="10"/>
  <c r="M19" i="1" s="1"/>
  <c r="AM5" i="10"/>
  <c r="J19" i="1" s="1"/>
  <c r="AO5" i="10"/>
  <c r="L19" i="1" s="1"/>
  <c r="AP5" i="10"/>
  <c r="AQ5" i="10"/>
  <c r="B5" i="10"/>
  <c r="B19" i="1"/>
  <c r="A2" i="4"/>
  <c r="E18" i="9"/>
  <c r="E17" i="9"/>
  <c r="E16" i="9"/>
  <c r="E15" i="9"/>
  <c r="E14" i="9"/>
  <c r="E13" i="9"/>
  <c r="E12" i="9"/>
  <c r="E11" i="9"/>
  <c r="E10" i="9"/>
  <c r="B9" i="1"/>
  <c r="C9" i="1" s="1"/>
  <c r="A2" i="7"/>
  <c r="A1" i="7"/>
  <c r="D14" i="7"/>
  <c r="D5" i="7"/>
  <c r="A1" i="4"/>
  <c r="A2" i="8"/>
  <c r="A1" i="8"/>
  <c r="A1" i="9"/>
  <c r="A1" i="1"/>
  <c r="B1" i="6"/>
  <c r="A1" i="6"/>
  <c r="B6" i="4"/>
  <c r="O21" i="4"/>
  <c r="P21" i="4"/>
  <c r="Q21" i="4"/>
  <c r="R21" i="4"/>
  <c r="S21" i="4"/>
  <c r="T21" i="4"/>
  <c r="U21" i="4"/>
  <c r="O20" i="4"/>
  <c r="P20" i="4"/>
  <c r="Q20" i="4"/>
  <c r="R20" i="4"/>
  <c r="S20" i="4"/>
  <c r="T20" i="4"/>
  <c r="U20" i="4"/>
  <c r="O19" i="4"/>
  <c r="P19" i="4"/>
  <c r="Q19" i="4"/>
  <c r="R19" i="4"/>
  <c r="S19" i="4"/>
  <c r="T19" i="4"/>
  <c r="U19" i="4"/>
  <c r="O18" i="4"/>
  <c r="P18" i="4"/>
  <c r="Q18" i="4"/>
  <c r="R18" i="4"/>
  <c r="S18" i="4"/>
  <c r="T18" i="4"/>
  <c r="U18" i="4"/>
  <c r="O17" i="4"/>
  <c r="P17" i="4"/>
  <c r="Q17" i="4"/>
  <c r="R17" i="4"/>
  <c r="S17" i="4"/>
  <c r="T17" i="4"/>
  <c r="U17" i="4"/>
  <c r="O16" i="4"/>
  <c r="P16" i="4"/>
  <c r="Q16" i="4"/>
  <c r="R16" i="4"/>
  <c r="S16" i="4"/>
  <c r="T16" i="4"/>
  <c r="U16" i="4"/>
  <c r="O15" i="4"/>
  <c r="P15" i="4"/>
  <c r="Q15" i="4"/>
  <c r="R15" i="4"/>
  <c r="S15" i="4"/>
  <c r="T15" i="4"/>
  <c r="U15" i="4"/>
  <c r="O14" i="4"/>
  <c r="P14" i="4"/>
  <c r="Q14" i="4"/>
  <c r="R14" i="4"/>
  <c r="S14" i="4"/>
  <c r="T14" i="4"/>
  <c r="U14" i="4"/>
  <c r="O13" i="4"/>
  <c r="P13" i="4"/>
  <c r="Q13" i="4"/>
  <c r="R13" i="4"/>
  <c r="S13" i="4"/>
  <c r="T13" i="4"/>
  <c r="U13" i="4"/>
  <c r="O12" i="4"/>
  <c r="P12" i="4"/>
  <c r="Q12" i="4"/>
  <c r="R12" i="4"/>
  <c r="S12" i="4"/>
  <c r="T12" i="4"/>
  <c r="U12" i="4"/>
  <c r="O11" i="4"/>
  <c r="P11" i="4"/>
  <c r="Q11" i="4"/>
  <c r="R11" i="4"/>
  <c r="S11" i="4"/>
  <c r="T11" i="4"/>
  <c r="U11" i="4"/>
  <c r="O10" i="4"/>
  <c r="P10" i="4"/>
  <c r="Q10" i="4"/>
  <c r="R10" i="4"/>
  <c r="S10" i="4"/>
  <c r="T10" i="4"/>
  <c r="U10" i="4"/>
  <c r="O9" i="4"/>
  <c r="P9" i="4"/>
  <c r="Q9" i="4"/>
  <c r="R9" i="4"/>
  <c r="S9" i="4"/>
  <c r="T9" i="4"/>
  <c r="U9" i="4"/>
  <c r="O8" i="4"/>
  <c r="P8" i="4"/>
  <c r="Q8" i="4"/>
  <c r="R8" i="4"/>
  <c r="S8" i="4"/>
  <c r="T8" i="4"/>
  <c r="U8" i="4"/>
  <c r="O7" i="4"/>
  <c r="P7" i="4"/>
  <c r="Q7" i="4"/>
  <c r="R7" i="4"/>
  <c r="S7" i="4"/>
  <c r="T7" i="4"/>
  <c r="U7" i="4"/>
  <c r="O6" i="4"/>
  <c r="P6" i="4"/>
  <c r="Q6" i="4"/>
  <c r="R6" i="4"/>
  <c r="S6" i="4"/>
  <c r="T6" i="4"/>
  <c r="U6" i="4"/>
  <c r="C21" i="4"/>
  <c r="D21" i="4"/>
  <c r="E21" i="4"/>
  <c r="F21" i="4"/>
  <c r="J21" i="4"/>
  <c r="K21" i="4"/>
  <c r="L21" i="4"/>
  <c r="M21" i="4"/>
  <c r="N21" i="4"/>
  <c r="C20" i="4"/>
  <c r="D20" i="4"/>
  <c r="E20" i="4"/>
  <c r="F20" i="4"/>
  <c r="J20" i="4"/>
  <c r="K20" i="4"/>
  <c r="L20" i="4"/>
  <c r="M20" i="4"/>
  <c r="N20" i="4"/>
  <c r="C19" i="4"/>
  <c r="D19" i="4"/>
  <c r="E19" i="4"/>
  <c r="F19" i="4"/>
  <c r="J19" i="4"/>
  <c r="K19" i="4"/>
  <c r="L19" i="4"/>
  <c r="M19" i="4"/>
  <c r="N19" i="4"/>
  <c r="C18" i="4"/>
  <c r="D18" i="4"/>
  <c r="E18" i="4"/>
  <c r="F18" i="4"/>
  <c r="J18" i="4"/>
  <c r="K18" i="4"/>
  <c r="L18" i="4"/>
  <c r="M18" i="4"/>
  <c r="N18" i="4"/>
  <c r="C17" i="4"/>
  <c r="D17" i="4"/>
  <c r="E17" i="4"/>
  <c r="F17" i="4"/>
  <c r="J17" i="4"/>
  <c r="K17" i="4"/>
  <c r="L17" i="4"/>
  <c r="M17" i="4"/>
  <c r="N17" i="4"/>
  <c r="C16" i="4"/>
  <c r="D16" i="4"/>
  <c r="E16" i="4"/>
  <c r="F16" i="4"/>
  <c r="J16" i="4"/>
  <c r="K16" i="4"/>
  <c r="L16" i="4"/>
  <c r="M16" i="4"/>
  <c r="N16" i="4"/>
  <c r="C15" i="4"/>
  <c r="D15" i="4"/>
  <c r="E15" i="4"/>
  <c r="F15" i="4"/>
  <c r="J15" i="4"/>
  <c r="K15" i="4"/>
  <c r="L15" i="4"/>
  <c r="M15" i="4"/>
  <c r="N15" i="4"/>
  <c r="C14" i="4"/>
  <c r="D14" i="4"/>
  <c r="E14" i="4"/>
  <c r="F14" i="4"/>
  <c r="J14" i="4"/>
  <c r="K14" i="4"/>
  <c r="L14" i="4"/>
  <c r="M14" i="4"/>
  <c r="N14" i="4"/>
  <c r="C13" i="4"/>
  <c r="D13" i="4"/>
  <c r="E13" i="4"/>
  <c r="F13" i="4"/>
  <c r="J13" i="4"/>
  <c r="K13" i="4"/>
  <c r="L13" i="4"/>
  <c r="M13" i="4"/>
  <c r="N13" i="4"/>
  <c r="C12" i="4"/>
  <c r="D12" i="4"/>
  <c r="E12" i="4"/>
  <c r="F12" i="4"/>
  <c r="J12" i="4"/>
  <c r="K12" i="4"/>
  <c r="L12" i="4"/>
  <c r="M12" i="4"/>
  <c r="N12" i="4"/>
  <c r="C11" i="4"/>
  <c r="D11" i="4"/>
  <c r="E11" i="4"/>
  <c r="F11" i="4"/>
  <c r="J11" i="4"/>
  <c r="K11" i="4"/>
  <c r="L11" i="4"/>
  <c r="M11" i="4"/>
  <c r="N11" i="4"/>
  <c r="C10" i="4"/>
  <c r="D10" i="4"/>
  <c r="E10" i="4"/>
  <c r="F10" i="4"/>
  <c r="J10" i="4"/>
  <c r="K10" i="4"/>
  <c r="L10" i="4"/>
  <c r="M10" i="4"/>
  <c r="N10" i="4"/>
  <c r="C9" i="4"/>
  <c r="D9" i="4"/>
  <c r="E9" i="4"/>
  <c r="F9" i="4"/>
  <c r="J9" i="4"/>
  <c r="K9" i="4"/>
  <c r="L9" i="4"/>
  <c r="M9" i="4"/>
  <c r="N9" i="4"/>
  <c r="C8" i="4"/>
  <c r="D8" i="4"/>
  <c r="E8" i="4"/>
  <c r="F8" i="4"/>
  <c r="J8" i="4"/>
  <c r="K8" i="4"/>
  <c r="L8" i="4"/>
  <c r="M8" i="4"/>
  <c r="N8" i="4"/>
  <c r="M7" i="4"/>
  <c r="N7" i="4"/>
  <c r="M6" i="4"/>
  <c r="N6" i="4"/>
  <c r="K6" i="4"/>
  <c r="L6" i="4"/>
  <c r="C7" i="4"/>
  <c r="D7" i="4"/>
  <c r="E7" i="4"/>
  <c r="J7" i="4"/>
  <c r="K7" i="4"/>
  <c r="L7" i="4"/>
  <c r="J6" i="4"/>
  <c r="F6" i="4"/>
  <c r="E6" i="4"/>
  <c r="D6" i="4"/>
  <c r="C6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E9" i="9"/>
  <c r="E8" i="9"/>
  <c r="E7" i="9"/>
  <c r="E6" i="9"/>
  <c r="E5" i="9"/>
  <c r="E4" i="9"/>
  <c r="E3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19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L18" i="1"/>
  <c r="L17" i="1"/>
  <c r="L16" i="1"/>
  <c r="L15" i="1"/>
  <c r="L13" i="1"/>
  <c r="L12" i="1"/>
  <c r="L11" i="1"/>
  <c r="L10" i="1"/>
  <c r="L14" i="1"/>
  <c r="L9" i="1"/>
  <c r="L8" i="1"/>
  <c r="L7" i="1"/>
  <c r="L6" i="1"/>
  <c r="L5" i="1"/>
  <c r="L4" i="1"/>
  <c r="L3" i="1"/>
  <c r="J18" i="1"/>
  <c r="J17" i="1"/>
  <c r="J16" i="1"/>
  <c r="J15" i="1"/>
  <c r="J13" i="1"/>
  <c r="J12" i="1"/>
  <c r="J11" i="1"/>
  <c r="J10" i="1"/>
  <c r="J14" i="1"/>
  <c r="J9" i="1"/>
  <c r="J8" i="1"/>
  <c r="J7" i="1"/>
  <c r="J6" i="1"/>
  <c r="J5" i="1"/>
  <c r="J4" i="1"/>
  <c r="J3" i="1"/>
  <c r="M18" i="1"/>
  <c r="M17" i="1"/>
  <c r="M16" i="1"/>
  <c r="M15" i="1"/>
  <c r="M13" i="1"/>
  <c r="M12" i="1"/>
  <c r="M11" i="1"/>
  <c r="M10" i="1"/>
  <c r="M14" i="1"/>
  <c r="M9" i="1"/>
  <c r="M8" i="1"/>
  <c r="M7" i="1"/>
  <c r="M6" i="1"/>
  <c r="M5" i="1"/>
  <c r="M4" i="1"/>
  <c r="M3" i="1"/>
  <c r="D18" i="1"/>
  <c r="E18" i="1" s="1"/>
  <c r="D17" i="1"/>
  <c r="E17" i="1" s="1"/>
  <c r="D16" i="1"/>
  <c r="E16" i="1" s="1"/>
  <c r="D15" i="1"/>
  <c r="E15" i="1" s="1"/>
  <c r="D13" i="1"/>
  <c r="E13" i="1" s="1"/>
  <c r="D12" i="1"/>
  <c r="E12" i="1" s="1"/>
  <c r="D11" i="1"/>
  <c r="E11" i="1" s="1"/>
  <c r="D10" i="1"/>
  <c r="E10" i="1" s="1"/>
  <c r="D14" i="1"/>
  <c r="E14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B18" i="1"/>
  <c r="C18" i="1" s="1"/>
  <c r="B17" i="1"/>
  <c r="C17" i="1" s="1"/>
  <c r="B16" i="1"/>
  <c r="C16" i="1" s="1"/>
  <c r="B15" i="1"/>
  <c r="C15" i="1" s="1"/>
  <c r="B13" i="1"/>
  <c r="C13" i="1" s="1"/>
  <c r="B12" i="1"/>
  <c r="C12" i="1" s="1"/>
  <c r="B11" i="1"/>
  <c r="C11" i="1" s="1"/>
  <c r="B10" i="1"/>
  <c r="C10" i="1" s="1"/>
  <c r="B14" i="1"/>
  <c r="C14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E5" i="6"/>
  <c r="R5" i="4" l="1"/>
  <c r="S5" i="4"/>
  <c r="B19" i="8"/>
  <c r="B20" i="8"/>
  <c r="B19" i="9"/>
  <c r="D9" i="7"/>
  <c r="D6" i="7"/>
  <c r="D7" i="7"/>
  <c r="C5" i="6"/>
  <c r="D25" i="7"/>
  <c r="D29" i="7" s="1"/>
  <c r="X22" i="4"/>
  <c r="C19" i="1"/>
  <c r="E19" i="1"/>
  <c r="D11" i="7"/>
  <c r="D22" i="7"/>
  <c r="D4" i="7"/>
  <c r="P5" i="4"/>
  <c r="U5" i="4"/>
  <c r="Q5" i="4"/>
  <c r="T5" i="4"/>
  <c r="O5" i="4"/>
  <c r="B5" i="4"/>
  <c r="L5" i="4"/>
  <c r="K5" i="4"/>
  <c r="E5" i="4"/>
  <c r="N5" i="4"/>
  <c r="M5" i="4"/>
  <c r="J5" i="4"/>
  <c r="F5" i="4"/>
  <c r="D5" i="4"/>
  <c r="C5" i="4"/>
  <c r="D5" i="6"/>
</calcChain>
</file>

<file path=xl/sharedStrings.xml><?xml version="1.0" encoding="utf-8"?>
<sst xmlns="http://schemas.openxmlformats.org/spreadsheetml/2006/main" count="437" uniqueCount="166">
  <si>
    <t>Einheit</t>
  </si>
  <si>
    <t>Altstadt</t>
  </si>
  <si>
    <t>Bammental</t>
  </si>
  <si>
    <t>Einzel</t>
  </si>
  <si>
    <t>Eppelheim</t>
  </si>
  <si>
    <t>Edingen</t>
  </si>
  <si>
    <t>Wieblingen 1</t>
  </si>
  <si>
    <t>Handsch. 1</t>
  </si>
  <si>
    <t>Handsch. 2</t>
  </si>
  <si>
    <t>Kirchheim 1</t>
  </si>
  <si>
    <t>Kirchheim 2</t>
  </si>
  <si>
    <t>Südstadt</t>
  </si>
  <si>
    <t>Wiesloch</t>
  </si>
  <si>
    <t>Weststadt</t>
  </si>
  <si>
    <t>Rohrbach</t>
  </si>
  <si>
    <t>Anteile</t>
  </si>
  <si>
    <t>plus 10%</t>
  </si>
  <si>
    <t>Kartoffeln</t>
  </si>
  <si>
    <t>m. Puffer</t>
  </si>
  <si>
    <t>Apfelsaft</t>
  </si>
  <si>
    <t>1 L</t>
  </si>
  <si>
    <t>5 L</t>
  </si>
  <si>
    <t>Summe</t>
  </si>
  <si>
    <t>Brot</t>
  </si>
  <si>
    <t>Stück</t>
  </si>
  <si>
    <t>kg</t>
  </si>
  <si>
    <t>Stk</t>
  </si>
  <si>
    <t xml:space="preserve"> x</t>
  </si>
  <si>
    <t xml:space="preserve"> =</t>
  </si>
  <si>
    <t>Fleisch</t>
  </si>
  <si>
    <t>Wurst</t>
  </si>
  <si>
    <t>Knochen</t>
  </si>
  <si>
    <t>Innereien</t>
  </si>
  <si>
    <t>7x</t>
  </si>
  <si>
    <t>1x</t>
  </si>
  <si>
    <t>nein</t>
  </si>
  <si>
    <t>Wieblingen 2</t>
  </si>
  <si>
    <t>Mehl</t>
  </si>
  <si>
    <t>Flocken</t>
  </si>
  <si>
    <t>Korn</t>
  </si>
  <si>
    <t>Nudeln</t>
  </si>
  <si>
    <t>ausgemahlen 5 kg</t>
  </si>
  <si>
    <t>Vollkorn, 2,5 kg</t>
  </si>
  <si>
    <t>2 kg</t>
  </si>
  <si>
    <t>3,5 kg</t>
  </si>
  <si>
    <t>Dinkel weiß (630)</t>
  </si>
  <si>
    <t>Dinkel weiß (1050)</t>
  </si>
  <si>
    <t>Weizen weiß (550)</t>
  </si>
  <si>
    <t>Weizen weiß (1050)</t>
  </si>
  <si>
    <t>Roggen hell (1150)</t>
  </si>
  <si>
    <t>Haferflocken fein</t>
  </si>
  <si>
    <t>Haferflocken grob</t>
  </si>
  <si>
    <t>Dinkel-Korn</t>
  </si>
  <si>
    <t>Weizen-Korn</t>
  </si>
  <si>
    <t>Roggen-Korn</t>
  </si>
  <si>
    <t>Hafer-Korn</t>
  </si>
  <si>
    <t>Wellenband, 500g</t>
  </si>
  <si>
    <t>Bandnudeln, 250g</t>
  </si>
  <si>
    <t>Spätzle, 500g</t>
  </si>
  <si>
    <t>Kurzspaghetti, 500g</t>
  </si>
  <si>
    <t>Walldorf</t>
  </si>
  <si>
    <t>Zähler</t>
  </si>
  <si>
    <t>Weichkäse</t>
  </si>
  <si>
    <t>Bauernkäse</t>
  </si>
  <si>
    <t>Hartkäse</t>
  </si>
  <si>
    <t>Münsterkäse</t>
  </si>
  <si>
    <t>Joghurt</t>
  </si>
  <si>
    <t>Kir 1</t>
  </si>
  <si>
    <t>West</t>
  </si>
  <si>
    <t>Rohr</t>
  </si>
  <si>
    <t>Kir 2</t>
  </si>
  <si>
    <t>Süd</t>
  </si>
  <si>
    <t>Roggen</t>
  </si>
  <si>
    <t>Wall</t>
  </si>
  <si>
    <t>HH1</t>
  </si>
  <si>
    <t>HH2</t>
  </si>
  <si>
    <t>Einzelkisten</t>
  </si>
  <si>
    <t>abgepackt</t>
  </si>
  <si>
    <t>abzufüllen</t>
  </si>
  <si>
    <t>Quark</t>
  </si>
  <si>
    <t>2x</t>
  </si>
  <si>
    <t>Gesamt</t>
  </si>
  <si>
    <t>Solawi inkl. Einzel</t>
  </si>
  <si>
    <t>Hof</t>
  </si>
  <si>
    <t>Kontrolle</t>
  </si>
  <si>
    <t>Artikelnr</t>
  </si>
  <si>
    <t>Mengen</t>
  </si>
  <si>
    <t>Preise</t>
  </si>
  <si>
    <t>Milch</t>
  </si>
  <si>
    <t>Käse</t>
  </si>
  <si>
    <t>Dinkel weiß</t>
  </si>
  <si>
    <t>Dinkel-vollkorn</t>
  </si>
  <si>
    <t>Weizen weiß</t>
  </si>
  <si>
    <t>Weizen vollkorn</t>
  </si>
  <si>
    <t>Roggen hell</t>
  </si>
  <si>
    <t>Roggen-vollkorn</t>
  </si>
  <si>
    <t>Hafer fein</t>
  </si>
  <si>
    <t>Hafer grob</t>
  </si>
  <si>
    <t>Hafer</t>
  </si>
  <si>
    <t>Weizen</t>
  </si>
  <si>
    <t>Dinkel</t>
  </si>
  <si>
    <t>Dinkelnudeln</t>
  </si>
  <si>
    <t>davon</t>
  </si>
  <si>
    <t>für Hofladen (Do)</t>
  </si>
  <si>
    <t>Details in Blatt "Markus Brotsorten"</t>
  </si>
  <si>
    <t>für Solawi</t>
  </si>
  <si>
    <t>Woche</t>
  </si>
  <si>
    <t>Saft</t>
  </si>
  <si>
    <t>Sonderinfo</t>
  </si>
  <si>
    <t>Roggen hell (1150), 5kg</t>
  </si>
  <si>
    <t>Hafer fein, 2kg</t>
  </si>
  <si>
    <t>Wellband, 500g</t>
  </si>
  <si>
    <t>Band, 250g</t>
  </si>
  <si>
    <t>Apfelsaft, 1L</t>
  </si>
  <si>
    <t>Apfelsaft, 5L</t>
  </si>
  <si>
    <t>Quittensaft, 3L</t>
  </si>
  <si>
    <t>Milchprodukte</t>
  </si>
  <si>
    <t>Getreide</t>
  </si>
  <si>
    <t>Birnensaft</t>
  </si>
  <si>
    <t>`*500g</t>
  </si>
  <si>
    <t>Lieferung1</t>
  </si>
  <si>
    <t>Dinkelvollkorn, 2,5kg</t>
  </si>
  <si>
    <t>Weizenvollkorn, 2,5kg</t>
  </si>
  <si>
    <t>Roggenvollkorn, 2,5kg</t>
  </si>
  <si>
    <t>Weizen, 3,5kg</t>
  </si>
  <si>
    <t>Roggen, 3,5kg</t>
  </si>
  <si>
    <t>Dinkel, 3,5kg</t>
  </si>
  <si>
    <t>Hafer grob, 2kg</t>
  </si>
  <si>
    <t>Hafer, 2kg</t>
  </si>
  <si>
    <t>Spaghetti (kurz), 500g</t>
  </si>
  <si>
    <t>Kurzspaghetti, 250g</t>
  </si>
  <si>
    <t>Dinkel-Vollkorn-Mehl</t>
  </si>
  <si>
    <t>Weizen-Vollkorn-Mehl</t>
  </si>
  <si>
    <t>Roggen-Vollkorn-Mehl</t>
  </si>
  <si>
    <t>Spaghetti (kurz), 250g</t>
  </si>
  <si>
    <t>Einz</t>
  </si>
  <si>
    <t>Edin</t>
  </si>
  <si>
    <t>Wie 1</t>
  </si>
  <si>
    <t>Wie 2</t>
  </si>
  <si>
    <t>Alt</t>
  </si>
  <si>
    <t>Bam</t>
  </si>
  <si>
    <t>Eph</t>
  </si>
  <si>
    <t>Wies</t>
  </si>
  <si>
    <t xml:space="preserve">1x </t>
  </si>
  <si>
    <t>Apfelsaft, 3L</t>
  </si>
  <si>
    <t>3 L</t>
  </si>
  <si>
    <t>Roggen hell (1150), 1kg</t>
  </si>
  <si>
    <t>ausgemahlen 1 kg</t>
  </si>
  <si>
    <t>Dinkel weiß (630) 1 kg</t>
  </si>
  <si>
    <t>Weizen weiß (550) 1 kg</t>
  </si>
  <si>
    <t>Roggen hell (1159) 1 kg</t>
  </si>
  <si>
    <t>Hirtenkäse</t>
  </si>
  <si>
    <t>Schnittkaese</t>
  </si>
  <si>
    <t>Weichkaese</t>
  </si>
  <si>
    <t>Hartkaese</t>
  </si>
  <si>
    <t>Hirtenkaese</t>
  </si>
  <si>
    <t>Muensterkaese</t>
  </si>
  <si>
    <t>Spaetzle, 500g</t>
  </si>
  <si>
    <t>Dinkel weiss (630), 1kg</t>
  </si>
  <si>
    <t>Dinkel weiss (630), 5kg</t>
  </si>
  <si>
    <t>Dinkel weiss (1050), 5kg</t>
  </si>
  <si>
    <t>Weizen weiss (550), 1 kg</t>
  </si>
  <si>
    <t>Weizen weiss (550), 5kg</t>
  </si>
  <si>
    <t>Weizen weiss (1050), 5kg</t>
  </si>
  <si>
    <t>Neue Kaesesorte</t>
  </si>
  <si>
    <t>Schnittkäse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</si>
</sst>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0"/>
      <color rgb="FF000000"/>
      <name val="Times New Roman"/>
      <family val="1"/>
    </font>
    <font>
      <sz val="7"/>
      <color rgb="FF999999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14"/>
      <name val="Arial"/>
      <family val="2"/>
    </font>
    <font>
      <sz val="1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CC00"/>
        <bgColor rgb="FF99CC66"/>
      </patternFill>
    </fill>
    <fill>
      <patternFill patternType="solid">
        <fgColor rgb="FF808080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99CC"/>
        <bgColor rgb="FFFF9999"/>
      </patternFill>
    </fill>
    <fill>
      <patternFill patternType="solid">
        <fgColor rgb="FFCC99FF"/>
        <bgColor rgb="FF9999FF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rgb="FFFF808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/>
      <right style="hair">
        <color auto="1"/>
      </right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/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/>
      <right/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3" xfId="0" applyBorder="1"/>
    <xf numFmtId="0" fontId="2" fillId="0" borderId="8" xfId="0" applyFont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3" borderId="15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4" fillId="4" borderId="10" xfId="0" applyFont="1" applyFill="1" applyBorder="1" applyAlignment="1">
      <alignment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4" fillId="3" borderId="0" xfId="0" applyFont="1" applyFill="1" applyAlignment="1">
      <alignment horizontal="center" vertical="center" textRotation="90"/>
    </xf>
    <xf numFmtId="0" fontId="4" fillId="3" borderId="23" xfId="0" applyFont="1" applyFill="1" applyBorder="1" applyAlignment="1">
      <alignment horizontal="center" vertical="center" textRotation="90"/>
    </xf>
    <xf numFmtId="0" fontId="2" fillId="0" borderId="1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21" xfId="0" applyBorder="1"/>
    <xf numFmtId="0" fontId="0" fillId="0" borderId="29" xfId="0" applyBorder="1"/>
    <xf numFmtId="0" fontId="0" fillId="0" borderId="30" xfId="0" applyBorder="1"/>
    <xf numFmtId="0" fontId="0" fillId="0" borderId="25" xfId="0" applyBorder="1"/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5" fillId="0" borderId="0" xfId="0" applyFont="1"/>
    <xf numFmtId="0" fontId="5" fillId="0" borderId="0" xfId="0" applyFont="1" applyAlignment="1">
      <alignment vertical="top" wrapText="1"/>
    </xf>
    <xf numFmtId="0" fontId="6" fillId="0" borderId="0" xfId="0" applyFont="1"/>
    <xf numFmtId="0" fontId="10" fillId="0" borderId="0" xfId="0" applyFont="1"/>
    <xf numFmtId="0" fontId="10" fillId="0" borderId="0" xfId="0" applyFont="1" applyAlignment="1">
      <alignment vertical="top" wrapText="1"/>
    </xf>
    <xf numFmtId="0" fontId="4" fillId="0" borderId="0" xfId="0" applyFont="1"/>
    <xf numFmtId="0" fontId="3" fillId="0" borderId="32" xfId="0" applyFont="1" applyBorder="1"/>
    <xf numFmtId="0" fontId="7" fillId="0" borderId="32" xfId="0" applyFont="1" applyBorder="1" applyAlignment="1">
      <alignment vertical="top" wrapText="1"/>
    </xf>
    <xf numFmtId="0" fontId="8" fillId="0" borderId="32" xfId="0" applyFont="1" applyBorder="1" applyAlignment="1">
      <alignment vertical="top" wrapText="1"/>
    </xf>
    <xf numFmtId="0" fontId="8" fillId="0" borderId="32" xfId="0" applyFont="1" applyBorder="1"/>
    <xf numFmtId="0" fontId="1" fillId="0" borderId="32" xfId="0" applyFont="1" applyBorder="1"/>
    <xf numFmtId="0" fontId="11" fillId="0" borderId="0" xfId="0" applyFont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5" fillId="18" borderId="33" xfId="0" applyFont="1" applyFill="1" applyBorder="1" applyAlignment="1">
      <alignment wrapText="1"/>
    </xf>
    <xf numFmtId="0" fontId="5" fillId="19" borderId="0" xfId="0" applyFont="1" applyFill="1" applyAlignment="1">
      <alignment wrapText="1"/>
    </xf>
    <xf numFmtId="0" fontId="5" fillId="19" borderId="0" xfId="0" applyFont="1" applyFill="1" applyAlignment="1">
      <alignment horizontal="justify" wrapText="1"/>
    </xf>
    <xf numFmtId="0" fontId="5" fillId="20" borderId="0" xfId="0" applyFont="1" applyFill="1" applyAlignment="1">
      <alignment horizontal="justify" wrapText="1"/>
    </xf>
    <xf numFmtId="0" fontId="12" fillId="0" borderId="0" xfId="0" applyFont="1"/>
    <xf numFmtId="0" fontId="13" fillId="0" borderId="32" xfId="0" applyFont="1" applyBorder="1"/>
    <xf numFmtId="0" fontId="0" fillId="19" borderId="0" xfId="0" applyFill="1"/>
    <xf numFmtId="0" fontId="14" fillId="0" borderId="35" xfId="0" applyFont="1" applyBorder="1" applyAlignment="1">
      <alignment vertical="center" wrapText="1"/>
    </xf>
    <xf numFmtId="22" fontId="15" fillId="0" borderId="35" xfId="0" applyNumberFormat="1" applyFont="1" applyBorder="1" applyAlignment="1">
      <alignment vertical="center" wrapText="1"/>
    </xf>
    <xf numFmtId="0" fontId="15" fillId="0" borderId="35" xfId="0" applyFont="1" applyBorder="1" applyAlignment="1">
      <alignment vertical="center" wrapText="1"/>
    </xf>
    <xf numFmtId="0" fontId="14" fillId="22" borderId="35" xfId="0" applyFont="1" applyFill="1" applyBorder="1" applyAlignment="1">
      <alignment vertical="center" wrapText="1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8" borderId="0" xfId="0" applyFill="1"/>
    <xf numFmtId="0" fontId="0" fillId="23" borderId="0" xfId="0" applyFill="1"/>
    <xf numFmtId="0" fontId="0" fillId="3" borderId="0" xfId="0" applyFill="1"/>
    <xf numFmtId="0" fontId="0" fillId="0" borderId="0" xfId="0" applyAlignment="1">
      <alignment horizontal="center" vertical="center" textRotation="255"/>
    </xf>
    <xf numFmtId="0" fontId="0" fillId="25" borderId="0" xfId="0" applyFill="1"/>
    <xf numFmtId="14" fontId="4" fillId="0" borderId="0" xfId="0" applyNumberFormat="1" applyFont="1"/>
    <xf numFmtId="0" fontId="4" fillId="0" borderId="0" xfId="0" applyFont="1" applyAlignment="1">
      <alignment horizontal="center"/>
    </xf>
    <xf numFmtId="14" fontId="0" fillId="0" borderId="0" xfId="0" applyNumberFormat="1"/>
    <xf numFmtId="14" fontId="4" fillId="0" borderId="20" xfId="0" applyNumberFormat="1" applyFont="1" applyBorder="1" applyAlignment="1">
      <alignment horizontal="center"/>
    </xf>
    <xf numFmtId="14" fontId="4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textRotation="90"/>
    </xf>
    <xf numFmtId="0" fontId="0" fillId="0" borderId="1" xfId="0" applyBorder="1" applyAlignment="1">
      <alignment horizontal="center" vertical="center" textRotation="90"/>
    </xf>
    <xf numFmtId="0" fontId="0" fillId="25" borderId="1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7" borderId="34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textRotation="90"/>
    </xf>
    <xf numFmtId="0" fontId="17" fillId="21" borderId="1" xfId="0" applyFont="1" applyFill="1" applyBorder="1" applyAlignment="1">
      <alignment vertical="center"/>
    </xf>
    <xf numFmtId="0" fontId="17" fillId="21" borderId="1" xfId="0" applyFont="1" applyFill="1" applyBorder="1" applyAlignment="1">
      <alignment horizontal="center" vertical="center"/>
    </xf>
    <xf numFmtId="0" fontId="17" fillId="21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3" borderId="17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vertical="center"/>
    </xf>
    <xf numFmtId="0" fontId="4" fillId="3" borderId="43" xfId="0" applyFont="1" applyFill="1" applyBorder="1" applyAlignment="1">
      <alignment horizontal="center" vertical="center" textRotation="90"/>
    </xf>
    <xf numFmtId="0" fontId="4" fillId="4" borderId="8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2" fillId="0" borderId="45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6" borderId="8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2" fillId="6" borderId="21" xfId="0" applyFont="1" applyFill="1" applyBorder="1" applyAlignment="1">
      <alignment vertical="center"/>
    </xf>
    <xf numFmtId="0" fontId="2" fillId="6" borderId="22" xfId="0" applyFont="1" applyFill="1" applyBorder="1" applyAlignment="1">
      <alignment vertical="center"/>
    </xf>
    <xf numFmtId="0" fontId="2" fillId="6" borderId="20" xfId="0" applyFont="1" applyFill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2" fillId="0" borderId="50" xfId="0" applyFont="1" applyBorder="1" applyAlignment="1">
      <alignment vertical="center"/>
    </xf>
    <xf numFmtId="0" fontId="2" fillId="2" borderId="50" xfId="0" applyFont="1" applyFill="1" applyBorder="1" applyAlignment="1">
      <alignment vertical="center"/>
    </xf>
    <xf numFmtId="0" fontId="2" fillId="2" borderId="54" xfId="0" applyFont="1" applyFill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2" fillId="0" borderId="57" xfId="0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2" fillId="2" borderId="41" xfId="0" applyFont="1" applyFill="1" applyBorder="1" applyAlignment="1">
      <alignment vertical="center"/>
    </xf>
    <xf numFmtId="0" fontId="2" fillId="2" borderId="44" xfId="0" applyFont="1" applyFill="1" applyBorder="1" applyAlignment="1">
      <alignment vertical="center"/>
    </xf>
    <xf numFmtId="0" fontId="2" fillId="2" borderId="59" xfId="0" applyFont="1" applyFill="1" applyBorder="1" applyAlignment="1">
      <alignment vertical="center"/>
    </xf>
    <xf numFmtId="0" fontId="3" fillId="3" borderId="2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vertical="center"/>
    </xf>
    <xf numFmtId="0" fontId="2" fillId="2" borderId="60" xfId="0" applyFont="1" applyFill="1" applyBorder="1" applyAlignment="1">
      <alignment vertical="center"/>
    </xf>
    <xf numFmtId="0" fontId="2" fillId="2" borderId="61" xfId="0" applyFont="1" applyFill="1" applyBorder="1" applyAlignment="1">
      <alignment horizontal="center" vertical="center"/>
    </xf>
    <xf numFmtId="0" fontId="2" fillId="2" borderId="62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4" fontId="4" fillId="28" borderId="20" xfId="0" applyNumberFormat="1" applyFont="1" applyFill="1" applyBorder="1" applyAlignment="1">
      <alignment horizontal="center" vertical="center"/>
    </xf>
    <xf numFmtId="0" fontId="4" fillId="28" borderId="6" xfId="0" applyFont="1" applyFill="1" applyBorder="1" applyAlignment="1">
      <alignment horizontal="center" vertical="center"/>
    </xf>
    <xf numFmtId="0" fontId="18" fillId="28" borderId="6" xfId="0" applyFont="1" applyFill="1" applyBorder="1" applyAlignment="1">
      <alignment horizontal="center" vertical="center"/>
    </xf>
    <xf numFmtId="0" fontId="4" fillId="28" borderId="0" xfId="0" applyFont="1" applyFill="1" applyAlignment="1">
      <alignment horizontal="center" vertical="center"/>
    </xf>
    <xf numFmtId="0" fontId="4" fillId="4" borderId="47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vertical="center"/>
    </xf>
    <xf numFmtId="0" fontId="4" fillId="3" borderId="46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vertical="center"/>
    </xf>
    <xf numFmtId="0" fontId="3" fillId="3" borderId="53" xfId="0" applyFont="1" applyFill="1" applyBorder="1" applyAlignment="1">
      <alignment vertical="center"/>
    </xf>
    <xf numFmtId="0" fontId="0" fillId="0" borderId="55" xfId="0" applyBorder="1"/>
    <xf numFmtId="0" fontId="0" fillId="0" borderId="31" xfId="0" applyBorder="1"/>
    <xf numFmtId="0" fontId="0" fillId="0" borderId="5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/>
    <xf numFmtId="0" fontId="2" fillId="2" borderId="5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31" xfId="0" applyFont="1" applyFill="1" applyBorder="1" applyAlignment="1">
      <alignment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vertical="center"/>
    </xf>
    <xf numFmtId="0" fontId="2" fillId="0" borderId="66" xfId="0" applyFont="1" applyBorder="1" applyAlignment="1">
      <alignment vertical="center"/>
    </xf>
    <xf numFmtId="0" fontId="2" fillId="0" borderId="67" xfId="0" applyFont="1" applyBorder="1" applyAlignment="1">
      <alignment horizontal="center" vertical="center"/>
    </xf>
    <xf numFmtId="0" fontId="2" fillId="0" borderId="68" xfId="0" applyFont="1" applyBorder="1" applyAlignment="1">
      <alignment vertical="center"/>
    </xf>
    <xf numFmtId="0" fontId="2" fillId="0" borderId="69" xfId="0" applyFont="1" applyBorder="1" applyAlignment="1">
      <alignment vertical="center"/>
    </xf>
    <xf numFmtId="0" fontId="2" fillId="0" borderId="65" xfId="0" applyFont="1" applyBorder="1" applyAlignment="1">
      <alignment horizontal="center" vertical="center"/>
    </xf>
    <xf numFmtId="0" fontId="2" fillId="0" borderId="67" xfId="0" applyFont="1" applyBorder="1" applyAlignment="1">
      <alignment vertical="center"/>
    </xf>
    <xf numFmtId="0" fontId="2" fillId="0" borderId="68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55" xfId="0" applyFont="1" applyBorder="1" applyAlignment="1">
      <alignment vertical="center"/>
    </xf>
    <xf numFmtId="0" fontId="2" fillId="2" borderId="71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0" xfId="0" applyFont="1" applyFill="1" applyBorder="1" applyAlignment="1">
      <alignment horizontal="center" vertical="center"/>
    </xf>
    <xf numFmtId="0" fontId="2" fillId="2" borderId="71" xfId="0" applyFont="1" applyFill="1" applyBorder="1" applyAlignment="1">
      <alignment vertical="center"/>
    </xf>
    <xf numFmtId="0" fontId="2" fillId="2" borderId="74" xfId="0" applyFont="1" applyFill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" fillId="2" borderId="76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vertical="center"/>
    </xf>
    <xf numFmtId="0" fontId="2" fillId="0" borderId="78" xfId="0" applyFont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4" fillId="28" borderId="4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11" borderId="48" xfId="0" applyFill="1" applyBorder="1" applyAlignment="1">
      <alignment horizontal="center"/>
    </xf>
    <xf numFmtId="0" fontId="0" fillId="0" borderId="51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46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43" xfId="0" applyBorder="1" applyAlignment="1">
      <alignment horizontal="center" vertical="center" textRotation="90"/>
    </xf>
    <xf numFmtId="0" fontId="4" fillId="0" borderId="51" xfId="0" applyFont="1" applyBorder="1" applyAlignment="1">
      <alignment vertical="center"/>
    </xf>
    <xf numFmtId="0" fontId="4" fillId="6" borderId="51" xfId="0" applyFont="1" applyFill="1" applyBorder="1" applyAlignment="1">
      <alignment vertical="center"/>
    </xf>
    <xf numFmtId="0" fontId="4" fillId="6" borderId="52" xfId="0" applyFont="1" applyFill="1" applyBorder="1" applyAlignment="1">
      <alignment vertical="center"/>
    </xf>
    <xf numFmtId="0" fontId="3" fillId="12" borderId="51" xfId="0" applyFont="1" applyFill="1" applyBorder="1"/>
    <xf numFmtId="0" fontId="16" fillId="0" borderId="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6" fillId="6" borderId="10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/>
    </xf>
    <xf numFmtId="0" fontId="16" fillId="6" borderId="47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3" fillId="3" borderId="82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50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textRotation="90"/>
    </xf>
    <xf numFmtId="0" fontId="1" fillId="12" borderId="0" xfId="0" applyFont="1" applyFill="1" applyAlignment="1">
      <alignment horizontal="center" vertical="center" textRotation="90"/>
    </xf>
    <xf numFmtId="0" fontId="1" fillId="12" borderId="24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 textRotation="90"/>
    </xf>
    <xf numFmtId="0" fontId="16" fillId="0" borderId="50" xfId="0" applyFont="1" applyBorder="1" applyAlignment="1">
      <alignment horizontal="center" vertical="center"/>
    </xf>
    <xf numFmtId="0" fontId="16" fillId="6" borderId="50" xfId="0" applyFont="1" applyFill="1" applyBorder="1" applyAlignment="1">
      <alignment horizontal="center" vertical="center"/>
    </xf>
    <xf numFmtId="0" fontId="16" fillId="6" borderId="54" xfId="0" applyFont="1" applyFill="1" applyBorder="1" applyAlignment="1">
      <alignment horizontal="center" vertical="center"/>
    </xf>
    <xf numFmtId="0" fontId="1" fillId="12" borderId="86" xfId="0" applyFont="1" applyFill="1" applyBorder="1" applyAlignment="1">
      <alignment horizontal="center" vertical="center"/>
    </xf>
    <xf numFmtId="0" fontId="1" fillId="12" borderId="87" xfId="0" applyFont="1" applyFill="1" applyBorder="1" applyAlignment="1">
      <alignment horizontal="center" vertical="center"/>
    </xf>
    <xf numFmtId="0" fontId="16" fillId="0" borderId="87" xfId="0" applyFont="1" applyBorder="1" applyAlignment="1">
      <alignment horizontal="center" vertical="center"/>
    </xf>
    <xf numFmtId="0" fontId="16" fillId="6" borderId="87" xfId="0" applyFont="1" applyFill="1" applyBorder="1" applyAlignment="1">
      <alignment horizontal="center" vertical="center"/>
    </xf>
    <xf numFmtId="0" fontId="16" fillId="6" borderId="88" xfId="0" applyFont="1" applyFill="1" applyBorder="1" applyAlignment="1">
      <alignment horizontal="center" vertical="center"/>
    </xf>
    <xf numFmtId="0" fontId="16" fillId="0" borderId="89" xfId="0" applyFont="1" applyBorder="1" applyAlignment="1">
      <alignment horizontal="center" vertical="center"/>
    </xf>
    <xf numFmtId="0" fontId="16" fillId="6" borderId="89" xfId="0" applyFont="1" applyFill="1" applyBorder="1" applyAlignment="1">
      <alignment horizontal="center" vertical="center"/>
    </xf>
    <xf numFmtId="0" fontId="16" fillId="6" borderId="90" xfId="0" applyFont="1" applyFill="1" applyBorder="1" applyAlignment="1">
      <alignment horizontal="center" vertical="center"/>
    </xf>
    <xf numFmtId="0" fontId="16" fillId="0" borderId="91" xfId="0" applyFont="1" applyBorder="1" applyAlignment="1">
      <alignment horizontal="center" vertical="center"/>
    </xf>
    <xf numFmtId="0" fontId="16" fillId="6" borderId="91" xfId="0" applyFont="1" applyFill="1" applyBorder="1" applyAlignment="1">
      <alignment horizontal="center" vertical="center"/>
    </xf>
    <xf numFmtId="0" fontId="0" fillId="29" borderId="84" xfId="0" applyFill="1" applyBorder="1" applyAlignment="1">
      <alignment horizontal="center" vertical="center" textRotation="90"/>
    </xf>
    <xf numFmtId="0" fontId="0" fillId="29" borderId="6" xfId="0" applyFill="1" applyBorder="1" applyAlignment="1">
      <alignment horizontal="center" vertical="center" textRotation="90"/>
    </xf>
    <xf numFmtId="0" fontId="0" fillId="29" borderId="85" xfId="0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4" fillId="28" borderId="64" xfId="0" applyFont="1" applyFill="1" applyBorder="1" applyAlignment="1">
      <alignment horizontal="center" vertical="center"/>
    </xf>
    <xf numFmtId="0" fontId="4" fillId="28" borderId="63" xfId="0" applyFont="1" applyFill="1" applyBorder="1" applyAlignment="1">
      <alignment horizontal="center" vertical="center"/>
    </xf>
    <xf numFmtId="0" fontId="4" fillId="28" borderId="41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 textRotation="90"/>
    </xf>
    <xf numFmtId="0" fontId="4" fillId="3" borderId="63" xfId="0" applyFont="1" applyFill="1" applyBorder="1" applyAlignment="1">
      <alignment horizontal="center" vertical="center" textRotation="90"/>
    </xf>
    <xf numFmtId="0" fontId="4" fillId="3" borderId="41" xfId="0" applyFont="1" applyFill="1" applyBorder="1" applyAlignment="1">
      <alignment horizontal="center" vertical="center" textRotation="90"/>
    </xf>
    <xf numFmtId="0" fontId="4" fillId="3" borderId="64" xfId="0" applyFont="1" applyFill="1" applyBorder="1" applyAlignment="1">
      <alignment horizontal="center" vertical="center" textRotation="90"/>
    </xf>
    <xf numFmtId="0" fontId="4" fillId="3" borderId="63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43" xfId="0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40" xfId="0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40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48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9" borderId="54" xfId="0" applyFill="1" applyBorder="1" applyAlignment="1">
      <alignment horizontal="center"/>
    </xf>
    <xf numFmtId="0" fontId="0" fillId="29" borderId="83" xfId="0" applyFill="1" applyBorder="1" applyAlignment="1">
      <alignment horizontal="center"/>
    </xf>
    <xf numFmtId="0" fontId="0" fillId="29" borderId="47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33"/>
      <color rgb="FF0066CC"/>
      <color rgb="FFFFE697"/>
      <color rgb="FFED8F69"/>
      <color rgb="FFFF99CC"/>
      <color rgb="FF922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T21"/>
  <sheetViews>
    <sheetView showZeros="0" zoomScale="90" zoomScaleNormal="90" workbookViewId="0">
      <pane xSplit="1" topLeftCell="B1" activePane="topRight" state="frozen"/>
      <selection pane="topRight" activeCell="M5" sqref="M5"/>
    </sheetView>
  </sheetViews>
  <sheetFormatPr baseColWidth="10" defaultRowHeight="14.5" x14ac:dyDescent="0.35"/>
  <cols>
    <col min="1" max="1" width="19.1796875" customWidth="1"/>
    <col min="2" max="43" width="5.7265625" customWidth="1"/>
    <col min="44" max="44" width="21.54296875" customWidth="1"/>
  </cols>
  <sheetData>
    <row r="1" spans="1:46" x14ac:dyDescent="0.35">
      <c r="A1" t="s">
        <v>120</v>
      </c>
      <c r="B1" s="84"/>
      <c r="D1" t="s">
        <v>106</v>
      </c>
    </row>
    <row r="3" spans="1:46" x14ac:dyDescent="0.35">
      <c r="B3" s="96"/>
      <c r="C3" s="81"/>
      <c r="D3" s="81"/>
      <c r="E3" s="81"/>
      <c r="F3" s="77" t="s">
        <v>116</v>
      </c>
      <c r="G3" s="77"/>
      <c r="H3" s="77"/>
      <c r="I3" s="77"/>
      <c r="J3" s="77"/>
      <c r="K3" s="77"/>
      <c r="L3" s="77"/>
      <c r="M3" s="77"/>
      <c r="N3" s="77"/>
      <c r="O3" s="77"/>
      <c r="P3" s="78" t="s">
        <v>117</v>
      </c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9" t="s">
        <v>107</v>
      </c>
      <c r="AM3" s="79"/>
      <c r="AN3" s="79"/>
      <c r="AO3" s="79"/>
      <c r="AP3" s="79"/>
      <c r="AQ3" s="79"/>
      <c r="AR3" s="68" t="s">
        <v>108</v>
      </c>
    </row>
    <row r="4" spans="1:46" s="31" customFormat="1" ht="120" x14ac:dyDescent="0.35">
      <c r="A4" s="87"/>
      <c r="B4" s="97" t="s">
        <v>15</v>
      </c>
      <c r="C4" s="88" t="s">
        <v>17</v>
      </c>
      <c r="D4" s="88" t="s">
        <v>29</v>
      </c>
      <c r="E4" s="88" t="s">
        <v>23</v>
      </c>
      <c r="F4" s="88" t="s">
        <v>88</v>
      </c>
      <c r="G4" s="88" t="s">
        <v>152</v>
      </c>
      <c r="H4" s="88" t="s">
        <v>153</v>
      </c>
      <c r="I4" s="88" t="s">
        <v>63</v>
      </c>
      <c r="J4" s="88" t="s">
        <v>154</v>
      </c>
      <c r="K4" s="88" t="s">
        <v>156</v>
      </c>
      <c r="L4" s="88" t="s">
        <v>155</v>
      </c>
      <c r="M4" s="88" t="s">
        <v>164</v>
      </c>
      <c r="N4" s="88" t="s">
        <v>66</v>
      </c>
      <c r="O4" s="88" t="s">
        <v>79</v>
      </c>
      <c r="P4" s="88" t="s">
        <v>158</v>
      </c>
      <c r="Q4" s="88" t="s">
        <v>159</v>
      </c>
      <c r="R4" s="88" t="s">
        <v>160</v>
      </c>
      <c r="S4" s="88" t="s">
        <v>161</v>
      </c>
      <c r="T4" s="88" t="s">
        <v>162</v>
      </c>
      <c r="U4" s="88" t="s">
        <v>163</v>
      </c>
      <c r="V4" s="88" t="s">
        <v>146</v>
      </c>
      <c r="W4" s="88" t="s">
        <v>109</v>
      </c>
      <c r="X4" s="88" t="s">
        <v>121</v>
      </c>
      <c r="Y4" s="88" t="s">
        <v>122</v>
      </c>
      <c r="Z4" s="88" t="s">
        <v>123</v>
      </c>
      <c r="AA4" s="88" t="s">
        <v>110</v>
      </c>
      <c r="AB4" s="88" t="s">
        <v>127</v>
      </c>
      <c r="AC4" s="88" t="s">
        <v>126</v>
      </c>
      <c r="AD4" s="88" t="s">
        <v>124</v>
      </c>
      <c r="AE4" s="88" t="s">
        <v>125</v>
      </c>
      <c r="AF4" s="88" t="s">
        <v>128</v>
      </c>
      <c r="AG4" s="88" t="s">
        <v>111</v>
      </c>
      <c r="AH4" s="88" t="s">
        <v>112</v>
      </c>
      <c r="AI4" s="88" t="s">
        <v>157</v>
      </c>
      <c r="AJ4" s="88" t="s">
        <v>129</v>
      </c>
      <c r="AK4" s="88" t="s">
        <v>134</v>
      </c>
      <c r="AL4" s="88" t="s">
        <v>19</v>
      </c>
      <c r="AM4" s="88" t="s">
        <v>113</v>
      </c>
      <c r="AN4" s="88" t="s">
        <v>144</v>
      </c>
      <c r="AO4" s="88" t="s">
        <v>114</v>
      </c>
      <c r="AP4" s="88" t="s">
        <v>115</v>
      </c>
      <c r="AQ4" s="88" t="s">
        <v>118</v>
      </c>
      <c r="AR4" s="88"/>
    </row>
    <row r="5" spans="1:46" s="100" customFormat="1" ht="20.149999999999999" customHeight="1" x14ac:dyDescent="0.35">
      <c r="A5" s="98"/>
      <c r="B5" s="99">
        <f>SUM(B6:B21)</f>
        <v>0</v>
      </c>
      <c r="C5" s="99">
        <f t="shared" ref="C5:AQ5" si="0">SUM(C6:C21)</f>
        <v>0</v>
      </c>
      <c r="D5" s="99">
        <f t="shared" si="0"/>
        <v>0</v>
      </c>
      <c r="E5" s="99">
        <f t="shared" si="0"/>
        <v>0</v>
      </c>
      <c r="F5" s="99">
        <f t="shared" si="0"/>
        <v>0</v>
      </c>
      <c r="G5" s="99">
        <f t="shared" si="0"/>
        <v>0</v>
      </c>
      <c r="H5" s="99">
        <f t="shared" si="0"/>
        <v>0</v>
      </c>
      <c r="I5" s="99">
        <f t="shared" si="0"/>
        <v>0</v>
      </c>
      <c r="J5" s="99">
        <f t="shared" si="0"/>
        <v>0</v>
      </c>
      <c r="K5" s="99">
        <f t="shared" si="0"/>
        <v>0</v>
      </c>
      <c r="L5" s="99">
        <f t="shared" si="0"/>
        <v>0</v>
      </c>
      <c r="M5" s="99"/>
      <c r="N5" s="99">
        <f t="shared" si="0"/>
        <v>0</v>
      </c>
      <c r="O5" s="99">
        <f t="shared" si="0"/>
        <v>0</v>
      </c>
      <c r="P5" s="99">
        <f t="shared" si="0"/>
        <v>0</v>
      </c>
      <c r="Q5" s="99">
        <f t="shared" si="0"/>
        <v>0</v>
      </c>
      <c r="R5" s="99">
        <f t="shared" si="0"/>
        <v>0</v>
      </c>
      <c r="S5" s="99">
        <f t="shared" si="0"/>
        <v>0</v>
      </c>
      <c r="T5" s="99">
        <f t="shared" si="0"/>
        <v>0</v>
      </c>
      <c r="U5" s="99">
        <f t="shared" si="0"/>
        <v>0</v>
      </c>
      <c r="V5" s="99">
        <f t="shared" si="0"/>
        <v>0</v>
      </c>
      <c r="W5" s="99">
        <f t="shared" si="0"/>
        <v>0</v>
      </c>
      <c r="X5" s="99">
        <f t="shared" si="0"/>
        <v>0</v>
      </c>
      <c r="Y5" s="99">
        <f t="shared" si="0"/>
        <v>0</v>
      </c>
      <c r="Z5" s="99">
        <f t="shared" si="0"/>
        <v>0</v>
      </c>
      <c r="AA5" s="99">
        <f t="shared" si="0"/>
        <v>0</v>
      </c>
      <c r="AB5" s="99">
        <f t="shared" si="0"/>
        <v>0</v>
      </c>
      <c r="AC5" s="99">
        <f t="shared" si="0"/>
        <v>0</v>
      </c>
      <c r="AD5" s="99">
        <f t="shared" si="0"/>
        <v>0</v>
      </c>
      <c r="AE5" s="99">
        <f t="shared" si="0"/>
        <v>0</v>
      </c>
      <c r="AF5" s="99">
        <f t="shared" si="0"/>
        <v>0</v>
      </c>
      <c r="AG5" s="99">
        <f t="shared" si="0"/>
        <v>0</v>
      </c>
      <c r="AH5" s="99">
        <f t="shared" si="0"/>
        <v>0</v>
      </c>
      <c r="AI5" s="99">
        <f t="shared" si="0"/>
        <v>0</v>
      </c>
      <c r="AJ5" s="99">
        <f>SUM(AJ6:AJ21)</f>
        <v>0</v>
      </c>
      <c r="AK5" s="99">
        <f t="shared" si="0"/>
        <v>0</v>
      </c>
      <c r="AL5" s="99">
        <f t="shared" si="0"/>
        <v>0</v>
      </c>
      <c r="AM5" s="99">
        <f t="shared" si="0"/>
        <v>0</v>
      </c>
      <c r="AN5" s="99">
        <f t="shared" si="0"/>
        <v>0</v>
      </c>
      <c r="AO5" s="99">
        <f t="shared" si="0"/>
        <v>0</v>
      </c>
      <c r="AP5" s="99">
        <f t="shared" si="0"/>
        <v>0</v>
      </c>
      <c r="AQ5" s="99">
        <f t="shared" si="0"/>
        <v>0</v>
      </c>
      <c r="AR5" s="99"/>
    </row>
    <row r="6" spans="1:46" s="31" customFormat="1" x14ac:dyDescent="0.35">
      <c r="A6" s="1" t="s">
        <v>1</v>
      </c>
      <c r="B6" s="95"/>
      <c r="C6" s="89"/>
      <c r="D6" s="89"/>
      <c r="E6" s="89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3"/>
      <c r="AM6" s="93"/>
      <c r="AN6" s="93"/>
      <c r="AO6" s="93"/>
      <c r="AP6" s="93"/>
      <c r="AQ6" s="93"/>
      <c r="AR6" s="94"/>
      <c r="AS6" s="80"/>
      <c r="AT6" s="80"/>
    </row>
    <row r="7" spans="1:46" s="31" customFormat="1" x14ac:dyDescent="0.35">
      <c r="A7" s="1" t="s">
        <v>2</v>
      </c>
      <c r="B7" s="95"/>
      <c r="C7" s="89"/>
      <c r="D7" s="89"/>
      <c r="E7" s="89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3"/>
      <c r="AM7" s="93"/>
      <c r="AN7" s="93"/>
      <c r="AO7" s="93"/>
      <c r="AP7" s="93"/>
      <c r="AQ7" s="93"/>
      <c r="AR7" s="94"/>
      <c r="AS7" s="80"/>
      <c r="AT7" s="80"/>
    </row>
    <row r="8" spans="1:46" s="31" customFormat="1" x14ac:dyDescent="0.35">
      <c r="A8" s="1" t="s">
        <v>5</v>
      </c>
      <c r="B8" s="95"/>
      <c r="C8" s="89"/>
      <c r="D8" s="89"/>
      <c r="E8" s="89"/>
      <c r="F8" s="91"/>
      <c r="G8" s="91"/>
      <c r="H8" s="91"/>
      <c r="I8" s="91"/>
      <c r="J8" s="91"/>
      <c r="K8" s="91"/>
      <c r="L8" s="91"/>
      <c r="M8" s="91"/>
      <c r="N8" s="91"/>
      <c r="O8" s="91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3"/>
      <c r="AM8" s="93"/>
      <c r="AN8" s="93"/>
      <c r="AO8" s="93"/>
      <c r="AP8" s="93"/>
      <c r="AQ8" s="93"/>
      <c r="AR8" s="94"/>
      <c r="AS8" s="80"/>
      <c r="AT8" s="80"/>
    </row>
    <row r="9" spans="1:46" s="31" customFormat="1" x14ac:dyDescent="0.35">
      <c r="A9" s="1" t="s">
        <v>76</v>
      </c>
      <c r="B9" s="95"/>
      <c r="C9" s="89"/>
      <c r="D9" s="89"/>
      <c r="E9" s="89"/>
      <c r="F9" s="91"/>
      <c r="G9" s="91"/>
      <c r="H9" s="91"/>
      <c r="I9" s="91"/>
      <c r="J9" s="91"/>
      <c r="K9" s="91"/>
      <c r="L9" s="91"/>
      <c r="M9" s="91"/>
      <c r="N9" s="91"/>
      <c r="O9" s="91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3"/>
      <c r="AM9" s="93"/>
      <c r="AN9" s="93"/>
      <c r="AO9" s="93"/>
      <c r="AP9" s="93"/>
      <c r="AQ9" s="93"/>
      <c r="AR9" s="94"/>
      <c r="AS9" s="80"/>
      <c r="AT9" s="80"/>
    </row>
    <row r="10" spans="1:46" s="31" customFormat="1" x14ac:dyDescent="0.35">
      <c r="A10" s="1" t="s">
        <v>4</v>
      </c>
      <c r="B10" s="95"/>
      <c r="C10" s="89"/>
      <c r="D10" s="89"/>
      <c r="E10" s="89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3"/>
      <c r="AM10" s="93"/>
      <c r="AN10" s="93"/>
      <c r="AO10" s="93"/>
      <c r="AP10" s="93"/>
      <c r="AQ10" s="93"/>
      <c r="AR10" s="94"/>
      <c r="AS10" s="80"/>
      <c r="AT10" s="80"/>
    </row>
    <row r="11" spans="1:46" s="31" customFormat="1" x14ac:dyDescent="0.35">
      <c r="A11" s="1" t="s">
        <v>74</v>
      </c>
      <c r="B11" s="95"/>
      <c r="C11" s="89"/>
      <c r="D11" s="89"/>
      <c r="E11" s="89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3"/>
      <c r="AM11" s="93"/>
      <c r="AN11" s="93"/>
      <c r="AO11" s="93"/>
      <c r="AP11" s="93"/>
      <c r="AQ11" s="93"/>
      <c r="AR11" s="94"/>
      <c r="AS11" s="80"/>
      <c r="AT11" s="80"/>
    </row>
    <row r="12" spans="1:46" s="31" customFormat="1" x14ac:dyDescent="0.35">
      <c r="A12" s="1" t="s">
        <v>75</v>
      </c>
      <c r="B12" s="95"/>
      <c r="C12" s="89"/>
      <c r="D12" s="89"/>
      <c r="E12" s="89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3"/>
      <c r="AM12" s="93"/>
      <c r="AN12" s="93"/>
      <c r="AO12" s="93"/>
      <c r="AP12" s="93"/>
      <c r="AQ12" s="93"/>
      <c r="AR12" s="94"/>
      <c r="AS12" s="80"/>
      <c r="AT12" s="80"/>
    </row>
    <row r="13" spans="1:46" s="31" customFormat="1" x14ac:dyDescent="0.35">
      <c r="A13" s="1" t="s">
        <v>9</v>
      </c>
      <c r="B13" s="95"/>
      <c r="C13" s="89"/>
      <c r="D13" s="89"/>
      <c r="E13" s="89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3"/>
      <c r="AM13" s="93"/>
      <c r="AN13" s="93"/>
      <c r="AO13" s="93"/>
      <c r="AP13" s="93"/>
      <c r="AQ13" s="93"/>
      <c r="AR13" s="94"/>
      <c r="AS13" s="80"/>
      <c r="AT13" s="80"/>
    </row>
    <row r="14" spans="1:46" s="31" customFormat="1" x14ac:dyDescent="0.35">
      <c r="A14" s="1" t="s">
        <v>10</v>
      </c>
      <c r="B14" s="95"/>
      <c r="C14" s="89"/>
      <c r="D14" s="89"/>
      <c r="E14" s="89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3"/>
      <c r="AM14" s="93"/>
      <c r="AN14" s="93"/>
      <c r="AO14" s="93"/>
      <c r="AP14" s="93"/>
      <c r="AQ14" s="93"/>
      <c r="AR14" s="94"/>
      <c r="AS14" s="80"/>
      <c r="AT14" s="80"/>
    </row>
    <row r="15" spans="1:46" s="31" customFormat="1" x14ac:dyDescent="0.35">
      <c r="A15" s="1" t="s">
        <v>14</v>
      </c>
      <c r="B15" s="95"/>
      <c r="C15" s="89"/>
      <c r="D15" s="89"/>
      <c r="E15" s="89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3"/>
      <c r="AM15" s="93"/>
      <c r="AN15" s="93"/>
      <c r="AO15" s="93"/>
      <c r="AP15" s="93"/>
      <c r="AQ15" s="93"/>
      <c r="AR15" s="94"/>
      <c r="AS15" s="80"/>
      <c r="AT15" s="80"/>
    </row>
    <row r="16" spans="1:46" s="31" customFormat="1" x14ac:dyDescent="0.35">
      <c r="A16" s="1" t="s">
        <v>11</v>
      </c>
      <c r="B16" s="95"/>
      <c r="C16" s="89"/>
      <c r="D16" s="89"/>
      <c r="E16" s="89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3"/>
      <c r="AM16" s="93"/>
      <c r="AN16" s="93"/>
      <c r="AO16" s="93"/>
      <c r="AP16" s="93"/>
      <c r="AQ16" s="93"/>
      <c r="AR16" s="94"/>
      <c r="AS16" s="80"/>
      <c r="AT16" s="80"/>
    </row>
    <row r="17" spans="1:46" s="31" customFormat="1" x14ac:dyDescent="0.35">
      <c r="A17" s="1" t="s">
        <v>60</v>
      </c>
      <c r="B17" s="95"/>
      <c r="C17" s="89"/>
      <c r="D17" s="89"/>
      <c r="E17" s="89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3"/>
      <c r="AM17" s="93"/>
      <c r="AN17" s="93"/>
      <c r="AO17" s="93"/>
      <c r="AP17" s="93"/>
      <c r="AQ17" s="93"/>
      <c r="AR17" s="94"/>
      <c r="AS17" s="80"/>
      <c r="AT17" s="80"/>
    </row>
    <row r="18" spans="1:46" s="31" customFormat="1" x14ac:dyDescent="0.35">
      <c r="A18" s="1" t="s">
        <v>13</v>
      </c>
      <c r="B18" s="95"/>
      <c r="C18" s="89"/>
      <c r="D18" s="89"/>
      <c r="E18" s="89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3"/>
      <c r="AM18" s="93"/>
      <c r="AN18" s="93"/>
      <c r="AO18" s="93"/>
      <c r="AP18" s="93"/>
      <c r="AQ18" s="93"/>
      <c r="AR18" s="94"/>
      <c r="AS18" s="80"/>
      <c r="AT18" s="80"/>
    </row>
    <row r="19" spans="1:46" s="31" customFormat="1" x14ac:dyDescent="0.35">
      <c r="A19" s="1" t="s">
        <v>6</v>
      </c>
      <c r="B19" s="95"/>
      <c r="C19" s="89"/>
      <c r="D19" s="89"/>
      <c r="E19" s="89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3"/>
      <c r="AM19" s="93"/>
      <c r="AN19" s="93"/>
      <c r="AO19" s="93"/>
      <c r="AP19" s="93"/>
      <c r="AQ19" s="93"/>
      <c r="AR19" s="94"/>
      <c r="AS19" s="80"/>
      <c r="AT19" s="80"/>
    </row>
    <row r="20" spans="1:46" s="31" customFormat="1" x14ac:dyDescent="0.35">
      <c r="A20" s="1" t="s">
        <v>36</v>
      </c>
      <c r="B20" s="95"/>
      <c r="C20" s="89"/>
      <c r="D20" s="89"/>
      <c r="E20" s="89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3"/>
      <c r="AM20" s="93"/>
      <c r="AN20" s="93"/>
      <c r="AO20" s="93"/>
      <c r="AP20" s="93"/>
      <c r="AQ20" s="93"/>
      <c r="AR20" s="94"/>
      <c r="AS20" s="80"/>
      <c r="AT20" s="80"/>
    </row>
    <row r="21" spans="1:46" s="31" customFormat="1" x14ac:dyDescent="0.35">
      <c r="A21" s="1" t="s">
        <v>12</v>
      </c>
      <c r="B21" s="95"/>
      <c r="C21" s="89"/>
      <c r="D21" s="89"/>
      <c r="E21" s="89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3"/>
      <c r="AM21" s="93"/>
      <c r="AN21" s="93"/>
      <c r="AO21" s="93"/>
      <c r="AP21" s="93"/>
      <c r="AQ21" s="93"/>
      <c r="AR21" s="94"/>
      <c r="AS21" s="80"/>
      <c r="AT21" s="80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AB58-5B7C-4436-9E88-A93E1D7AF8DB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M20"/>
  <sheetViews>
    <sheetView showZeros="0" view="pageBreakPreview" zoomScale="70" zoomScaleNormal="70" zoomScaleSheetLayoutView="70" workbookViewId="0">
      <selection activeCell="B6" sqref="B6"/>
    </sheetView>
  </sheetViews>
  <sheetFormatPr baseColWidth="10" defaultRowHeight="14.5" x14ac:dyDescent="0.35"/>
  <cols>
    <col min="1" max="1" width="15.7265625" style="1" customWidth="1"/>
    <col min="2" max="2" width="13.1796875" style="1" customWidth="1"/>
    <col min="3" max="3" width="11.453125" style="1"/>
    <col min="4" max="4" width="10.7265625" style="1" customWidth="1"/>
    <col min="5" max="5" width="9.453125" style="1" customWidth="1"/>
    <col min="6" max="9" width="16.26953125" style="1" customWidth="1"/>
    <col min="10" max="11" width="8.1796875" style="1" customWidth="1"/>
    <col min="12" max="12" width="8.81640625" style="1" customWidth="1"/>
    <col min="13" max="13" width="13.26953125" style="1" customWidth="1"/>
  </cols>
  <sheetData>
    <row r="1" spans="1:13" s="155" customFormat="1" ht="25" customHeight="1" x14ac:dyDescent="0.35">
      <c r="A1" s="152">
        <f>Gesamt!B1</f>
        <v>0</v>
      </c>
      <c r="B1" s="153" t="s">
        <v>15</v>
      </c>
      <c r="C1" s="154" t="s">
        <v>16</v>
      </c>
      <c r="D1" s="154" t="s">
        <v>17</v>
      </c>
      <c r="E1" s="154" t="s">
        <v>18</v>
      </c>
      <c r="F1" s="153"/>
      <c r="G1" s="153"/>
      <c r="H1" s="153"/>
      <c r="I1" s="199"/>
      <c r="J1" s="268" t="s">
        <v>19</v>
      </c>
      <c r="K1" s="269"/>
      <c r="L1" s="270"/>
      <c r="M1" s="153"/>
    </row>
    <row r="2" spans="1:13" s="18" customFormat="1" ht="25" customHeight="1" thickBot="1" x14ac:dyDescent="0.4">
      <c r="A2" s="15" t="s">
        <v>0</v>
      </c>
      <c r="B2" s="16" t="s">
        <v>24</v>
      </c>
      <c r="C2" s="16" t="s">
        <v>25</v>
      </c>
      <c r="D2" s="16" t="s">
        <v>24</v>
      </c>
      <c r="E2" s="16" t="s">
        <v>25</v>
      </c>
      <c r="F2" s="16"/>
      <c r="G2" s="16"/>
      <c r="H2" s="16"/>
      <c r="I2" s="231"/>
      <c r="J2" s="159" t="s">
        <v>20</v>
      </c>
      <c r="K2" s="16" t="s">
        <v>145</v>
      </c>
      <c r="L2" s="17" t="s">
        <v>21</v>
      </c>
      <c r="M2" s="16" t="s">
        <v>61</v>
      </c>
    </row>
    <row r="3" spans="1:13" s="4" customFormat="1" ht="25" customHeight="1" x14ac:dyDescent="0.35">
      <c r="A3" s="7" t="s">
        <v>3</v>
      </c>
      <c r="B3" s="265">
        <f>Gesamt!B9</f>
        <v>0</v>
      </c>
      <c r="C3" s="2">
        <f>B3*1.1</f>
        <v>0</v>
      </c>
      <c r="D3" s="265">
        <f>Gesamt!C9</f>
        <v>0</v>
      </c>
      <c r="E3" s="2">
        <f>D3*1.1</f>
        <v>0</v>
      </c>
      <c r="F3" s="2"/>
      <c r="G3" s="2"/>
      <c r="H3" s="2"/>
      <c r="I3" s="232"/>
      <c r="J3" s="243">
        <f>Gesamt!AM9</f>
        <v>0</v>
      </c>
      <c r="K3" s="101">
        <f>Gesamt!AN9</f>
        <v>0</v>
      </c>
      <c r="L3" s="90">
        <f>Gesamt!AO9</f>
        <v>0</v>
      </c>
      <c r="M3" s="2">
        <f>Gesamt!AL9</f>
        <v>0</v>
      </c>
    </row>
    <row r="4" spans="1:13" s="115" customFormat="1" ht="25" customHeight="1" x14ac:dyDescent="0.35">
      <c r="A4" s="112" t="s">
        <v>5</v>
      </c>
      <c r="B4" s="266">
        <f>Gesamt!B8</f>
        <v>0</v>
      </c>
      <c r="C4" s="113">
        <f t="shared" ref="C4:C18" si="0">B4*1.1</f>
        <v>0</v>
      </c>
      <c r="D4" s="266">
        <f>Gesamt!C8</f>
        <v>0</v>
      </c>
      <c r="E4" s="113">
        <f t="shared" ref="E4:E18" si="1">D4*1.1</f>
        <v>0</v>
      </c>
      <c r="F4" s="113"/>
      <c r="G4" s="113"/>
      <c r="H4" s="113"/>
      <c r="I4" s="233"/>
      <c r="J4" s="244">
        <f>Gesamt!AM8</f>
        <v>0</v>
      </c>
      <c r="K4" s="113">
        <f>Gesamt!AN8</f>
        <v>0</v>
      </c>
      <c r="L4" s="114">
        <f>Gesamt!AO8</f>
        <v>0</v>
      </c>
      <c r="M4" s="113">
        <f>Gesamt!AL8</f>
        <v>0</v>
      </c>
    </row>
    <row r="5" spans="1:13" s="4" customFormat="1" ht="25" customHeight="1" x14ac:dyDescent="0.35">
      <c r="A5" s="7" t="s">
        <v>7</v>
      </c>
      <c r="B5" s="265">
        <f>Gesamt!B11</f>
        <v>0</v>
      </c>
      <c r="C5" s="2">
        <f t="shared" si="0"/>
        <v>0</v>
      </c>
      <c r="D5" s="265">
        <f>Gesamt!C11</f>
        <v>0</v>
      </c>
      <c r="E5" s="2">
        <f t="shared" si="1"/>
        <v>0</v>
      </c>
      <c r="F5" s="2"/>
      <c r="G5" s="2"/>
      <c r="H5" s="2"/>
      <c r="I5" s="232"/>
      <c r="J5" s="243">
        <f>Gesamt!AM11</f>
        <v>0</v>
      </c>
      <c r="K5" s="2">
        <f>Gesamt!AN11</f>
        <v>0</v>
      </c>
      <c r="L5" s="90">
        <f>Gesamt!AO11</f>
        <v>0</v>
      </c>
      <c r="M5" s="2">
        <f>Gesamt!AL11</f>
        <v>0</v>
      </c>
    </row>
    <row r="6" spans="1:13" s="115" customFormat="1" ht="25" customHeight="1" x14ac:dyDescent="0.35">
      <c r="A6" s="112" t="s">
        <v>8</v>
      </c>
      <c r="B6" s="266">
        <f>Gesamt!B12</f>
        <v>0</v>
      </c>
      <c r="C6" s="113">
        <f t="shared" si="0"/>
        <v>0</v>
      </c>
      <c r="D6" s="266">
        <f>Gesamt!C12</f>
        <v>0</v>
      </c>
      <c r="E6" s="113">
        <f t="shared" si="1"/>
        <v>0</v>
      </c>
      <c r="F6" s="113"/>
      <c r="G6" s="113"/>
      <c r="H6" s="113"/>
      <c r="I6" s="233"/>
      <c r="J6" s="244">
        <f>Gesamt!AM12</f>
        <v>0</v>
      </c>
      <c r="K6" s="113">
        <f>Gesamt!AN12</f>
        <v>0</v>
      </c>
      <c r="L6" s="114">
        <f>Gesamt!AO12</f>
        <v>0</v>
      </c>
      <c r="M6" s="113">
        <f>Gesamt!AL12</f>
        <v>0</v>
      </c>
    </row>
    <row r="7" spans="1:13" s="4" customFormat="1" ht="25" customHeight="1" x14ac:dyDescent="0.35">
      <c r="A7" s="7" t="s">
        <v>6</v>
      </c>
      <c r="B7" s="265">
        <f>Gesamt!B19</f>
        <v>0</v>
      </c>
      <c r="C7" s="2">
        <f t="shared" si="0"/>
        <v>0</v>
      </c>
      <c r="D7" s="265">
        <f>Gesamt!C19</f>
        <v>0</v>
      </c>
      <c r="E7" s="2">
        <f t="shared" si="1"/>
        <v>0</v>
      </c>
      <c r="F7" s="2"/>
      <c r="G7" s="2"/>
      <c r="H7" s="2"/>
      <c r="I7" s="232"/>
      <c r="J7" s="243">
        <f>Gesamt!AM19</f>
        <v>0</v>
      </c>
      <c r="K7" s="2">
        <f>Gesamt!AN19</f>
        <v>0</v>
      </c>
      <c r="L7" s="90">
        <f>Gesamt!AO19</f>
        <v>0</v>
      </c>
      <c r="M7" s="2">
        <f>Gesamt!AL19</f>
        <v>0</v>
      </c>
    </row>
    <row r="8" spans="1:13" s="115" customFormat="1" ht="25" customHeight="1" x14ac:dyDescent="0.35">
      <c r="A8" s="112" t="s">
        <v>36</v>
      </c>
      <c r="B8" s="266">
        <f>Gesamt!B20</f>
        <v>0</v>
      </c>
      <c r="C8" s="113">
        <f t="shared" si="0"/>
        <v>0</v>
      </c>
      <c r="D8" s="266">
        <f>Gesamt!C20</f>
        <v>0</v>
      </c>
      <c r="E8" s="113">
        <f t="shared" si="1"/>
        <v>0</v>
      </c>
      <c r="F8" s="113"/>
      <c r="G8" s="113"/>
      <c r="H8" s="113"/>
      <c r="I8" s="233"/>
      <c r="J8" s="244">
        <f>Gesamt!AM20</f>
        <v>0</v>
      </c>
      <c r="K8" s="113">
        <f>Gesamt!AN20</f>
        <v>0</v>
      </c>
      <c r="L8" s="114">
        <f>Gesamt!AO20</f>
        <v>0</v>
      </c>
      <c r="M8" s="113">
        <f>Gesamt!AL20</f>
        <v>0</v>
      </c>
    </row>
    <row r="9" spans="1:13" s="4" customFormat="1" ht="25" customHeight="1" x14ac:dyDescent="0.35">
      <c r="A9" s="7" t="s">
        <v>1</v>
      </c>
      <c r="B9" s="265">
        <f>Gesamt!B6</f>
        <v>0</v>
      </c>
      <c r="C9" s="2">
        <f t="shared" si="0"/>
        <v>0</v>
      </c>
      <c r="D9" s="265">
        <f>Gesamt!C6</f>
        <v>0</v>
      </c>
      <c r="E9" s="2">
        <f t="shared" si="1"/>
        <v>0</v>
      </c>
      <c r="F9" s="2"/>
      <c r="G9" s="2"/>
      <c r="H9" s="2"/>
      <c r="I9" s="232"/>
      <c r="J9" s="243">
        <f>Gesamt!AM6</f>
        <v>0</v>
      </c>
      <c r="K9" s="2">
        <f>Gesamt!AN6</f>
        <v>0</v>
      </c>
      <c r="L9" s="90">
        <f>Gesamt!AO6</f>
        <v>0</v>
      </c>
      <c r="M9" s="2">
        <f>Gesamt!AL6</f>
        <v>0</v>
      </c>
    </row>
    <row r="10" spans="1:13" s="115" customFormat="1" ht="25" customHeight="1" x14ac:dyDescent="0.35">
      <c r="A10" s="112" t="s">
        <v>2</v>
      </c>
      <c r="B10" s="266">
        <f>Gesamt!B7</f>
        <v>0</v>
      </c>
      <c r="C10" s="113">
        <f t="shared" si="0"/>
        <v>0</v>
      </c>
      <c r="D10" s="266">
        <f>Gesamt!C7</f>
        <v>0</v>
      </c>
      <c r="E10" s="113">
        <f t="shared" si="1"/>
        <v>0</v>
      </c>
      <c r="F10" s="113"/>
      <c r="G10" s="113"/>
      <c r="H10" s="113"/>
      <c r="I10" s="233"/>
      <c r="J10" s="244">
        <f>Gesamt!AM7</f>
        <v>0</v>
      </c>
      <c r="K10" s="113">
        <f>Gesamt!AN7</f>
        <v>0</v>
      </c>
      <c r="L10" s="114">
        <f>Gesamt!AO7</f>
        <v>0</v>
      </c>
      <c r="M10" s="113">
        <f>Gesamt!AL7</f>
        <v>0</v>
      </c>
    </row>
    <row r="11" spans="1:13" s="4" customFormat="1" ht="25" customHeight="1" x14ac:dyDescent="0.35">
      <c r="A11" s="7" t="s">
        <v>4</v>
      </c>
      <c r="B11" s="265">
        <f>Gesamt!B10</f>
        <v>0</v>
      </c>
      <c r="C11" s="2">
        <f t="shared" si="0"/>
        <v>0</v>
      </c>
      <c r="D11" s="265">
        <f>Gesamt!C10</f>
        <v>0</v>
      </c>
      <c r="E11" s="2">
        <f t="shared" si="1"/>
        <v>0</v>
      </c>
      <c r="F11" s="2"/>
      <c r="G11" s="2"/>
      <c r="H11" s="2"/>
      <c r="I11" s="232"/>
      <c r="J11" s="243">
        <f>Gesamt!AM10</f>
        <v>0</v>
      </c>
      <c r="K11" s="2">
        <f>Gesamt!AN10</f>
        <v>0</v>
      </c>
      <c r="L11" s="90">
        <f>Gesamt!AO10</f>
        <v>0</v>
      </c>
      <c r="M11" s="2">
        <f>Gesamt!AL10</f>
        <v>0</v>
      </c>
    </row>
    <row r="12" spans="1:13" s="115" customFormat="1" ht="25" customHeight="1" x14ac:dyDescent="0.35">
      <c r="A12" s="112" t="s">
        <v>9</v>
      </c>
      <c r="B12" s="266">
        <f>Gesamt!B13</f>
        <v>0</v>
      </c>
      <c r="C12" s="113">
        <f t="shared" si="0"/>
        <v>0</v>
      </c>
      <c r="D12" s="266">
        <f>Gesamt!C13</f>
        <v>0</v>
      </c>
      <c r="E12" s="113">
        <f t="shared" si="1"/>
        <v>0</v>
      </c>
      <c r="F12" s="113"/>
      <c r="G12" s="113"/>
      <c r="H12" s="113"/>
      <c r="I12" s="233"/>
      <c r="J12" s="244">
        <f>Gesamt!AM13</f>
        <v>0</v>
      </c>
      <c r="K12" s="113">
        <f>Gesamt!AN13</f>
        <v>0</v>
      </c>
      <c r="L12" s="114">
        <f>Gesamt!AO13</f>
        <v>0</v>
      </c>
      <c r="M12" s="113">
        <f>Gesamt!AL13</f>
        <v>0</v>
      </c>
    </row>
    <row r="13" spans="1:13" s="4" customFormat="1" ht="25" customHeight="1" x14ac:dyDescent="0.35">
      <c r="A13" s="7" t="s">
        <v>10</v>
      </c>
      <c r="B13" s="265">
        <f>Gesamt!B14</f>
        <v>0</v>
      </c>
      <c r="C13" s="2">
        <f t="shared" si="0"/>
        <v>0</v>
      </c>
      <c r="D13" s="265">
        <f>Gesamt!C14</f>
        <v>0</v>
      </c>
      <c r="E13" s="2">
        <f t="shared" si="1"/>
        <v>0</v>
      </c>
      <c r="F13" s="2"/>
      <c r="G13" s="2"/>
      <c r="H13" s="2"/>
      <c r="I13" s="232"/>
      <c r="J13" s="243">
        <f>Gesamt!AM14</f>
        <v>0</v>
      </c>
      <c r="K13" s="2">
        <f>Gesamt!AN14</f>
        <v>0</v>
      </c>
      <c r="L13" s="90">
        <f>Gesamt!AO14</f>
        <v>0</v>
      </c>
      <c r="M13" s="2">
        <f>Gesamt!AL14</f>
        <v>0</v>
      </c>
    </row>
    <row r="14" spans="1:13" s="115" customFormat="1" ht="25" customHeight="1" x14ac:dyDescent="0.35">
      <c r="A14" s="112" t="s">
        <v>60</v>
      </c>
      <c r="B14" s="266">
        <f>Gesamt!B17</f>
        <v>0</v>
      </c>
      <c r="C14" s="113">
        <f>B14*1.1</f>
        <v>0</v>
      </c>
      <c r="D14" s="266">
        <f>Gesamt!C17</f>
        <v>0</v>
      </c>
      <c r="E14" s="113">
        <f>D14*1.1</f>
        <v>0</v>
      </c>
      <c r="F14" s="113"/>
      <c r="G14" s="113"/>
      <c r="H14" s="113"/>
      <c r="I14" s="233"/>
      <c r="J14" s="244">
        <f>Gesamt!AM17</f>
        <v>0</v>
      </c>
      <c r="K14" s="113">
        <f>Gesamt!AN17</f>
        <v>0</v>
      </c>
      <c r="L14" s="114">
        <f>Gesamt!AO17</f>
        <v>0</v>
      </c>
      <c r="M14" s="113">
        <f>Gesamt!AL17</f>
        <v>0</v>
      </c>
    </row>
    <row r="15" spans="1:13" s="4" customFormat="1" ht="25" customHeight="1" x14ac:dyDescent="0.35">
      <c r="A15" s="7" t="s">
        <v>11</v>
      </c>
      <c r="B15" s="265">
        <f>Gesamt!B16</f>
        <v>0</v>
      </c>
      <c r="C15" s="2">
        <f>B15*1.1</f>
        <v>0</v>
      </c>
      <c r="D15" s="265">
        <f>Gesamt!C16</f>
        <v>0</v>
      </c>
      <c r="E15" s="2">
        <f>D15*1.1</f>
        <v>0</v>
      </c>
      <c r="F15" s="2"/>
      <c r="G15" s="2"/>
      <c r="H15" s="2"/>
      <c r="I15" s="232"/>
      <c r="J15" s="243">
        <f>Gesamt!AM16</f>
        <v>0</v>
      </c>
      <c r="K15" s="2">
        <f>Gesamt!AN16</f>
        <v>0</v>
      </c>
      <c r="L15" s="90">
        <f>Gesamt!AO16</f>
        <v>0</v>
      </c>
      <c r="M15" s="2">
        <f>Gesamt!AL16</f>
        <v>0</v>
      </c>
    </row>
    <row r="16" spans="1:13" s="115" customFormat="1" ht="25" customHeight="1" x14ac:dyDescent="0.35">
      <c r="A16" s="112" t="s">
        <v>12</v>
      </c>
      <c r="B16" s="266">
        <f>Gesamt!B21</f>
        <v>0</v>
      </c>
      <c r="C16" s="113">
        <f t="shared" si="0"/>
        <v>0</v>
      </c>
      <c r="D16" s="266">
        <f>Gesamt!C21</f>
        <v>0</v>
      </c>
      <c r="E16" s="113">
        <f t="shared" si="1"/>
        <v>0</v>
      </c>
      <c r="F16" s="113"/>
      <c r="G16" s="113"/>
      <c r="H16" s="113"/>
      <c r="I16" s="233"/>
      <c r="J16" s="244">
        <f>Gesamt!AM21</f>
        <v>0</v>
      </c>
      <c r="K16" s="113">
        <f>Gesamt!AN21</f>
        <v>0</v>
      </c>
      <c r="L16" s="114">
        <f>Gesamt!AO21</f>
        <v>0</v>
      </c>
      <c r="M16" s="113">
        <f>Gesamt!AL21</f>
        <v>0</v>
      </c>
    </row>
    <row r="17" spans="1:13" s="4" customFormat="1" ht="25" customHeight="1" x14ac:dyDescent="0.35">
      <c r="A17" s="7" t="s">
        <v>13</v>
      </c>
      <c r="B17" s="265">
        <f>Gesamt!B18</f>
        <v>0</v>
      </c>
      <c r="C17" s="2">
        <f t="shared" si="0"/>
        <v>0</v>
      </c>
      <c r="D17" s="265">
        <f>Gesamt!C18</f>
        <v>0</v>
      </c>
      <c r="E17" s="2">
        <f t="shared" si="1"/>
        <v>0</v>
      </c>
      <c r="F17" s="2"/>
      <c r="G17" s="2"/>
      <c r="H17" s="2"/>
      <c r="I17" s="232"/>
      <c r="J17" s="243">
        <f>Gesamt!AM18</f>
        <v>0</v>
      </c>
      <c r="K17" s="2">
        <f>Gesamt!AN18</f>
        <v>0</v>
      </c>
      <c r="L17" s="90">
        <f>Gesamt!AO18</f>
        <v>0</v>
      </c>
      <c r="M17" s="2">
        <f>Gesamt!AL18</f>
        <v>0</v>
      </c>
    </row>
    <row r="18" spans="1:13" s="115" customFormat="1" ht="25" customHeight="1" thickBot="1" x14ac:dyDescent="0.4">
      <c r="A18" s="112" t="s">
        <v>14</v>
      </c>
      <c r="B18" s="266">
        <f>Gesamt!B15</f>
        <v>0</v>
      </c>
      <c r="C18" s="113">
        <f t="shared" si="0"/>
        <v>0</v>
      </c>
      <c r="D18" s="266">
        <f>Gesamt!C15</f>
        <v>0</v>
      </c>
      <c r="E18" s="113">
        <f t="shared" si="1"/>
        <v>0</v>
      </c>
      <c r="F18" s="113"/>
      <c r="G18" s="113"/>
      <c r="H18" s="113"/>
      <c r="I18" s="233"/>
      <c r="J18" s="244">
        <f>Gesamt!AM15</f>
        <v>0</v>
      </c>
      <c r="K18" s="113">
        <f>Gesamt!AN15</f>
        <v>0</v>
      </c>
      <c r="L18" s="114">
        <f>Gesamt!AO15</f>
        <v>0</v>
      </c>
      <c r="M18" s="113">
        <f>Gesamt!AL15</f>
        <v>0</v>
      </c>
    </row>
    <row r="19" spans="1:13" s="14" customFormat="1" ht="30" customHeight="1" thickBot="1" x14ac:dyDescent="0.4">
      <c r="A19" s="12" t="s">
        <v>22</v>
      </c>
      <c r="B19" s="267">
        <f>Gesamt!B5</f>
        <v>0</v>
      </c>
      <c r="C19" s="28">
        <f>SUM(C3:C18)</f>
        <v>0</v>
      </c>
      <c r="D19" s="267">
        <f>Gesamt!C5</f>
        <v>0</v>
      </c>
      <c r="E19" s="28">
        <f>SUM(E3:E18)</f>
        <v>0</v>
      </c>
      <c r="F19" s="28"/>
      <c r="G19" s="28"/>
      <c r="H19" s="28"/>
      <c r="I19" s="234"/>
      <c r="J19" s="245">
        <f>Gesamt!AM5</f>
        <v>0</v>
      </c>
      <c r="K19" s="28">
        <f>Gesamt!AN5</f>
        <v>0</v>
      </c>
      <c r="L19" s="105">
        <f>Gesamt!AO5</f>
        <v>0</v>
      </c>
      <c r="M19" s="28">
        <f>Gesamt!AL5</f>
        <v>0</v>
      </c>
    </row>
    <row r="20" spans="1:13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</sheetData>
  <mergeCells count="1">
    <mergeCell ref="J1:L1"/>
  </mergeCells>
  <pageMargins left="0.7" right="0.7" top="0.78740157499999996" bottom="0.78740157499999996" header="0.3" footer="0.3"/>
  <pageSetup paperSize="9" scale="53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AE20"/>
  <sheetViews>
    <sheetView showZeros="0" view="pageBreakPreview" zoomScale="60" zoomScaleNormal="80" workbookViewId="0">
      <selection activeCell="M5" sqref="M5"/>
    </sheetView>
  </sheetViews>
  <sheetFormatPr baseColWidth="10" defaultRowHeight="14.5" x14ac:dyDescent="0.35"/>
  <cols>
    <col min="1" max="1" width="15.7265625" style="1" customWidth="1"/>
    <col min="2" max="10" width="5.7265625" style="1" customWidth="1"/>
    <col min="11" max="11" width="8.7265625" style="1" customWidth="1"/>
    <col min="12" max="12" width="7.81640625" style="1" customWidth="1"/>
    <col min="13" max="13" width="13.54296875" style="1" customWidth="1"/>
    <col min="14" max="14" width="8.7265625" style="1" customWidth="1"/>
    <col min="15" max="15" width="7.81640625" style="1" customWidth="1"/>
    <col min="16" max="16" width="13.26953125" style="1" customWidth="1"/>
    <col min="17" max="17" width="15" customWidth="1"/>
  </cols>
  <sheetData>
    <row r="1" spans="1:31" s="32" customFormat="1" ht="97.5" customHeight="1" x14ac:dyDescent="0.45">
      <c r="A1" s="85">
        <f>Gesamt!B1</f>
        <v>0</v>
      </c>
      <c r="B1" s="33" t="s">
        <v>165</v>
      </c>
      <c r="C1" s="33" t="s">
        <v>62</v>
      </c>
      <c r="D1" s="33" t="s">
        <v>63</v>
      </c>
      <c r="E1" s="33" t="s">
        <v>64</v>
      </c>
      <c r="F1" s="33" t="s">
        <v>65</v>
      </c>
      <c r="G1" s="33" t="s">
        <v>151</v>
      </c>
      <c r="H1" s="33" t="s">
        <v>164</v>
      </c>
      <c r="I1" s="33" t="s">
        <v>66</v>
      </c>
      <c r="J1" s="33" t="s">
        <v>79</v>
      </c>
      <c r="K1" s="271"/>
      <c r="L1" s="272"/>
      <c r="M1" s="273"/>
      <c r="N1" s="274"/>
      <c r="O1" s="272"/>
      <c r="P1" s="273"/>
      <c r="Q1" s="107"/>
    </row>
    <row r="2" spans="1:31" s="37" customFormat="1" ht="25" customHeight="1" x14ac:dyDescent="0.35">
      <c r="A2" s="108">
        <f>Gesamt!E1</f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124"/>
      <c r="M2" s="135"/>
      <c r="N2" s="131"/>
      <c r="O2" s="124"/>
      <c r="P2" s="135"/>
      <c r="Q2" s="109"/>
    </row>
    <row r="3" spans="1:31" s="4" customFormat="1" ht="25" customHeight="1" thickBot="1" x14ac:dyDescent="0.4">
      <c r="A3" s="34" t="s">
        <v>3</v>
      </c>
      <c r="B3" s="119">
        <f>Gesamt!G9</f>
        <v>0</v>
      </c>
      <c r="C3" s="119">
        <f>Gesamt!H9</f>
        <v>0</v>
      </c>
      <c r="D3" s="119">
        <f>Gesamt!I9</f>
        <v>0</v>
      </c>
      <c r="E3" s="119">
        <f>Gesamt!J9</f>
        <v>0</v>
      </c>
      <c r="F3" s="119">
        <f>Gesamt!K9</f>
        <v>0</v>
      </c>
      <c r="G3" s="119">
        <f>Gesamt!L9</f>
        <v>0</v>
      </c>
      <c r="H3" s="119">
        <f>Gesamt!M9</f>
        <v>0</v>
      </c>
      <c r="I3" s="119">
        <f>Gesamt!N9</f>
        <v>0</v>
      </c>
      <c r="J3" s="119">
        <f>Gesamt!O9</f>
        <v>0</v>
      </c>
      <c r="K3" s="119"/>
      <c r="L3" s="125" t="s">
        <v>27</v>
      </c>
      <c r="M3" s="136" t="s">
        <v>28</v>
      </c>
      <c r="N3" s="132"/>
      <c r="O3" s="125" t="s">
        <v>27</v>
      </c>
      <c r="P3" s="136" t="s">
        <v>28</v>
      </c>
      <c r="Q3" s="110"/>
    </row>
    <row r="4" spans="1:31" s="9" customFormat="1" ht="25" customHeight="1" thickBot="1" x14ac:dyDescent="0.4">
      <c r="A4" s="118" t="s">
        <v>5</v>
      </c>
      <c r="B4" s="120">
        <f>Gesamt!G8</f>
        <v>0</v>
      </c>
      <c r="C4" s="120">
        <f>Gesamt!H8</f>
        <v>0</v>
      </c>
      <c r="D4" s="120">
        <f>Gesamt!I8</f>
        <v>0</v>
      </c>
      <c r="E4" s="120">
        <f>Gesamt!J8</f>
        <v>0</v>
      </c>
      <c r="F4" s="120">
        <f>Gesamt!K8</f>
        <v>0</v>
      </c>
      <c r="G4" s="120">
        <f>Gesamt!L8</f>
        <v>0</v>
      </c>
      <c r="H4" s="120">
        <f>Gesamt!M8</f>
        <v>0</v>
      </c>
      <c r="I4" s="120">
        <f>Gesamt!N8</f>
        <v>0</v>
      </c>
      <c r="J4" s="120">
        <f>Gesamt!O8</f>
        <v>0</v>
      </c>
      <c r="K4" s="120"/>
      <c r="L4" s="126" t="s">
        <v>27</v>
      </c>
      <c r="M4" s="21" t="s">
        <v>28</v>
      </c>
      <c r="N4" s="120"/>
      <c r="O4" s="126" t="s">
        <v>27</v>
      </c>
      <c r="P4" s="21" t="s">
        <v>28</v>
      </c>
      <c r="Q4" s="138"/>
      <c r="R4" s="19"/>
      <c r="S4" s="69"/>
      <c r="T4" s="69"/>
      <c r="U4" s="69"/>
      <c r="V4" s="69"/>
      <c r="W4" s="69"/>
      <c r="X4" s="69"/>
      <c r="Y4" s="70"/>
      <c r="Z4" s="70"/>
      <c r="AA4" s="71"/>
      <c r="AB4" s="69"/>
      <c r="AC4" s="69"/>
      <c r="AD4" s="73"/>
      <c r="AE4" s="74"/>
    </row>
    <row r="5" spans="1:31" s="4" customFormat="1" ht="25" customHeight="1" thickBot="1" x14ac:dyDescent="0.4">
      <c r="A5" s="116" t="s">
        <v>7</v>
      </c>
      <c r="B5" s="27">
        <f>Gesamt!G11</f>
        <v>0</v>
      </c>
      <c r="C5" s="27">
        <f>Gesamt!H11</f>
        <v>0</v>
      </c>
      <c r="D5" s="27">
        <f>Gesamt!I11</f>
        <v>0</v>
      </c>
      <c r="E5" s="27">
        <f>Gesamt!J11</f>
        <v>0</v>
      </c>
      <c r="F5" s="27">
        <f>Gesamt!K11</f>
        <v>0</v>
      </c>
      <c r="G5" s="27">
        <f>Gesamt!L11</f>
        <v>0</v>
      </c>
      <c r="H5" s="27">
        <f>Gesamt!M11</f>
        <v>0</v>
      </c>
      <c r="I5" s="27">
        <f>Gesamt!N11</f>
        <v>0</v>
      </c>
      <c r="J5" s="27">
        <f>Gesamt!O11</f>
        <v>0</v>
      </c>
      <c r="K5" s="27"/>
      <c r="L5" s="127" t="s">
        <v>27</v>
      </c>
      <c r="M5" s="22" t="s">
        <v>28</v>
      </c>
      <c r="N5" s="27"/>
      <c r="O5" s="127" t="s">
        <v>27</v>
      </c>
      <c r="P5" s="22" t="s">
        <v>28</v>
      </c>
      <c r="Q5" s="110"/>
      <c r="S5" s="69"/>
      <c r="T5" s="72"/>
      <c r="U5" s="69"/>
      <c r="V5" s="69"/>
      <c r="W5" s="69"/>
      <c r="X5" s="69"/>
      <c r="Y5" s="69"/>
      <c r="Z5" s="69"/>
      <c r="AA5" s="70"/>
      <c r="AB5" s="70"/>
      <c r="AC5" s="71"/>
      <c r="AD5" s="69"/>
      <c r="AE5" s="69"/>
    </row>
    <row r="6" spans="1:31" s="9" customFormat="1" ht="25" customHeight="1" thickBot="1" x14ac:dyDescent="0.4">
      <c r="A6" s="116" t="s">
        <v>8</v>
      </c>
      <c r="B6" s="25">
        <f>Gesamt!G12</f>
        <v>0</v>
      </c>
      <c r="C6" s="25">
        <f>Gesamt!H12</f>
        <v>0</v>
      </c>
      <c r="D6" s="25">
        <f>Gesamt!I12</f>
        <v>0</v>
      </c>
      <c r="E6" s="25">
        <f>Gesamt!J12</f>
        <v>0</v>
      </c>
      <c r="F6" s="25">
        <f>Gesamt!K12</f>
        <v>0</v>
      </c>
      <c r="G6" s="25">
        <f>Gesamt!L12</f>
        <v>0</v>
      </c>
      <c r="H6" s="25">
        <f>Gesamt!M12</f>
        <v>0</v>
      </c>
      <c r="I6" s="25">
        <f>Gesamt!N12</f>
        <v>0</v>
      </c>
      <c r="J6" s="25">
        <f>Gesamt!O12</f>
        <v>0</v>
      </c>
      <c r="K6" s="25"/>
      <c r="L6" s="128" t="s">
        <v>27</v>
      </c>
      <c r="M6" s="23" t="s">
        <v>28</v>
      </c>
      <c r="N6" s="25"/>
      <c r="O6" s="128" t="s">
        <v>27</v>
      </c>
      <c r="P6" s="23" t="s">
        <v>28</v>
      </c>
      <c r="Q6" s="139"/>
      <c r="R6" s="19"/>
      <c r="S6" s="69"/>
      <c r="T6" s="72"/>
      <c r="U6" s="69"/>
      <c r="V6" s="69"/>
      <c r="W6" s="69"/>
      <c r="X6" s="69"/>
      <c r="Y6" s="69"/>
      <c r="Z6" s="69"/>
      <c r="AA6" s="70"/>
      <c r="AB6" s="70"/>
      <c r="AC6" s="71"/>
      <c r="AD6" s="69"/>
      <c r="AE6" s="69"/>
    </row>
    <row r="7" spans="1:31" s="4" customFormat="1" ht="25" customHeight="1" thickBot="1" x14ac:dyDescent="0.4">
      <c r="A7" s="116" t="s">
        <v>6</v>
      </c>
      <c r="B7" s="27">
        <f>Gesamt!G19</f>
        <v>0</v>
      </c>
      <c r="C7" s="27">
        <f>Gesamt!H19</f>
        <v>0</v>
      </c>
      <c r="D7" s="27">
        <f>Gesamt!I19</f>
        <v>0</v>
      </c>
      <c r="E7" s="27">
        <f>Gesamt!J19</f>
        <v>0</v>
      </c>
      <c r="F7" s="27">
        <f>Gesamt!K19</f>
        <v>0</v>
      </c>
      <c r="G7" s="27">
        <f>Gesamt!L19</f>
        <v>0</v>
      </c>
      <c r="H7" s="27">
        <f>Gesamt!M19</f>
        <v>0</v>
      </c>
      <c r="I7" s="27">
        <f>Gesamt!N19</f>
        <v>0</v>
      </c>
      <c r="J7" s="27">
        <f>Gesamt!O19</f>
        <v>0</v>
      </c>
      <c r="K7" s="27"/>
      <c r="L7" s="127" t="s">
        <v>27</v>
      </c>
      <c r="M7" s="22" t="s">
        <v>28</v>
      </c>
      <c r="N7" s="27"/>
      <c r="O7" s="127" t="s">
        <v>27</v>
      </c>
      <c r="P7" s="22" t="s">
        <v>28</v>
      </c>
      <c r="Q7" s="110"/>
      <c r="S7" s="69"/>
      <c r="T7" s="72"/>
      <c r="U7" s="69"/>
      <c r="V7" s="69"/>
      <c r="W7" s="69"/>
      <c r="X7" s="69"/>
      <c r="Y7" s="69"/>
      <c r="Z7" s="69"/>
      <c r="AA7" s="70"/>
      <c r="AB7" s="70"/>
      <c r="AC7" s="71"/>
      <c r="AD7" s="69"/>
      <c r="AE7" s="69"/>
    </row>
    <row r="8" spans="1:31" s="9" customFormat="1" ht="25" customHeight="1" thickBot="1" x14ac:dyDescent="0.4">
      <c r="A8" s="117" t="s">
        <v>36</v>
      </c>
      <c r="B8" s="123">
        <f>Gesamt!G20</f>
        <v>0</v>
      </c>
      <c r="C8" s="123">
        <f>Gesamt!H20</f>
        <v>0</v>
      </c>
      <c r="D8" s="123">
        <f>Gesamt!I20</f>
        <v>0</v>
      </c>
      <c r="E8" s="123">
        <f>Gesamt!J20</f>
        <v>0</v>
      </c>
      <c r="F8" s="123">
        <f>Gesamt!K20</f>
        <v>0</v>
      </c>
      <c r="G8" s="123">
        <f>Gesamt!L20</f>
        <v>0</v>
      </c>
      <c r="H8" s="123">
        <f>Gesamt!M20</f>
        <v>0</v>
      </c>
      <c r="I8" s="123">
        <f>Gesamt!N20</f>
        <v>0</v>
      </c>
      <c r="J8" s="123">
        <f>Gesamt!O20</f>
        <v>0</v>
      </c>
      <c r="K8" s="123"/>
      <c r="L8" s="129" t="s">
        <v>27</v>
      </c>
      <c r="M8" s="24" t="s">
        <v>28</v>
      </c>
      <c r="N8" s="123"/>
      <c r="O8" s="129" t="s">
        <v>27</v>
      </c>
      <c r="P8" s="24" t="s">
        <v>28</v>
      </c>
      <c r="Q8" s="140"/>
      <c r="R8" s="19"/>
      <c r="S8" s="69"/>
      <c r="T8" s="72"/>
      <c r="U8" s="69"/>
      <c r="V8" s="69"/>
      <c r="W8" s="69"/>
      <c r="X8" s="69"/>
      <c r="Y8" s="69"/>
      <c r="Z8" s="69"/>
      <c r="AA8" s="70"/>
      <c r="AB8" s="70"/>
      <c r="AC8" s="71"/>
      <c r="AD8" s="69"/>
      <c r="AE8" s="69"/>
    </row>
    <row r="9" spans="1:31" s="4" customFormat="1" ht="25" customHeight="1" thickBot="1" x14ac:dyDescent="0.4">
      <c r="A9" s="20" t="s">
        <v>1</v>
      </c>
      <c r="B9" s="101">
        <f>Gesamt!G6</f>
        <v>0</v>
      </c>
      <c r="C9" s="101">
        <f>Gesamt!H6</f>
        <v>0</v>
      </c>
      <c r="D9" s="101">
        <f>Gesamt!I6</f>
        <v>0</v>
      </c>
      <c r="E9" s="101">
        <f>Gesamt!J6</f>
        <v>0</v>
      </c>
      <c r="F9" s="101">
        <f>Gesamt!K6</f>
        <v>0</v>
      </c>
      <c r="G9" s="101">
        <f>Gesamt!L6</f>
        <v>0</v>
      </c>
      <c r="H9" s="101">
        <f>Gesamt!M6</f>
        <v>0</v>
      </c>
      <c r="I9" s="101">
        <f>Gesamt!N6</f>
        <v>0</v>
      </c>
      <c r="J9" s="101">
        <f>Gesamt!O6</f>
        <v>0</v>
      </c>
      <c r="K9" s="101"/>
      <c r="L9" s="130" t="s">
        <v>27</v>
      </c>
      <c r="M9" s="137" t="s">
        <v>28</v>
      </c>
      <c r="N9" s="133"/>
      <c r="O9" s="130" t="s">
        <v>27</v>
      </c>
      <c r="P9" s="137" t="s">
        <v>28</v>
      </c>
      <c r="Q9" s="110"/>
      <c r="S9" s="69"/>
      <c r="T9" s="72"/>
      <c r="U9" s="69"/>
      <c r="V9" s="69"/>
      <c r="W9" s="69"/>
      <c r="X9" s="69"/>
      <c r="Y9" s="69"/>
      <c r="Z9" s="69"/>
      <c r="AA9" s="70"/>
      <c r="AB9" s="70"/>
      <c r="AC9" s="71"/>
      <c r="AD9" s="69"/>
      <c r="AE9" s="69"/>
    </row>
    <row r="10" spans="1:31" s="9" customFormat="1" ht="25" customHeight="1" thickBot="1" x14ac:dyDescent="0.4">
      <c r="A10" s="8" t="s">
        <v>2</v>
      </c>
      <c r="B10" s="26">
        <f>Gesamt!G7</f>
        <v>0</v>
      </c>
      <c r="C10" s="26">
        <f>Gesamt!H7</f>
        <v>0</v>
      </c>
      <c r="D10" s="26">
        <f>Gesamt!I7</f>
        <v>0</v>
      </c>
      <c r="E10" s="26">
        <f>Gesamt!J7</f>
        <v>0</v>
      </c>
      <c r="F10" s="26">
        <f>Gesamt!K7</f>
        <v>0</v>
      </c>
      <c r="G10" s="26">
        <f>Gesamt!L7</f>
        <v>0</v>
      </c>
      <c r="H10" s="26">
        <f>Gesamt!M7</f>
        <v>0</v>
      </c>
      <c r="I10" s="26">
        <f>Gesamt!N7</f>
        <v>0</v>
      </c>
      <c r="J10" s="26">
        <f>Gesamt!O7</f>
        <v>0</v>
      </c>
      <c r="K10" s="26"/>
      <c r="L10" s="128" t="s">
        <v>27</v>
      </c>
      <c r="M10" s="23" t="s">
        <v>28</v>
      </c>
      <c r="N10" s="25"/>
      <c r="O10" s="128" t="s">
        <v>27</v>
      </c>
      <c r="P10" s="23" t="s">
        <v>28</v>
      </c>
      <c r="Q10" s="139"/>
      <c r="R10" s="19"/>
      <c r="S10" s="69"/>
      <c r="T10" s="72"/>
      <c r="U10" s="69"/>
      <c r="V10" s="69"/>
      <c r="W10" s="69"/>
      <c r="X10" s="69"/>
      <c r="Y10" s="69"/>
      <c r="Z10" s="69"/>
      <c r="AA10" s="70"/>
      <c r="AB10" s="70"/>
      <c r="AC10" s="71"/>
      <c r="AD10" s="69"/>
      <c r="AE10" s="69"/>
    </row>
    <row r="11" spans="1:31" s="4" customFormat="1" ht="25" customHeight="1" thickBot="1" x14ac:dyDescent="0.4">
      <c r="A11" s="7" t="s">
        <v>4</v>
      </c>
      <c r="B11" s="2">
        <f>Gesamt!G10</f>
        <v>0</v>
      </c>
      <c r="C11" s="2">
        <f>Gesamt!H10</f>
        <v>0</v>
      </c>
      <c r="D11" s="2">
        <f>Gesamt!I10</f>
        <v>0</v>
      </c>
      <c r="E11" s="2">
        <f>Gesamt!J10</f>
        <v>0</v>
      </c>
      <c r="F11" s="2">
        <f>Gesamt!K10</f>
        <v>0</v>
      </c>
      <c r="G11" s="2">
        <f>Gesamt!L10</f>
        <v>0</v>
      </c>
      <c r="H11" s="2">
        <f>Gesamt!M10</f>
        <v>0</v>
      </c>
      <c r="I11" s="2">
        <f>Gesamt!N10</f>
        <v>0</v>
      </c>
      <c r="J11" s="2">
        <f>Gesamt!O10</f>
        <v>0</v>
      </c>
      <c r="K11" s="2"/>
      <c r="L11" s="127" t="s">
        <v>27</v>
      </c>
      <c r="M11" s="22" t="s">
        <v>28</v>
      </c>
      <c r="N11" s="27"/>
      <c r="O11" s="127" t="s">
        <v>27</v>
      </c>
      <c r="P11" s="22" t="s">
        <v>28</v>
      </c>
      <c r="Q11" s="110"/>
      <c r="S11" s="69"/>
      <c r="T11" s="72"/>
      <c r="U11" s="69"/>
      <c r="V11" s="75"/>
      <c r="W11" s="75"/>
      <c r="X11" s="75"/>
      <c r="Y11" s="75"/>
      <c r="Z11" s="75"/>
      <c r="AA11" s="75"/>
      <c r="AB11" s="75"/>
      <c r="AC11" s="75"/>
      <c r="AD11" s="75"/>
      <c r="AE11" s="76"/>
    </row>
    <row r="12" spans="1:31" s="9" customFormat="1" ht="25" customHeight="1" x14ac:dyDescent="0.35">
      <c r="A12" s="8" t="s">
        <v>9</v>
      </c>
      <c r="B12" s="26">
        <f>Gesamt!G13</f>
        <v>0</v>
      </c>
      <c r="C12" s="26">
        <f>Gesamt!H13</f>
        <v>0</v>
      </c>
      <c r="D12" s="26">
        <f>Gesamt!I13</f>
        <v>0</v>
      </c>
      <c r="E12" s="26">
        <f>Gesamt!J13</f>
        <v>0</v>
      </c>
      <c r="F12" s="26">
        <f>Gesamt!K13</f>
        <v>0</v>
      </c>
      <c r="G12" s="26">
        <f>Gesamt!L13</f>
        <v>0</v>
      </c>
      <c r="H12" s="26">
        <f>Gesamt!M13</f>
        <v>0</v>
      </c>
      <c r="I12" s="26">
        <f>Gesamt!N13</f>
        <v>0</v>
      </c>
      <c r="J12" s="26">
        <f>Gesamt!O13</f>
        <v>0</v>
      </c>
      <c r="K12" s="26"/>
      <c r="L12" s="128" t="s">
        <v>27</v>
      </c>
      <c r="M12" s="23" t="s">
        <v>28</v>
      </c>
      <c r="N12" s="25"/>
      <c r="O12" s="128" t="s">
        <v>27</v>
      </c>
      <c r="P12" s="23" t="s">
        <v>28</v>
      </c>
      <c r="Q12" s="139"/>
      <c r="R12" s="19"/>
    </row>
    <row r="13" spans="1:31" s="4" customFormat="1" ht="25" customHeight="1" x14ac:dyDescent="0.35">
      <c r="A13" s="7" t="s">
        <v>10</v>
      </c>
      <c r="B13" s="2">
        <f>Gesamt!G14</f>
        <v>0</v>
      </c>
      <c r="C13" s="2">
        <f>Gesamt!H14</f>
        <v>0</v>
      </c>
      <c r="D13" s="2">
        <f>Gesamt!I14</f>
        <v>0</v>
      </c>
      <c r="E13" s="2">
        <f>Gesamt!J14</f>
        <v>0</v>
      </c>
      <c r="F13" s="2">
        <f>Gesamt!K14</f>
        <v>0</v>
      </c>
      <c r="G13" s="2">
        <f>Gesamt!L14</f>
        <v>0</v>
      </c>
      <c r="H13" s="2">
        <f>Gesamt!M14</f>
        <v>0</v>
      </c>
      <c r="I13" s="2">
        <f>Gesamt!N14</f>
        <v>0</v>
      </c>
      <c r="J13" s="2">
        <f>Gesamt!O14</f>
        <v>0</v>
      </c>
      <c r="K13" s="2"/>
      <c r="L13" s="127" t="s">
        <v>27</v>
      </c>
      <c r="M13" s="22" t="s">
        <v>28</v>
      </c>
      <c r="N13" s="27"/>
      <c r="O13" s="127" t="s">
        <v>27</v>
      </c>
      <c r="P13" s="22" t="s">
        <v>28</v>
      </c>
      <c r="Q13" s="110"/>
    </row>
    <row r="14" spans="1:31" s="9" customFormat="1" ht="25" customHeight="1" x14ac:dyDescent="0.35">
      <c r="A14" s="8" t="s">
        <v>14</v>
      </c>
      <c r="B14" s="26">
        <f>Gesamt!G15</f>
        <v>0</v>
      </c>
      <c r="C14" s="26">
        <f>Gesamt!H15</f>
        <v>0</v>
      </c>
      <c r="D14" s="26">
        <f>Gesamt!I15</f>
        <v>0</v>
      </c>
      <c r="E14" s="26">
        <f>Gesamt!J15</f>
        <v>0</v>
      </c>
      <c r="F14" s="26">
        <f>Gesamt!K15</f>
        <v>0</v>
      </c>
      <c r="G14" s="26">
        <f>Gesamt!L15</f>
        <v>0</v>
      </c>
      <c r="H14" s="26">
        <f>Gesamt!M15</f>
        <v>0</v>
      </c>
      <c r="I14" s="26">
        <f>Gesamt!N15</f>
        <v>0</v>
      </c>
      <c r="J14" s="26">
        <f>Gesamt!O15</f>
        <v>0</v>
      </c>
      <c r="K14" s="26"/>
      <c r="L14" s="128" t="s">
        <v>27</v>
      </c>
      <c r="M14" s="23" t="s">
        <v>28</v>
      </c>
      <c r="N14" s="25"/>
      <c r="O14" s="128" t="s">
        <v>27</v>
      </c>
      <c r="P14" s="23" t="s">
        <v>28</v>
      </c>
      <c r="Q14" s="139"/>
      <c r="R14" s="19"/>
    </row>
    <row r="15" spans="1:31" s="4" customFormat="1" ht="25" customHeight="1" x14ac:dyDescent="0.35">
      <c r="A15" s="7" t="s">
        <v>11</v>
      </c>
      <c r="B15" s="2">
        <f>Gesamt!G16</f>
        <v>0</v>
      </c>
      <c r="C15" s="2">
        <f>Gesamt!H16</f>
        <v>0</v>
      </c>
      <c r="D15" s="2">
        <f>Gesamt!I16</f>
        <v>0</v>
      </c>
      <c r="E15" s="2">
        <f>Gesamt!J16</f>
        <v>0</v>
      </c>
      <c r="F15" s="2">
        <f>Gesamt!K16</f>
        <v>0</v>
      </c>
      <c r="G15" s="2">
        <f>Gesamt!L16</f>
        <v>0</v>
      </c>
      <c r="H15" s="2">
        <f>Gesamt!M16</f>
        <v>0</v>
      </c>
      <c r="I15" s="2">
        <f>Gesamt!N16</f>
        <v>0</v>
      </c>
      <c r="J15" s="2">
        <f>Gesamt!O16</f>
        <v>0</v>
      </c>
      <c r="K15" s="2"/>
      <c r="L15" s="127" t="s">
        <v>27</v>
      </c>
      <c r="M15" s="22" t="s">
        <v>28</v>
      </c>
      <c r="N15" s="27"/>
      <c r="O15" s="127" t="s">
        <v>27</v>
      </c>
      <c r="P15" s="22" t="s">
        <v>28</v>
      </c>
      <c r="Q15" s="110"/>
    </row>
    <row r="16" spans="1:31" s="9" customFormat="1" ht="25" customHeight="1" x14ac:dyDescent="0.35">
      <c r="A16" s="8" t="s">
        <v>60</v>
      </c>
      <c r="B16" s="26">
        <f>Gesamt!G17</f>
        <v>0</v>
      </c>
      <c r="C16" s="26">
        <f>Gesamt!H17</f>
        <v>0</v>
      </c>
      <c r="D16" s="26">
        <f>Gesamt!I17</f>
        <v>0</v>
      </c>
      <c r="E16" s="26">
        <f>Gesamt!J17</f>
        <v>0</v>
      </c>
      <c r="F16" s="26">
        <f>Gesamt!K17</f>
        <v>0</v>
      </c>
      <c r="G16" s="26">
        <f>Gesamt!L17</f>
        <v>0</v>
      </c>
      <c r="H16" s="26">
        <f>Gesamt!M17</f>
        <v>0</v>
      </c>
      <c r="I16" s="26">
        <f>Gesamt!N17</f>
        <v>0</v>
      </c>
      <c r="J16" s="26">
        <f>Gesamt!O17</f>
        <v>0</v>
      </c>
      <c r="K16" s="26"/>
      <c r="L16" s="128" t="s">
        <v>27</v>
      </c>
      <c r="M16" s="23" t="s">
        <v>28</v>
      </c>
      <c r="N16" s="25"/>
      <c r="O16" s="128" t="s">
        <v>27</v>
      </c>
      <c r="P16" s="23" t="s">
        <v>28</v>
      </c>
      <c r="Q16" s="139"/>
      <c r="R16" s="19"/>
    </row>
    <row r="17" spans="1:18" s="4" customFormat="1" ht="25" customHeight="1" x14ac:dyDescent="0.35">
      <c r="A17" s="7" t="s">
        <v>13</v>
      </c>
      <c r="B17" s="2">
        <f>Gesamt!G18</f>
        <v>0</v>
      </c>
      <c r="C17" s="2">
        <f>Gesamt!H18</f>
        <v>0</v>
      </c>
      <c r="D17" s="2">
        <f>Gesamt!I18</f>
        <v>0</v>
      </c>
      <c r="E17" s="2">
        <f>Gesamt!J18</f>
        <v>0</v>
      </c>
      <c r="F17" s="2">
        <f>Gesamt!K18</f>
        <v>0</v>
      </c>
      <c r="G17" s="2">
        <f>Gesamt!L18</f>
        <v>0</v>
      </c>
      <c r="H17" s="2">
        <f>Gesamt!M18</f>
        <v>0</v>
      </c>
      <c r="I17" s="2">
        <f>Gesamt!N18</f>
        <v>0</v>
      </c>
      <c r="J17" s="2">
        <f>Gesamt!O18</f>
        <v>0</v>
      </c>
      <c r="K17" s="2"/>
      <c r="L17" s="127" t="s">
        <v>27</v>
      </c>
      <c r="M17" s="22" t="s">
        <v>28</v>
      </c>
      <c r="N17" s="27"/>
      <c r="O17" s="127" t="s">
        <v>27</v>
      </c>
      <c r="P17" s="22" t="s">
        <v>28</v>
      </c>
      <c r="Q17" s="110"/>
    </row>
    <row r="18" spans="1:18" s="9" customFormat="1" ht="25" customHeight="1" x14ac:dyDescent="0.35">
      <c r="A18" s="142" t="s">
        <v>12</v>
      </c>
      <c r="B18" s="143">
        <f>Gesamt!G21</f>
        <v>0</v>
      </c>
      <c r="C18" s="143">
        <f>Gesamt!H21</f>
        <v>0</v>
      </c>
      <c r="D18" s="143">
        <f>Gesamt!I21</f>
        <v>0</v>
      </c>
      <c r="E18" s="143">
        <f>Gesamt!J21</f>
        <v>0</v>
      </c>
      <c r="F18" s="143">
        <f>Gesamt!K21</f>
        <v>0</v>
      </c>
      <c r="G18" s="143">
        <f>Gesamt!L21</f>
        <v>0</v>
      </c>
      <c r="H18" s="143">
        <f>Gesamt!M21</f>
        <v>0</v>
      </c>
      <c r="I18" s="143">
        <f>Gesamt!N21</f>
        <v>0</v>
      </c>
      <c r="J18" s="143">
        <f>Gesamt!O21</f>
        <v>0</v>
      </c>
      <c r="K18" s="143"/>
      <c r="L18" s="144" t="s">
        <v>27</v>
      </c>
      <c r="M18" s="145" t="s">
        <v>28</v>
      </c>
      <c r="N18" s="146"/>
      <c r="O18" s="144" t="s">
        <v>27</v>
      </c>
      <c r="P18" s="145" t="s">
        <v>28</v>
      </c>
      <c r="Q18" s="147"/>
      <c r="R18" s="19"/>
    </row>
    <row r="19" spans="1:18" s="14" customFormat="1" ht="30" customHeight="1" x14ac:dyDescent="0.35">
      <c r="A19" s="148" t="s">
        <v>22</v>
      </c>
      <c r="B19" s="149">
        <f>Gesamt!G5</f>
        <v>0</v>
      </c>
      <c r="C19" s="149">
        <f>Gesamt!H5</f>
        <v>0</v>
      </c>
      <c r="D19" s="149">
        <f>Gesamt!I5</f>
        <v>0</v>
      </c>
      <c r="E19" s="149">
        <f>Gesamt!J5</f>
        <v>0</v>
      </c>
      <c r="F19" s="149">
        <f>Gesamt!K5</f>
        <v>0</v>
      </c>
      <c r="G19" s="149">
        <f>Gesamt!L5</f>
        <v>0</v>
      </c>
      <c r="H19" s="149">
        <f>Gesamt!M5</f>
        <v>0</v>
      </c>
      <c r="I19" s="149">
        <f>Gesamt!N5</f>
        <v>0</v>
      </c>
      <c r="J19" s="149">
        <f>Gesamt!O5</f>
        <v>0</v>
      </c>
      <c r="K19" s="149"/>
      <c r="L19" s="150"/>
      <c r="M19" s="141"/>
      <c r="N19" s="151"/>
      <c r="O19" s="150"/>
      <c r="P19" s="141"/>
      <c r="Q19" s="141"/>
    </row>
    <row r="20" spans="1:18" ht="21.5" thickBot="1" x14ac:dyDescent="0.4">
      <c r="A20" s="6"/>
      <c r="B20" s="106">
        <f>Gesamt!G5</f>
        <v>0</v>
      </c>
      <c r="C20" s="6"/>
      <c r="D20" s="6" t="s">
        <v>84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</sheetData>
  <mergeCells count="2">
    <mergeCell ref="K1:M1"/>
    <mergeCell ref="N1:P1"/>
  </mergeCells>
  <pageMargins left="0.7" right="0.7" top="0.78740157499999996" bottom="0.78740157499999996" header="0.3" footer="0.3"/>
  <pageSetup paperSize="9" scale="63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O32"/>
  <sheetViews>
    <sheetView showZeros="0" view="pageBreakPreview" zoomScale="70" zoomScaleNormal="60" zoomScaleSheetLayoutView="70" workbookViewId="0">
      <selection activeCell="N7" sqref="N7"/>
    </sheetView>
  </sheetViews>
  <sheetFormatPr baseColWidth="10" defaultRowHeight="14.5" x14ac:dyDescent="0.35"/>
  <cols>
    <col min="1" max="1" width="15.7265625" style="1" customWidth="1"/>
    <col min="2" max="2" width="6.7265625" style="1" customWidth="1"/>
    <col min="3" max="3" width="7.7265625" style="1" customWidth="1"/>
    <col min="4" max="4" width="15.81640625" style="1" customWidth="1"/>
    <col min="5" max="5" width="7.1796875" style="1" customWidth="1"/>
    <col min="6" max="6" width="7.81640625" style="1" customWidth="1"/>
    <col min="7" max="7" width="15.7265625" style="1" customWidth="1"/>
    <col min="8" max="8" width="9" style="1" customWidth="1"/>
    <col min="9" max="9" width="7.81640625" style="1" customWidth="1"/>
    <col min="10" max="10" width="15.81640625" style="1" customWidth="1"/>
    <col min="11" max="11" width="10.7265625" style="30" customWidth="1"/>
    <col min="12" max="12" width="11.7265625" style="30" customWidth="1"/>
    <col min="13" max="13" width="9.7265625" style="1" customWidth="1"/>
  </cols>
  <sheetData>
    <row r="1" spans="1:15" s="11" customFormat="1" ht="25" customHeight="1" x14ac:dyDescent="0.35">
      <c r="A1" s="86">
        <f>Gesamt!B1</f>
        <v>0</v>
      </c>
      <c r="B1" s="275" t="s">
        <v>29</v>
      </c>
      <c r="C1" s="275"/>
      <c r="D1" s="276"/>
      <c r="E1" s="277" t="s">
        <v>30</v>
      </c>
      <c r="F1" s="275"/>
      <c r="G1" s="276"/>
      <c r="H1" s="158"/>
      <c r="I1" s="10"/>
      <c r="J1" s="163"/>
      <c r="K1" s="158" t="s">
        <v>31</v>
      </c>
      <c r="L1" s="10" t="s">
        <v>32</v>
      </c>
      <c r="M1" s="10"/>
    </row>
    <row r="2" spans="1:15" s="18" customFormat="1" ht="25" customHeight="1" thickBot="1" x14ac:dyDescent="0.4">
      <c r="A2" s="164" t="s">
        <v>0</v>
      </c>
      <c r="B2" s="156" t="s">
        <v>26</v>
      </c>
      <c r="C2" s="16"/>
      <c r="D2" s="17"/>
      <c r="E2" s="159" t="s">
        <v>26</v>
      </c>
      <c r="F2" s="16"/>
      <c r="G2" s="17"/>
      <c r="H2" s="156"/>
      <c r="I2" s="16"/>
      <c r="J2" s="17"/>
      <c r="K2" s="156"/>
      <c r="L2" s="16"/>
      <c r="M2" s="16"/>
    </row>
    <row r="3" spans="1:15" s="4" customFormat="1" ht="25" customHeight="1" thickBot="1" x14ac:dyDescent="0.4">
      <c r="A3" s="176" t="s">
        <v>3</v>
      </c>
      <c r="B3" s="177">
        <f>Gesamt!D9</f>
        <v>0</v>
      </c>
      <c r="C3" s="178" t="s">
        <v>27</v>
      </c>
      <c r="D3" s="179" t="s">
        <v>28</v>
      </c>
      <c r="E3" s="180">
        <f>Gesamt!D9</f>
        <v>0</v>
      </c>
      <c r="F3" s="178" t="s">
        <v>27</v>
      </c>
      <c r="G3" s="179" t="s">
        <v>28</v>
      </c>
      <c r="H3" s="181"/>
      <c r="I3" s="178" t="s">
        <v>27</v>
      </c>
      <c r="J3" s="179" t="s">
        <v>28</v>
      </c>
      <c r="K3" s="177" t="s">
        <v>35</v>
      </c>
      <c r="L3" s="182" t="s">
        <v>35</v>
      </c>
      <c r="M3" s="3"/>
    </row>
    <row r="4" spans="1:15" s="9" customFormat="1" ht="25" customHeight="1" thickTop="1" x14ac:dyDescent="0.35">
      <c r="A4" s="195" t="s">
        <v>5</v>
      </c>
      <c r="B4" s="171">
        <f>Gesamt!D8</f>
        <v>0</v>
      </c>
      <c r="C4" s="172" t="s">
        <v>27</v>
      </c>
      <c r="D4" s="173" t="s">
        <v>28</v>
      </c>
      <c r="E4" s="174">
        <f>Gesamt!D8</f>
        <v>0</v>
      </c>
      <c r="F4" s="172" t="s">
        <v>27</v>
      </c>
      <c r="G4" s="173" t="s">
        <v>28</v>
      </c>
      <c r="H4" s="175"/>
      <c r="I4" s="172" t="s">
        <v>27</v>
      </c>
      <c r="J4" s="173" t="s">
        <v>28</v>
      </c>
      <c r="K4" s="171" t="s">
        <v>34</v>
      </c>
      <c r="L4" s="191"/>
      <c r="M4" s="19"/>
    </row>
    <row r="5" spans="1:15" s="4" customFormat="1" ht="25" customHeight="1" x14ac:dyDescent="0.35">
      <c r="A5" s="196" t="s">
        <v>7</v>
      </c>
      <c r="B5" s="27">
        <f>Gesamt!D11</f>
        <v>0</v>
      </c>
      <c r="C5" s="3" t="s">
        <v>27</v>
      </c>
      <c r="D5" s="160" t="s">
        <v>28</v>
      </c>
      <c r="E5" s="121">
        <f>Gesamt!D11</f>
        <v>0</v>
      </c>
      <c r="F5" s="3" t="s">
        <v>27</v>
      </c>
      <c r="G5" s="160" t="s">
        <v>28</v>
      </c>
      <c r="H5" s="5"/>
      <c r="I5" s="3" t="s">
        <v>27</v>
      </c>
      <c r="J5" s="160" t="s">
        <v>28</v>
      </c>
      <c r="K5" s="27"/>
      <c r="L5" s="192"/>
      <c r="M5" s="5"/>
    </row>
    <row r="6" spans="1:15" s="9" customFormat="1" ht="25" customHeight="1" x14ac:dyDescent="0.35">
      <c r="A6" s="197" t="s">
        <v>8</v>
      </c>
      <c r="B6" s="25">
        <f>Gesamt!D12</f>
        <v>0</v>
      </c>
      <c r="C6" s="9" t="s">
        <v>27</v>
      </c>
      <c r="D6" s="111" t="s">
        <v>28</v>
      </c>
      <c r="E6" s="122">
        <f>Gesamt!D12</f>
        <v>0</v>
      </c>
      <c r="F6" s="9" t="s">
        <v>27</v>
      </c>
      <c r="G6" s="111" t="s">
        <v>28</v>
      </c>
      <c r="H6" s="19"/>
      <c r="I6" s="9" t="s">
        <v>27</v>
      </c>
      <c r="J6" s="111" t="s">
        <v>28</v>
      </c>
      <c r="K6" s="25" t="s">
        <v>143</v>
      </c>
      <c r="L6" s="193" t="s">
        <v>35</v>
      </c>
      <c r="M6" s="19"/>
    </row>
    <row r="7" spans="1:15" s="4" customFormat="1" ht="25" customHeight="1" x14ac:dyDescent="0.35">
      <c r="A7" s="196" t="s">
        <v>6</v>
      </c>
      <c r="B7" s="27">
        <f>Gesamt!D19</f>
        <v>0</v>
      </c>
      <c r="C7" s="3" t="s">
        <v>27</v>
      </c>
      <c r="D7" s="160" t="s">
        <v>28</v>
      </c>
      <c r="E7" s="121">
        <f>Gesamt!D19</f>
        <v>0</v>
      </c>
      <c r="F7" s="3" t="s">
        <v>27</v>
      </c>
      <c r="G7" s="160" t="s">
        <v>28</v>
      </c>
      <c r="H7" s="5"/>
      <c r="I7" s="3" t="s">
        <v>27</v>
      </c>
      <c r="J7" s="160" t="s">
        <v>28</v>
      </c>
      <c r="K7" s="27"/>
      <c r="L7" s="192"/>
      <c r="M7" s="5"/>
    </row>
    <row r="8" spans="1:15" s="9" customFormat="1" ht="25" customHeight="1" thickBot="1" x14ac:dyDescent="0.4">
      <c r="A8" s="198" t="s">
        <v>36</v>
      </c>
      <c r="B8" s="186">
        <f>Gesamt!D20</f>
        <v>0</v>
      </c>
      <c r="C8" s="187" t="s">
        <v>27</v>
      </c>
      <c r="D8" s="188" t="s">
        <v>28</v>
      </c>
      <c r="E8" s="189">
        <f>Gesamt!D20</f>
        <v>0</v>
      </c>
      <c r="F8" s="187" t="s">
        <v>27</v>
      </c>
      <c r="G8" s="188" t="s">
        <v>28</v>
      </c>
      <c r="H8" s="190"/>
      <c r="I8" s="187" t="s">
        <v>27</v>
      </c>
      <c r="J8" s="188" t="s">
        <v>28</v>
      </c>
      <c r="K8" s="186" t="s">
        <v>35</v>
      </c>
      <c r="L8" s="194"/>
      <c r="M8" s="19"/>
    </row>
    <row r="9" spans="1:15" s="4" customFormat="1" ht="25" customHeight="1" thickTop="1" x14ac:dyDescent="0.35">
      <c r="A9" s="137" t="s">
        <v>1</v>
      </c>
      <c r="B9" s="133">
        <f>Gesamt!D6</f>
        <v>0</v>
      </c>
      <c r="C9" s="35" t="s">
        <v>27</v>
      </c>
      <c r="D9" s="183" t="s">
        <v>28</v>
      </c>
      <c r="E9" s="184">
        <f>Gesamt!D6</f>
        <v>0</v>
      </c>
      <c r="F9" s="35" t="s">
        <v>27</v>
      </c>
      <c r="G9" s="183" t="s">
        <v>28</v>
      </c>
      <c r="H9" s="185"/>
      <c r="I9" s="35" t="s">
        <v>27</v>
      </c>
      <c r="J9" s="183" t="s">
        <v>28</v>
      </c>
      <c r="K9" s="133"/>
      <c r="L9" s="101"/>
      <c r="M9" s="3"/>
    </row>
    <row r="10" spans="1:15" s="9" customFormat="1" ht="25" customHeight="1" x14ac:dyDescent="0.35">
      <c r="A10" s="111" t="s">
        <v>2</v>
      </c>
      <c r="B10" s="25">
        <f>Gesamt!D7</f>
        <v>0</v>
      </c>
      <c r="C10" s="9" t="s">
        <v>27</v>
      </c>
      <c r="D10" s="111" t="s">
        <v>28</v>
      </c>
      <c r="E10" s="122">
        <f>Gesamt!D7</f>
        <v>0</v>
      </c>
      <c r="F10" s="9" t="s">
        <v>27</v>
      </c>
      <c r="G10" s="111" t="s">
        <v>28</v>
      </c>
      <c r="H10" s="19"/>
      <c r="I10" s="9" t="s">
        <v>27</v>
      </c>
      <c r="J10" s="111" t="s">
        <v>28</v>
      </c>
      <c r="K10" s="25" t="s">
        <v>33</v>
      </c>
      <c r="L10" s="26"/>
    </row>
    <row r="11" spans="1:15" s="4" customFormat="1" ht="25" customHeight="1" x14ac:dyDescent="0.35">
      <c r="A11" s="22" t="s">
        <v>4</v>
      </c>
      <c r="B11" s="27">
        <f>Gesamt!D10</f>
        <v>0</v>
      </c>
      <c r="C11" s="3" t="s">
        <v>27</v>
      </c>
      <c r="D11" s="160" t="s">
        <v>28</v>
      </c>
      <c r="E11" s="121">
        <f>Gesamt!D10</f>
        <v>0</v>
      </c>
      <c r="F11" s="3" t="s">
        <v>27</v>
      </c>
      <c r="G11" s="160" t="s">
        <v>28</v>
      </c>
      <c r="H11" s="5"/>
      <c r="I11" s="3" t="s">
        <v>27</v>
      </c>
      <c r="J11" s="160" t="s">
        <v>28</v>
      </c>
      <c r="K11" s="27"/>
      <c r="L11" s="2"/>
      <c r="M11" s="3"/>
    </row>
    <row r="12" spans="1:15" s="9" customFormat="1" ht="25" customHeight="1" x14ac:dyDescent="0.35">
      <c r="A12" s="111" t="s">
        <v>9</v>
      </c>
      <c r="B12" s="25">
        <f>Gesamt!D13</f>
        <v>0</v>
      </c>
      <c r="C12" s="9" t="s">
        <v>27</v>
      </c>
      <c r="D12" s="111" t="s">
        <v>28</v>
      </c>
      <c r="E12" s="122">
        <f>Gesamt!D13</f>
        <v>0</v>
      </c>
      <c r="F12" s="9" t="s">
        <v>27</v>
      </c>
      <c r="G12" s="111" t="s">
        <v>28</v>
      </c>
      <c r="H12" s="19"/>
      <c r="I12" s="9" t="s">
        <v>27</v>
      </c>
      <c r="J12" s="111" t="s">
        <v>28</v>
      </c>
      <c r="K12" s="25"/>
      <c r="L12" s="26"/>
    </row>
    <row r="13" spans="1:15" s="4" customFormat="1" ht="25" customHeight="1" x14ac:dyDescent="0.35">
      <c r="A13" s="22" t="s">
        <v>10</v>
      </c>
      <c r="B13" s="27">
        <f>Gesamt!D14</f>
        <v>0</v>
      </c>
      <c r="C13" s="3" t="s">
        <v>27</v>
      </c>
      <c r="D13" s="160" t="s">
        <v>28</v>
      </c>
      <c r="E13" s="121">
        <f>Gesamt!D14</f>
        <v>0</v>
      </c>
      <c r="F13" s="3" t="s">
        <v>27</v>
      </c>
      <c r="G13" s="160" t="s">
        <v>28</v>
      </c>
      <c r="H13" s="5"/>
      <c r="I13" s="3" t="s">
        <v>27</v>
      </c>
      <c r="J13" s="160" t="s">
        <v>28</v>
      </c>
      <c r="K13" s="27"/>
      <c r="L13" s="2"/>
      <c r="M13" s="3"/>
    </row>
    <row r="14" spans="1:15" s="9" customFormat="1" ht="25" customHeight="1" x14ac:dyDescent="0.35">
      <c r="A14" s="111" t="s">
        <v>14</v>
      </c>
      <c r="B14" s="25">
        <f>Gesamt!D15</f>
        <v>0</v>
      </c>
      <c r="C14" s="9" t="s">
        <v>27</v>
      </c>
      <c r="D14" s="111" t="s">
        <v>28</v>
      </c>
      <c r="E14" s="122">
        <f>Gesamt!D15</f>
        <v>0</v>
      </c>
      <c r="F14" s="9" t="s">
        <v>27</v>
      </c>
      <c r="G14" s="111" t="s">
        <v>28</v>
      </c>
      <c r="H14" s="19"/>
      <c r="I14" s="9" t="s">
        <v>27</v>
      </c>
      <c r="J14" s="111" t="s">
        <v>28</v>
      </c>
      <c r="K14" s="25"/>
      <c r="L14" s="26"/>
    </row>
    <row r="15" spans="1:15" s="4" customFormat="1" ht="25" customHeight="1" x14ac:dyDescent="0.35">
      <c r="A15" s="22" t="s">
        <v>11</v>
      </c>
      <c r="B15" s="27">
        <f>Gesamt!D16</f>
        <v>0</v>
      </c>
      <c r="C15" s="3" t="s">
        <v>27</v>
      </c>
      <c r="D15" s="160" t="s">
        <v>28</v>
      </c>
      <c r="E15" s="121">
        <f>Gesamt!D16</f>
        <v>0</v>
      </c>
      <c r="F15" s="3" t="s">
        <v>27</v>
      </c>
      <c r="G15" s="160" t="s">
        <v>28</v>
      </c>
      <c r="H15" s="5"/>
      <c r="I15" s="3" t="s">
        <v>27</v>
      </c>
      <c r="J15" s="160" t="s">
        <v>28</v>
      </c>
      <c r="K15" s="27" t="s">
        <v>80</v>
      </c>
      <c r="L15" s="2"/>
      <c r="M15" s="3"/>
      <c r="N15" s="3"/>
      <c r="O15" s="3"/>
    </row>
    <row r="16" spans="1:15" s="9" customFormat="1" ht="25" customHeight="1" x14ac:dyDescent="0.35">
      <c r="A16" s="111" t="s">
        <v>60</v>
      </c>
      <c r="B16" s="25">
        <f>Gesamt!D17</f>
        <v>0</v>
      </c>
      <c r="C16" s="9" t="s">
        <v>27</v>
      </c>
      <c r="D16" s="111" t="s">
        <v>28</v>
      </c>
      <c r="E16" s="122">
        <f>Gesamt!D17</f>
        <v>0</v>
      </c>
      <c r="F16" s="9" t="s">
        <v>27</v>
      </c>
      <c r="G16" s="111" t="s">
        <v>28</v>
      </c>
      <c r="H16" s="19"/>
      <c r="I16" s="9" t="s">
        <v>27</v>
      </c>
      <c r="J16" s="111" t="s">
        <v>28</v>
      </c>
      <c r="K16" s="25"/>
      <c r="L16" s="26"/>
    </row>
    <row r="17" spans="1:15" s="4" customFormat="1" ht="25" customHeight="1" x14ac:dyDescent="0.35">
      <c r="A17" s="22" t="s">
        <v>13</v>
      </c>
      <c r="B17" s="27">
        <f>Gesamt!D18</f>
        <v>0</v>
      </c>
      <c r="C17" s="3" t="s">
        <v>27</v>
      </c>
      <c r="D17" s="160" t="s">
        <v>28</v>
      </c>
      <c r="E17" s="121">
        <f>Gesamt!D18</f>
        <v>0</v>
      </c>
      <c r="F17" s="3" t="s">
        <v>27</v>
      </c>
      <c r="G17" s="160" t="s">
        <v>28</v>
      </c>
      <c r="H17" s="5"/>
      <c r="I17" s="3" t="s">
        <v>27</v>
      </c>
      <c r="J17" s="160" t="s">
        <v>28</v>
      </c>
      <c r="K17" s="27"/>
      <c r="L17" s="2"/>
      <c r="M17" s="3"/>
      <c r="N17" s="3"/>
      <c r="O17" s="3"/>
    </row>
    <row r="18" spans="1:15" s="9" customFormat="1" ht="25" customHeight="1" thickBot="1" x14ac:dyDescent="0.4">
      <c r="A18" s="111" t="s">
        <v>12</v>
      </c>
      <c r="B18" s="25">
        <f>Gesamt!D21</f>
        <v>0</v>
      </c>
      <c r="C18" s="9" t="s">
        <v>27</v>
      </c>
      <c r="D18" s="111" t="s">
        <v>28</v>
      </c>
      <c r="E18" s="122">
        <f>Gesamt!D21</f>
        <v>0</v>
      </c>
      <c r="F18" s="9" t="s">
        <v>27</v>
      </c>
      <c r="G18" s="111" t="s">
        <v>28</v>
      </c>
      <c r="H18" s="19"/>
      <c r="I18" s="9" t="s">
        <v>27</v>
      </c>
      <c r="J18" s="111" t="s">
        <v>28</v>
      </c>
      <c r="K18" s="25"/>
      <c r="L18" s="26"/>
    </row>
    <row r="19" spans="1:15" s="14" customFormat="1" ht="30" customHeight="1" thickBot="1" x14ac:dyDescent="0.4">
      <c r="A19" s="165" t="s">
        <v>22</v>
      </c>
      <c r="B19" s="134">
        <f>Gesamt!D5</f>
        <v>0</v>
      </c>
      <c r="C19" s="13"/>
      <c r="D19" s="162"/>
      <c r="E19" s="161">
        <f>Gesamt!D5</f>
        <v>0</v>
      </c>
      <c r="F19" s="13"/>
      <c r="G19" s="162"/>
      <c r="H19" s="157"/>
      <c r="I19" s="13"/>
      <c r="J19" s="162"/>
      <c r="K19" s="134"/>
      <c r="L19" s="28"/>
      <c r="M19" s="13"/>
    </row>
    <row r="20" spans="1:15" x14ac:dyDescent="0.35">
      <c r="A20" s="6"/>
      <c r="B20" s="6"/>
      <c r="C20" s="6"/>
      <c r="D20" s="6"/>
      <c r="E20" s="6"/>
      <c r="F20" s="6"/>
      <c r="G20" s="167"/>
      <c r="H20" s="166"/>
      <c r="I20" s="6"/>
      <c r="J20" s="167"/>
      <c r="K20" s="168"/>
      <c r="L20" s="29"/>
      <c r="M20" s="6"/>
    </row>
    <row r="21" spans="1:15" x14ac:dyDescent="0.35">
      <c r="J21" s="170"/>
      <c r="K21" s="169"/>
    </row>
    <row r="22" spans="1:15" x14ac:dyDescent="0.35">
      <c r="J22" s="170"/>
      <c r="K22" s="169"/>
    </row>
    <row r="23" spans="1:15" x14ac:dyDescent="0.35">
      <c r="J23" s="170"/>
      <c r="K23" s="169"/>
    </row>
    <row r="24" spans="1:15" x14ac:dyDescent="0.35">
      <c r="J24" s="170"/>
      <c r="K24" s="169"/>
    </row>
    <row r="25" spans="1:15" x14ac:dyDescent="0.35">
      <c r="J25" s="170"/>
      <c r="K25" s="169"/>
    </row>
    <row r="26" spans="1:15" x14ac:dyDescent="0.35">
      <c r="J26" s="170"/>
      <c r="K26" s="169"/>
    </row>
    <row r="27" spans="1:15" x14ac:dyDescent="0.35">
      <c r="J27" s="170"/>
      <c r="K27" s="169"/>
    </row>
    <row r="28" spans="1:15" x14ac:dyDescent="0.35">
      <c r="J28" s="170"/>
      <c r="K28" s="169"/>
    </row>
    <row r="29" spans="1:15" x14ac:dyDescent="0.35">
      <c r="J29" s="170"/>
      <c r="K29" s="169"/>
    </row>
    <row r="30" spans="1:15" x14ac:dyDescent="0.35">
      <c r="J30" s="170"/>
      <c r="K30" s="169"/>
    </row>
    <row r="31" spans="1:15" x14ac:dyDescent="0.35">
      <c r="J31" s="170"/>
      <c r="K31" s="169"/>
    </row>
    <row r="32" spans="1:15" x14ac:dyDescent="0.35">
      <c r="J32" s="170"/>
      <c r="K32" s="169"/>
    </row>
  </sheetData>
  <mergeCells count="2">
    <mergeCell ref="B1:D1"/>
    <mergeCell ref="E1:G1"/>
  </mergeCells>
  <pageMargins left="0.7" right="0.7" top="0.78740157499999996" bottom="0.78740157499999996" header="0.3" footer="0.3"/>
  <pageSetup paperSize="9" scale="63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Y43"/>
  <sheetViews>
    <sheetView showZeros="0" tabSelected="1" zoomScale="80" zoomScaleNormal="80" zoomScaleSheetLayoutView="70" workbookViewId="0">
      <selection activeCell="L9" sqref="L9"/>
    </sheetView>
  </sheetViews>
  <sheetFormatPr baseColWidth="10" defaultRowHeight="14.5" x14ac:dyDescent="0.35"/>
  <cols>
    <col min="1" max="1" width="15" style="1" customWidth="1"/>
    <col min="2" max="23" width="5.7265625" style="1" customWidth="1"/>
    <col min="24" max="24" width="9.7265625" style="201" customWidth="1"/>
    <col min="25" max="25" width="10.90625" style="201"/>
  </cols>
  <sheetData>
    <row r="1" spans="1:25" s="38" customFormat="1" ht="18.5" x14ac:dyDescent="0.45">
      <c r="A1" s="85">
        <f>Gesamt!B1</f>
        <v>0</v>
      </c>
      <c r="B1" s="283" t="s">
        <v>37</v>
      </c>
      <c r="C1" s="284"/>
      <c r="D1" s="284"/>
      <c r="E1" s="284"/>
      <c r="F1" s="284"/>
      <c r="G1" s="284"/>
      <c r="H1" s="284"/>
      <c r="I1" s="284"/>
      <c r="J1" s="284"/>
      <c r="K1" s="284"/>
      <c r="L1" s="285"/>
      <c r="M1" s="286" t="s">
        <v>38</v>
      </c>
      <c r="N1" s="287"/>
      <c r="O1" s="288" t="s">
        <v>39</v>
      </c>
      <c r="P1" s="289"/>
      <c r="Q1" s="289"/>
      <c r="R1" s="290"/>
      <c r="S1" s="291" t="s">
        <v>40</v>
      </c>
      <c r="T1" s="292"/>
      <c r="U1" s="292"/>
      <c r="V1" s="293"/>
      <c r="W1" s="294"/>
      <c r="X1" s="263" t="s">
        <v>23</v>
      </c>
      <c r="Y1" s="200"/>
    </row>
    <row r="2" spans="1:25" ht="15" thickBot="1" x14ac:dyDescent="0.4">
      <c r="A2" s="102">
        <f>Gesamt!E1</f>
        <v>0</v>
      </c>
      <c r="B2" s="295" t="s">
        <v>41</v>
      </c>
      <c r="C2" s="296"/>
      <c r="D2" s="296"/>
      <c r="E2" s="296"/>
      <c r="F2" s="296"/>
      <c r="G2" s="307" t="s">
        <v>147</v>
      </c>
      <c r="H2" s="308"/>
      <c r="I2" s="309"/>
      <c r="J2" s="297" t="s">
        <v>42</v>
      </c>
      <c r="K2" s="297"/>
      <c r="L2" s="298"/>
      <c r="M2" s="299" t="s">
        <v>43</v>
      </c>
      <c r="N2" s="300"/>
      <c r="O2" s="305" t="s">
        <v>44</v>
      </c>
      <c r="P2" s="306"/>
      <c r="Q2" s="306"/>
      <c r="R2" s="207" t="s">
        <v>43</v>
      </c>
      <c r="S2" s="301" t="s">
        <v>26</v>
      </c>
      <c r="T2" s="302"/>
      <c r="U2" s="302"/>
      <c r="V2" s="303"/>
      <c r="W2" s="304"/>
      <c r="X2" s="264" t="s">
        <v>26</v>
      </c>
      <c r="Y2" s="30"/>
    </row>
    <row r="3" spans="1:25" ht="15" thickBot="1" x14ac:dyDescent="0.4">
      <c r="A3" s="40"/>
      <c r="B3" s="310" t="s">
        <v>77</v>
      </c>
      <c r="C3" s="311"/>
      <c r="D3" s="311"/>
      <c r="E3" s="311"/>
      <c r="F3" s="311"/>
      <c r="G3" s="311"/>
      <c r="H3" s="311"/>
      <c r="I3" s="312"/>
      <c r="J3" s="278" t="s">
        <v>78</v>
      </c>
      <c r="K3" s="279"/>
      <c r="L3" s="279"/>
      <c r="M3" s="279"/>
      <c r="N3" s="279"/>
      <c r="O3" s="279"/>
      <c r="P3" s="279"/>
      <c r="Q3" s="279"/>
      <c r="R3" s="279"/>
      <c r="S3" s="280" t="s">
        <v>77</v>
      </c>
      <c r="T3" s="281"/>
      <c r="U3" s="281"/>
      <c r="V3" s="281"/>
      <c r="W3" s="282"/>
      <c r="X3" s="264"/>
      <c r="Y3" s="30"/>
    </row>
    <row r="4" spans="1:25" s="31" customFormat="1" ht="120" customHeight="1" x14ac:dyDescent="0.35">
      <c r="A4" s="208"/>
      <c r="B4" s="209" t="s">
        <v>45</v>
      </c>
      <c r="C4" s="210" t="s">
        <v>46</v>
      </c>
      <c r="D4" s="210" t="s">
        <v>47</v>
      </c>
      <c r="E4" s="210" t="s">
        <v>48</v>
      </c>
      <c r="F4" s="246" t="s">
        <v>49</v>
      </c>
      <c r="G4" s="260" t="s">
        <v>148</v>
      </c>
      <c r="H4" s="261" t="s">
        <v>149</v>
      </c>
      <c r="I4" s="262" t="s">
        <v>150</v>
      </c>
      <c r="J4" s="212" t="s">
        <v>131</v>
      </c>
      <c r="K4" s="210" t="s">
        <v>132</v>
      </c>
      <c r="L4" s="211" t="s">
        <v>133</v>
      </c>
      <c r="M4" s="209" t="s">
        <v>50</v>
      </c>
      <c r="N4" s="211" t="s">
        <v>51</v>
      </c>
      <c r="O4" s="212" t="s">
        <v>52</v>
      </c>
      <c r="P4" s="210" t="s">
        <v>53</v>
      </c>
      <c r="Q4" s="210" t="s">
        <v>54</v>
      </c>
      <c r="R4" s="211" t="s">
        <v>55</v>
      </c>
      <c r="S4" s="209" t="s">
        <v>56</v>
      </c>
      <c r="T4" s="210" t="s">
        <v>57</v>
      </c>
      <c r="U4" s="210" t="s">
        <v>58</v>
      </c>
      <c r="V4" s="210" t="s">
        <v>59</v>
      </c>
      <c r="W4" s="214" t="s">
        <v>130</v>
      </c>
      <c r="X4" s="213" t="s">
        <v>23</v>
      </c>
      <c r="Y4" s="88"/>
    </row>
    <row r="5" spans="1:25" s="241" customFormat="1" ht="21" x14ac:dyDescent="0.5">
      <c r="A5" s="218" t="s">
        <v>22</v>
      </c>
      <c r="B5" s="235">
        <f>SUM(B6:B21)</f>
        <v>0</v>
      </c>
      <c r="C5" s="236">
        <f t="shared" ref="C5:U5" si="0">SUM(C6:C21)</f>
        <v>0</v>
      </c>
      <c r="D5" s="236">
        <f t="shared" si="0"/>
        <v>0</v>
      </c>
      <c r="E5" s="236">
        <f t="shared" si="0"/>
        <v>0</v>
      </c>
      <c r="F5" s="239">
        <f t="shared" si="0"/>
        <v>0</v>
      </c>
      <c r="G5" s="250">
        <f>SUM(G6:G21)</f>
        <v>0</v>
      </c>
      <c r="H5" s="236">
        <f>SUM(H6:H21)</f>
        <v>0</v>
      </c>
      <c r="I5" s="251">
        <f>SUM(I6:I21)</f>
        <v>0</v>
      </c>
      <c r="J5" s="238">
        <f t="shared" si="0"/>
        <v>0</v>
      </c>
      <c r="K5" s="236">
        <f t="shared" si="0"/>
        <v>0</v>
      </c>
      <c r="L5" s="237">
        <f t="shared" si="0"/>
        <v>0</v>
      </c>
      <c r="M5" s="235">
        <f t="shared" si="0"/>
        <v>0</v>
      </c>
      <c r="N5" s="237">
        <f t="shared" si="0"/>
        <v>0</v>
      </c>
      <c r="O5" s="238">
        <f t="shared" si="0"/>
        <v>0</v>
      </c>
      <c r="P5" s="236">
        <f t="shared" si="0"/>
        <v>0</v>
      </c>
      <c r="Q5" s="236">
        <f t="shared" si="0"/>
        <v>0</v>
      </c>
      <c r="R5" s="237">
        <f t="shared" si="0"/>
        <v>0</v>
      </c>
      <c r="S5" s="235">
        <f t="shared" si="0"/>
        <v>0</v>
      </c>
      <c r="T5" s="236">
        <f t="shared" si="0"/>
        <v>0</v>
      </c>
      <c r="U5" s="236">
        <f t="shared" si="0"/>
        <v>0</v>
      </c>
      <c r="V5" s="239">
        <f>SUM(V6:V21)</f>
        <v>0</v>
      </c>
      <c r="W5" s="237">
        <f>SUM(W6:W21)</f>
        <v>0</v>
      </c>
      <c r="X5" s="242">
        <f>Gesamt!E5</f>
        <v>0</v>
      </c>
      <c r="Y5" s="240"/>
    </row>
    <row r="6" spans="1:25" ht="18.5" x14ac:dyDescent="0.45">
      <c r="A6" s="215" t="s">
        <v>3</v>
      </c>
      <c r="B6" s="219">
        <f>Gesamt!Q9</f>
        <v>0</v>
      </c>
      <c r="C6" s="220">
        <f>Gesamt!R9</f>
        <v>0</v>
      </c>
      <c r="D6" s="220">
        <f>Gesamt!T9</f>
        <v>0</v>
      </c>
      <c r="E6" s="220">
        <f>Gesamt!U9</f>
        <v>0</v>
      </c>
      <c r="F6" s="247">
        <f>Gesamt!W9</f>
        <v>0</v>
      </c>
      <c r="G6" s="255">
        <f>Gesamt!P9</f>
        <v>0</v>
      </c>
      <c r="H6" s="220">
        <f>Gesamt!S9</f>
        <v>0</v>
      </c>
      <c r="I6" s="258">
        <f>Gesamt!V9</f>
        <v>0</v>
      </c>
      <c r="J6" s="222">
        <f>Gesamt!X9</f>
        <v>0</v>
      </c>
      <c r="K6" s="220">
        <f>Gesamt!Y9</f>
        <v>0</v>
      </c>
      <c r="L6" s="221">
        <f>Gesamt!Z9</f>
        <v>0</v>
      </c>
      <c r="M6" s="219">
        <f>Gesamt!AA9</f>
        <v>0</v>
      </c>
      <c r="N6" s="221">
        <f>Gesamt!AB9</f>
        <v>0</v>
      </c>
      <c r="O6" s="222">
        <f>Gesamt!AC9</f>
        <v>0</v>
      </c>
      <c r="P6" s="220">
        <f>Gesamt!AD9</f>
        <v>0</v>
      </c>
      <c r="Q6" s="220">
        <f>Gesamt!AE9</f>
        <v>0</v>
      </c>
      <c r="R6" s="221">
        <f>Gesamt!AF9</f>
        <v>0</v>
      </c>
      <c r="S6" s="219">
        <f>Gesamt!AG9</f>
        <v>0</v>
      </c>
      <c r="T6" s="220">
        <f>Gesamt!AH9</f>
        <v>0</v>
      </c>
      <c r="U6" s="220">
        <f>Gesamt!AI9</f>
        <v>0</v>
      </c>
      <c r="V6" s="220">
        <f>Gesamt!AJ9</f>
        <v>0</v>
      </c>
      <c r="W6" s="221">
        <f>Gesamt!AK9</f>
        <v>0</v>
      </c>
      <c r="X6" s="222">
        <f>Gesamt!E9</f>
        <v>0</v>
      </c>
      <c r="Y6" s="205" t="s">
        <v>135</v>
      </c>
    </row>
    <row r="7" spans="1:25" s="39" customFormat="1" ht="18.5" x14ac:dyDescent="0.45">
      <c r="A7" s="216" t="s">
        <v>5</v>
      </c>
      <c r="B7" s="223">
        <f>Gesamt!Q8</f>
        <v>0</v>
      </c>
      <c r="C7" s="224">
        <f>Gesamt!R8</f>
        <v>0</v>
      </c>
      <c r="D7" s="224">
        <f>Gesamt!T8</f>
        <v>0</v>
      </c>
      <c r="E7" s="224">
        <f>Gesamt!U8</f>
        <v>0</v>
      </c>
      <c r="F7" s="248">
        <f>Gesamt!W8</f>
        <v>0</v>
      </c>
      <c r="G7" s="256">
        <f>Gesamt!P8</f>
        <v>0</v>
      </c>
      <c r="H7" s="224">
        <f>Gesamt!S8</f>
        <v>0</v>
      </c>
      <c r="I7" s="259">
        <f>Gesamt!V8</f>
        <v>0</v>
      </c>
      <c r="J7" s="226">
        <f>Gesamt!X8</f>
        <v>0</v>
      </c>
      <c r="K7" s="224">
        <f>Gesamt!Y8</f>
        <v>0</v>
      </c>
      <c r="L7" s="225">
        <f>Gesamt!Z8</f>
        <v>0</v>
      </c>
      <c r="M7" s="223">
        <f>Gesamt!AA8</f>
        <v>0</v>
      </c>
      <c r="N7" s="225">
        <f>Gesamt!AB8</f>
        <v>0</v>
      </c>
      <c r="O7" s="226">
        <f>Gesamt!AC8</f>
        <v>0</v>
      </c>
      <c r="P7" s="224">
        <f>Gesamt!AD8</f>
        <v>0</v>
      </c>
      <c r="Q7" s="224">
        <f>Gesamt!AE8</f>
        <v>0</v>
      </c>
      <c r="R7" s="225">
        <f>Gesamt!AF8</f>
        <v>0</v>
      </c>
      <c r="S7" s="223">
        <f>Gesamt!AG8</f>
        <v>0</v>
      </c>
      <c r="T7" s="224">
        <f>Gesamt!AH8</f>
        <v>0</v>
      </c>
      <c r="U7" s="224">
        <f>Gesamt!AI8</f>
        <v>0</v>
      </c>
      <c r="V7" s="224">
        <f>Gesamt!AJ8</f>
        <v>0</v>
      </c>
      <c r="W7" s="225">
        <f>Gesamt!AK8</f>
        <v>0</v>
      </c>
      <c r="X7" s="226">
        <f>Gesamt!E8</f>
        <v>0</v>
      </c>
      <c r="Y7" s="206" t="s">
        <v>136</v>
      </c>
    </row>
    <row r="8" spans="1:25" s="39" customFormat="1" ht="18.5" x14ac:dyDescent="0.45">
      <c r="A8" s="216" t="s">
        <v>7</v>
      </c>
      <c r="B8" s="223">
        <f>Gesamt!Q11</f>
        <v>0</v>
      </c>
      <c r="C8" s="224">
        <f>Gesamt!R11</f>
        <v>0</v>
      </c>
      <c r="D8" s="224">
        <f>Gesamt!T11</f>
        <v>0</v>
      </c>
      <c r="E8" s="224">
        <f>Gesamt!U11</f>
        <v>0</v>
      </c>
      <c r="F8" s="248">
        <f>Gesamt!W11</f>
        <v>0</v>
      </c>
      <c r="G8" s="256">
        <f>Gesamt!P11</f>
        <v>0</v>
      </c>
      <c r="H8" s="224">
        <f>Gesamt!S11</f>
        <v>0</v>
      </c>
      <c r="I8" s="259">
        <f>Gesamt!V11</f>
        <v>0</v>
      </c>
      <c r="J8" s="226">
        <f>Gesamt!X11</f>
        <v>0</v>
      </c>
      <c r="K8" s="224">
        <f>Gesamt!Y11</f>
        <v>0</v>
      </c>
      <c r="L8" s="225">
        <f>Gesamt!Z11</f>
        <v>0</v>
      </c>
      <c r="M8" s="223">
        <f>Gesamt!AA11</f>
        <v>0</v>
      </c>
      <c r="N8" s="225">
        <f>Gesamt!AB11</f>
        <v>0</v>
      </c>
      <c r="O8" s="226">
        <f>Gesamt!AC11</f>
        <v>0</v>
      </c>
      <c r="P8" s="224">
        <f>Gesamt!AD11</f>
        <v>0</v>
      </c>
      <c r="Q8" s="224">
        <f>Gesamt!AE11</f>
        <v>0</v>
      </c>
      <c r="R8" s="225">
        <f>Gesamt!AF11</f>
        <v>0</v>
      </c>
      <c r="S8" s="223">
        <f>Gesamt!AG11</f>
        <v>0</v>
      </c>
      <c r="T8" s="224">
        <f>Gesamt!AH11</f>
        <v>0</v>
      </c>
      <c r="U8" s="224">
        <f>Gesamt!AI11</f>
        <v>0</v>
      </c>
      <c r="V8" s="224">
        <f>Gesamt!AJ11</f>
        <v>0</v>
      </c>
      <c r="W8" s="225">
        <f>Gesamt!AK11</f>
        <v>0</v>
      </c>
      <c r="X8" s="226">
        <f>Gesamt!E11</f>
        <v>0</v>
      </c>
      <c r="Y8" s="206" t="s">
        <v>74</v>
      </c>
    </row>
    <row r="9" spans="1:25" s="39" customFormat="1" ht="18.5" x14ac:dyDescent="0.45">
      <c r="A9" s="216" t="s">
        <v>8</v>
      </c>
      <c r="B9" s="223">
        <f>Gesamt!Q12</f>
        <v>0</v>
      </c>
      <c r="C9" s="224">
        <f>Gesamt!R12</f>
        <v>0</v>
      </c>
      <c r="D9" s="224">
        <f>Gesamt!T12</f>
        <v>0</v>
      </c>
      <c r="E9" s="224">
        <f>Gesamt!U12</f>
        <v>0</v>
      </c>
      <c r="F9" s="248">
        <f>Gesamt!W12</f>
        <v>0</v>
      </c>
      <c r="G9" s="256">
        <f>Gesamt!P12</f>
        <v>0</v>
      </c>
      <c r="H9" s="224">
        <f>Gesamt!S12</f>
        <v>0</v>
      </c>
      <c r="I9" s="253">
        <f>Gesamt!V12</f>
        <v>0</v>
      </c>
      <c r="J9" s="226">
        <f>Gesamt!X12</f>
        <v>0</v>
      </c>
      <c r="K9" s="224">
        <f>Gesamt!Y12</f>
        <v>0</v>
      </c>
      <c r="L9" s="225">
        <f>Gesamt!Z12</f>
        <v>0</v>
      </c>
      <c r="M9" s="223">
        <f>Gesamt!AA12</f>
        <v>0</v>
      </c>
      <c r="N9" s="225">
        <f>Gesamt!AB12</f>
        <v>0</v>
      </c>
      <c r="O9" s="226">
        <f>Gesamt!AC12</f>
        <v>0</v>
      </c>
      <c r="P9" s="224">
        <f>Gesamt!AD12</f>
        <v>0</v>
      </c>
      <c r="Q9" s="224">
        <f>Gesamt!AE12</f>
        <v>0</v>
      </c>
      <c r="R9" s="225">
        <f>Gesamt!AF12</f>
        <v>0</v>
      </c>
      <c r="S9" s="223">
        <f>Gesamt!AG12</f>
        <v>0</v>
      </c>
      <c r="T9" s="224">
        <f>Gesamt!AH12</f>
        <v>0</v>
      </c>
      <c r="U9" s="224">
        <f>Gesamt!AI12</f>
        <v>0</v>
      </c>
      <c r="V9" s="224">
        <f>Gesamt!AJ12</f>
        <v>0</v>
      </c>
      <c r="W9" s="225">
        <f>Gesamt!AK12</f>
        <v>0</v>
      </c>
      <c r="X9" s="226">
        <f>Gesamt!E12</f>
        <v>0</v>
      </c>
      <c r="Y9" s="206" t="s">
        <v>75</v>
      </c>
    </row>
    <row r="10" spans="1:25" s="39" customFormat="1" ht="18.5" x14ac:dyDescent="0.45">
      <c r="A10" s="216" t="s">
        <v>6</v>
      </c>
      <c r="B10" s="223">
        <f>Gesamt!Q19</f>
        <v>0</v>
      </c>
      <c r="C10" s="224">
        <f>Gesamt!R19</f>
        <v>0</v>
      </c>
      <c r="D10" s="224">
        <f>Gesamt!T19</f>
        <v>0</v>
      </c>
      <c r="E10" s="224">
        <f>Gesamt!U19</f>
        <v>0</v>
      </c>
      <c r="F10" s="248">
        <f>Gesamt!W19</f>
        <v>0</v>
      </c>
      <c r="G10" s="256">
        <f>Gesamt!P19</f>
        <v>0</v>
      </c>
      <c r="H10" s="248">
        <f>Gesamt!S19</f>
        <v>0</v>
      </c>
      <c r="I10" s="253">
        <f>Gesamt!V19</f>
        <v>0</v>
      </c>
      <c r="J10" s="226">
        <f>Gesamt!X19</f>
        <v>0</v>
      </c>
      <c r="K10" s="224">
        <f>Gesamt!Y19</f>
        <v>0</v>
      </c>
      <c r="L10" s="225">
        <f>Gesamt!Z19</f>
        <v>0</v>
      </c>
      <c r="M10" s="223">
        <f>Gesamt!AA19</f>
        <v>0</v>
      </c>
      <c r="N10" s="225">
        <f>Gesamt!AB19</f>
        <v>0</v>
      </c>
      <c r="O10" s="226">
        <f>Gesamt!AC19</f>
        <v>0</v>
      </c>
      <c r="P10" s="224">
        <f>Gesamt!AD19</f>
        <v>0</v>
      </c>
      <c r="Q10" s="224">
        <f>Gesamt!AE19</f>
        <v>0</v>
      </c>
      <c r="R10" s="225">
        <f>Gesamt!AF19</f>
        <v>0</v>
      </c>
      <c r="S10" s="223">
        <f>Gesamt!AG19</f>
        <v>0</v>
      </c>
      <c r="T10" s="224">
        <f>Gesamt!AH19</f>
        <v>0</v>
      </c>
      <c r="U10" s="224">
        <f>Gesamt!AI19</f>
        <v>0</v>
      </c>
      <c r="V10" s="224">
        <f>Gesamt!AJ19</f>
        <v>0</v>
      </c>
      <c r="W10" s="225">
        <f>Gesamt!AK19</f>
        <v>0</v>
      </c>
      <c r="X10" s="226">
        <f>Gesamt!E19</f>
        <v>0</v>
      </c>
      <c r="Y10" s="206" t="s">
        <v>137</v>
      </c>
    </row>
    <row r="11" spans="1:25" s="39" customFormat="1" ht="18.5" x14ac:dyDescent="0.45">
      <c r="A11" s="216" t="s">
        <v>36</v>
      </c>
      <c r="B11" s="223">
        <f>Gesamt!Q20</f>
        <v>0</v>
      </c>
      <c r="C11" s="224">
        <f>Gesamt!R20</f>
        <v>0</v>
      </c>
      <c r="D11" s="224">
        <f>Gesamt!T20</f>
        <v>0</v>
      </c>
      <c r="E11" s="224">
        <f>Gesamt!U20</f>
        <v>0</v>
      </c>
      <c r="F11" s="248">
        <f>Gesamt!W20</f>
        <v>0</v>
      </c>
      <c r="G11" s="256">
        <f>Gesamt!P20</f>
        <v>0</v>
      </c>
      <c r="H11" s="248">
        <f>Gesamt!S20</f>
        <v>0</v>
      </c>
      <c r="I11" s="253">
        <f>Gesamt!V20</f>
        <v>0</v>
      </c>
      <c r="J11" s="226">
        <f>Gesamt!X20</f>
        <v>0</v>
      </c>
      <c r="K11" s="224">
        <f>Gesamt!Y20</f>
        <v>0</v>
      </c>
      <c r="L11" s="225">
        <f>Gesamt!Z20</f>
        <v>0</v>
      </c>
      <c r="M11" s="223">
        <f>Gesamt!AA20</f>
        <v>0</v>
      </c>
      <c r="N11" s="225">
        <f>Gesamt!AB20</f>
        <v>0</v>
      </c>
      <c r="O11" s="226">
        <f>Gesamt!AC20</f>
        <v>0</v>
      </c>
      <c r="P11" s="224">
        <f>Gesamt!AD20</f>
        <v>0</v>
      </c>
      <c r="Q11" s="224">
        <f>Gesamt!AE20</f>
        <v>0</v>
      </c>
      <c r="R11" s="225">
        <f>Gesamt!AF20</f>
        <v>0</v>
      </c>
      <c r="S11" s="223">
        <f>Gesamt!AG20</f>
        <v>0</v>
      </c>
      <c r="T11" s="224">
        <f>Gesamt!AH20</f>
        <v>0</v>
      </c>
      <c r="U11" s="224">
        <f>Gesamt!AI20</f>
        <v>0</v>
      </c>
      <c r="V11" s="224">
        <f>Gesamt!AJ20</f>
        <v>0</v>
      </c>
      <c r="W11" s="225">
        <f>Gesamt!AK20</f>
        <v>0</v>
      </c>
      <c r="X11" s="226">
        <f>Gesamt!E20</f>
        <v>0</v>
      </c>
      <c r="Y11" s="206" t="s">
        <v>138</v>
      </c>
    </row>
    <row r="12" spans="1:25" ht="18.5" x14ac:dyDescent="0.45">
      <c r="A12" s="215" t="s">
        <v>1</v>
      </c>
      <c r="B12" s="219">
        <f>Gesamt!Q6</f>
        <v>0</v>
      </c>
      <c r="C12" s="220">
        <f>Gesamt!R6</f>
        <v>0</v>
      </c>
      <c r="D12" s="220">
        <f>Gesamt!T6</f>
        <v>0</v>
      </c>
      <c r="E12" s="220">
        <f>Gesamt!U6</f>
        <v>0</v>
      </c>
      <c r="F12" s="247">
        <f>Gesamt!W6</f>
        <v>0</v>
      </c>
      <c r="G12" s="255">
        <f>Gesamt!P6</f>
        <v>0</v>
      </c>
      <c r="H12" s="247">
        <f>Gesamt!S6</f>
        <v>0</v>
      </c>
      <c r="I12" s="252">
        <f>Gesamt!V6</f>
        <v>0</v>
      </c>
      <c r="J12" s="222">
        <f>Gesamt!X6</f>
        <v>0</v>
      </c>
      <c r="K12" s="220">
        <f>Gesamt!Y6</f>
        <v>0</v>
      </c>
      <c r="L12" s="221">
        <f>Gesamt!Z6</f>
        <v>0</v>
      </c>
      <c r="M12" s="219">
        <f>Gesamt!AA6</f>
        <v>0</v>
      </c>
      <c r="N12" s="221">
        <f>Gesamt!AB6</f>
        <v>0</v>
      </c>
      <c r="O12" s="222">
        <f>Gesamt!AC6</f>
        <v>0</v>
      </c>
      <c r="P12" s="220">
        <f>Gesamt!AD6</f>
        <v>0</v>
      </c>
      <c r="Q12" s="220">
        <f>Gesamt!AE6</f>
        <v>0</v>
      </c>
      <c r="R12" s="221">
        <f>Gesamt!AF6</f>
        <v>0</v>
      </c>
      <c r="S12" s="219">
        <f>Gesamt!AG6</f>
        <v>0</v>
      </c>
      <c r="T12" s="220">
        <f>Gesamt!AH6</f>
        <v>0</v>
      </c>
      <c r="U12" s="220">
        <f>Gesamt!AI6</f>
        <v>0</v>
      </c>
      <c r="V12" s="220">
        <f>Gesamt!AJ6</f>
        <v>0</v>
      </c>
      <c r="W12" s="221">
        <f>Gesamt!AK6</f>
        <v>0</v>
      </c>
      <c r="X12" s="222">
        <f>Gesamt!E6</f>
        <v>0</v>
      </c>
      <c r="Y12" s="205" t="s">
        <v>139</v>
      </c>
    </row>
    <row r="13" spans="1:25" s="39" customFormat="1" ht="18.5" x14ac:dyDescent="0.45">
      <c r="A13" s="216" t="s">
        <v>2</v>
      </c>
      <c r="B13" s="223">
        <f>Gesamt!Q7</f>
        <v>0</v>
      </c>
      <c r="C13" s="224">
        <f>Gesamt!R7</f>
        <v>0</v>
      </c>
      <c r="D13" s="224">
        <f>Gesamt!T7</f>
        <v>0</v>
      </c>
      <c r="E13" s="224">
        <f>Gesamt!U7</f>
        <v>0</v>
      </c>
      <c r="F13" s="248">
        <f>Gesamt!W7</f>
        <v>0</v>
      </c>
      <c r="G13" s="256">
        <f>Gesamt!P7</f>
        <v>0</v>
      </c>
      <c r="H13" s="248">
        <f>Gesamt!S7</f>
        <v>0</v>
      </c>
      <c r="I13" s="253">
        <f>Gesamt!V7</f>
        <v>0</v>
      </c>
      <c r="J13" s="226">
        <f>Gesamt!X7</f>
        <v>0</v>
      </c>
      <c r="K13" s="224">
        <f>Gesamt!Y7</f>
        <v>0</v>
      </c>
      <c r="L13" s="225">
        <f>Gesamt!Z7</f>
        <v>0</v>
      </c>
      <c r="M13" s="223">
        <f>Gesamt!AA7</f>
        <v>0</v>
      </c>
      <c r="N13" s="225">
        <f>Gesamt!AB7</f>
        <v>0</v>
      </c>
      <c r="O13" s="226">
        <f>Gesamt!AC7</f>
        <v>0</v>
      </c>
      <c r="P13" s="224">
        <f>Gesamt!AD7</f>
        <v>0</v>
      </c>
      <c r="Q13" s="224">
        <f>Gesamt!AE7</f>
        <v>0</v>
      </c>
      <c r="R13" s="225">
        <f>Gesamt!AF7</f>
        <v>0</v>
      </c>
      <c r="S13" s="223">
        <f>Gesamt!AG7</f>
        <v>0</v>
      </c>
      <c r="T13" s="224">
        <f>Gesamt!AH7</f>
        <v>0</v>
      </c>
      <c r="U13" s="224">
        <f>Gesamt!AI7</f>
        <v>0</v>
      </c>
      <c r="V13" s="224">
        <f>Gesamt!AJ7</f>
        <v>0</v>
      </c>
      <c r="W13" s="225">
        <f>Gesamt!AK7</f>
        <v>0</v>
      </c>
      <c r="X13" s="226">
        <f>Gesamt!E7</f>
        <v>0</v>
      </c>
      <c r="Y13" s="206" t="s">
        <v>140</v>
      </c>
    </row>
    <row r="14" spans="1:25" ht="18.5" x14ac:dyDescent="0.45">
      <c r="A14" s="215" t="s">
        <v>4</v>
      </c>
      <c r="B14" s="219">
        <f>Gesamt!Q10</f>
        <v>0</v>
      </c>
      <c r="C14" s="220">
        <f>Gesamt!R10</f>
        <v>0</v>
      </c>
      <c r="D14" s="220">
        <f>Gesamt!T10</f>
        <v>0</v>
      </c>
      <c r="E14" s="220">
        <f>Gesamt!U10</f>
        <v>0</v>
      </c>
      <c r="F14" s="247">
        <f>Gesamt!W10</f>
        <v>0</v>
      </c>
      <c r="G14" s="255">
        <f>Gesamt!P10</f>
        <v>0</v>
      </c>
      <c r="H14" s="247">
        <f>Gesamt!S10</f>
        <v>0</v>
      </c>
      <c r="I14" s="252">
        <f>Gesamt!V10</f>
        <v>0</v>
      </c>
      <c r="J14" s="222">
        <f>Gesamt!X10</f>
        <v>0</v>
      </c>
      <c r="K14" s="220">
        <f>Gesamt!Y10</f>
        <v>0</v>
      </c>
      <c r="L14" s="221">
        <f>Gesamt!Z10</f>
        <v>0</v>
      </c>
      <c r="M14" s="219">
        <f>Gesamt!AA10</f>
        <v>0</v>
      </c>
      <c r="N14" s="221">
        <f>Gesamt!AB10</f>
        <v>0</v>
      </c>
      <c r="O14" s="222">
        <f>Gesamt!AC10</f>
        <v>0</v>
      </c>
      <c r="P14" s="220">
        <f>Gesamt!AD10</f>
        <v>0</v>
      </c>
      <c r="Q14" s="220">
        <f>Gesamt!AE10</f>
        <v>0</v>
      </c>
      <c r="R14" s="221">
        <f>Gesamt!AF10</f>
        <v>0</v>
      </c>
      <c r="S14" s="219">
        <f>Gesamt!AG10</f>
        <v>0</v>
      </c>
      <c r="T14" s="220">
        <f>Gesamt!AH10</f>
        <v>0</v>
      </c>
      <c r="U14" s="220">
        <f>Gesamt!AI10</f>
        <v>0</v>
      </c>
      <c r="V14" s="220">
        <f>Gesamt!AJ10</f>
        <v>0</v>
      </c>
      <c r="W14" s="221">
        <f>Gesamt!AK10</f>
        <v>0</v>
      </c>
      <c r="X14" s="222">
        <f>Gesamt!E10</f>
        <v>0</v>
      </c>
      <c r="Y14" s="205" t="s">
        <v>141</v>
      </c>
    </row>
    <row r="15" spans="1:25" s="39" customFormat="1" ht="18.5" x14ac:dyDescent="0.45">
      <c r="A15" s="216" t="s">
        <v>9</v>
      </c>
      <c r="B15" s="223">
        <f>Gesamt!Q13</f>
        <v>0</v>
      </c>
      <c r="C15" s="224">
        <f>Gesamt!R13</f>
        <v>0</v>
      </c>
      <c r="D15" s="224">
        <f>Gesamt!T13</f>
        <v>0</v>
      </c>
      <c r="E15" s="224">
        <f>Gesamt!U13</f>
        <v>0</v>
      </c>
      <c r="F15" s="248">
        <f>Gesamt!W13</f>
        <v>0</v>
      </c>
      <c r="G15" s="256">
        <f>Gesamt!P13</f>
        <v>0</v>
      </c>
      <c r="H15" s="248">
        <f>Gesamt!S13</f>
        <v>0</v>
      </c>
      <c r="I15" s="253">
        <f>Gesamt!V13</f>
        <v>0</v>
      </c>
      <c r="J15" s="226">
        <f>Gesamt!X13</f>
        <v>0</v>
      </c>
      <c r="K15" s="224">
        <f>Gesamt!Y13</f>
        <v>0</v>
      </c>
      <c r="L15" s="225">
        <f>Gesamt!Z13</f>
        <v>0</v>
      </c>
      <c r="M15" s="223">
        <f>Gesamt!AA13</f>
        <v>0</v>
      </c>
      <c r="N15" s="225">
        <f>Gesamt!AB13</f>
        <v>0</v>
      </c>
      <c r="O15" s="226">
        <f>Gesamt!AC13</f>
        <v>0</v>
      </c>
      <c r="P15" s="224">
        <f>Gesamt!AD13</f>
        <v>0</v>
      </c>
      <c r="Q15" s="224">
        <f>Gesamt!AE13</f>
        <v>0</v>
      </c>
      <c r="R15" s="225">
        <f>Gesamt!AF13</f>
        <v>0</v>
      </c>
      <c r="S15" s="223">
        <f>Gesamt!AG13</f>
        <v>0</v>
      </c>
      <c r="T15" s="224">
        <f>Gesamt!AH13</f>
        <v>0</v>
      </c>
      <c r="U15" s="224">
        <f>Gesamt!AI13</f>
        <v>0</v>
      </c>
      <c r="V15" s="224">
        <f>Gesamt!AJ13</f>
        <v>0</v>
      </c>
      <c r="W15" s="225">
        <f>Gesamt!AK13</f>
        <v>0</v>
      </c>
      <c r="X15" s="226">
        <f>Gesamt!E13</f>
        <v>0</v>
      </c>
      <c r="Y15" s="206" t="s">
        <v>67</v>
      </c>
    </row>
    <row r="16" spans="1:25" ht="18.5" x14ac:dyDescent="0.45">
      <c r="A16" s="215" t="s">
        <v>10</v>
      </c>
      <c r="B16" s="219">
        <f>Gesamt!Q14</f>
        <v>0</v>
      </c>
      <c r="C16" s="220">
        <f>Gesamt!R14</f>
        <v>0</v>
      </c>
      <c r="D16" s="220">
        <f>Gesamt!T14</f>
        <v>0</v>
      </c>
      <c r="E16" s="220">
        <f>Gesamt!U14</f>
        <v>0</v>
      </c>
      <c r="F16" s="247">
        <f>Gesamt!W14</f>
        <v>0</v>
      </c>
      <c r="G16" s="255">
        <f>Gesamt!P14</f>
        <v>0</v>
      </c>
      <c r="H16" s="247">
        <f>Gesamt!S14</f>
        <v>0</v>
      </c>
      <c r="I16" s="252">
        <f>Gesamt!V14</f>
        <v>0</v>
      </c>
      <c r="J16" s="222">
        <f>Gesamt!X14</f>
        <v>0</v>
      </c>
      <c r="K16" s="220">
        <f>Gesamt!Y14</f>
        <v>0</v>
      </c>
      <c r="L16" s="221">
        <f>Gesamt!Z14</f>
        <v>0</v>
      </c>
      <c r="M16" s="219">
        <f>Gesamt!AA14</f>
        <v>0</v>
      </c>
      <c r="N16" s="221">
        <f>Gesamt!AB14</f>
        <v>0</v>
      </c>
      <c r="O16" s="222">
        <f>Gesamt!AC14</f>
        <v>0</v>
      </c>
      <c r="P16" s="220">
        <f>Gesamt!AD14</f>
        <v>0</v>
      </c>
      <c r="Q16" s="220">
        <f>Gesamt!AE14</f>
        <v>0</v>
      </c>
      <c r="R16" s="221">
        <f>Gesamt!AF14</f>
        <v>0</v>
      </c>
      <c r="S16" s="219">
        <f>Gesamt!AG14</f>
        <v>0</v>
      </c>
      <c r="T16" s="220">
        <f>Gesamt!AH14</f>
        <v>0</v>
      </c>
      <c r="U16" s="220">
        <f>Gesamt!AI14</f>
        <v>0</v>
      </c>
      <c r="V16" s="220">
        <f>Gesamt!AJ14</f>
        <v>0</v>
      </c>
      <c r="W16" s="221">
        <f>Gesamt!AK14</f>
        <v>0</v>
      </c>
      <c r="X16" s="222">
        <f>Gesamt!E14</f>
        <v>0</v>
      </c>
      <c r="Y16" s="205" t="s">
        <v>70</v>
      </c>
    </row>
    <row r="17" spans="1:25" s="39" customFormat="1" ht="18.5" x14ac:dyDescent="0.45">
      <c r="A17" s="216" t="s">
        <v>14</v>
      </c>
      <c r="B17" s="223">
        <f>Gesamt!Q15</f>
        <v>0</v>
      </c>
      <c r="C17" s="224">
        <f>Gesamt!R15</f>
        <v>0</v>
      </c>
      <c r="D17" s="224">
        <f>Gesamt!T15</f>
        <v>0</v>
      </c>
      <c r="E17" s="224">
        <f>Gesamt!U15</f>
        <v>0</v>
      </c>
      <c r="F17" s="248">
        <f>Gesamt!W15</f>
        <v>0</v>
      </c>
      <c r="G17" s="256">
        <f>Gesamt!P15</f>
        <v>0</v>
      </c>
      <c r="H17" s="248">
        <f>Gesamt!S15</f>
        <v>0</v>
      </c>
      <c r="I17" s="253">
        <f>Gesamt!V15</f>
        <v>0</v>
      </c>
      <c r="J17" s="226">
        <f>Gesamt!X15</f>
        <v>0</v>
      </c>
      <c r="K17" s="224">
        <f>Gesamt!Y15</f>
        <v>0</v>
      </c>
      <c r="L17" s="225">
        <f>Gesamt!Z15</f>
        <v>0</v>
      </c>
      <c r="M17" s="223">
        <f>Gesamt!AA15</f>
        <v>0</v>
      </c>
      <c r="N17" s="225">
        <f>Gesamt!AB15</f>
        <v>0</v>
      </c>
      <c r="O17" s="226">
        <f>Gesamt!AC15</f>
        <v>0</v>
      </c>
      <c r="P17" s="224">
        <f>Gesamt!AD15</f>
        <v>0</v>
      </c>
      <c r="Q17" s="224">
        <f>Gesamt!AE15</f>
        <v>0</v>
      </c>
      <c r="R17" s="225">
        <f>Gesamt!AF15</f>
        <v>0</v>
      </c>
      <c r="S17" s="223">
        <f>Gesamt!AG15</f>
        <v>0</v>
      </c>
      <c r="T17" s="224">
        <f>Gesamt!AH15</f>
        <v>0</v>
      </c>
      <c r="U17" s="224">
        <f>Gesamt!AI15</f>
        <v>0</v>
      </c>
      <c r="V17" s="224">
        <f>Gesamt!AJ15</f>
        <v>0</v>
      </c>
      <c r="W17" s="225">
        <f>Gesamt!AK15</f>
        <v>0</v>
      </c>
      <c r="X17" s="226">
        <f>Gesamt!E15</f>
        <v>0</v>
      </c>
      <c r="Y17" s="206" t="s">
        <v>69</v>
      </c>
    </row>
    <row r="18" spans="1:25" ht="18.5" x14ac:dyDescent="0.45">
      <c r="A18" s="215" t="s">
        <v>11</v>
      </c>
      <c r="B18" s="219">
        <f>Gesamt!Q16</f>
        <v>0</v>
      </c>
      <c r="C18" s="220">
        <f>Gesamt!R16</f>
        <v>0</v>
      </c>
      <c r="D18" s="220">
        <f>Gesamt!T16</f>
        <v>0</v>
      </c>
      <c r="E18" s="220">
        <f>Gesamt!U16</f>
        <v>0</v>
      </c>
      <c r="F18" s="247">
        <f>Gesamt!W16</f>
        <v>0</v>
      </c>
      <c r="G18" s="255">
        <f>Gesamt!P16</f>
        <v>0</v>
      </c>
      <c r="H18" s="247">
        <f>Gesamt!S16</f>
        <v>0</v>
      </c>
      <c r="I18" s="252">
        <f>Gesamt!V16</f>
        <v>0</v>
      </c>
      <c r="J18" s="222">
        <f>Gesamt!X16</f>
        <v>0</v>
      </c>
      <c r="K18" s="220">
        <f>Gesamt!Y16</f>
        <v>0</v>
      </c>
      <c r="L18" s="221">
        <f>Gesamt!Z16</f>
        <v>0</v>
      </c>
      <c r="M18" s="219">
        <f>Gesamt!AA16</f>
        <v>0</v>
      </c>
      <c r="N18" s="221">
        <f>Gesamt!AB16</f>
        <v>0</v>
      </c>
      <c r="O18" s="222">
        <f>Gesamt!AC16</f>
        <v>0</v>
      </c>
      <c r="P18" s="220">
        <f>Gesamt!AD16</f>
        <v>0</v>
      </c>
      <c r="Q18" s="220">
        <f>Gesamt!AE16</f>
        <v>0</v>
      </c>
      <c r="R18" s="221">
        <f>Gesamt!AF16</f>
        <v>0</v>
      </c>
      <c r="S18" s="219">
        <f>Gesamt!AG16</f>
        <v>0</v>
      </c>
      <c r="T18" s="220">
        <f>Gesamt!AH16</f>
        <v>0</v>
      </c>
      <c r="U18" s="220">
        <f>Gesamt!AI16</f>
        <v>0</v>
      </c>
      <c r="V18" s="220">
        <f>Gesamt!AJ16</f>
        <v>0</v>
      </c>
      <c r="W18" s="221">
        <f>Gesamt!AK16</f>
        <v>0</v>
      </c>
      <c r="X18" s="222">
        <f>Gesamt!E16</f>
        <v>0</v>
      </c>
      <c r="Y18" s="205" t="s">
        <v>71</v>
      </c>
    </row>
    <row r="19" spans="1:25" s="39" customFormat="1" ht="18.5" x14ac:dyDescent="0.45">
      <c r="A19" s="216" t="s">
        <v>60</v>
      </c>
      <c r="B19" s="223">
        <f>Gesamt!Q17</f>
        <v>0</v>
      </c>
      <c r="C19" s="224">
        <f>Gesamt!R17</f>
        <v>0</v>
      </c>
      <c r="D19" s="224">
        <f>Gesamt!T17</f>
        <v>0</v>
      </c>
      <c r="E19" s="224">
        <f>Gesamt!U17</f>
        <v>0</v>
      </c>
      <c r="F19" s="248">
        <f>Gesamt!W17</f>
        <v>0</v>
      </c>
      <c r="G19" s="256">
        <f>Gesamt!P17</f>
        <v>0</v>
      </c>
      <c r="H19" s="248">
        <f>Gesamt!S17</f>
        <v>0</v>
      </c>
      <c r="I19" s="253">
        <f>Gesamt!V17</f>
        <v>0</v>
      </c>
      <c r="J19" s="226">
        <f>Gesamt!X17</f>
        <v>0</v>
      </c>
      <c r="K19" s="224">
        <f>Gesamt!Y17</f>
        <v>0</v>
      </c>
      <c r="L19" s="225">
        <f>Gesamt!Z17</f>
        <v>0</v>
      </c>
      <c r="M19" s="223">
        <f>Gesamt!AA17</f>
        <v>0</v>
      </c>
      <c r="N19" s="225">
        <f>Gesamt!AB17</f>
        <v>0</v>
      </c>
      <c r="O19" s="226">
        <f>Gesamt!AC17</f>
        <v>0</v>
      </c>
      <c r="P19" s="224">
        <f>Gesamt!AD17</f>
        <v>0</v>
      </c>
      <c r="Q19" s="224">
        <f>Gesamt!AE17</f>
        <v>0</v>
      </c>
      <c r="R19" s="225">
        <f>Gesamt!AF17</f>
        <v>0</v>
      </c>
      <c r="S19" s="223">
        <f>Gesamt!AG17</f>
        <v>0</v>
      </c>
      <c r="T19" s="224">
        <f>Gesamt!AH17</f>
        <v>0</v>
      </c>
      <c r="U19" s="224">
        <f>Gesamt!AI17</f>
        <v>0</v>
      </c>
      <c r="V19" s="224">
        <f>Gesamt!AJ17</f>
        <v>0</v>
      </c>
      <c r="W19" s="225">
        <f>Gesamt!AK17</f>
        <v>0</v>
      </c>
      <c r="X19" s="226">
        <f>Gesamt!E17</f>
        <v>0</v>
      </c>
      <c r="Y19" s="206" t="s">
        <v>73</v>
      </c>
    </row>
    <row r="20" spans="1:25" ht="18.5" x14ac:dyDescent="0.45">
      <c r="A20" s="215" t="s">
        <v>13</v>
      </c>
      <c r="B20" s="219">
        <f>Gesamt!Q18</f>
        <v>0</v>
      </c>
      <c r="C20" s="220">
        <f>Gesamt!R18</f>
        <v>0</v>
      </c>
      <c r="D20" s="220">
        <f>Gesamt!T18</f>
        <v>0</v>
      </c>
      <c r="E20" s="220">
        <f>Gesamt!U18</f>
        <v>0</v>
      </c>
      <c r="F20" s="247">
        <f>Gesamt!W18</f>
        <v>0</v>
      </c>
      <c r="G20" s="255">
        <f>Gesamt!P18</f>
        <v>0</v>
      </c>
      <c r="H20" s="247">
        <f>Gesamt!S18</f>
        <v>0</v>
      </c>
      <c r="I20" s="252">
        <f>Gesamt!V18</f>
        <v>0</v>
      </c>
      <c r="J20" s="222">
        <f>Gesamt!X18</f>
        <v>0</v>
      </c>
      <c r="K20" s="220">
        <f>Gesamt!Y18</f>
        <v>0</v>
      </c>
      <c r="L20" s="221">
        <f>Gesamt!Z18</f>
        <v>0</v>
      </c>
      <c r="M20" s="219">
        <f>Gesamt!AA18</f>
        <v>0</v>
      </c>
      <c r="N20" s="221">
        <f>Gesamt!AB18</f>
        <v>0</v>
      </c>
      <c r="O20" s="222">
        <f>Gesamt!AC18</f>
        <v>0</v>
      </c>
      <c r="P20" s="220">
        <f>Gesamt!AD18</f>
        <v>0</v>
      </c>
      <c r="Q20" s="220">
        <f>Gesamt!AE18</f>
        <v>0</v>
      </c>
      <c r="R20" s="221">
        <f>Gesamt!AF18</f>
        <v>0</v>
      </c>
      <c r="S20" s="219">
        <f>Gesamt!AG18</f>
        <v>0</v>
      </c>
      <c r="T20" s="220">
        <f>Gesamt!AH18</f>
        <v>0</v>
      </c>
      <c r="U20" s="220">
        <f>Gesamt!AI18</f>
        <v>0</v>
      </c>
      <c r="V20" s="220">
        <f>Gesamt!AJ18</f>
        <v>0</v>
      </c>
      <c r="W20" s="221">
        <f>Gesamt!AK18</f>
        <v>0</v>
      </c>
      <c r="X20" s="222">
        <f>Gesamt!E18</f>
        <v>0</v>
      </c>
      <c r="Y20" s="205" t="s">
        <v>68</v>
      </c>
    </row>
    <row r="21" spans="1:25" s="39" customFormat="1" ht="19" thickBot="1" x14ac:dyDescent="0.5">
      <c r="A21" s="217" t="s">
        <v>12</v>
      </c>
      <c r="B21" s="227">
        <f>Gesamt!Q21</f>
        <v>0</v>
      </c>
      <c r="C21" s="228">
        <f>Gesamt!R21</f>
        <v>0</v>
      </c>
      <c r="D21" s="228">
        <f>Gesamt!T21</f>
        <v>0</v>
      </c>
      <c r="E21" s="228">
        <f>Gesamt!U21</f>
        <v>0</v>
      </c>
      <c r="F21" s="249">
        <f>Gesamt!W21</f>
        <v>0</v>
      </c>
      <c r="G21" s="257">
        <f>Gesamt!P21</f>
        <v>0</v>
      </c>
      <c r="H21" s="249">
        <f>Gesamt!S21</f>
        <v>0</v>
      </c>
      <c r="I21" s="254">
        <f>Gesamt!V21</f>
        <v>0</v>
      </c>
      <c r="J21" s="230">
        <f>Gesamt!X21</f>
        <v>0</v>
      </c>
      <c r="K21" s="228">
        <f>Gesamt!Y21</f>
        <v>0</v>
      </c>
      <c r="L21" s="229">
        <f>Gesamt!Z21</f>
        <v>0</v>
      </c>
      <c r="M21" s="227">
        <f>Gesamt!AA21</f>
        <v>0</v>
      </c>
      <c r="N21" s="229">
        <f>Gesamt!AB21</f>
        <v>0</v>
      </c>
      <c r="O21" s="230">
        <f>Gesamt!AC21</f>
        <v>0</v>
      </c>
      <c r="P21" s="228">
        <f>Gesamt!AD21</f>
        <v>0</v>
      </c>
      <c r="Q21" s="228">
        <f>Gesamt!AE21</f>
        <v>0</v>
      </c>
      <c r="R21" s="229">
        <f>Gesamt!AF21</f>
        <v>0</v>
      </c>
      <c r="S21" s="227">
        <f>Gesamt!AG21</f>
        <v>0</v>
      </c>
      <c r="T21" s="228">
        <f>Gesamt!AH21</f>
        <v>0</v>
      </c>
      <c r="U21" s="228">
        <f>Gesamt!AI21</f>
        <v>0</v>
      </c>
      <c r="V21" s="228">
        <f>Gesamt!AJ21</f>
        <v>0</v>
      </c>
      <c r="W21" s="229">
        <f>Gesamt!AK21</f>
        <v>0</v>
      </c>
      <c r="X21" s="230">
        <f>Gesamt!E21</f>
        <v>0</v>
      </c>
      <c r="Y21" s="206" t="s">
        <v>142</v>
      </c>
    </row>
    <row r="22" spans="1:25" ht="18.5" x14ac:dyDescent="0.35">
      <c r="A22" s="4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3"/>
      <c r="M22" s="41"/>
      <c r="N22" s="43"/>
      <c r="O22" s="41"/>
      <c r="P22" s="42"/>
      <c r="Q22" s="42"/>
      <c r="R22" s="43"/>
      <c r="S22" s="41"/>
      <c r="T22" s="42"/>
      <c r="U22" s="42"/>
      <c r="V22" s="43"/>
      <c r="W22" s="43"/>
      <c r="X22" s="201">
        <f>SUM(X6:X21)</f>
        <v>0</v>
      </c>
      <c r="Y22" s="201" t="s">
        <v>22</v>
      </c>
    </row>
    <row r="25" spans="1:25" ht="17.5" x14ac:dyDescent="0.35">
      <c r="X25" s="202"/>
      <c r="Y25" s="202"/>
    </row>
    <row r="26" spans="1:25" x14ac:dyDescent="0.35">
      <c r="X26" s="203"/>
      <c r="Y26" s="203"/>
    </row>
    <row r="27" spans="1:25" ht="17.5" x14ac:dyDescent="0.35">
      <c r="X27" s="202"/>
      <c r="Y27" s="202"/>
    </row>
    <row r="28" spans="1:25" ht="20" x14ac:dyDescent="0.4">
      <c r="X28" s="204"/>
      <c r="Y28" s="204"/>
    </row>
    <row r="29" spans="1:25" ht="17.5" x14ac:dyDescent="0.35">
      <c r="X29" s="202"/>
      <c r="Y29" s="202"/>
    </row>
    <row r="30" spans="1:25" ht="17.5" x14ac:dyDescent="0.35">
      <c r="X30" s="202"/>
      <c r="Y30" s="202"/>
    </row>
    <row r="31" spans="1:25" ht="17.5" x14ac:dyDescent="0.35">
      <c r="X31" s="202"/>
      <c r="Y31" s="202"/>
    </row>
    <row r="32" spans="1:25" ht="17.5" x14ac:dyDescent="0.35">
      <c r="X32" s="202"/>
      <c r="Y32" s="202"/>
    </row>
    <row r="33" spans="24:25" ht="17.5" x14ac:dyDescent="0.35">
      <c r="X33" s="202"/>
      <c r="Y33" s="202"/>
    </row>
    <row r="34" spans="24:25" ht="17.5" x14ac:dyDescent="0.35">
      <c r="X34" s="202"/>
      <c r="Y34" s="202"/>
    </row>
    <row r="35" spans="24:25" ht="17.5" x14ac:dyDescent="0.35">
      <c r="X35" s="202"/>
      <c r="Y35" s="202"/>
    </row>
    <row r="36" spans="24:25" ht="17.5" x14ac:dyDescent="0.35">
      <c r="X36" s="202"/>
      <c r="Y36" s="202"/>
    </row>
    <row r="37" spans="24:25" ht="17.5" x14ac:dyDescent="0.35">
      <c r="X37" s="202"/>
      <c r="Y37" s="202"/>
    </row>
    <row r="38" spans="24:25" ht="17.5" x14ac:dyDescent="0.35">
      <c r="X38" s="202"/>
      <c r="Y38" s="202"/>
    </row>
    <row r="39" spans="24:25" ht="17.5" x14ac:dyDescent="0.35">
      <c r="X39" s="202"/>
      <c r="Y39" s="202"/>
    </row>
    <row r="40" spans="24:25" ht="17.5" x14ac:dyDescent="0.35">
      <c r="X40" s="202"/>
      <c r="Y40" s="202"/>
    </row>
    <row r="41" spans="24:25" ht="17.5" x14ac:dyDescent="0.35">
      <c r="X41" s="202"/>
      <c r="Y41" s="202"/>
    </row>
    <row r="42" spans="24:25" ht="17.5" x14ac:dyDescent="0.35">
      <c r="X42" s="202"/>
      <c r="Y42" s="202"/>
    </row>
    <row r="43" spans="24:25" ht="17.5" x14ac:dyDescent="0.35">
      <c r="X43" s="202"/>
      <c r="Y43" s="202"/>
    </row>
  </sheetData>
  <mergeCells count="13">
    <mergeCell ref="J3:R3"/>
    <mergeCell ref="S3:W3"/>
    <mergeCell ref="B1:L1"/>
    <mergeCell ref="M1:N1"/>
    <mergeCell ref="O1:R1"/>
    <mergeCell ref="S1:W1"/>
    <mergeCell ref="B2:F2"/>
    <mergeCell ref="J2:L2"/>
    <mergeCell ref="M2:N2"/>
    <mergeCell ref="S2:W2"/>
    <mergeCell ref="O2:Q2"/>
    <mergeCell ref="G2:I2"/>
    <mergeCell ref="B3:I3"/>
  </mergeCells>
  <pageMargins left="0.7" right="0.7" top="0.78740157499999996" bottom="0.78740157499999996" header="0.3" footer="0.3"/>
  <pageSetup paperSize="9" scale="58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I6"/>
  <sheetViews>
    <sheetView zoomScale="70" zoomScaleNormal="70" workbookViewId="0">
      <selection activeCell="G13" sqref="G13"/>
    </sheetView>
  </sheetViews>
  <sheetFormatPr baseColWidth="10" defaultRowHeight="18.5" x14ac:dyDescent="0.45"/>
  <cols>
    <col min="1" max="1" width="14.1796875" style="51" bestFit="1" customWidth="1"/>
    <col min="2" max="2" width="22.7265625" customWidth="1"/>
    <col min="3" max="3" width="11" customWidth="1"/>
  </cols>
  <sheetData>
    <row r="1" spans="1:9" x14ac:dyDescent="0.45">
      <c r="A1" s="82">
        <f>Gesamt!B1</f>
        <v>0</v>
      </c>
      <c r="B1" s="83">
        <f>Gesamt!E1</f>
        <v>0</v>
      </c>
    </row>
    <row r="2" spans="1:9" ht="46.5" x14ac:dyDescent="0.45">
      <c r="A2" s="51" t="s">
        <v>85</v>
      </c>
      <c r="B2" s="45"/>
      <c r="C2" s="44" t="s">
        <v>81</v>
      </c>
      <c r="D2" s="44" t="s">
        <v>82</v>
      </c>
      <c r="E2" s="44" t="s">
        <v>83</v>
      </c>
      <c r="F2" s="44"/>
    </row>
    <row r="3" spans="1:9" x14ac:dyDescent="0.45">
      <c r="B3" s="45"/>
      <c r="C3" s="47"/>
      <c r="D3" s="45"/>
      <c r="E3" s="45"/>
      <c r="F3" s="46"/>
      <c r="I3" s="48"/>
    </row>
    <row r="4" spans="1:9" x14ac:dyDescent="0.45">
      <c r="B4" s="45"/>
      <c r="C4" s="47"/>
      <c r="D4" s="45"/>
      <c r="E4" s="45"/>
      <c r="F4" s="46"/>
    </row>
    <row r="5" spans="1:9" s="56" customFormat="1" ht="21" x14ac:dyDescent="0.5">
      <c r="A5" s="52"/>
      <c r="B5" s="53" t="s">
        <v>22</v>
      </c>
      <c r="C5" s="53">
        <f>Gesamt!E5</f>
        <v>0</v>
      </c>
      <c r="D5" s="54">
        <f>SUM(D3:D4)</f>
        <v>0</v>
      </c>
      <c r="E5" s="54">
        <f>SUM(E3:E4)</f>
        <v>0</v>
      </c>
      <c r="F5" s="55"/>
    </row>
    <row r="6" spans="1:9" x14ac:dyDescent="0.45">
      <c r="B6" s="49" t="s">
        <v>84</v>
      </c>
      <c r="C6" s="50"/>
      <c r="D6" s="50"/>
      <c r="E6" s="50"/>
      <c r="F6" s="48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G29"/>
  <sheetViews>
    <sheetView workbookViewId="0">
      <selection activeCell="D29" sqref="D29"/>
    </sheetView>
  </sheetViews>
  <sheetFormatPr baseColWidth="10" defaultRowHeight="14.5" x14ac:dyDescent="0.35"/>
  <cols>
    <col min="3" max="3" width="26.81640625" customWidth="1"/>
  </cols>
  <sheetData>
    <row r="1" spans="1:7" x14ac:dyDescent="0.35">
      <c r="A1" s="103">
        <f>Gesamt!B1</f>
        <v>0</v>
      </c>
    </row>
    <row r="2" spans="1:7" x14ac:dyDescent="0.35">
      <c r="A2" s="104">
        <f>Gesamt!E1</f>
        <v>0</v>
      </c>
    </row>
    <row r="3" spans="1:7" ht="15.5" x14ac:dyDescent="0.35">
      <c r="A3" s="57"/>
      <c r="B3" s="57"/>
      <c r="C3" s="57"/>
      <c r="D3" t="s">
        <v>86</v>
      </c>
      <c r="E3" t="s">
        <v>87</v>
      </c>
      <c r="F3" t="s">
        <v>22</v>
      </c>
    </row>
    <row r="4" spans="1:7" ht="15.5" x14ac:dyDescent="0.35">
      <c r="A4" s="57"/>
      <c r="B4" s="57"/>
      <c r="C4" s="58" t="s">
        <v>15</v>
      </c>
      <c r="D4" s="57">
        <f>Gesamt!B5</f>
        <v>0</v>
      </c>
      <c r="E4" s="57"/>
      <c r="F4" s="57"/>
    </row>
    <row r="5" spans="1:7" ht="15.5" x14ac:dyDescent="0.35">
      <c r="A5" s="57"/>
      <c r="B5" s="57"/>
      <c r="C5" s="59" t="s">
        <v>88</v>
      </c>
      <c r="D5" s="57">
        <f>Gesamt!F5</f>
        <v>0</v>
      </c>
      <c r="E5" s="57"/>
      <c r="F5" s="57"/>
    </row>
    <row r="6" spans="1:7" ht="15.5" x14ac:dyDescent="0.35">
      <c r="A6" s="57"/>
      <c r="B6" s="57"/>
      <c r="C6" s="60" t="s">
        <v>89</v>
      </c>
      <c r="D6" s="57">
        <f>Gesamt!G5</f>
        <v>0</v>
      </c>
      <c r="E6" s="57"/>
      <c r="F6" s="57"/>
    </row>
    <row r="7" spans="1:7" ht="15.5" x14ac:dyDescent="0.35">
      <c r="A7" s="57"/>
      <c r="B7" s="57"/>
      <c r="C7" s="61" t="s">
        <v>29</v>
      </c>
      <c r="D7" s="57">
        <f>Gesamt!D5</f>
        <v>0</v>
      </c>
      <c r="E7" s="57"/>
      <c r="F7" s="57"/>
    </row>
    <row r="8" spans="1:7" ht="15.5" x14ac:dyDescent="0.35">
      <c r="A8" s="57"/>
      <c r="B8" s="57"/>
      <c r="C8" s="57"/>
      <c r="D8" s="57"/>
      <c r="E8" s="57"/>
      <c r="F8" s="57"/>
    </row>
    <row r="9" spans="1:7" ht="15.5" x14ac:dyDescent="0.35">
      <c r="A9" s="57"/>
      <c r="B9" s="57" t="s">
        <v>37</v>
      </c>
      <c r="C9" s="62" t="s">
        <v>90</v>
      </c>
      <c r="D9" s="57">
        <f>(Gesamt!Q5+Gesamt!R5)*5</f>
        <v>0</v>
      </c>
      <c r="F9" s="57"/>
      <c r="G9" s="57" t="s">
        <v>25</v>
      </c>
    </row>
    <row r="10" spans="1:7" ht="15.5" x14ac:dyDescent="0.35">
      <c r="A10" s="57"/>
      <c r="B10" s="57"/>
      <c r="C10" s="62" t="s">
        <v>91</v>
      </c>
      <c r="D10" s="57">
        <f>Gesamt!X5*2.5</f>
        <v>0</v>
      </c>
      <c r="F10" s="57"/>
      <c r="G10" s="57" t="s">
        <v>25</v>
      </c>
    </row>
    <row r="11" spans="1:7" ht="15.5" x14ac:dyDescent="0.35">
      <c r="A11" s="57"/>
      <c r="B11" s="57"/>
      <c r="C11" s="62" t="s">
        <v>92</v>
      </c>
      <c r="D11" s="57">
        <f>(Gesamt!T5+Gesamt!U5)*5</f>
        <v>0</v>
      </c>
      <c r="F11" s="57"/>
      <c r="G11" s="57" t="s">
        <v>25</v>
      </c>
    </row>
    <row r="12" spans="1:7" ht="15.5" x14ac:dyDescent="0.35">
      <c r="A12" s="57"/>
      <c r="B12" s="57"/>
      <c r="C12" s="62" t="s">
        <v>93</v>
      </c>
      <c r="D12" s="57">
        <f>Gesamt!Y5*2.5</f>
        <v>0</v>
      </c>
      <c r="F12" s="57"/>
      <c r="G12" s="57" t="s">
        <v>25</v>
      </c>
    </row>
    <row r="13" spans="1:7" ht="15.5" x14ac:dyDescent="0.35">
      <c r="A13" s="57"/>
      <c r="B13" s="57"/>
      <c r="C13" s="62" t="s">
        <v>94</v>
      </c>
      <c r="D13" s="57">
        <f>Gesamt!W5*5</f>
        <v>0</v>
      </c>
      <c r="F13" s="57"/>
      <c r="G13" s="57" t="s">
        <v>25</v>
      </c>
    </row>
    <row r="14" spans="1:7" ht="15.5" x14ac:dyDescent="0.35">
      <c r="A14" s="57"/>
      <c r="B14" s="57"/>
      <c r="C14" s="62" t="s">
        <v>95</v>
      </c>
      <c r="D14" s="57">
        <f>Gesamt!Z5*2.5</f>
        <v>0</v>
      </c>
      <c r="F14" s="57"/>
      <c r="G14" s="57" t="s">
        <v>25</v>
      </c>
    </row>
    <row r="15" spans="1:7" ht="15.5" x14ac:dyDescent="0.35">
      <c r="A15" s="57"/>
      <c r="B15" s="57"/>
      <c r="C15" s="57"/>
      <c r="D15" s="57"/>
      <c r="F15" s="57"/>
      <c r="G15" s="57"/>
    </row>
    <row r="16" spans="1:7" ht="15.5" x14ac:dyDescent="0.35">
      <c r="A16" s="57"/>
      <c r="B16" s="57" t="s">
        <v>38</v>
      </c>
      <c r="C16" s="63" t="s">
        <v>96</v>
      </c>
      <c r="D16" s="57">
        <f>Gesamt!AA5*2</f>
        <v>0</v>
      </c>
      <c r="F16" s="57"/>
      <c r="G16" s="57" t="s">
        <v>25</v>
      </c>
    </row>
    <row r="17" spans="1:7" ht="15.5" x14ac:dyDescent="0.35">
      <c r="A17" s="57"/>
      <c r="B17" s="57"/>
      <c r="C17" s="63" t="s">
        <v>97</v>
      </c>
      <c r="D17" s="57">
        <f>Gesamt!AB5*2</f>
        <v>0</v>
      </c>
      <c r="F17" s="57"/>
      <c r="G17" s="57" t="s">
        <v>25</v>
      </c>
    </row>
    <row r="18" spans="1:7" ht="15.5" x14ac:dyDescent="0.35">
      <c r="A18" s="57"/>
      <c r="B18" s="57" t="s">
        <v>39</v>
      </c>
      <c r="C18" s="63" t="s">
        <v>98</v>
      </c>
      <c r="D18" s="57">
        <f>Gesamt!AF5*2</f>
        <v>0</v>
      </c>
      <c r="F18" s="57"/>
      <c r="G18" s="57" t="s">
        <v>25</v>
      </c>
    </row>
    <row r="19" spans="1:7" ht="15.5" x14ac:dyDescent="0.35">
      <c r="A19" s="57"/>
      <c r="B19" s="57"/>
      <c r="C19" s="64" t="s">
        <v>99</v>
      </c>
      <c r="D19" s="57">
        <f>Gesamt!AD5*3.5</f>
        <v>0</v>
      </c>
      <c r="F19" s="57"/>
      <c r="G19" s="57" t="s">
        <v>25</v>
      </c>
    </row>
    <row r="20" spans="1:7" ht="15.5" x14ac:dyDescent="0.35">
      <c r="A20" s="57"/>
      <c r="B20" s="57"/>
      <c r="C20" s="64" t="s">
        <v>72</v>
      </c>
      <c r="D20" s="57">
        <f>Gesamt!AE5*3.5</f>
        <v>0</v>
      </c>
      <c r="F20" s="57"/>
      <c r="G20" s="57" t="s">
        <v>25</v>
      </c>
    </row>
    <row r="21" spans="1:7" ht="15.5" x14ac:dyDescent="0.35">
      <c r="A21" s="57"/>
      <c r="B21" s="57"/>
      <c r="C21" s="64" t="s">
        <v>100</v>
      </c>
      <c r="D21" s="57">
        <f>Gesamt!AC5*3.5</f>
        <v>0</v>
      </c>
      <c r="F21" s="57"/>
      <c r="G21" s="57" t="s">
        <v>25</v>
      </c>
    </row>
    <row r="22" spans="1:7" ht="15.5" x14ac:dyDescent="0.35">
      <c r="A22" s="57"/>
      <c r="B22" s="57" t="s">
        <v>40</v>
      </c>
      <c r="C22" s="64" t="s">
        <v>101</v>
      </c>
      <c r="D22" s="57">
        <f>Gesamt!AG5+Gesamt!AH5/2+Gesamt!AI5+Gesamt!AK5</f>
        <v>0</v>
      </c>
      <c r="F22" s="57"/>
      <c r="G22" s="57" t="s">
        <v>119</v>
      </c>
    </row>
    <row r="23" spans="1:7" ht="15.5" x14ac:dyDescent="0.35">
      <c r="A23" s="57"/>
      <c r="B23" s="57"/>
      <c r="C23" s="57"/>
      <c r="D23" s="57"/>
      <c r="E23" s="57"/>
      <c r="F23" s="57"/>
    </row>
    <row r="24" spans="1:7" ht="15.5" x14ac:dyDescent="0.35">
      <c r="A24" s="57"/>
      <c r="B24" s="57" t="s">
        <v>23</v>
      </c>
      <c r="C24" s="65" t="s">
        <v>23</v>
      </c>
      <c r="D24" s="57"/>
      <c r="E24" s="57"/>
      <c r="F24" s="57"/>
    </row>
    <row r="25" spans="1:7" ht="18.5" x14ac:dyDescent="0.45">
      <c r="A25" s="66"/>
      <c r="B25" s="66"/>
      <c r="C25" s="67" t="s">
        <v>22</v>
      </c>
      <c r="D25" s="67">
        <f>Gesamt!E5</f>
        <v>0</v>
      </c>
      <c r="E25" s="66"/>
      <c r="F25" s="66"/>
    </row>
    <row r="26" spans="1:7" ht="15.5" x14ac:dyDescent="0.35">
      <c r="A26" s="66"/>
      <c r="B26" s="66"/>
      <c r="C26" s="66"/>
      <c r="D26" s="66"/>
      <c r="E26" s="66"/>
      <c r="F26" s="66"/>
    </row>
    <row r="27" spans="1:7" ht="15.5" x14ac:dyDescent="0.35">
      <c r="A27" s="66"/>
      <c r="B27" s="66"/>
      <c r="C27" s="45" t="s">
        <v>102</v>
      </c>
      <c r="D27" s="45"/>
      <c r="E27" s="66"/>
      <c r="F27" s="66"/>
    </row>
    <row r="28" spans="1:7" ht="15.5" x14ac:dyDescent="0.35">
      <c r="A28" s="66"/>
      <c r="B28" s="66"/>
      <c r="C28" s="45" t="s">
        <v>103</v>
      </c>
      <c r="D28" s="45">
        <v>3</v>
      </c>
      <c r="E28" s="66"/>
      <c r="F28" s="66" t="s">
        <v>104</v>
      </c>
    </row>
    <row r="29" spans="1:7" ht="15.5" x14ac:dyDescent="0.35">
      <c r="A29" s="66"/>
      <c r="B29" s="66"/>
      <c r="C29" s="45" t="s">
        <v>105</v>
      </c>
      <c r="D29" s="45">
        <f>D25-D28</f>
        <v>-3</v>
      </c>
      <c r="E29" s="66"/>
      <c r="F29" s="6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4</vt:i4>
      </vt:variant>
    </vt:vector>
  </HeadingPairs>
  <TitlesOfParts>
    <vt:vector size="12" baseType="lpstr">
      <vt:lpstr>Gesamt</vt:lpstr>
      <vt:lpstr>Tabelle1</vt:lpstr>
      <vt:lpstr>Gemüse</vt:lpstr>
      <vt:lpstr>Käse</vt:lpstr>
      <vt:lpstr>FleischWurst</vt:lpstr>
      <vt:lpstr>Getreide</vt:lpstr>
      <vt:lpstr>Markus</vt:lpstr>
      <vt:lpstr>Brot Markus</vt:lpstr>
      <vt:lpstr>FleischWurst!Druckbereich</vt:lpstr>
      <vt:lpstr>Gemüse!Druckbereich</vt:lpstr>
      <vt:lpstr>Getreide!Druckbereich</vt:lpstr>
      <vt:lpstr>Käse!Druckbereich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</dc:creator>
  <cp:lastModifiedBy>katja</cp:lastModifiedBy>
  <dcterms:created xsi:type="dcterms:W3CDTF">2021-08-31T18:09:03Z</dcterms:created>
  <dcterms:modified xsi:type="dcterms:W3CDTF">2022-10-11T19:21:15Z</dcterms:modified>
</cp:coreProperties>
</file>