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katja\Documents\AAA_Katja\Solawi\Bestellungen\Muster\"/>
    </mc:Choice>
  </mc:AlternateContent>
  <xr:revisionPtr revIDLastSave="0" documentId="8_{EC70B1C7-9188-4EE5-8040-5B2BE7522385}" xr6:coauthVersionLast="45" xr6:coauthVersionMax="45" xr10:uidLastSave="{00000000-0000-0000-0000-000000000000}"/>
  <bookViews>
    <workbookView xWindow="810" yWindow="-120" windowWidth="18510" windowHeight="11040" tabRatio="500" xr2:uid="{00000000-000D-0000-FFFF-FFFF00000000}"/>
  </bookViews>
  <sheets>
    <sheet name="Eingabe" sheetId="1" r:id="rId1"/>
    <sheet name="Gemüse" sheetId="2" r:id="rId2"/>
    <sheet name="Milch Käse Fleisch" sheetId="3" r:id="rId3"/>
    <sheet name="Getreideprodukte" sheetId="4" r:id="rId4"/>
    <sheet name="Brot" sheetId="5" r:id="rId5"/>
    <sheet name="Markus Brotsorten" sheetId="6" r:id="rId6"/>
    <sheet name="Markus Summen" sheetId="7" r:id="rId7"/>
  </sheets>
  <definedNames>
    <definedName name="__xlnm.Print_Area_5">#REF!</definedName>
    <definedName name="Depotbestellung" localSheetId="0">Eingabe!$D$1:$AE$63</definedName>
    <definedName name="Depotbestellung2" localSheetId="0">Eingabe!$D$1:$AE$63</definedName>
    <definedName name="_xlnm.Print_Area" localSheetId="0">Eingabe!$A$1:$AB$58</definedName>
    <definedName name="_xlnm.Print_Area" localSheetId="3">Getreideprodukte!$A$1:$R$19</definedName>
    <definedName name="_xlnm.Print_Area" localSheetId="2">'Milch Käse Fleisch'!$A$2:$P$26</definedName>
    <definedName name="Print_Area_0" localSheetId="0">Eingabe!$A$1:$AB$38</definedName>
    <definedName name="Print_Area_0_0" localSheetId="0">Eingabe!$A$1:$AE$63</definedName>
    <definedName name="Print_Area_0_0_0" localSheetId="0">Eingabe!$A$1:$AB$38</definedName>
    <definedName name="Print_Area_0_0_0_0" localSheetId="0">Eingabe!$A$1:$AE$63</definedName>
    <definedName name="Print_Area_0_0_0_0_0" localSheetId="0">Eingabe!$A$1:$AB$38</definedName>
    <definedName name="Print_Area_0_0_0_0_0_0" localSheetId="0">Eingabe!$A$1:$AE$63</definedName>
    <definedName name="Print_Area_0_0_0_0_0_0_0" localSheetId="0">Eingabe!$A$1:$AB$38</definedName>
    <definedName name="Print_Area_0_0_0_0_0_0_0_0" localSheetId="0">Eingabe!$A$1:$AE$63</definedName>
    <definedName name="Print_Area_0_0_0_0_0_0_0_0_0" localSheetId="0">Eingabe!$A$1:$AB$38</definedName>
    <definedName name="Print_Area_0_0_0_0_0_0_0_0_0_0" localSheetId="0">Eingabe!$A$1:$AE$63</definedName>
    <definedName name="Print_Area_0_0_0_0_0_0_0_0_0_0_0" localSheetId="0">Eingabe!$A$1:$AB$38</definedName>
    <definedName name="Print_Area_0_0_0_0_0_0_0_0_0_0_0_0" localSheetId="0">Eingabe!$A$1:$AE$63</definedName>
    <definedName name="Print_Area_0_0_0_0_0_0_0_0_0_0_0_0_0" localSheetId="0">Eingabe!$A$1:$AB$38</definedName>
    <definedName name="Print_Area_0_0_0_0_0_0_0_0_0_0_0_0_0_0" localSheetId="0">Eingabe!$A$1:$AE$63</definedName>
    <definedName name="Print_Area_0_0_0_0_0_0_0_0_0_0_0_0_0_0_0" localSheetId="0">Eingabe!$A$1:$AB$38</definedName>
    <definedName name="Print_Area_0_0_0_0_0_0_0_0_0_0_0_0_0_0_0_0" localSheetId="0">Eingabe!$A$1:$AE$63</definedName>
    <definedName name="Print_Area_0_0_0_0_0_0_0_0_0_0_0_0_0_0_0_0_0" localSheetId="0">Eingabe!$A$1:$AB$38</definedName>
    <definedName name="Print_Area_0_0_0_0_0_0_0_0_0_0_0_0_0_0_0_0_0_0" localSheetId="0">Eingabe!$A$1:$AE$63</definedName>
    <definedName name="Print_Area_0_0_0_0_0_0_0_0_0_0_0_0_0_0_0_0_0_0_0" localSheetId="0">Eingabe!$A$1:$AB$38</definedName>
    <definedName name="Print_Area_0_0_0_0_0_0_0_0_0_0_0_0_0_0_0_0_0_0_0_0" localSheetId="0">Eingabe!$A$1:$AE$63</definedName>
    <definedName name="Print_Area_0_0_0_0_0_0_0_0_0_0_0_0_0_0_0_0_0_0_0_0_0" localSheetId="0">Eingabe!$A$1:$AB$38</definedName>
    <definedName name="Print_Area_0_0_0_0_0_0_0_0_0_0_0_0_0_0_0_0_0_0_0_0_0_0" localSheetId="0">Eingabe!$A$1:$AE$63</definedName>
    <definedName name="Print_Area_0_0_0_0_0_0_0_0_0_0_0_0_0_0_0_0_0_0_0_0_0_0_0" localSheetId="0">Eingabe!$A$1:$AB$38</definedName>
    <definedName name="Print_Area_0_0_0_0_0_0_0_0_0_0_0_0_0_0_0_0_0_0_0_0_0_0_0_0" localSheetId="0">Eingabe!$A$1:$AE$63</definedName>
    <definedName name="Print_Area_0_0_0_0_0_0_0_0_0_0_0_0_0_0_0_0_0_0_0_0_0_0_0_0_0" localSheetId="0">Eingabe!$A$1:$AB$38</definedName>
    <definedName name="Print_Area_0_0_0_0_0_0_0_0_0_0_0_0_0_0_0_0_0_0_0_0_0_0_0_0_0_0" localSheetId="0">Eingabe!$A$1:$AE$63</definedName>
    <definedName name="Print_Area_0_0_0_0_0_0_0_0_0_0_0_0_0_0_0_0_0_0_0_0_0_0_0_0_0_0_0" localSheetId="0">Eingabe!$I$1:$AE$63</definedName>
    <definedName name="Print_Area_0_0_0_0_0_0_0_0_0_0_0_0_0_0_0_0_0_0_0_0_0_0_0_0_0_0_0_0" localSheetId="0">Eingabe!$A$1:$AE$63</definedName>
    <definedName name="Print_Area_0_0_0_0_0_0_0_0_0_0_0_0_0_0_0_0_0_0_0_0_0_0_0_0_0_0_0_0_0" localSheetId="0">Eingabe!$I$1:$AE$63</definedName>
    <definedName name="Print_Area_0_0_0_0_0_0_0_0_0_0_0_0_0_0_0_0_0_0_0_0_0_0_0_0_0_0_0_0_0_0" localSheetId="0">Eingabe!$A$1:$AE$63</definedName>
    <definedName name="Print_Area_0_0_0_0_0_0_0_0_0_0_0_0_0_0_0_0_0_0_0_0_0_0_0_0_0_0_0_0_0_0_0" localSheetId="0">Eingabe!$I$1:$AE$63</definedName>
    <definedName name="Print_Area_0_0_0_0_0_0_0_0_0_0_0_0_0_0_0_0_0_0_0_0_0_0_0_0_0_0_0_0_0_0_0_0" localSheetId="0">Eingabe!$A$1:$AE$63</definedName>
    <definedName name="Print_Area_0_0_0_0_0_0_0_0_0_0_0_0_0_0_0_0_0_0_0_0_0_0_0_0_0_0_0_0_0_0_0_0_0" localSheetId="0">Eingabe!$I$1:$AE$63</definedName>
    <definedName name="Print_Area_0_0_0_0_0_0_0_0_0_0_0_0_0_0_0_0_0_0_0_0_0_0_0_0_0_0_0_0_0_0_0_0_0_0" localSheetId="0">Eingabe!$A$1:$AE$63</definedName>
    <definedName name="Print_Area_0_0_0_0_0_0_0_0_0_0_0_0_0_0_0_0_0_0_0_0_0_0_0_0_0_0_0_0_0_0_0_0_0_0_0" localSheetId="0">Eingabe!$I$1:$AE$63</definedName>
    <definedName name="Print_Area_0_0_0_0_0_0_0_0_0_0_0_0_0_0_0_0_0_0_0_0_0_0_0_0_0_0_0_0_0_0_0_0_0_0_0_0" localSheetId="0">Eingabe!$A$1:$AE$63</definedName>
    <definedName name="Print_Area_0_0_0_0_0_0_0_0_0_0_0_0_0_0_0_0_0_0_0_0_0_0_0_0_0_0_0_0_0_0_0_0_0_0_0_0_0" localSheetId="0">Eingabe!$I$1:$AE$63</definedName>
    <definedName name="Print_Area_0_0_0_0_0_0_0_0_0_0_0_0_0_0_0_0_0_0_0_0_0_0_0_0_0_0_0_0_0_0_0_0_0_0_0_0_0_0" localSheetId="0">Eingabe!$A$1:$AE$63</definedName>
    <definedName name="Print_Area_0_0_0_0_0_0_0_0_0_0_0_0_0_0_0_0_0_0_0_0_0_0_0_0_0_0_0_0_0_0_0_0_0_0_0_0_0_0_0" localSheetId="0">Eingabe!$I$1:$AE$63</definedName>
    <definedName name="Print_Area_0_0_0_0_0_0_0_0_0_0_0_0_0_0_0_0_0_0_0_0_0_0_0_0_0_0_0_0_0_0_0_0_0_0_0_0_0_0_0_0" localSheetId="0">Eingabe!$A$1:$AE$63</definedName>
    <definedName name="Print_Area_0_0_0_0_0_0_0_0_0_0_0_0_0_0_0_0_0_0_0_0_0_0_0_0_0_0_0_0_0_0_0_0_0_0_0_0_0_0_0_0_0" localSheetId="0">Eingabe!$I$1:$AE$63</definedName>
    <definedName name="Print_Area_0_0_0_0_0_0_0_0_0_0_0_0_0_0_0_0_0_0_0_0_0_0_0_0_0_0_0_0_0_0_0_0_0_0_0_0_0_0_0_0_0_0" localSheetId="0">Eingabe!$A$1:$AE$63</definedName>
    <definedName name="Print_Area_0_0_0_0_0_0_0_0_0_0_0_0_0_0_0_0_0_0_0_0_0_0_0_0_0_0_0_0_0_0_0_0_0_0_0_0_0_0_0_0_0_0_0" localSheetId="0">Eingabe!$I$1:$AE$63</definedName>
    <definedName name="Print_Area_0_0_0_0_0_0_0_0_0_0_0_0_0_0_0_0_0_0_0_0_0_0_0_0_0_0_0_0_0_0_0_0_0_0_0_0_0_0_0_0_0_0_0_0" localSheetId="0">Eingabe!$A$1:$AE$63</definedName>
    <definedName name="Print_Area_0_0_0_0_0_0_0_0_0_0_0_0_0_0_0_0_0_0_0_0_0_0_0_0_0_0_0_0_0_0_0_0_0_0_0_0_0_0_0_0_0_0_0_0_0" localSheetId="0">Eingabe!$I$1:$AE$63</definedName>
    <definedName name="Print_Area_0_0_0_0_0_0_0_0_0_0_0_0_0_0_0_0_0_0_0_0_0_0_0_0_0_0_0_0_0_0_0_0_0_0_0_0_0_0_0_0_0_0_0_0_0_0" localSheetId="0">Eingabe!$D$1:$AE$63</definedName>
    <definedName name="Print_Area_0_0_0_0_0_0_0_0_0_0_0_0_0_0_0_0_0_0_0_0_0_0_0_0_0_0_0_0_0_0_0_0_0_0_0_0_0_0_0_0_0_0_0_0_0_0_0" localSheetId="0">Eingabe!$I$1:$AE$63</definedName>
    <definedName name="Print_Area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_0_0_0_0_0_0_0_0" localSheetId="0">Eingabe!$D$1:$AE$63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19" i="4" l="1"/>
  <c r="R18" i="4"/>
  <c r="R17" i="4"/>
  <c r="R16" i="4"/>
  <c r="R15" i="4"/>
  <c r="R14" i="4"/>
  <c r="R13" i="4"/>
  <c r="R12" i="4"/>
  <c r="R11" i="4"/>
  <c r="R10" i="4"/>
  <c r="R9" i="4"/>
  <c r="Q10" i="4"/>
  <c r="Q11" i="4"/>
  <c r="Q12" i="4"/>
  <c r="Q13" i="4"/>
  <c r="Q14" i="4"/>
  <c r="Q15" i="4"/>
  <c r="Q16" i="4"/>
  <c r="Q17" i="4"/>
  <c r="Q18" i="4"/>
  <c r="Q19" i="4"/>
  <c r="R8" i="4"/>
  <c r="R7" i="4"/>
  <c r="R6" i="4"/>
  <c r="R5" i="4"/>
  <c r="J7" i="2" l="1"/>
  <c r="I7" i="2"/>
  <c r="I8" i="2"/>
  <c r="J8" i="2"/>
  <c r="J16" i="2"/>
  <c r="I16" i="2"/>
  <c r="J15" i="2"/>
  <c r="I15" i="2"/>
  <c r="R4" i="4" l="1"/>
  <c r="Y5" i="1"/>
  <c r="E20" i="6" l="1"/>
  <c r="D47" i="7" s="1"/>
  <c r="D8" i="6"/>
  <c r="C8" i="6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S19" i="5"/>
  <c r="D43" i="7" s="1"/>
  <c r="S18" i="5"/>
  <c r="D42" i="7" s="1"/>
  <c r="S17" i="5"/>
  <c r="C17" i="6" s="1"/>
  <c r="S16" i="5"/>
  <c r="D40" i="7" s="1"/>
  <c r="S15" i="5"/>
  <c r="D15" i="6" s="1"/>
  <c r="S14" i="5"/>
  <c r="D38" i="7" s="1"/>
  <c r="S13" i="5"/>
  <c r="C13" i="6" s="1"/>
  <c r="S12" i="5"/>
  <c r="D12" i="6" s="1"/>
  <c r="S11" i="5"/>
  <c r="D35" i="7" s="1"/>
  <c r="S10" i="5"/>
  <c r="D34" i="7" s="1"/>
  <c r="S9" i="5"/>
  <c r="C9" i="6" s="1"/>
  <c r="S8" i="5"/>
  <c r="D32" i="7" s="1"/>
  <c r="S7" i="5"/>
  <c r="D7" i="6" s="1"/>
  <c r="S6" i="5"/>
  <c r="D30" i="7" s="1"/>
  <c r="S5" i="5"/>
  <c r="C5" i="6" s="1"/>
  <c r="S4" i="5"/>
  <c r="D4" i="6" s="1"/>
  <c r="S3" i="5"/>
  <c r="D27" i="7" s="1"/>
  <c r="S2" i="5"/>
  <c r="D26" i="7" s="1"/>
  <c r="A1" i="5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5" i="4"/>
  <c r="P5" i="4"/>
  <c r="P4" i="4" s="1"/>
  <c r="P21" i="4" s="1"/>
  <c r="O5" i="4"/>
  <c r="N5" i="4"/>
  <c r="M5" i="4"/>
  <c r="L5" i="4"/>
  <c r="K5" i="4"/>
  <c r="K4" i="4" s="1"/>
  <c r="K21" i="4" s="1"/>
  <c r="K22" i="4" s="1"/>
  <c r="J5" i="4"/>
  <c r="J4" i="4" s="1"/>
  <c r="J21" i="4" s="1"/>
  <c r="J22" i="4" s="1"/>
  <c r="I5" i="4"/>
  <c r="I4" i="4" s="1"/>
  <c r="H5" i="4"/>
  <c r="G5" i="4"/>
  <c r="F5" i="4"/>
  <c r="E5" i="4"/>
  <c r="D5" i="4"/>
  <c r="C5" i="4"/>
  <c r="C4" i="4" s="1"/>
  <c r="C21" i="4" s="1"/>
  <c r="B5" i="4"/>
  <c r="B4" i="4" s="1"/>
  <c r="B21" i="4" s="1"/>
  <c r="A1" i="4"/>
  <c r="L25" i="3"/>
  <c r="H25" i="3"/>
  <c r="D25" i="3"/>
  <c r="L24" i="3"/>
  <c r="H24" i="3"/>
  <c r="D24" i="3"/>
  <c r="L23" i="3"/>
  <c r="H23" i="3"/>
  <c r="D23" i="3"/>
  <c r="L22" i="3"/>
  <c r="H22" i="3"/>
  <c r="D22" i="3"/>
  <c r="L21" i="3"/>
  <c r="H21" i="3"/>
  <c r="D21" i="3"/>
  <c r="L20" i="3"/>
  <c r="H20" i="3"/>
  <c r="D20" i="3"/>
  <c r="L19" i="3"/>
  <c r="H19" i="3"/>
  <c r="D19" i="3"/>
  <c r="L18" i="3"/>
  <c r="H18" i="3"/>
  <c r="D18" i="3"/>
  <c r="L17" i="3"/>
  <c r="H17" i="3"/>
  <c r="D17" i="3"/>
  <c r="L16" i="3"/>
  <c r="H16" i="3"/>
  <c r="D16" i="3"/>
  <c r="L15" i="3"/>
  <c r="H15" i="3"/>
  <c r="D15" i="3"/>
  <c r="L14" i="3"/>
  <c r="H14" i="3"/>
  <c r="D14" i="3"/>
  <c r="L13" i="3"/>
  <c r="H13" i="3"/>
  <c r="D13" i="3"/>
  <c r="L12" i="3"/>
  <c r="H12" i="3"/>
  <c r="D12" i="3"/>
  <c r="L11" i="3"/>
  <c r="H11" i="3"/>
  <c r="D11" i="3"/>
  <c r="C9" i="3"/>
  <c r="J17" i="2"/>
  <c r="I17" i="2"/>
  <c r="G17" i="2"/>
  <c r="B17" i="2"/>
  <c r="G16" i="2"/>
  <c r="B16" i="2"/>
  <c r="J9" i="2"/>
  <c r="I9" i="2"/>
  <c r="G9" i="2"/>
  <c r="B9" i="2"/>
  <c r="J12" i="2"/>
  <c r="I12" i="2"/>
  <c r="G12" i="2"/>
  <c r="B12" i="2"/>
  <c r="G15" i="2"/>
  <c r="B15" i="2"/>
  <c r="J14" i="2"/>
  <c r="I14" i="2"/>
  <c r="G14" i="2"/>
  <c r="B14" i="2"/>
  <c r="J11" i="2"/>
  <c r="I11" i="2"/>
  <c r="G11" i="2"/>
  <c r="B11" i="2"/>
  <c r="J13" i="2"/>
  <c r="I13" i="2"/>
  <c r="G13" i="2"/>
  <c r="B13" i="2"/>
  <c r="J10" i="2"/>
  <c r="I10" i="2"/>
  <c r="G10" i="2"/>
  <c r="B10" i="2"/>
  <c r="G8" i="2"/>
  <c r="B8" i="2"/>
  <c r="G7" i="2"/>
  <c r="B7" i="2"/>
  <c r="J6" i="2"/>
  <c r="I6" i="2"/>
  <c r="G6" i="2"/>
  <c r="B6" i="2"/>
  <c r="J5" i="2"/>
  <c r="I5" i="2"/>
  <c r="G5" i="2"/>
  <c r="B5" i="2"/>
  <c r="J4" i="2"/>
  <c r="I4" i="2"/>
  <c r="G4" i="2"/>
  <c r="B4" i="2"/>
  <c r="J3" i="2"/>
  <c r="I3" i="2"/>
  <c r="G3" i="2"/>
  <c r="B3" i="2"/>
  <c r="A1" i="2"/>
  <c r="AA5" i="1"/>
  <c r="Z5" i="1"/>
  <c r="X5" i="1"/>
  <c r="W5" i="1"/>
  <c r="V5" i="1"/>
  <c r="D21" i="7" s="1"/>
  <c r="U5" i="1"/>
  <c r="D20" i="7" s="1"/>
  <c r="T5" i="1"/>
  <c r="D19" i="7" s="1"/>
  <c r="S5" i="1"/>
  <c r="D18" i="7" s="1"/>
  <c r="R5" i="1"/>
  <c r="D17" i="7" s="1"/>
  <c r="Q5" i="1"/>
  <c r="D16" i="7" s="1"/>
  <c r="P5" i="1"/>
  <c r="D14" i="7" s="1"/>
  <c r="O5" i="1"/>
  <c r="D13" i="7" s="1"/>
  <c r="N5" i="1"/>
  <c r="D12" i="7" s="1"/>
  <c r="M5" i="1"/>
  <c r="L5" i="1"/>
  <c r="K5" i="1"/>
  <c r="D10" i="7" s="1"/>
  <c r="J5" i="1"/>
  <c r="I5" i="1"/>
  <c r="H5" i="1"/>
  <c r="D24" i="7" s="1"/>
  <c r="G5" i="1"/>
  <c r="F5" i="1"/>
  <c r="E5" i="1"/>
  <c r="D7" i="7" s="1"/>
  <c r="D5" i="1"/>
  <c r="D6" i="7" s="1"/>
  <c r="C5" i="1"/>
  <c r="D5" i="7" s="1"/>
  <c r="B5" i="1"/>
  <c r="D4" i="7" s="1"/>
  <c r="D4" i="4" l="1"/>
  <c r="M4" i="4"/>
  <c r="Q4" i="4"/>
  <c r="Q21" i="4" s="1"/>
  <c r="L4" i="4"/>
  <c r="L21" i="4" s="1"/>
  <c r="L22" i="4" s="1"/>
  <c r="E4" i="4"/>
  <c r="E21" i="4" s="1"/>
  <c r="H4" i="4"/>
  <c r="H21" i="4" s="1"/>
  <c r="O4" i="4"/>
  <c r="F4" i="4"/>
  <c r="F21" i="4" s="1"/>
  <c r="N4" i="4"/>
  <c r="G4" i="4"/>
  <c r="D11" i="7"/>
  <c r="L26" i="3"/>
  <c r="C4" i="6"/>
  <c r="B18" i="2"/>
  <c r="G18" i="2"/>
  <c r="J18" i="2"/>
  <c r="C12" i="6"/>
  <c r="D26" i="3"/>
  <c r="C16" i="6"/>
  <c r="D22" i="7"/>
  <c r="I18" i="2"/>
  <c r="D16" i="6"/>
  <c r="H26" i="3"/>
  <c r="D9" i="7"/>
  <c r="S20" i="5"/>
  <c r="R20" i="5" s="1"/>
  <c r="D5" i="6"/>
  <c r="D9" i="6"/>
  <c r="D13" i="6"/>
  <c r="D17" i="6"/>
  <c r="D31" i="7"/>
  <c r="D39" i="7"/>
  <c r="C2" i="6"/>
  <c r="C6" i="6"/>
  <c r="C10" i="6"/>
  <c r="C14" i="6"/>
  <c r="C18" i="6"/>
  <c r="D2" i="6"/>
  <c r="D6" i="6"/>
  <c r="D10" i="6"/>
  <c r="D14" i="6"/>
  <c r="D18" i="6"/>
  <c r="D33" i="7"/>
  <c r="D41" i="7"/>
  <c r="C3" i="6"/>
  <c r="C7" i="6"/>
  <c r="C11" i="6"/>
  <c r="C15" i="6"/>
  <c r="C19" i="6"/>
  <c r="D3" i="6"/>
  <c r="D11" i="6"/>
  <c r="D19" i="6"/>
  <c r="D28" i="7"/>
  <c r="D36" i="7"/>
  <c r="D29" i="7"/>
  <c r="D37" i="7"/>
  <c r="D44" i="7" l="1"/>
  <c r="D48" i="7" s="1"/>
  <c r="D20" i="6"/>
  <c r="C21" i="6"/>
  <c r="C20" i="6"/>
</calcChain>
</file>

<file path=xl/sharedStrings.xml><?xml version="1.0" encoding="utf-8"?>
<sst xmlns="http://schemas.openxmlformats.org/spreadsheetml/2006/main" count="374" uniqueCount="156">
  <si>
    <t>Datum:</t>
  </si>
  <si>
    <t>Depot</t>
  </si>
  <si>
    <t>Mehl</t>
  </si>
  <si>
    <t>Flocken</t>
  </si>
  <si>
    <t>Korn</t>
  </si>
  <si>
    <t>Nudeln</t>
  </si>
  <si>
    <t>Saft</t>
  </si>
  <si>
    <t>Sonderinfo</t>
  </si>
  <si>
    <t>Anteile</t>
  </si>
  <si>
    <t>Milch</t>
  </si>
  <si>
    <t>Käse</t>
  </si>
  <si>
    <t>Fleisch</t>
  </si>
  <si>
    <t>Kartoffeln</t>
  </si>
  <si>
    <t>Quark</t>
  </si>
  <si>
    <t>Brot</t>
  </si>
  <si>
    <t>Dinkel weiß (630), 5kg</t>
  </si>
  <si>
    <t>Dinkel weiß (1050), 5kg</t>
  </si>
  <si>
    <t>Dinkelvollkorn, 2,5kg</t>
  </si>
  <si>
    <t>Weizen weiß (550), 5kg</t>
  </si>
  <si>
    <t>Weizen weiß (1050), 5kg</t>
  </si>
  <si>
    <t>Weizenvollkorn, 2,5kg</t>
  </si>
  <si>
    <t>Roggen hell (1150), 5kg</t>
  </si>
  <si>
    <t>Roggenvollkorn, 2,5kg</t>
  </si>
  <si>
    <t>Hafer fein, 2kg</t>
  </si>
  <si>
    <t>Hafer grob, 2kg</t>
  </si>
  <si>
    <t>Hafer, 2kg</t>
  </si>
  <si>
    <t>Weizen, 3,5kg</t>
  </si>
  <si>
    <t>Roggen, 3,5kg</t>
  </si>
  <si>
    <t>Dinkel, 3,5kg</t>
  </si>
  <si>
    <t>Wellband, 500g</t>
  </si>
  <si>
    <t>Band, 250g</t>
  </si>
  <si>
    <t>Apfelsaft, 5L</t>
  </si>
  <si>
    <t>Altstadt</t>
  </si>
  <si>
    <t>Bammental</t>
  </si>
  <si>
    <t xml:space="preserve">1 x Dinkelbrot rund ohne Körner                            </t>
  </si>
  <si>
    <t>Edingen</t>
  </si>
  <si>
    <t>Einzelkisten</t>
  </si>
  <si>
    <t>Björn/Celin: Duftreis-Brot; Bernd: Roggenbrot</t>
  </si>
  <si>
    <t>Eppelheim</t>
  </si>
  <si>
    <t>HH1</t>
  </si>
  <si>
    <t>HH2</t>
  </si>
  <si>
    <t>Rohrbach</t>
  </si>
  <si>
    <t>Südstadt</t>
  </si>
  <si>
    <t>Weststadt</t>
  </si>
  <si>
    <t>Wieblingen 1</t>
  </si>
  <si>
    <t>Wieblingen 2</t>
  </si>
  <si>
    <t>Wiesloch</t>
  </si>
  <si>
    <t>KEIN Kümmelbrot, 1 rundes Dinkelbrot, 1 Bauernbrot</t>
  </si>
  <si>
    <t>Einheit</t>
  </si>
  <si>
    <t>Kg</t>
  </si>
  <si>
    <t>Stk.</t>
  </si>
  <si>
    <t>Kein Saft</t>
  </si>
  <si>
    <t>Einzel</t>
  </si>
  <si>
    <t>Handsch. 1</t>
  </si>
  <si>
    <t>Nicola</t>
  </si>
  <si>
    <t>Handsch. 2</t>
  </si>
  <si>
    <t>Summe</t>
  </si>
  <si>
    <t>Wurst</t>
  </si>
  <si>
    <t>Knochen</t>
  </si>
  <si>
    <t>Innereien</t>
  </si>
  <si>
    <t>x</t>
  </si>
  <si>
    <t>=</t>
  </si>
  <si>
    <t>nein</t>
  </si>
  <si>
    <t>Dinkel weiß (630)</t>
  </si>
  <si>
    <t>Dinkel weiß (1050)</t>
  </si>
  <si>
    <t>Dinkel-Vollkorn</t>
  </si>
  <si>
    <t>Weizen weiß (550)</t>
  </si>
  <si>
    <t>Weizen weiß (1050)</t>
  </si>
  <si>
    <t>Weizen-Vollkorn</t>
  </si>
  <si>
    <t>Roggen hell (1150)</t>
  </si>
  <si>
    <t>Roggen-Vollkorn</t>
  </si>
  <si>
    <t>Haferflocken fein</t>
  </si>
  <si>
    <t>Haferflocken grob</t>
  </si>
  <si>
    <t>Hafer-Korn</t>
  </si>
  <si>
    <t>Weizen-Korn</t>
  </si>
  <si>
    <t>Roggen-Korn</t>
  </si>
  <si>
    <t>Dinkel-Korn</t>
  </si>
  <si>
    <t>Wellenband, 500g</t>
  </si>
  <si>
    <t>Bandnudeln, 250g</t>
  </si>
  <si>
    <t>Handschuhsheim 1</t>
  </si>
  <si>
    <t>Handschuhsheim 2</t>
  </si>
  <si>
    <t>Restbestand (Portionen)</t>
  </si>
  <si>
    <t>-</t>
  </si>
  <si>
    <t>Restbestand (volle Säcke)</t>
  </si>
  <si>
    <t>Altbestand</t>
  </si>
  <si>
    <t>Wiesl</t>
  </si>
  <si>
    <t>Altst</t>
  </si>
  <si>
    <t>West</t>
  </si>
  <si>
    <t>Rohr</t>
  </si>
  <si>
    <t>Btal</t>
  </si>
  <si>
    <t>Eppel</t>
  </si>
  <si>
    <t>Süd</t>
  </si>
  <si>
    <t>HH 1</t>
  </si>
  <si>
    <t>HH 2</t>
  </si>
  <si>
    <t>Wb 1</t>
  </si>
  <si>
    <t>Wb 2</t>
  </si>
  <si>
    <t>Eding</t>
  </si>
  <si>
    <t>frei</t>
  </si>
  <si>
    <t>Ges.</t>
  </si>
  <si>
    <t>Di-Kürbis</t>
  </si>
  <si>
    <t>Bauernbrot</t>
  </si>
  <si>
    <t>Roggen</t>
  </si>
  <si>
    <t>Di-Buchw.-Nuss</t>
  </si>
  <si>
    <t>Mischbrot</t>
  </si>
  <si>
    <t>Gerste</t>
  </si>
  <si>
    <t>Dinkelbrot</t>
  </si>
  <si>
    <t>Sonnenblumen</t>
  </si>
  <si>
    <t>Sesambrot</t>
  </si>
  <si>
    <t>Di-Hafer-Ganzkorn</t>
  </si>
  <si>
    <t>Surprisebrot</t>
  </si>
  <si>
    <t>Walnuss</t>
  </si>
  <si>
    <t>Heike</t>
  </si>
  <si>
    <t>Di-Roggen</t>
  </si>
  <si>
    <t>Hirse-/Leisambrot</t>
  </si>
  <si>
    <t>Duftreis</t>
  </si>
  <si>
    <t>Björn</t>
  </si>
  <si>
    <t>Dinkelbrot rund</t>
  </si>
  <si>
    <t>Weizenbrot</t>
  </si>
  <si>
    <t>Kümmelbrot</t>
  </si>
  <si>
    <t>Artikel-nummer</t>
  </si>
  <si>
    <t>Gesamt</t>
  </si>
  <si>
    <t>Solawi inkl. Einzel</t>
  </si>
  <si>
    <t>Hof</t>
  </si>
  <si>
    <t>Kontrolle</t>
  </si>
  <si>
    <t>Mengen</t>
  </si>
  <si>
    <t>Preise</t>
  </si>
  <si>
    <t>Dinkel weiß</t>
  </si>
  <si>
    <t>Dinkel-vollkorn</t>
  </si>
  <si>
    <t>Weizen weiß</t>
  </si>
  <si>
    <t>Weizen vollkorn</t>
  </si>
  <si>
    <t>Roggen hell</t>
  </si>
  <si>
    <t>Roggen-vollkorn</t>
  </si>
  <si>
    <t>Hafer fein</t>
  </si>
  <si>
    <t>Hafer grob</t>
  </si>
  <si>
    <t>Hafer</t>
  </si>
  <si>
    <t>Weizen</t>
  </si>
  <si>
    <t>Dinkel</t>
  </si>
  <si>
    <t>Dinkelnudeln</t>
  </si>
  <si>
    <t>Hirse-/Leinsambrot</t>
  </si>
  <si>
    <t>davon</t>
  </si>
  <si>
    <t>für Hofladen (Do)</t>
  </si>
  <si>
    <t>Details in Blatt "Markus Brotsorten"</t>
  </si>
  <si>
    <t>für Solawi</t>
  </si>
  <si>
    <t>Kirchheim 2</t>
  </si>
  <si>
    <t>Kirchheim 1</t>
  </si>
  <si>
    <t>Apfelsaft, 1L</t>
  </si>
  <si>
    <t>Apfelsaft</t>
  </si>
  <si>
    <t>1 L</t>
  </si>
  <si>
    <t>5 L</t>
  </si>
  <si>
    <t>Chritsine k. Fl.</t>
  </si>
  <si>
    <t>Kir 1</t>
  </si>
  <si>
    <t>Kir 2</t>
  </si>
  <si>
    <t>Bernd, Katja</t>
  </si>
  <si>
    <t>7 x</t>
  </si>
  <si>
    <t>1 Stk</t>
  </si>
  <si>
    <t>Spaghetti (kurz), 500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</si>
</sst>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0&quot; kg&quot;"/>
    <numFmt numFmtId="166" formatCode="0.0&quot; kg&quot;"/>
    <numFmt numFmtId="167" formatCode="0&quot; Stk&quot;"/>
  </numFmts>
  <fonts count="28" x14ac:knownFonts="1">
    <font>
      <sz val="1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12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2"/>
      <color rgb="FF000000"/>
      <name val="Arial"/>
      <family val="2"/>
    </font>
    <font>
      <i/>
      <sz val="9"/>
      <name val="Arial"/>
      <family val="2"/>
    </font>
    <font>
      <b/>
      <i/>
      <sz val="9"/>
      <color rgb="FF000000"/>
      <name val="arial"/>
      <family val="2"/>
    </font>
    <font>
      <i/>
      <sz val="10"/>
      <name val="Arial"/>
      <family val="2"/>
    </font>
    <font>
      <b/>
      <sz val="9"/>
      <color rgb="FF000000"/>
      <name val="Arial"/>
      <family val="2"/>
    </font>
    <font>
      <b/>
      <sz val="9"/>
      <color rgb="FFFF0000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Calibri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000000"/>
      <name val="Calibri"/>
      <family val="2"/>
    </font>
    <font>
      <b/>
      <sz val="16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CC99FF"/>
        <bgColor rgb="FF9999FF"/>
      </patternFill>
    </fill>
    <fill>
      <patternFill patternType="solid">
        <fgColor rgb="FFFF6666"/>
        <bgColor rgb="FFFF8080"/>
      </patternFill>
    </fill>
    <fill>
      <patternFill patternType="solid">
        <fgColor rgb="FF9999FF"/>
        <bgColor rgb="FFCC99FF"/>
      </patternFill>
    </fill>
    <fill>
      <patternFill patternType="solid">
        <fgColor rgb="FFFF9900"/>
        <bgColor rgb="FFFFCC00"/>
      </patternFill>
    </fill>
    <fill>
      <patternFill patternType="solid">
        <fgColor rgb="FF33CCCC"/>
        <bgColor rgb="FF00CCFF"/>
      </patternFill>
    </fill>
    <fill>
      <patternFill patternType="solid">
        <fgColor rgb="FFB2B2B2"/>
        <bgColor rgb="FFCCCCCC"/>
      </patternFill>
    </fill>
    <fill>
      <patternFill patternType="solid">
        <fgColor rgb="FF99CC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FF9999"/>
        <bgColor rgb="FFFF99CC"/>
      </patternFill>
    </fill>
    <fill>
      <patternFill patternType="solid">
        <fgColor rgb="FF99FF33"/>
        <bgColor rgb="FF99CC66"/>
      </patternFill>
    </fill>
    <fill>
      <patternFill patternType="solid">
        <fgColor rgb="FFFF8080"/>
        <bgColor rgb="FFFF9999"/>
      </patternFill>
    </fill>
    <fill>
      <patternFill patternType="solid">
        <fgColor rgb="FFFFFF66"/>
        <bgColor rgb="FFFFFF00"/>
      </patternFill>
    </fill>
    <fill>
      <patternFill patternType="solid">
        <fgColor rgb="FF99CC00"/>
        <bgColor rgb="FF99CC66"/>
      </patternFill>
    </fill>
    <fill>
      <patternFill patternType="solid">
        <fgColor rgb="FF808080"/>
        <bgColor rgb="FF666699"/>
      </patternFill>
    </fill>
    <fill>
      <patternFill patternType="solid">
        <fgColor rgb="FFFF0000"/>
        <bgColor rgb="FF993300"/>
      </patternFill>
    </fill>
    <fill>
      <patternFill patternType="solid">
        <fgColor rgb="FFFF99CC"/>
        <bgColor rgb="FFFF9999"/>
      </patternFill>
    </fill>
    <fill>
      <patternFill patternType="solid">
        <fgColor theme="0" tint="-0.14999847407452621"/>
        <bgColor rgb="FFFF99CC"/>
      </patternFill>
    </fill>
    <fill>
      <patternFill patternType="solid">
        <fgColor theme="0" tint="-0.14999847407452621"/>
        <bgColor rgb="FFFFFF00"/>
      </patternFill>
    </fill>
  </fills>
  <borders count="65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 style="thin">
        <color auto="1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/>
      <bottom style="thin">
        <color rgb="FF333333"/>
      </bottom>
      <diagonal/>
    </border>
    <border>
      <left style="thin">
        <color auto="1"/>
      </left>
      <right style="thin">
        <color rgb="FF333333"/>
      </right>
      <top/>
      <bottom style="thin">
        <color rgb="FF333333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241">
    <xf numFmtId="0" fontId="0" fillId="0" borderId="0" xfId="0"/>
    <xf numFmtId="0" fontId="1" fillId="0" borderId="0" xfId="1"/>
    <xf numFmtId="0" fontId="2" fillId="0" borderId="0" xfId="1" applyFont="1"/>
    <xf numFmtId="0" fontId="2" fillId="2" borderId="1" xfId="1" applyFont="1" applyFill="1" applyBorder="1"/>
    <xf numFmtId="0" fontId="2" fillId="3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5" borderId="1" xfId="1" applyFont="1" applyFill="1" applyBorder="1"/>
    <xf numFmtId="0" fontId="2" fillId="2" borderId="0" xfId="1" applyFont="1" applyFill="1"/>
    <xf numFmtId="0" fontId="2" fillId="0" borderId="1" xfId="1" applyFont="1" applyBorder="1"/>
    <xf numFmtId="0" fontId="2" fillId="3" borderId="4" xfId="1" applyFont="1" applyFill="1" applyBorder="1" applyAlignment="1">
      <alignment horizontal="center" vertical="center" textRotation="90"/>
    </xf>
    <xf numFmtId="0" fontId="2" fillId="0" borderId="5" xfId="1" applyFont="1" applyBorder="1" applyAlignment="1">
      <alignment horizontal="center" vertical="center" textRotation="90"/>
    </xf>
    <xf numFmtId="0" fontId="2" fillId="0" borderId="6" xfId="1" applyFont="1" applyBorder="1" applyAlignment="1">
      <alignment horizontal="center" vertical="center" textRotation="90"/>
    </xf>
    <xf numFmtId="0" fontId="2" fillId="4" borderId="6" xfId="1" applyFont="1" applyFill="1" applyBorder="1" applyAlignment="1">
      <alignment horizontal="center" vertical="center" textRotation="90"/>
    </xf>
    <xf numFmtId="0" fontId="3" fillId="5" borderId="7" xfId="1" applyFont="1" applyFill="1" applyBorder="1" applyAlignment="1" applyProtection="1">
      <alignment horizontal="center" vertical="center" textRotation="90" wrapText="1"/>
    </xf>
    <xf numFmtId="0" fontId="4" fillId="9" borderId="7" xfId="1" applyFont="1" applyFill="1" applyBorder="1" applyAlignment="1" applyProtection="1">
      <alignment horizontal="center" vertical="center" textRotation="90" wrapText="1"/>
    </xf>
    <xf numFmtId="0" fontId="4" fillId="9" borderId="8" xfId="1" applyFont="1" applyFill="1" applyBorder="1" applyAlignment="1" applyProtection="1">
      <alignment horizontal="center" vertical="center" textRotation="90" wrapText="1"/>
    </xf>
    <xf numFmtId="0" fontId="4" fillId="9" borderId="9" xfId="1" applyFont="1" applyFill="1" applyBorder="1" applyAlignment="1" applyProtection="1">
      <alignment horizontal="center" vertical="center" textRotation="90" wrapText="1"/>
    </xf>
    <xf numFmtId="0" fontId="5" fillId="9" borderId="9" xfId="1" applyFont="1" applyFill="1" applyBorder="1" applyAlignment="1" applyProtection="1">
      <alignment horizontal="center" vertical="center" textRotation="90" wrapText="1"/>
    </xf>
    <xf numFmtId="0" fontId="5" fillId="9" borderId="10" xfId="1" applyFont="1" applyFill="1" applyBorder="1" applyAlignment="1" applyProtection="1">
      <alignment horizontal="center" vertical="center" textRotation="90" wrapText="1"/>
    </xf>
    <xf numFmtId="0" fontId="4" fillId="8" borderId="7" xfId="1" applyFont="1" applyFill="1" applyBorder="1" applyAlignment="1" applyProtection="1">
      <alignment horizontal="center" vertical="center" textRotation="90" wrapText="1"/>
    </xf>
    <xf numFmtId="49" fontId="1" fillId="0" borderId="0" xfId="1" applyNumberFormat="1" applyFont="1" applyAlignment="1">
      <alignment wrapText="1"/>
    </xf>
    <xf numFmtId="0" fontId="0" fillId="0" borderId="1" xfId="0" applyBorder="1"/>
    <xf numFmtId="0" fontId="4" fillId="9" borderId="11" xfId="1" applyFont="1" applyFill="1" applyBorder="1" applyAlignment="1" applyProtection="1">
      <alignment horizontal="center" vertical="center" wrapText="1"/>
    </xf>
    <xf numFmtId="0" fontId="4" fillId="9" borderId="12" xfId="1" applyFont="1" applyFill="1" applyBorder="1" applyAlignment="1" applyProtection="1">
      <alignment horizontal="center" vertical="center" wrapText="1"/>
    </xf>
    <xf numFmtId="0" fontId="4" fillId="9" borderId="13" xfId="1" applyFont="1" applyFill="1" applyBorder="1" applyAlignment="1" applyProtection="1">
      <alignment horizontal="center" vertical="center" wrapText="1"/>
    </xf>
    <xf numFmtId="0" fontId="4" fillId="9" borderId="9" xfId="1" applyFont="1" applyFill="1" applyBorder="1" applyAlignment="1" applyProtection="1">
      <alignment horizontal="center" vertical="center" wrapText="1"/>
    </xf>
    <xf numFmtId="0" fontId="2" fillId="0" borderId="15" xfId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4" fillId="10" borderId="9" xfId="1" applyFont="1" applyFill="1" applyBorder="1" applyAlignment="1" applyProtection="1">
      <alignment horizontal="center" wrapText="1"/>
    </xf>
    <xf numFmtId="0" fontId="4" fillId="11" borderId="9" xfId="0" applyFont="1" applyFill="1" applyBorder="1" applyAlignment="1" applyProtection="1">
      <alignment horizontal="center" wrapText="1"/>
    </xf>
    <xf numFmtId="0" fontId="4" fillId="11" borderId="8" xfId="0" applyFont="1" applyFill="1" applyBorder="1" applyAlignment="1" applyProtection="1">
      <alignment horizontal="center" wrapText="1"/>
    </xf>
    <xf numFmtId="0" fontId="4" fillId="4" borderId="9" xfId="0" applyFont="1" applyFill="1" applyBorder="1" applyAlignment="1" applyProtection="1">
      <alignment horizontal="center" wrapText="1"/>
    </xf>
    <xf numFmtId="0" fontId="4" fillId="12" borderId="10" xfId="0" applyFont="1" applyFill="1" applyBorder="1" applyAlignment="1" applyProtection="1">
      <alignment horizontal="center" wrapText="1"/>
    </xf>
    <xf numFmtId="0" fontId="4" fillId="12" borderId="9" xfId="0" applyFont="1" applyFill="1" applyBorder="1" applyAlignment="1" applyProtection="1">
      <alignment horizontal="center" wrapText="1"/>
    </xf>
    <xf numFmtId="0" fontId="4" fillId="13" borderId="9" xfId="1" applyFont="1" applyFill="1" applyBorder="1" applyAlignment="1" applyProtection="1">
      <alignment horizontal="center" wrapText="1"/>
    </xf>
    <xf numFmtId="0" fontId="4" fillId="8" borderId="9" xfId="1" applyFont="1" applyFill="1" applyBorder="1" applyAlignment="1" applyProtection="1">
      <alignment horizontal="center" wrapText="1"/>
    </xf>
    <xf numFmtId="0" fontId="6" fillId="0" borderId="0" xfId="1" applyFont="1" applyAlignment="1">
      <alignment wrapText="1"/>
    </xf>
    <xf numFmtId="0" fontId="1" fillId="0" borderId="0" xfId="1" applyBorder="1"/>
    <xf numFmtId="0" fontId="7" fillId="0" borderId="1" xfId="1" applyFont="1" applyBorder="1"/>
    <xf numFmtId="0" fontId="7" fillId="0" borderId="18" xfId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0" fontId="7" fillId="0" borderId="20" xfId="1" applyFont="1" applyBorder="1" applyAlignment="1">
      <alignment horizontal="center"/>
    </xf>
    <xf numFmtId="0" fontId="8" fillId="0" borderId="7" xfId="1" applyFont="1" applyBorder="1" applyAlignment="1" applyProtection="1">
      <alignment horizontal="center"/>
    </xf>
    <xf numFmtId="0" fontId="8" fillId="0" borderId="21" xfId="1" applyFont="1" applyBorder="1" applyAlignment="1" applyProtection="1">
      <alignment horizontal="center"/>
    </xf>
    <xf numFmtId="49" fontId="6" fillId="0" borderId="0" xfId="1" applyNumberFormat="1" applyFont="1" applyBorder="1" applyAlignment="1">
      <alignment wrapText="1"/>
    </xf>
    <xf numFmtId="0" fontId="2" fillId="14" borderId="14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10" borderId="9" xfId="0" applyFont="1" applyFill="1" applyBorder="1" applyAlignment="1" applyProtection="1">
      <alignment horizontal="center" wrapText="1"/>
    </xf>
    <xf numFmtId="0" fontId="4" fillId="13" borderId="9" xfId="0" applyFont="1" applyFill="1" applyBorder="1" applyAlignment="1" applyProtection="1">
      <alignment horizontal="center" wrapText="1"/>
    </xf>
    <xf numFmtId="0" fontId="4" fillId="8" borderId="9" xfId="0" applyFont="1" applyFill="1" applyBorder="1" applyAlignment="1" applyProtection="1">
      <alignment horizontal="center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0" fillId="0" borderId="1" xfId="1" applyFont="1" applyBorder="1"/>
    <xf numFmtId="0" fontId="10" fillId="0" borderId="18" xfId="1" applyFont="1" applyBorder="1" applyAlignment="1">
      <alignment horizontal="center"/>
    </xf>
    <xf numFmtId="0" fontId="10" fillId="0" borderId="19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11" fillId="0" borderId="7" xfId="1" applyFont="1" applyBorder="1" applyAlignment="1" applyProtection="1">
      <alignment horizontal="center"/>
    </xf>
    <xf numFmtId="0" fontId="11" fillId="0" borderId="21" xfId="1" applyFont="1" applyBorder="1" applyAlignment="1" applyProtection="1">
      <alignment horizontal="center"/>
    </xf>
    <xf numFmtId="49" fontId="12" fillId="0" borderId="0" xfId="1" applyNumberFormat="1" applyFont="1" applyAlignment="1">
      <alignment wrapText="1"/>
    </xf>
    <xf numFmtId="0" fontId="13" fillId="0" borderId="0" xfId="0" applyFont="1"/>
    <xf numFmtId="0" fontId="3" fillId="14" borderId="14" xfId="0" applyFont="1" applyFill="1" applyBorder="1" applyAlignment="1">
      <alignment horizontal="left"/>
    </xf>
    <xf numFmtId="0" fontId="4" fillId="15" borderId="9" xfId="0" applyFont="1" applyFill="1" applyBorder="1" applyAlignment="1" applyProtection="1">
      <alignment horizontal="center" wrapText="1"/>
    </xf>
    <xf numFmtId="0" fontId="4" fillId="0" borderId="0" xfId="0" applyFont="1" applyAlignment="1">
      <alignment wrapText="1"/>
    </xf>
    <xf numFmtId="49" fontId="6" fillId="0" borderId="0" xfId="1" applyNumberFormat="1" applyFont="1" applyAlignment="1">
      <alignment wrapText="1"/>
    </xf>
    <xf numFmtId="49" fontId="6" fillId="0" borderId="0" xfId="1" applyNumberFormat="1" applyFont="1" applyAlignment="1">
      <alignment horizontal="left" wrapText="1"/>
    </xf>
    <xf numFmtId="0" fontId="2" fillId="14" borderId="14" xfId="0" applyFont="1" applyFill="1" applyBorder="1" applyAlignment="1" applyProtection="1">
      <alignment horizontal="left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/>
      <protection locked="0"/>
    </xf>
    <xf numFmtId="0" fontId="2" fillId="0" borderId="17" xfId="0" applyFont="1" applyBorder="1" applyAlignment="1" applyProtection="1">
      <alignment horizontal="center"/>
      <protection locked="0"/>
    </xf>
    <xf numFmtId="0" fontId="14" fillId="10" borderId="9" xfId="0" applyFont="1" applyFill="1" applyBorder="1" applyAlignment="1" applyProtection="1">
      <alignment horizontal="center" wrapText="1"/>
      <protection locked="0"/>
    </xf>
    <xf numFmtId="0" fontId="14" fillId="11" borderId="9" xfId="0" applyFont="1" applyFill="1" applyBorder="1" applyAlignment="1" applyProtection="1">
      <alignment horizontal="center" wrapText="1"/>
      <protection locked="0"/>
    </xf>
    <xf numFmtId="0" fontId="14" fillId="11" borderId="8" xfId="0" applyFont="1" applyFill="1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9" fillId="0" borderId="0" xfId="0" applyFont="1" applyAlignment="1">
      <alignment wrapText="1"/>
    </xf>
    <xf numFmtId="49" fontId="15" fillId="0" borderId="0" xfId="1" applyNumberFormat="1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5" fillId="4" borderId="9" xfId="0" applyFont="1" applyFill="1" applyBorder="1" applyAlignment="1" applyProtection="1">
      <alignment horizontal="center" wrapText="1"/>
    </xf>
    <xf numFmtId="0" fontId="5" fillId="12" borderId="10" xfId="0" applyFont="1" applyFill="1" applyBorder="1" applyAlignment="1" applyProtection="1">
      <alignment horizontal="center" wrapText="1"/>
    </xf>
    <xf numFmtId="0" fontId="16" fillId="0" borderId="0" xfId="1" applyFont="1"/>
    <xf numFmtId="14" fontId="2" fillId="0" borderId="22" xfId="1" applyNumberFormat="1" applyFont="1" applyBorder="1" applyAlignment="1">
      <alignment horizontal="left" vertical="center"/>
    </xf>
    <xf numFmtId="0" fontId="2" fillId="3" borderId="23" xfId="1" applyFont="1" applyFill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4" borderId="23" xfId="1" applyFont="1" applyFill="1" applyBorder="1" applyAlignment="1">
      <alignment horizontal="center" vertical="center"/>
    </xf>
    <xf numFmtId="0" fontId="2" fillId="8" borderId="24" xfId="1" applyFont="1" applyFill="1" applyBorder="1" applyAlignment="1">
      <alignment horizontal="center" vertical="center"/>
    </xf>
    <xf numFmtId="0" fontId="2" fillId="13" borderId="25" xfId="1" applyFont="1" applyFill="1" applyBorder="1" applyAlignment="1">
      <alignment vertical="center"/>
    </xf>
    <xf numFmtId="0" fontId="2" fillId="13" borderId="26" xfId="1" applyFont="1" applyFill="1" applyBorder="1" applyAlignment="1">
      <alignment horizontal="center" vertical="center"/>
    </xf>
    <xf numFmtId="0" fontId="2" fillId="13" borderId="26" xfId="1" applyFont="1" applyFill="1" applyBorder="1" applyAlignment="1">
      <alignment horizontal="center" vertical="center" wrapText="1"/>
    </xf>
    <xf numFmtId="0" fontId="2" fillId="13" borderId="27" xfId="1" applyFont="1" applyFill="1" applyBorder="1" applyAlignment="1">
      <alignment horizontal="center" vertical="center" wrapText="1"/>
    </xf>
    <xf numFmtId="0" fontId="17" fillId="12" borderId="25" xfId="1" applyFont="1" applyFill="1" applyBorder="1" applyAlignment="1">
      <alignment horizontal="left" vertical="center"/>
    </xf>
    <xf numFmtId="0" fontId="17" fillId="12" borderId="26" xfId="1" applyFont="1" applyFill="1" applyBorder="1" applyAlignment="1">
      <alignment horizontal="center" vertical="center"/>
    </xf>
    <xf numFmtId="0" fontId="17" fillId="12" borderId="27" xfId="1" applyFont="1" applyFill="1" applyBorder="1" applyAlignment="1">
      <alignment horizontal="center" vertical="center"/>
    </xf>
    <xf numFmtId="0" fontId="2" fillId="12" borderId="27" xfId="1" applyFont="1" applyFill="1" applyBorder="1" applyAlignment="1">
      <alignment horizontal="center" vertical="center"/>
    </xf>
    <xf numFmtId="0" fontId="17" fillId="0" borderId="18" xfId="1" applyFont="1" applyBorder="1" applyAlignment="1">
      <alignment horizontal="left" vertical="center"/>
    </xf>
    <xf numFmtId="0" fontId="17" fillId="0" borderId="19" xfId="1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13" borderId="27" xfId="1" applyFont="1" applyFill="1" applyBorder="1" applyAlignment="1">
      <alignment horizontal="center" vertical="center"/>
    </xf>
    <xf numFmtId="0" fontId="18" fillId="0" borderId="0" xfId="1" applyFont="1"/>
    <xf numFmtId="164" fontId="3" fillId="0" borderId="28" xfId="1" applyNumberFormat="1" applyFont="1" applyBorder="1" applyAlignment="1">
      <alignment horizontal="left" vertical="center" wrapText="1"/>
    </xf>
    <xf numFmtId="0" fontId="3" fillId="0" borderId="26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164" fontId="3" fillId="13" borderId="28" xfId="1" applyNumberFormat="1" applyFont="1" applyFill="1" applyBorder="1" applyAlignment="1">
      <alignment horizontal="left" vertical="center"/>
    </xf>
    <xf numFmtId="0" fontId="3" fillId="13" borderId="26" xfId="1" applyFont="1" applyFill="1" applyBorder="1" applyAlignment="1">
      <alignment horizontal="center" vertical="center"/>
    </xf>
    <xf numFmtId="0" fontId="17" fillId="0" borderId="0" xfId="1" applyFont="1" applyBorder="1" applyAlignment="1">
      <alignment vertical="center"/>
    </xf>
    <xf numFmtId="0" fontId="2" fillId="0" borderId="19" xfId="1" applyFont="1" applyBorder="1" applyAlignment="1">
      <alignment horizontal="left" vertical="center" indent="1"/>
    </xf>
    <xf numFmtId="0" fontId="17" fillId="12" borderId="28" xfId="1" applyFont="1" applyFill="1" applyBorder="1" applyAlignment="1">
      <alignment vertical="center"/>
    </xf>
    <xf numFmtId="0" fontId="2" fillId="12" borderId="26" xfId="1" applyFont="1" applyFill="1" applyBorder="1" applyAlignment="1">
      <alignment horizontal="left" vertical="center" indent="1"/>
    </xf>
    <xf numFmtId="0" fontId="17" fillId="0" borderId="0" xfId="1" applyFont="1" applyAlignment="1">
      <alignment vertical="center"/>
    </xf>
    <xf numFmtId="0" fontId="2" fillId="0" borderId="26" xfId="1" applyFont="1" applyBorder="1" applyAlignment="1">
      <alignment horizontal="left" vertical="center" indent="1"/>
    </xf>
    <xf numFmtId="0" fontId="2" fillId="13" borderId="28" xfId="1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vertical="center"/>
    </xf>
    <xf numFmtId="0" fontId="20" fillId="0" borderId="31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12" borderId="29" xfId="0" applyFont="1" applyFill="1" applyBorder="1" applyAlignment="1">
      <alignment horizontal="center" vertical="center"/>
    </xf>
    <xf numFmtId="0" fontId="20" fillId="12" borderId="30" xfId="0" applyFont="1" applyFill="1" applyBorder="1" applyAlignment="1">
      <alignment horizontal="center" vertical="center"/>
    </xf>
    <xf numFmtId="0" fontId="19" fillId="0" borderId="0" xfId="0" applyFont="1"/>
    <xf numFmtId="0" fontId="3" fillId="16" borderId="28" xfId="0" applyFont="1" applyFill="1" applyBorder="1" applyAlignment="1">
      <alignment vertical="center"/>
    </xf>
    <xf numFmtId="0" fontId="20" fillId="16" borderId="33" xfId="0" applyFont="1" applyFill="1" applyBorder="1" applyAlignment="1">
      <alignment horizontal="center" vertical="center"/>
    </xf>
    <xf numFmtId="0" fontId="20" fillId="16" borderId="34" xfId="0" applyFont="1" applyFill="1" applyBorder="1" applyAlignment="1">
      <alignment horizontal="center" vertical="center"/>
    </xf>
    <xf numFmtId="0" fontId="3" fillId="13" borderId="28" xfId="0" applyFont="1" applyFill="1" applyBorder="1" applyAlignment="1">
      <alignment vertical="center"/>
    </xf>
    <xf numFmtId="0" fontId="20" fillId="13" borderId="33" xfId="0" applyFont="1" applyFill="1" applyBorder="1" applyAlignment="1">
      <alignment horizontal="center" vertical="center"/>
    </xf>
    <xf numFmtId="0" fontId="20" fillId="13" borderId="34" xfId="0" applyFont="1" applyFill="1" applyBorder="1" applyAlignment="1">
      <alignment horizontal="center" vertical="center"/>
    </xf>
    <xf numFmtId="14" fontId="3" fillId="13" borderId="25" xfId="1" applyNumberFormat="1" applyFont="1" applyFill="1" applyBorder="1" applyAlignment="1">
      <alignment horizontal="left" vertical="center"/>
    </xf>
    <xf numFmtId="0" fontId="20" fillId="13" borderId="26" xfId="1" applyFont="1" applyFill="1" applyBorder="1" applyAlignment="1">
      <alignment horizontal="center" vertical="center"/>
    </xf>
    <xf numFmtId="0" fontId="3" fillId="16" borderId="27" xfId="1" applyFont="1" applyFill="1" applyBorder="1" applyAlignment="1">
      <alignment horizontal="center" vertical="center"/>
    </xf>
    <xf numFmtId="0" fontId="20" fillId="12" borderId="35" xfId="1" applyFont="1" applyFill="1" applyBorder="1" applyAlignment="1">
      <alignment vertical="center"/>
    </xf>
    <xf numFmtId="0" fontId="20" fillId="12" borderId="36" xfId="1" applyFont="1" applyFill="1" applyBorder="1" applyAlignment="1">
      <alignment horizontal="center" vertical="center"/>
    </xf>
    <xf numFmtId="0" fontId="21" fillId="12" borderId="36" xfId="1" applyFont="1" applyFill="1" applyBorder="1" applyAlignment="1">
      <alignment horizontal="center" vertical="center"/>
    </xf>
    <xf numFmtId="0" fontId="21" fillId="12" borderId="37" xfId="1" applyFont="1" applyFill="1" applyBorder="1" applyAlignment="1">
      <alignment horizontal="center" vertical="center"/>
    </xf>
    <xf numFmtId="0" fontId="3" fillId="12" borderId="37" xfId="1" applyFont="1" applyFill="1" applyBorder="1" applyAlignment="1">
      <alignment horizontal="center" vertical="center"/>
    </xf>
    <xf numFmtId="0" fontId="20" fillId="0" borderId="25" xfId="1" applyFont="1" applyBorder="1" applyAlignment="1">
      <alignment vertical="center"/>
    </xf>
    <xf numFmtId="0" fontId="20" fillId="0" borderId="26" xfId="1" applyFont="1" applyBorder="1" applyAlignment="1">
      <alignment horizontal="center" vertical="center"/>
    </xf>
    <xf numFmtId="0" fontId="21" fillId="0" borderId="26" xfId="1" applyFont="1" applyBorder="1" applyAlignment="1">
      <alignment horizontal="center" vertical="center"/>
    </xf>
    <xf numFmtId="0" fontId="21" fillId="0" borderId="27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20" fillId="12" borderId="25" xfId="1" applyFont="1" applyFill="1" applyBorder="1" applyAlignment="1">
      <alignment vertical="center"/>
    </xf>
    <xf numFmtId="0" fontId="20" fillId="12" borderId="26" xfId="1" applyFont="1" applyFill="1" applyBorder="1" applyAlignment="1">
      <alignment horizontal="center" vertical="center"/>
    </xf>
    <xf numFmtId="0" fontId="21" fillId="12" borderId="26" xfId="1" applyFont="1" applyFill="1" applyBorder="1" applyAlignment="1">
      <alignment horizontal="center" vertical="center"/>
    </xf>
    <xf numFmtId="0" fontId="21" fillId="12" borderId="27" xfId="1" applyFont="1" applyFill="1" applyBorder="1" applyAlignment="1">
      <alignment horizontal="center" vertical="center"/>
    </xf>
    <xf numFmtId="0" fontId="3" fillId="12" borderId="27" xfId="1" applyFont="1" applyFill="1" applyBorder="1" applyAlignment="1">
      <alignment horizontal="center" vertical="center"/>
    </xf>
    <xf numFmtId="0" fontId="21" fillId="0" borderId="27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0" fillId="0" borderId="0" xfId="0"/>
    <xf numFmtId="0" fontId="20" fillId="13" borderId="25" xfId="1" applyFont="1" applyFill="1" applyBorder="1" applyAlignment="1">
      <alignment vertical="center"/>
    </xf>
    <xf numFmtId="0" fontId="21" fillId="0" borderId="0" xfId="0" applyFont="1"/>
    <xf numFmtId="0" fontId="3" fillId="0" borderId="0" xfId="1" applyFont="1" applyAlignment="1">
      <alignment horizontal="center" vertical="top" wrapText="1"/>
    </xf>
    <xf numFmtId="0" fontId="21" fillId="0" borderId="0" xfId="1" applyFont="1" applyAlignment="1">
      <alignment vertical="top" wrapText="1"/>
    </xf>
    <xf numFmtId="0" fontId="3" fillId="0" borderId="0" xfId="0" applyFont="1"/>
    <xf numFmtId="0" fontId="21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22" fillId="0" borderId="0" xfId="0" applyFont="1"/>
    <xf numFmtId="0" fontId="22" fillId="0" borderId="0" xfId="1" applyFont="1" applyBorder="1" applyAlignment="1">
      <alignment vertical="top" wrapText="1"/>
    </xf>
    <xf numFmtId="0" fontId="22" fillId="0" borderId="0" xfId="1" applyFont="1" applyAlignment="1">
      <alignment vertical="top" wrapText="1"/>
    </xf>
    <xf numFmtId="0" fontId="7" fillId="0" borderId="0" xfId="1" applyFont="1"/>
    <xf numFmtId="0" fontId="2" fillId="17" borderId="0" xfId="1" applyFont="1" applyFill="1"/>
    <xf numFmtId="0" fontId="2" fillId="18" borderId="0" xfId="1" applyFont="1" applyFill="1"/>
    <xf numFmtId="0" fontId="2" fillId="9" borderId="0" xfId="1" applyFont="1" applyFill="1"/>
    <xf numFmtId="0" fontId="2" fillId="19" borderId="0" xfId="1" applyFont="1" applyFill="1"/>
    <xf numFmtId="0" fontId="3" fillId="20" borderId="7" xfId="1" applyFont="1" applyFill="1" applyBorder="1" applyAlignment="1" applyProtection="1">
      <alignment horizontal="justify" wrapText="1"/>
    </xf>
    <xf numFmtId="0" fontId="3" fillId="20" borderId="7" xfId="1" applyFont="1" applyFill="1" applyBorder="1" applyAlignment="1" applyProtection="1">
      <alignment wrapText="1"/>
    </xf>
    <xf numFmtId="0" fontId="3" fillId="20" borderId="9" xfId="1" applyFont="1" applyFill="1" applyBorder="1" applyAlignment="1" applyProtection="1">
      <alignment wrapText="1"/>
    </xf>
    <xf numFmtId="0" fontId="7" fillId="0" borderId="0" xfId="1" applyFont="1" applyBorder="1"/>
    <xf numFmtId="0" fontId="3" fillId="2" borderId="0" xfId="1" applyFont="1" applyFill="1" applyBorder="1" applyAlignment="1" applyProtection="1">
      <alignment wrapText="1"/>
    </xf>
    <xf numFmtId="0" fontId="3" fillId="2" borderId="0" xfId="1" applyFont="1" applyFill="1" applyBorder="1" applyAlignment="1" applyProtection="1">
      <alignment horizontal="justify" wrapText="1"/>
    </xf>
    <xf numFmtId="0" fontId="3" fillId="5" borderId="0" xfId="1" applyFont="1" applyFill="1" applyBorder="1" applyAlignment="1" applyProtection="1">
      <alignment horizontal="justify" wrapText="1"/>
    </xf>
    <xf numFmtId="0" fontId="23" fillId="0" borderId="0" xfId="1" applyFont="1"/>
    <xf numFmtId="0" fontId="2" fillId="4" borderId="2" xfId="1" applyFont="1" applyFill="1" applyBorder="1" applyAlignment="1">
      <alignment horizontal="center" vertical="center"/>
    </xf>
    <xf numFmtId="0" fontId="24" fillId="13" borderId="29" xfId="0" applyFont="1" applyFill="1" applyBorder="1" applyAlignment="1">
      <alignment horizontal="center" vertical="center"/>
    </xf>
    <xf numFmtId="0" fontId="24" fillId="13" borderId="30" xfId="0" applyFont="1" applyFill="1" applyBorder="1" applyAlignment="1">
      <alignment horizontal="center" vertical="center"/>
    </xf>
    <xf numFmtId="0" fontId="25" fillId="0" borderId="0" xfId="0" applyFont="1"/>
    <xf numFmtId="0" fontId="27" fillId="0" borderId="0" xfId="0" applyFont="1"/>
    <xf numFmtId="0" fontId="24" fillId="13" borderId="14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12" borderId="14" xfId="0" applyFont="1" applyFill="1" applyBorder="1" applyAlignment="1">
      <alignment horizontal="center" vertical="center"/>
    </xf>
    <xf numFmtId="0" fontId="20" fillId="16" borderId="38" xfId="0" applyFont="1" applyFill="1" applyBorder="1" applyAlignment="1">
      <alignment horizontal="center" vertical="center"/>
    </xf>
    <xf numFmtId="0" fontId="20" fillId="13" borderId="38" xfId="0" applyFont="1" applyFill="1" applyBorder="1" applyAlignment="1">
      <alignment horizontal="center" vertical="center"/>
    </xf>
    <xf numFmtId="0" fontId="24" fillId="13" borderId="39" xfId="0" applyFont="1" applyFill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12" borderId="39" xfId="0" applyFont="1" applyFill="1" applyBorder="1" applyAlignment="1">
      <alignment horizontal="center" vertical="center"/>
    </xf>
    <xf numFmtId="0" fontId="20" fillId="16" borderId="41" xfId="0" applyFont="1" applyFill="1" applyBorder="1" applyAlignment="1">
      <alignment horizontal="center" vertical="center"/>
    </xf>
    <xf numFmtId="0" fontId="20" fillId="13" borderId="41" xfId="0" applyFont="1" applyFill="1" applyBorder="1" applyAlignment="1">
      <alignment horizontal="center" vertical="center"/>
    </xf>
    <xf numFmtId="0" fontId="19" fillId="0" borderId="20" xfId="0" applyFont="1" applyBorder="1"/>
    <xf numFmtId="0" fontId="24" fillId="13" borderId="42" xfId="0" applyFont="1" applyFill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12" borderId="42" xfId="0" applyFont="1" applyFill="1" applyBorder="1" applyAlignment="1">
      <alignment horizontal="center" vertical="center"/>
    </xf>
    <xf numFmtId="0" fontId="20" fillId="16" borderId="44" xfId="0" applyFont="1" applyFill="1" applyBorder="1" applyAlignment="1">
      <alignment horizontal="center" vertical="center"/>
    </xf>
    <xf numFmtId="0" fontId="20" fillId="13" borderId="44" xfId="0" applyFont="1" applyFill="1" applyBorder="1" applyAlignment="1">
      <alignment horizontal="center" vertical="center"/>
    </xf>
    <xf numFmtId="0" fontId="19" fillId="0" borderId="18" xfId="0" applyFont="1" applyBorder="1"/>
    <xf numFmtId="0" fontId="20" fillId="0" borderId="0" xfId="0" applyFont="1" applyBorder="1" applyAlignment="1">
      <alignment horizontal="center" vertical="center"/>
    </xf>
    <xf numFmtId="0" fontId="20" fillId="16" borderId="0" xfId="0" applyFont="1" applyFill="1" applyBorder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14" fontId="3" fillId="0" borderId="45" xfId="0" applyNumberFormat="1" applyFont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24" fillId="13" borderId="17" xfId="0" applyFont="1" applyFill="1" applyBorder="1" applyAlignment="1">
      <alignment vertical="center"/>
    </xf>
    <xf numFmtId="0" fontId="20" fillId="0" borderId="20" xfId="0" applyFont="1" applyBorder="1" applyAlignment="1">
      <alignment vertical="center"/>
    </xf>
    <xf numFmtId="0" fontId="20" fillId="12" borderId="17" xfId="0" applyFont="1" applyFill="1" applyBorder="1" applyAlignment="1">
      <alignment vertical="center"/>
    </xf>
    <xf numFmtId="0" fontId="20" fillId="0" borderId="37" xfId="0" applyFont="1" applyBorder="1" applyAlignment="1">
      <alignment vertical="center"/>
    </xf>
    <xf numFmtId="0" fontId="20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8" borderId="0" xfId="1" applyFont="1" applyFill="1" applyAlignment="1">
      <alignment horizontal="center" vertical="center"/>
    </xf>
    <xf numFmtId="14" fontId="2" fillId="0" borderId="0" xfId="1" applyNumberFormat="1" applyFont="1" applyAlignment="1">
      <alignment horizontal="left" vertical="center"/>
    </xf>
    <xf numFmtId="0" fontId="2" fillId="6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/>
    </xf>
    <xf numFmtId="0" fontId="2" fillId="8" borderId="24" xfId="1" applyFont="1" applyFill="1" applyBorder="1" applyAlignment="1">
      <alignment horizontal="center" vertical="center"/>
    </xf>
    <xf numFmtId="0" fontId="3" fillId="11" borderId="4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12" borderId="49" xfId="0" applyFont="1" applyFill="1" applyBorder="1" applyAlignment="1">
      <alignment horizontal="center" vertical="center"/>
    </xf>
    <xf numFmtId="0" fontId="3" fillId="13" borderId="50" xfId="0" applyFont="1" applyFill="1" applyBorder="1" applyAlignment="1">
      <alignment horizontal="center" vertical="center"/>
    </xf>
    <xf numFmtId="0" fontId="20" fillId="13" borderId="26" xfId="1" applyFont="1" applyFill="1" applyBorder="1" applyAlignment="1">
      <alignment horizontal="center" vertical="center"/>
    </xf>
    <xf numFmtId="0" fontId="20" fillId="16" borderId="28" xfId="0" applyFont="1" applyFill="1" applyBorder="1" applyAlignment="1">
      <alignment horizontal="center" vertical="center"/>
    </xf>
    <xf numFmtId="0" fontId="26" fillId="0" borderId="56" xfId="0" applyFont="1" applyFill="1" applyBorder="1" applyAlignment="1">
      <alignment vertical="center"/>
    </xf>
    <xf numFmtId="165" fontId="26" fillId="21" borderId="57" xfId="0" applyNumberFormat="1" applyFont="1" applyFill="1" applyBorder="1" applyAlignment="1">
      <alignment horizontal="center" vertical="center"/>
    </xf>
    <xf numFmtId="166" fontId="26" fillId="0" borderId="57" xfId="0" applyNumberFormat="1" applyFont="1" applyFill="1" applyBorder="1" applyAlignment="1">
      <alignment horizontal="center" vertical="center"/>
    </xf>
    <xf numFmtId="166" fontId="26" fillId="21" borderId="57" xfId="0" applyNumberFormat="1" applyFont="1" applyFill="1" applyBorder="1" applyAlignment="1">
      <alignment horizontal="center" vertical="center"/>
    </xf>
    <xf numFmtId="166" fontId="26" fillId="0" borderId="58" xfId="0" applyNumberFormat="1" applyFont="1" applyFill="1" applyBorder="1" applyAlignment="1">
      <alignment horizontal="center" vertical="center"/>
    </xf>
    <xf numFmtId="165" fontId="26" fillId="0" borderId="59" xfId="0" applyNumberFormat="1" applyFont="1" applyFill="1" applyBorder="1" applyAlignment="1">
      <alignment horizontal="center" vertical="center"/>
    </xf>
    <xf numFmtId="165" fontId="26" fillId="0" borderId="60" xfId="0" applyNumberFormat="1" applyFont="1" applyFill="1" applyBorder="1" applyAlignment="1">
      <alignment horizontal="center" vertical="center"/>
    </xf>
    <xf numFmtId="165" fontId="26" fillId="0" borderId="61" xfId="0" applyNumberFormat="1" applyFont="1" applyFill="1" applyBorder="1" applyAlignment="1">
      <alignment horizontal="center" vertical="center"/>
    </xf>
    <xf numFmtId="167" fontId="26" fillId="21" borderId="59" xfId="0" applyNumberFormat="1" applyFont="1" applyFill="1" applyBorder="1" applyAlignment="1">
      <alignment horizontal="center" vertical="center"/>
    </xf>
    <xf numFmtId="167" fontId="26" fillId="21" borderId="62" xfId="0" applyNumberFormat="1" applyFont="1" applyFill="1" applyBorder="1" applyAlignment="1">
      <alignment horizontal="center" vertical="center"/>
    </xf>
    <xf numFmtId="0" fontId="19" fillId="0" borderId="45" xfId="0" applyFont="1" applyBorder="1"/>
    <xf numFmtId="0" fontId="20" fillId="22" borderId="46" xfId="0" applyFont="1" applyFill="1" applyBorder="1" applyAlignment="1">
      <alignment horizontal="center" vertical="center" textRotation="90"/>
    </xf>
    <xf numFmtId="0" fontId="20" fillId="0" borderId="46" xfId="0" applyFont="1" applyFill="1" applyBorder="1" applyAlignment="1">
      <alignment horizontal="center" vertical="center" textRotation="90"/>
    </xf>
    <xf numFmtId="0" fontId="20" fillId="0" borderId="63" xfId="0" applyFont="1" applyFill="1" applyBorder="1" applyAlignment="1">
      <alignment horizontal="center" vertical="center" textRotation="90"/>
    </xf>
    <xf numFmtId="0" fontId="20" fillId="0" borderId="47" xfId="0" applyFont="1" applyFill="1" applyBorder="1" applyAlignment="1">
      <alignment horizontal="center" vertical="center" textRotation="90"/>
    </xf>
    <xf numFmtId="0" fontId="20" fillId="0" borderId="64" xfId="0" applyFont="1" applyFill="1" applyBorder="1" applyAlignment="1">
      <alignment horizontal="center" vertical="center" textRotation="90"/>
    </xf>
    <xf numFmtId="0" fontId="20" fillId="0" borderId="49" xfId="0" applyFont="1" applyFill="1" applyBorder="1" applyAlignment="1">
      <alignment horizontal="center" vertical="center" textRotation="90"/>
    </xf>
    <xf numFmtId="0" fontId="20" fillId="22" borderId="47" xfId="0" applyFont="1" applyFill="1" applyBorder="1" applyAlignment="1">
      <alignment horizontal="center" vertical="center" textRotation="90"/>
    </xf>
    <xf numFmtId="0" fontId="20" fillId="22" borderId="50" xfId="0" applyFont="1" applyFill="1" applyBorder="1" applyAlignment="1">
      <alignment horizontal="center" vertical="center" textRotation="90"/>
    </xf>
    <xf numFmtId="0" fontId="20" fillId="22" borderId="64" xfId="0" applyFont="1" applyFill="1" applyBorder="1" applyAlignment="1">
      <alignment horizontal="center" vertical="center" textRotation="90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33"/>
      <rgbColor rgb="FFFFFF66"/>
      <rgbColor rgb="FF99CC66"/>
      <rgbColor rgb="FFFF99CC"/>
      <rgbColor rgb="FFCC99FF"/>
      <rgbColor rgb="FFFF9999"/>
      <rgbColor rgb="FF3366FF"/>
      <rgbColor rgb="FF33CCCC"/>
      <rgbColor rgb="FF99CC00"/>
      <rgbColor rgb="FFFFCC00"/>
      <rgbColor rgb="FFFF9900"/>
      <rgbColor rgb="FFFF6666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34"/>
  <sheetViews>
    <sheetView tabSelected="1" zoomScale="80" zoomScaleNormal="80"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A26" sqref="A26"/>
    </sheetView>
  </sheetViews>
  <sheetFormatPr baseColWidth="10" defaultColWidth="9.140625" defaultRowHeight="15" x14ac:dyDescent="0.25"/>
  <cols>
    <col min="1" max="1" width="17" style="1" customWidth="1"/>
    <col min="2" max="2" width="7.85546875" style="1" customWidth="1"/>
    <col min="3" max="3" width="8.7109375" style="1" customWidth="1"/>
    <col min="4" max="4" width="7.28515625" style="1" customWidth="1"/>
    <col min="5" max="5" width="8.140625" style="1" customWidth="1"/>
    <col min="6" max="25" width="6.5703125" style="1" customWidth="1"/>
    <col min="26" max="26" width="6.140625" style="1" customWidth="1"/>
    <col min="27" max="27" width="5.5703125" style="1" customWidth="1"/>
    <col min="28" max="28" width="21.85546875" style="1" customWidth="1"/>
    <col min="29" max="1023" width="8.85546875" style="1" customWidth="1"/>
    <col min="1024" max="1025" width="8.85546875" customWidth="1"/>
  </cols>
  <sheetData>
    <row r="1" spans="1:1024" ht="15.75" x14ac:dyDescent="0.25">
      <c r="A1" s="2" t="s">
        <v>0</v>
      </c>
      <c r="B1" s="209">
        <v>42321</v>
      </c>
      <c r="C1" s="209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 s="147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</row>
    <row r="2" spans="1:1024" ht="12.75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 s="147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4" ht="15.75" x14ac:dyDescent="0.25">
      <c r="A3" s="3" t="s">
        <v>1</v>
      </c>
      <c r="B3" s="4"/>
      <c r="C3" s="5"/>
      <c r="D3" s="5"/>
      <c r="E3" s="5"/>
      <c r="F3" s="6"/>
      <c r="G3" s="171"/>
      <c r="H3" s="7"/>
      <c r="I3" s="210" t="s">
        <v>2</v>
      </c>
      <c r="J3" s="210"/>
      <c r="K3" s="210"/>
      <c r="L3" s="210"/>
      <c r="M3" s="210"/>
      <c r="N3" s="210"/>
      <c r="O3" s="210"/>
      <c r="P3" s="210"/>
      <c r="Q3" s="211" t="s">
        <v>3</v>
      </c>
      <c r="R3" s="211"/>
      <c r="S3" s="212" t="s">
        <v>4</v>
      </c>
      <c r="T3" s="212"/>
      <c r="U3" s="212"/>
      <c r="V3" s="212"/>
      <c r="W3" s="207" t="s">
        <v>5</v>
      </c>
      <c r="X3" s="207"/>
      <c r="Y3" s="207"/>
      <c r="Z3" s="208" t="s">
        <v>6</v>
      </c>
      <c r="AA3" s="208"/>
      <c r="AB3" s="8" t="s">
        <v>7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4" ht="65.099999999999994" customHeight="1" x14ac:dyDescent="0.25">
      <c r="A4" s="9"/>
      <c r="B4" s="10" t="s">
        <v>8</v>
      </c>
      <c r="C4" s="11" t="s">
        <v>9</v>
      </c>
      <c r="D4" s="11" t="s">
        <v>10</v>
      </c>
      <c r="E4" s="12" t="s">
        <v>11</v>
      </c>
      <c r="F4" s="12" t="s">
        <v>12</v>
      </c>
      <c r="G4" s="13" t="s">
        <v>13</v>
      </c>
      <c r="H4" s="14" t="s">
        <v>14</v>
      </c>
      <c r="I4" s="15" t="s">
        <v>15</v>
      </c>
      <c r="J4" s="15" t="s">
        <v>16</v>
      </c>
      <c r="K4" s="15" t="s">
        <v>17</v>
      </c>
      <c r="L4" s="16" t="s">
        <v>18</v>
      </c>
      <c r="M4" s="17" t="s">
        <v>19</v>
      </c>
      <c r="N4" s="17" t="s">
        <v>20</v>
      </c>
      <c r="O4" s="17" t="s">
        <v>21</v>
      </c>
      <c r="P4" s="17" t="s">
        <v>22</v>
      </c>
      <c r="Q4" s="17" t="s">
        <v>23</v>
      </c>
      <c r="R4" s="18" t="s">
        <v>24</v>
      </c>
      <c r="S4" s="19" t="s">
        <v>25</v>
      </c>
      <c r="T4" s="15" t="s">
        <v>26</v>
      </c>
      <c r="U4" s="15" t="s">
        <v>27</v>
      </c>
      <c r="V4" s="15" t="s">
        <v>28</v>
      </c>
      <c r="W4" s="15" t="s">
        <v>29</v>
      </c>
      <c r="X4" s="15" t="s">
        <v>30</v>
      </c>
      <c r="Y4" s="15" t="s">
        <v>155</v>
      </c>
      <c r="Z4" s="20" t="s">
        <v>145</v>
      </c>
      <c r="AA4" s="20" t="s">
        <v>31</v>
      </c>
      <c r="AB4" s="21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4" ht="23.85" customHeight="1" x14ac:dyDescent="0.25">
      <c r="A5" s="22"/>
      <c r="B5" s="23">
        <f t="shared" ref="B5:AA5" si="0">SUM(B6:B34)</f>
        <v>188</v>
      </c>
      <c r="C5" s="24">
        <f t="shared" si="0"/>
        <v>223.5</v>
      </c>
      <c r="D5" s="24">
        <f t="shared" si="0"/>
        <v>189</v>
      </c>
      <c r="E5" s="25">
        <f t="shared" si="0"/>
        <v>146</v>
      </c>
      <c r="F5" s="25">
        <f t="shared" si="0"/>
        <v>190</v>
      </c>
      <c r="G5" s="25">
        <f t="shared" si="0"/>
        <v>104</v>
      </c>
      <c r="H5" s="26">
        <f t="shared" si="0"/>
        <v>144</v>
      </c>
      <c r="I5" s="26">
        <f t="shared" si="0"/>
        <v>5</v>
      </c>
      <c r="J5" s="26">
        <f t="shared" si="0"/>
        <v>0</v>
      </c>
      <c r="K5" s="26">
        <f t="shared" si="0"/>
        <v>2</v>
      </c>
      <c r="L5" s="26">
        <f t="shared" si="0"/>
        <v>2</v>
      </c>
      <c r="M5" s="26">
        <f t="shared" si="0"/>
        <v>0</v>
      </c>
      <c r="N5" s="26">
        <f t="shared" si="0"/>
        <v>0</v>
      </c>
      <c r="O5" s="26">
        <f t="shared" si="0"/>
        <v>0</v>
      </c>
      <c r="P5" s="26">
        <f t="shared" si="0"/>
        <v>0</v>
      </c>
      <c r="Q5" s="26">
        <f t="shared" si="0"/>
        <v>5</v>
      </c>
      <c r="R5" s="26">
        <f t="shared" si="0"/>
        <v>1</v>
      </c>
      <c r="S5" s="26">
        <f t="shared" si="0"/>
        <v>2</v>
      </c>
      <c r="T5" s="26">
        <f t="shared" si="0"/>
        <v>0</v>
      </c>
      <c r="U5" s="26">
        <f t="shared" si="0"/>
        <v>1</v>
      </c>
      <c r="V5" s="26">
        <f t="shared" si="0"/>
        <v>3</v>
      </c>
      <c r="W5" s="26">
        <f t="shared" si="0"/>
        <v>6</v>
      </c>
      <c r="X5" s="26">
        <f>SUM(X6:X34)</f>
        <v>9</v>
      </c>
      <c r="Y5" s="26">
        <f>SUM(Y6:Y34)</f>
        <v>0</v>
      </c>
      <c r="Z5" s="26">
        <f t="shared" si="0"/>
        <v>0</v>
      </c>
      <c r="AA5" s="26">
        <f t="shared" si="0"/>
        <v>0</v>
      </c>
      <c r="AB5" s="21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4" s="39" customFormat="1" ht="15.75" x14ac:dyDescent="0.25">
      <c r="A6" s="64" t="s">
        <v>32</v>
      </c>
      <c r="B6" s="27">
        <v>11</v>
      </c>
      <c r="C6" s="28">
        <v>15</v>
      </c>
      <c r="D6" s="28">
        <v>12</v>
      </c>
      <c r="E6" s="29">
        <v>6</v>
      </c>
      <c r="F6" s="29">
        <v>11</v>
      </c>
      <c r="G6" s="29">
        <v>5</v>
      </c>
      <c r="H6" s="30">
        <v>8</v>
      </c>
      <c r="I6" s="31">
        <v>0</v>
      </c>
      <c r="J6" s="31">
        <v>0</v>
      </c>
      <c r="K6" s="31">
        <v>0</v>
      </c>
      <c r="L6" s="32">
        <v>0</v>
      </c>
      <c r="M6" s="31">
        <v>0</v>
      </c>
      <c r="N6" s="31">
        <v>0</v>
      </c>
      <c r="O6" s="31">
        <v>0</v>
      </c>
      <c r="P6" s="31">
        <v>0</v>
      </c>
      <c r="Q6" s="33">
        <v>0</v>
      </c>
      <c r="R6" s="33">
        <v>0</v>
      </c>
      <c r="S6" s="34">
        <v>0</v>
      </c>
      <c r="T6" s="35">
        <v>0</v>
      </c>
      <c r="U6" s="35">
        <v>0</v>
      </c>
      <c r="V6" s="35">
        <v>1</v>
      </c>
      <c r="W6" s="36">
        <v>1</v>
      </c>
      <c r="X6" s="36">
        <v>1</v>
      </c>
      <c r="Y6" s="36"/>
      <c r="Z6" s="37">
        <v>0</v>
      </c>
      <c r="AA6" s="37">
        <v>0</v>
      </c>
      <c r="AB6" s="38"/>
      <c r="AMJ6"/>
    </row>
    <row r="7" spans="1:1024" ht="15" customHeight="1" x14ac:dyDescent="0.2">
      <c r="A7" s="40"/>
      <c r="B7" s="41"/>
      <c r="C7" s="42"/>
      <c r="D7" s="42"/>
      <c r="E7" s="43"/>
      <c r="F7" s="43"/>
      <c r="G7" s="43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5"/>
      <c r="T7" s="44"/>
      <c r="U7" s="44"/>
      <c r="V7" s="44"/>
      <c r="W7" s="44"/>
      <c r="X7" s="44"/>
      <c r="Y7" s="44"/>
      <c r="Z7" s="44"/>
      <c r="AA7" s="44"/>
      <c r="AB7" s="46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</row>
    <row r="8" spans="1:1024" s="55" customFormat="1" ht="24.75" x14ac:dyDescent="0.25">
      <c r="A8" s="47" t="s">
        <v>33</v>
      </c>
      <c r="B8" s="48">
        <v>13</v>
      </c>
      <c r="C8" s="49">
        <v>19.5</v>
      </c>
      <c r="D8" s="49">
        <v>13</v>
      </c>
      <c r="E8" s="50">
        <v>10</v>
      </c>
      <c r="F8" s="50">
        <v>13</v>
      </c>
      <c r="G8" s="50">
        <v>5</v>
      </c>
      <c r="H8" s="51">
        <v>8</v>
      </c>
      <c r="I8" s="31">
        <v>1</v>
      </c>
      <c r="J8" s="31">
        <v>0</v>
      </c>
      <c r="K8" s="31">
        <v>0</v>
      </c>
      <c r="L8" s="32">
        <v>0</v>
      </c>
      <c r="M8" s="31">
        <v>0</v>
      </c>
      <c r="N8" s="31">
        <v>0</v>
      </c>
      <c r="O8" s="31">
        <v>0</v>
      </c>
      <c r="P8" s="31">
        <v>0</v>
      </c>
      <c r="Q8" s="33">
        <v>1</v>
      </c>
      <c r="R8" s="33">
        <v>0</v>
      </c>
      <c r="S8" s="34">
        <v>1</v>
      </c>
      <c r="T8" s="35">
        <v>0</v>
      </c>
      <c r="U8" s="35">
        <v>0</v>
      </c>
      <c r="V8" s="35">
        <v>0</v>
      </c>
      <c r="W8" s="52">
        <v>1</v>
      </c>
      <c r="X8" s="52">
        <v>4</v>
      </c>
      <c r="Y8" s="52"/>
      <c r="Z8" s="53">
        <v>0</v>
      </c>
      <c r="AA8" s="53">
        <v>0</v>
      </c>
      <c r="AB8" s="54" t="s">
        <v>34</v>
      </c>
      <c r="AMJ8"/>
    </row>
    <row r="9" spans="1:1024" s="63" customFormat="1" x14ac:dyDescent="0.2">
      <c r="A9" s="56"/>
      <c r="B9" s="57"/>
      <c r="C9" s="58"/>
      <c r="D9" s="58"/>
      <c r="E9" s="59"/>
      <c r="F9" s="59"/>
      <c r="G9" s="59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1"/>
      <c r="T9" s="60"/>
      <c r="U9" s="60"/>
      <c r="V9" s="60"/>
      <c r="W9" s="60"/>
      <c r="X9" s="60"/>
      <c r="Y9" s="60"/>
      <c r="Z9" s="60"/>
      <c r="AA9" s="60"/>
      <c r="AB9" s="62"/>
    </row>
    <row r="10" spans="1:1024" s="63" customFormat="1" ht="15.75" x14ac:dyDescent="0.25">
      <c r="A10" s="64" t="s">
        <v>35</v>
      </c>
      <c r="B10" s="48">
        <v>7</v>
      </c>
      <c r="C10" s="49">
        <v>5.5</v>
      </c>
      <c r="D10" s="49">
        <v>7</v>
      </c>
      <c r="E10" s="50">
        <v>5</v>
      </c>
      <c r="F10" s="50">
        <v>7</v>
      </c>
      <c r="G10" s="50">
        <v>4</v>
      </c>
      <c r="H10" s="51">
        <v>6</v>
      </c>
      <c r="I10" s="31">
        <v>0</v>
      </c>
      <c r="J10" s="31">
        <v>0</v>
      </c>
      <c r="K10" s="31">
        <v>0</v>
      </c>
      <c r="L10" s="32">
        <v>0</v>
      </c>
      <c r="M10" s="31">
        <v>0</v>
      </c>
      <c r="N10" s="31">
        <v>0</v>
      </c>
      <c r="O10" s="31">
        <v>0</v>
      </c>
      <c r="P10" s="31">
        <v>0</v>
      </c>
      <c r="Q10" s="33">
        <v>0</v>
      </c>
      <c r="R10" s="33">
        <v>0</v>
      </c>
      <c r="S10" s="34">
        <v>0</v>
      </c>
      <c r="T10" s="35">
        <v>0</v>
      </c>
      <c r="U10" s="35">
        <v>0</v>
      </c>
      <c r="V10" s="35">
        <v>0</v>
      </c>
      <c r="W10" s="65">
        <v>2</v>
      </c>
      <c r="X10" s="65">
        <v>0</v>
      </c>
      <c r="Y10" s="65"/>
      <c r="Z10" s="53">
        <v>0</v>
      </c>
      <c r="AA10" s="53">
        <v>0</v>
      </c>
      <c r="AB10" s="66"/>
    </row>
    <row r="11" spans="1:1024" s="63" customFormat="1" x14ac:dyDescent="0.2">
      <c r="A11" s="56"/>
      <c r="B11" s="57"/>
      <c r="C11" s="58"/>
      <c r="D11" s="58"/>
      <c r="E11" s="59"/>
      <c r="F11" s="59"/>
      <c r="G11" s="59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1"/>
      <c r="T11" s="60"/>
      <c r="U11" s="60"/>
      <c r="V11" s="60"/>
      <c r="W11" s="60"/>
      <c r="X11" s="60"/>
      <c r="Y11" s="60"/>
      <c r="Z11" s="60"/>
      <c r="AA11" s="60"/>
      <c r="AB11" s="62"/>
    </row>
    <row r="12" spans="1:1024" s="63" customFormat="1" ht="24.75" x14ac:dyDescent="0.25">
      <c r="A12" s="47" t="s">
        <v>36</v>
      </c>
      <c r="B12" s="48">
        <v>10</v>
      </c>
      <c r="C12" s="49">
        <v>14</v>
      </c>
      <c r="D12" s="49">
        <v>12</v>
      </c>
      <c r="E12" s="50">
        <v>6</v>
      </c>
      <c r="F12" s="50">
        <v>9</v>
      </c>
      <c r="G12" s="50">
        <v>12</v>
      </c>
      <c r="H12" s="51">
        <v>10</v>
      </c>
      <c r="I12" s="31">
        <v>0</v>
      </c>
      <c r="J12" s="31">
        <v>0</v>
      </c>
      <c r="K12" s="31">
        <v>0</v>
      </c>
      <c r="L12" s="32">
        <v>0</v>
      </c>
      <c r="M12" s="31">
        <v>0</v>
      </c>
      <c r="N12" s="31">
        <v>0</v>
      </c>
      <c r="O12" s="31">
        <v>0</v>
      </c>
      <c r="P12" s="31">
        <v>0</v>
      </c>
      <c r="Q12" s="33">
        <v>0</v>
      </c>
      <c r="R12" s="33">
        <v>0</v>
      </c>
      <c r="S12" s="34">
        <v>0</v>
      </c>
      <c r="T12" s="35">
        <v>0</v>
      </c>
      <c r="U12" s="35">
        <v>0</v>
      </c>
      <c r="V12" s="35">
        <v>0</v>
      </c>
      <c r="W12" s="65">
        <v>0</v>
      </c>
      <c r="X12" s="65">
        <v>0</v>
      </c>
      <c r="Y12" s="65"/>
      <c r="Z12" s="53">
        <v>0</v>
      </c>
      <c r="AA12" s="53">
        <v>0</v>
      </c>
      <c r="AB12" s="66" t="s">
        <v>37</v>
      </c>
    </row>
    <row r="13" spans="1:1024" x14ac:dyDescent="0.2">
      <c r="A13" s="40"/>
      <c r="B13" s="41"/>
      <c r="C13" s="42"/>
      <c r="D13" s="42"/>
      <c r="E13" s="43"/>
      <c r="F13" s="43"/>
      <c r="G13" s="43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5"/>
      <c r="T13" s="44"/>
      <c r="U13" s="44"/>
      <c r="V13" s="44"/>
      <c r="W13" s="44"/>
      <c r="X13" s="44"/>
      <c r="Y13" s="44"/>
      <c r="Z13" s="44"/>
      <c r="AA13" s="44"/>
      <c r="AB13" s="67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4" ht="15.75" x14ac:dyDescent="0.25">
      <c r="A14" s="64" t="s">
        <v>38</v>
      </c>
      <c r="B14" s="48">
        <v>13</v>
      </c>
      <c r="C14" s="49">
        <v>10</v>
      </c>
      <c r="D14" s="49">
        <v>13</v>
      </c>
      <c r="E14" s="50">
        <v>9</v>
      </c>
      <c r="F14" s="50">
        <v>14</v>
      </c>
      <c r="G14" s="50">
        <v>2</v>
      </c>
      <c r="H14" s="51">
        <v>11</v>
      </c>
      <c r="I14" s="31">
        <v>1</v>
      </c>
      <c r="J14" s="31">
        <v>0</v>
      </c>
      <c r="K14" s="31">
        <v>0</v>
      </c>
      <c r="L14" s="32">
        <v>0</v>
      </c>
      <c r="M14" s="31">
        <v>0</v>
      </c>
      <c r="N14" s="31">
        <v>0</v>
      </c>
      <c r="O14" s="31">
        <v>0</v>
      </c>
      <c r="P14" s="31">
        <v>0</v>
      </c>
      <c r="Q14" s="33">
        <v>0</v>
      </c>
      <c r="R14" s="33">
        <v>1</v>
      </c>
      <c r="S14" s="34">
        <v>0</v>
      </c>
      <c r="T14" s="35">
        <v>0</v>
      </c>
      <c r="U14" s="35">
        <v>0</v>
      </c>
      <c r="V14" s="35">
        <v>0</v>
      </c>
      <c r="W14" s="65">
        <v>0</v>
      </c>
      <c r="X14" s="65">
        <v>0</v>
      </c>
      <c r="Y14" s="65"/>
      <c r="Z14" s="53">
        <v>0</v>
      </c>
      <c r="AA14" s="53">
        <v>0</v>
      </c>
      <c r="AB14" s="5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4" x14ac:dyDescent="0.2">
      <c r="A15" s="40"/>
      <c r="B15" s="41"/>
      <c r="C15" s="42"/>
      <c r="D15" s="42"/>
      <c r="E15" s="43"/>
      <c r="F15" s="43"/>
      <c r="G15" s="43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5"/>
      <c r="T15" s="44"/>
      <c r="U15" s="44"/>
      <c r="V15" s="44"/>
      <c r="W15" s="44"/>
      <c r="X15" s="44"/>
      <c r="Y15" s="44"/>
      <c r="Z15" s="44"/>
      <c r="AA15" s="44"/>
      <c r="AB15" s="67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4" ht="15.75" x14ac:dyDescent="0.25">
      <c r="A16" s="47" t="s">
        <v>39</v>
      </c>
      <c r="B16" s="48">
        <v>11</v>
      </c>
      <c r="C16" s="49">
        <v>19.5</v>
      </c>
      <c r="D16" s="49">
        <v>11</v>
      </c>
      <c r="E16" s="50">
        <v>10</v>
      </c>
      <c r="F16" s="50">
        <v>11</v>
      </c>
      <c r="G16" s="50">
        <v>8</v>
      </c>
      <c r="H16" s="51">
        <v>10</v>
      </c>
      <c r="I16" s="31">
        <v>0</v>
      </c>
      <c r="J16" s="31">
        <v>0</v>
      </c>
      <c r="K16" s="31">
        <v>0</v>
      </c>
      <c r="L16" s="32">
        <v>0</v>
      </c>
      <c r="M16" s="31">
        <v>0</v>
      </c>
      <c r="N16" s="31">
        <v>0</v>
      </c>
      <c r="O16" s="31">
        <v>0</v>
      </c>
      <c r="P16" s="31">
        <v>0</v>
      </c>
      <c r="Q16" s="33">
        <v>0</v>
      </c>
      <c r="R16" s="33">
        <v>0</v>
      </c>
      <c r="S16" s="34">
        <v>0</v>
      </c>
      <c r="T16" s="35">
        <v>0</v>
      </c>
      <c r="U16" s="35">
        <v>0</v>
      </c>
      <c r="V16" s="35">
        <v>0</v>
      </c>
      <c r="W16" s="65">
        <v>0</v>
      </c>
      <c r="X16" s="65">
        <v>0</v>
      </c>
      <c r="Y16" s="65"/>
      <c r="Z16" s="53">
        <v>0</v>
      </c>
      <c r="AA16" s="53">
        <v>0</v>
      </c>
      <c r="AB16" s="54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4" x14ac:dyDescent="0.2">
      <c r="A17" s="40"/>
      <c r="B17" s="41"/>
      <c r="C17" s="42"/>
      <c r="D17" s="42"/>
      <c r="E17" s="43"/>
      <c r="F17" s="43"/>
      <c r="G17" s="43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4"/>
      <c r="U17" s="44"/>
      <c r="V17" s="44"/>
      <c r="W17" s="44"/>
      <c r="X17" s="44"/>
      <c r="Y17" s="44"/>
      <c r="Z17" s="44"/>
      <c r="AA17" s="44"/>
      <c r="AB17" s="6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</row>
    <row r="18" spans="1:1024" s="55" customFormat="1" ht="15.75" x14ac:dyDescent="0.25">
      <c r="A18" s="47" t="s">
        <v>40</v>
      </c>
      <c r="B18" s="48">
        <v>12</v>
      </c>
      <c r="C18" s="49">
        <v>13.5</v>
      </c>
      <c r="D18" s="49">
        <v>13</v>
      </c>
      <c r="E18" s="50">
        <v>8</v>
      </c>
      <c r="F18" s="50">
        <v>12</v>
      </c>
      <c r="G18" s="50">
        <v>13</v>
      </c>
      <c r="H18" s="51">
        <v>11</v>
      </c>
      <c r="I18" s="31">
        <v>0</v>
      </c>
      <c r="J18" s="31">
        <v>0</v>
      </c>
      <c r="K18" s="31">
        <v>0</v>
      </c>
      <c r="L18" s="32">
        <v>0</v>
      </c>
      <c r="M18" s="31">
        <v>0</v>
      </c>
      <c r="N18" s="31">
        <v>0</v>
      </c>
      <c r="O18" s="31">
        <v>0</v>
      </c>
      <c r="P18" s="31">
        <v>0</v>
      </c>
      <c r="Q18" s="33">
        <v>0</v>
      </c>
      <c r="R18" s="33">
        <v>0</v>
      </c>
      <c r="S18" s="34">
        <v>0</v>
      </c>
      <c r="T18" s="35">
        <v>0</v>
      </c>
      <c r="U18" s="35">
        <v>0</v>
      </c>
      <c r="V18" s="35">
        <v>0</v>
      </c>
      <c r="W18" s="65">
        <v>0</v>
      </c>
      <c r="X18" s="65">
        <v>0</v>
      </c>
      <c r="Y18" s="65"/>
      <c r="Z18" s="53">
        <v>0</v>
      </c>
      <c r="AA18" s="53">
        <v>0</v>
      </c>
      <c r="AB18" s="54"/>
      <c r="AMJ18"/>
    </row>
    <row r="19" spans="1:1024" ht="15.75" x14ac:dyDescent="0.25">
      <c r="A19" s="40"/>
      <c r="B19" s="41"/>
      <c r="C19" s="42"/>
      <c r="D19" s="42"/>
      <c r="E19" s="43"/>
      <c r="F19" s="43"/>
      <c r="G19" s="43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5"/>
      <c r="T19" s="44"/>
      <c r="U19" s="44"/>
      <c r="V19" s="44"/>
      <c r="W19" s="44"/>
      <c r="X19" s="44"/>
      <c r="Y19" s="44"/>
      <c r="Z19" s="44"/>
      <c r="AA19" s="44"/>
      <c r="AB19" s="67"/>
      <c r="AC19"/>
      <c r="AD19"/>
      <c r="AE19"/>
      <c r="AF19"/>
      <c r="AG19"/>
      <c r="AH19"/>
      <c r="AI19"/>
      <c r="AJ19"/>
    </row>
    <row r="20" spans="1:1024" ht="15.75" x14ac:dyDescent="0.25">
      <c r="A20" s="47" t="s">
        <v>144</v>
      </c>
      <c r="B20" s="48">
        <v>11</v>
      </c>
      <c r="C20" s="49">
        <v>15.5</v>
      </c>
      <c r="D20" s="49">
        <v>10</v>
      </c>
      <c r="E20" s="50">
        <v>8</v>
      </c>
      <c r="F20" s="50">
        <v>16</v>
      </c>
      <c r="G20" s="50">
        <v>10</v>
      </c>
      <c r="H20" s="51">
        <v>6</v>
      </c>
      <c r="I20" s="31">
        <v>2</v>
      </c>
      <c r="J20" s="31">
        <v>0</v>
      </c>
      <c r="K20" s="31">
        <v>0</v>
      </c>
      <c r="L20" s="32">
        <v>0</v>
      </c>
      <c r="M20" s="31">
        <v>0</v>
      </c>
      <c r="N20" s="31">
        <v>0</v>
      </c>
      <c r="O20" s="31">
        <v>0</v>
      </c>
      <c r="P20" s="31">
        <v>0</v>
      </c>
      <c r="Q20" s="33">
        <v>1</v>
      </c>
      <c r="R20" s="33">
        <v>0</v>
      </c>
      <c r="S20" s="34">
        <v>0</v>
      </c>
      <c r="T20" s="35">
        <v>0</v>
      </c>
      <c r="U20" s="35">
        <v>0</v>
      </c>
      <c r="V20" s="35">
        <v>0</v>
      </c>
      <c r="W20" s="65">
        <v>0</v>
      </c>
      <c r="X20" s="65">
        <v>0</v>
      </c>
      <c r="Y20" s="65"/>
      <c r="Z20" s="53">
        <v>0</v>
      </c>
      <c r="AA20" s="53">
        <v>0</v>
      </c>
      <c r="AB20" s="54"/>
      <c r="AC20"/>
      <c r="AD20"/>
      <c r="AE20"/>
      <c r="AF20"/>
      <c r="AG20"/>
      <c r="AH20"/>
      <c r="AI20"/>
      <c r="AJ20"/>
    </row>
    <row r="21" spans="1:1024" ht="15.75" x14ac:dyDescent="0.25">
      <c r="A21" s="40"/>
      <c r="B21" s="41"/>
      <c r="C21" s="42"/>
      <c r="D21" s="42"/>
      <c r="E21" s="43"/>
      <c r="F21" s="43"/>
      <c r="G21" s="43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44"/>
      <c r="U21" s="44"/>
      <c r="V21" s="44"/>
      <c r="W21" s="44"/>
      <c r="X21" s="44"/>
      <c r="Y21" s="44"/>
      <c r="Z21" s="44"/>
      <c r="AA21" s="44"/>
      <c r="AB21" s="67"/>
      <c r="AC21"/>
      <c r="AD21"/>
      <c r="AE21"/>
      <c r="AF21"/>
      <c r="AG21"/>
      <c r="AH21"/>
      <c r="AI21"/>
      <c r="AJ21"/>
    </row>
    <row r="22" spans="1:1024" ht="15.75" x14ac:dyDescent="0.25">
      <c r="A22" s="47" t="s">
        <v>143</v>
      </c>
      <c r="B22" s="48">
        <v>10</v>
      </c>
      <c r="C22" s="49">
        <v>10</v>
      </c>
      <c r="D22" s="49">
        <v>10</v>
      </c>
      <c r="E22" s="50">
        <v>9</v>
      </c>
      <c r="F22" s="50">
        <v>10</v>
      </c>
      <c r="G22" s="50">
        <v>5</v>
      </c>
      <c r="H22" s="51">
        <v>10</v>
      </c>
      <c r="I22" s="31">
        <v>0</v>
      </c>
      <c r="J22" s="31">
        <v>0</v>
      </c>
      <c r="K22" s="31">
        <v>0</v>
      </c>
      <c r="L22" s="32">
        <v>0</v>
      </c>
      <c r="M22" s="31">
        <v>0</v>
      </c>
      <c r="N22" s="31">
        <v>0</v>
      </c>
      <c r="O22" s="31">
        <v>0</v>
      </c>
      <c r="P22" s="31">
        <v>0</v>
      </c>
      <c r="Q22" s="33">
        <v>0</v>
      </c>
      <c r="R22" s="33">
        <v>0</v>
      </c>
      <c r="S22" s="34">
        <v>0</v>
      </c>
      <c r="T22" s="35">
        <v>0</v>
      </c>
      <c r="U22" s="35">
        <v>0</v>
      </c>
      <c r="V22" s="35">
        <v>0</v>
      </c>
      <c r="W22" s="65">
        <v>0</v>
      </c>
      <c r="X22" s="65">
        <v>0</v>
      </c>
      <c r="Y22" s="65"/>
      <c r="Z22" s="53">
        <v>0</v>
      </c>
      <c r="AA22" s="53">
        <v>0</v>
      </c>
      <c r="AB22" s="54"/>
      <c r="AC22"/>
      <c r="AD22"/>
      <c r="AE22"/>
      <c r="AF22"/>
      <c r="AG22"/>
      <c r="AH22"/>
      <c r="AI22"/>
      <c r="AJ22"/>
    </row>
    <row r="23" spans="1:1024" ht="13.5" customHeight="1" x14ac:dyDescent="0.25">
      <c r="A23" s="40"/>
      <c r="B23" s="41"/>
      <c r="C23" s="42"/>
      <c r="D23" s="42"/>
      <c r="E23" s="43"/>
      <c r="F23" s="43"/>
      <c r="G23" s="43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5"/>
      <c r="T23" s="44"/>
      <c r="U23" s="44"/>
      <c r="V23" s="44"/>
      <c r="W23" s="44"/>
      <c r="X23" s="44"/>
      <c r="Y23" s="44"/>
      <c r="Z23" s="44"/>
      <c r="AA23" s="44"/>
      <c r="AB23" s="68"/>
      <c r="AC23"/>
      <c r="AD23"/>
      <c r="AE23"/>
      <c r="AF23"/>
      <c r="AG23"/>
      <c r="AH23"/>
      <c r="AI23"/>
      <c r="AJ23"/>
    </row>
    <row r="24" spans="1:1024" ht="15.75" x14ac:dyDescent="0.25">
      <c r="A24" s="64" t="s">
        <v>41</v>
      </c>
      <c r="B24" s="48">
        <v>18</v>
      </c>
      <c r="C24" s="49">
        <v>28</v>
      </c>
      <c r="D24" s="49">
        <v>17</v>
      </c>
      <c r="E24" s="50">
        <v>16</v>
      </c>
      <c r="F24" s="50">
        <v>15</v>
      </c>
      <c r="G24" s="50">
        <v>9</v>
      </c>
      <c r="H24" s="51">
        <v>11</v>
      </c>
      <c r="I24" s="31">
        <v>0</v>
      </c>
      <c r="J24" s="31">
        <v>0</v>
      </c>
      <c r="K24" s="31">
        <v>1</v>
      </c>
      <c r="L24" s="32">
        <v>1</v>
      </c>
      <c r="M24" s="31">
        <v>0</v>
      </c>
      <c r="N24" s="31">
        <v>0</v>
      </c>
      <c r="O24" s="31">
        <v>0</v>
      </c>
      <c r="P24" s="31">
        <v>0</v>
      </c>
      <c r="Q24" s="33">
        <v>0</v>
      </c>
      <c r="R24" s="33">
        <v>0</v>
      </c>
      <c r="S24" s="34">
        <v>0</v>
      </c>
      <c r="T24" s="35">
        <v>0</v>
      </c>
      <c r="U24" s="35">
        <v>0</v>
      </c>
      <c r="V24" s="35">
        <v>0</v>
      </c>
      <c r="W24" s="65">
        <v>1</v>
      </c>
      <c r="X24" s="65">
        <v>1</v>
      </c>
      <c r="Y24" s="65"/>
      <c r="Z24" s="53">
        <v>0</v>
      </c>
      <c r="AA24" s="53">
        <v>0</v>
      </c>
      <c r="AB24" s="54"/>
      <c r="AC24"/>
      <c r="AD24"/>
      <c r="AE24"/>
      <c r="AF24"/>
      <c r="AG24"/>
      <c r="AH24"/>
      <c r="AI24"/>
      <c r="AJ24"/>
    </row>
    <row r="25" spans="1:1024" ht="15.75" x14ac:dyDescent="0.25">
      <c r="A25" s="40"/>
      <c r="B25" s="41"/>
      <c r="C25" s="42"/>
      <c r="D25" s="42"/>
      <c r="E25" s="43"/>
      <c r="F25" s="43"/>
      <c r="G25" s="43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4"/>
      <c r="U25" s="44"/>
      <c r="V25" s="44"/>
      <c r="W25" s="44"/>
      <c r="X25" s="44"/>
      <c r="Y25" s="44"/>
      <c r="Z25" s="44"/>
      <c r="AA25" s="44"/>
      <c r="AB25" s="67"/>
      <c r="AC25"/>
      <c r="AD25"/>
      <c r="AE25"/>
      <c r="AF25"/>
      <c r="AG25"/>
      <c r="AH25"/>
      <c r="AI25"/>
      <c r="AJ25"/>
    </row>
    <row r="26" spans="1:1024" ht="15.75" x14ac:dyDescent="0.25">
      <c r="A26" s="64" t="s">
        <v>42</v>
      </c>
      <c r="B26" s="48">
        <v>14</v>
      </c>
      <c r="C26" s="49">
        <v>14</v>
      </c>
      <c r="D26" s="49">
        <v>14</v>
      </c>
      <c r="E26" s="50">
        <v>13</v>
      </c>
      <c r="F26" s="50">
        <v>14</v>
      </c>
      <c r="G26" s="50">
        <v>7</v>
      </c>
      <c r="H26" s="51">
        <v>14</v>
      </c>
      <c r="I26" s="31">
        <v>0</v>
      </c>
      <c r="J26" s="31">
        <v>0</v>
      </c>
      <c r="K26" s="31">
        <v>0</v>
      </c>
      <c r="L26" s="32">
        <v>0</v>
      </c>
      <c r="M26" s="31">
        <v>0</v>
      </c>
      <c r="N26" s="31">
        <v>0</v>
      </c>
      <c r="O26" s="31">
        <v>0</v>
      </c>
      <c r="P26" s="31">
        <v>0</v>
      </c>
      <c r="Q26" s="33">
        <v>0</v>
      </c>
      <c r="R26" s="33">
        <v>0</v>
      </c>
      <c r="S26" s="34">
        <v>0</v>
      </c>
      <c r="T26" s="35">
        <v>0</v>
      </c>
      <c r="U26" s="35">
        <v>0</v>
      </c>
      <c r="V26" s="35">
        <v>0</v>
      </c>
      <c r="W26" s="65">
        <v>0</v>
      </c>
      <c r="X26" s="65">
        <v>0</v>
      </c>
      <c r="Y26" s="65"/>
      <c r="Z26" s="53">
        <v>0</v>
      </c>
      <c r="AA26" s="53">
        <v>0</v>
      </c>
      <c r="AB26" s="67"/>
      <c r="AC26"/>
      <c r="AD26"/>
      <c r="AE26"/>
      <c r="AF26"/>
      <c r="AG26"/>
      <c r="AH26"/>
      <c r="AI26"/>
      <c r="AJ26"/>
    </row>
    <row r="27" spans="1:1024" ht="15.75" x14ac:dyDescent="0.25">
      <c r="A27" s="40"/>
      <c r="B27" s="41"/>
      <c r="C27" s="42"/>
      <c r="D27" s="42"/>
      <c r="E27" s="43"/>
      <c r="F27" s="43"/>
      <c r="G27" s="43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5"/>
      <c r="T27" s="44"/>
      <c r="U27" s="44"/>
      <c r="V27" s="44"/>
      <c r="W27" s="44"/>
      <c r="X27" s="44"/>
      <c r="Y27" s="44"/>
      <c r="Z27" s="44"/>
      <c r="AA27" s="44"/>
      <c r="AB27" s="67"/>
      <c r="AC27"/>
      <c r="AD27"/>
      <c r="AE27"/>
      <c r="AF27"/>
      <c r="AG27"/>
      <c r="AH27"/>
      <c r="AI27"/>
      <c r="AJ27"/>
    </row>
    <row r="28" spans="1:1024" ht="15.75" x14ac:dyDescent="0.25">
      <c r="A28" s="69" t="s">
        <v>43</v>
      </c>
      <c r="B28" s="70">
        <v>24</v>
      </c>
      <c r="C28" s="71">
        <v>14.5</v>
      </c>
      <c r="D28" s="71">
        <v>24</v>
      </c>
      <c r="E28" s="72">
        <v>20</v>
      </c>
      <c r="F28" s="72">
        <v>24</v>
      </c>
      <c r="G28" s="72">
        <v>4</v>
      </c>
      <c r="H28" s="73">
        <v>18</v>
      </c>
      <c r="I28" s="74">
        <v>0</v>
      </c>
      <c r="J28" s="74">
        <v>0</v>
      </c>
      <c r="K28" s="74">
        <v>0</v>
      </c>
      <c r="L28" s="75">
        <v>1</v>
      </c>
      <c r="M28" s="74">
        <v>0</v>
      </c>
      <c r="N28" s="74">
        <v>0</v>
      </c>
      <c r="O28" s="74">
        <v>0</v>
      </c>
      <c r="P28" s="74">
        <v>0</v>
      </c>
      <c r="Q28" s="33">
        <v>2</v>
      </c>
      <c r="R28" s="33">
        <v>0</v>
      </c>
      <c r="S28" s="34">
        <v>0</v>
      </c>
      <c r="T28" s="35">
        <v>0</v>
      </c>
      <c r="U28" s="35">
        <v>0</v>
      </c>
      <c r="V28" s="35">
        <v>0</v>
      </c>
      <c r="W28" s="65">
        <v>1</v>
      </c>
      <c r="X28" s="65">
        <v>1</v>
      </c>
      <c r="Y28" s="65"/>
      <c r="Z28" s="53">
        <v>0</v>
      </c>
      <c r="AA28" s="53">
        <v>0</v>
      </c>
      <c r="AB28" s="76"/>
      <c r="AC28"/>
      <c r="AD28"/>
      <c r="AE28"/>
      <c r="AF28"/>
      <c r="AG28"/>
      <c r="AH28"/>
      <c r="AI28"/>
      <c r="AJ28"/>
    </row>
    <row r="29" spans="1:1024" ht="15.75" x14ac:dyDescent="0.25">
      <c r="A29" s="40"/>
      <c r="B29" s="41"/>
      <c r="C29" s="42"/>
      <c r="D29" s="42"/>
      <c r="E29" s="43"/>
      <c r="F29" s="43"/>
      <c r="G29" s="43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44"/>
      <c r="U29" s="44"/>
      <c r="V29" s="44"/>
      <c r="W29" s="44"/>
      <c r="X29" s="44"/>
      <c r="Y29" s="44"/>
      <c r="Z29" s="44"/>
      <c r="AA29" s="44"/>
      <c r="AB29" s="67"/>
      <c r="AC29"/>
      <c r="AD29"/>
      <c r="AE29"/>
      <c r="AF29"/>
      <c r="AG29"/>
      <c r="AH29"/>
      <c r="AI29"/>
      <c r="AJ29"/>
    </row>
    <row r="30" spans="1:1024" ht="15.75" x14ac:dyDescent="0.25">
      <c r="A30" s="69" t="s">
        <v>44</v>
      </c>
      <c r="B30" s="70">
        <v>14</v>
      </c>
      <c r="C30" s="71">
        <v>26</v>
      </c>
      <c r="D30" s="71">
        <v>14</v>
      </c>
      <c r="E30" s="72">
        <v>12</v>
      </c>
      <c r="F30" s="72">
        <v>14</v>
      </c>
      <c r="G30" s="72">
        <v>9</v>
      </c>
      <c r="H30" s="73">
        <v>10</v>
      </c>
      <c r="I30" s="74">
        <v>1</v>
      </c>
      <c r="J30" s="74">
        <v>0</v>
      </c>
      <c r="K30" s="74">
        <v>0</v>
      </c>
      <c r="L30" s="75">
        <v>0</v>
      </c>
      <c r="M30" s="74">
        <v>0</v>
      </c>
      <c r="N30" s="74">
        <v>0</v>
      </c>
      <c r="O30" s="74">
        <v>0</v>
      </c>
      <c r="P30" s="74">
        <v>0</v>
      </c>
      <c r="Q30" s="33">
        <v>0</v>
      </c>
      <c r="R30" s="33">
        <v>0</v>
      </c>
      <c r="S30" s="34">
        <v>0</v>
      </c>
      <c r="T30" s="35">
        <v>0</v>
      </c>
      <c r="U30" s="35">
        <v>0</v>
      </c>
      <c r="V30" s="35">
        <v>0</v>
      </c>
      <c r="W30" s="65">
        <v>0</v>
      </c>
      <c r="X30" s="65">
        <v>0</v>
      </c>
      <c r="Y30" s="65"/>
      <c r="Z30" s="53">
        <v>0</v>
      </c>
      <c r="AA30" s="53">
        <v>0</v>
      </c>
      <c r="AB30" s="77"/>
      <c r="AC30"/>
      <c r="AD30"/>
      <c r="AE30"/>
      <c r="AF30"/>
      <c r="AG30"/>
      <c r="AH30"/>
      <c r="AI30"/>
      <c r="AJ30"/>
    </row>
    <row r="31" spans="1:1024" ht="15.75" x14ac:dyDescent="0.25">
      <c r="A31" s="40"/>
      <c r="B31" s="41"/>
      <c r="C31" s="42"/>
      <c r="D31" s="42"/>
      <c r="E31" s="43"/>
      <c r="F31" s="43"/>
      <c r="G31" s="43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44"/>
      <c r="U31" s="44"/>
      <c r="V31" s="44"/>
      <c r="W31" s="44"/>
      <c r="X31" s="44"/>
      <c r="Y31" s="44"/>
      <c r="Z31" s="44"/>
      <c r="AA31" s="44"/>
      <c r="AB31" s="78"/>
      <c r="AC31"/>
      <c r="AD31"/>
      <c r="AE31"/>
      <c r="AF31"/>
      <c r="AG31"/>
      <c r="AH31"/>
      <c r="AI31"/>
      <c r="AJ31"/>
    </row>
    <row r="32" spans="1:1024" ht="15.75" x14ac:dyDescent="0.25">
      <c r="A32" s="47" t="s">
        <v>45</v>
      </c>
      <c r="B32" s="48">
        <v>2</v>
      </c>
      <c r="C32" s="49">
        <v>3</v>
      </c>
      <c r="D32" s="49">
        <v>2</v>
      </c>
      <c r="E32" s="50">
        <v>2</v>
      </c>
      <c r="F32" s="50">
        <v>2</v>
      </c>
      <c r="G32" s="50">
        <v>0</v>
      </c>
      <c r="H32" s="51">
        <v>1</v>
      </c>
      <c r="I32" s="31">
        <v>0</v>
      </c>
      <c r="J32" s="31">
        <v>0</v>
      </c>
      <c r="K32" s="31">
        <v>0</v>
      </c>
      <c r="L32" s="32">
        <v>0</v>
      </c>
      <c r="M32" s="31">
        <v>0</v>
      </c>
      <c r="N32" s="31">
        <v>0</v>
      </c>
      <c r="O32" s="31">
        <v>0</v>
      </c>
      <c r="P32" s="31">
        <v>0</v>
      </c>
      <c r="Q32" s="33">
        <v>1</v>
      </c>
      <c r="R32" s="33">
        <v>0</v>
      </c>
      <c r="S32" s="34">
        <v>0</v>
      </c>
      <c r="T32" s="35">
        <v>0</v>
      </c>
      <c r="U32" s="35">
        <v>0</v>
      </c>
      <c r="V32" s="35">
        <v>0</v>
      </c>
      <c r="W32" s="65">
        <v>0</v>
      </c>
      <c r="X32" s="65">
        <v>0</v>
      </c>
      <c r="Y32" s="65"/>
      <c r="Z32" s="53">
        <v>0</v>
      </c>
      <c r="AA32" s="53">
        <v>0</v>
      </c>
      <c r="AB32" s="79"/>
      <c r="AC32" s="55"/>
      <c r="AD32" s="55"/>
      <c r="AE32" s="55"/>
      <c r="AF32" s="55"/>
      <c r="AG32" s="55"/>
      <c r="AH32" s="55"/>
      <c r="AI32" s="55"/>
      <c r="AJ32" s="55"/>
    </row>
    <row r="33" spans="1:28" ht="15.75" x14ac:dyDescent="0.25">
      <c r="A33" s="40"/>
      <c r="B33" s="41"/>
      <c r="C33" s="42"/>
      <c r="D33" s="42"/>
      <c r="E33" s="43"/>
      <c r="F33" s="43"/>
      <c r="G33" s="43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44"/>
      <c r="U33" s="44"/>
      <c r="V33" s="44"/>
      <c r="W33" s="44"/>
      <c r="X33" s="44"/>
      <c r="Y33" s="44"/>
      <c r="Z33" s="44"/>
      <c r="AA33" s="44"/>
      <c r="AB33" s="67"/>
    </row>
    <row r="34" spans="1:28" ht="36.75" x14ac:dyDescent="0.25">
      <c r="A34" s="47" t="s">
        <v>46</v>
      </c>
      <c r="B34" s="48">
        <v>18</v>
      </c>
      <c r="C34" s="49">
        <v>15.5</v>
      </c>
      <c r="D34" s="49">
        <v>17</v>
      </c>
      <c r="E34" s="50">
        <v>12</v>
      </c>
      <c r="F34" s="50">
        <v>18</v>
      </c>
      <c r="G34" s="50">
        <v>11</v>
      </c>
      <c r="H34" s="51">
        <v>10</v>
      </c>
      <c r="I34" s="31">
        <v>0</v>
      </c>
      <c r="J34" s="31">
        <v>0</v>
      </c>
      <c r="K34" s="31">
        <v>1</v>
      </c>
      <c r="L34" s="32">
        <v>0</v>
      </c>
      <c r="M34" s="31">
        <v>0</v>
      </c>
      <c r="N34" s="31">
        <v>0</v>
      </c>
      <c r="O34" s="31">
        <v>0</v>
      </c>
      <c r="P34" s="31">
        <v>0</v>
      </c>
      <c r="Q34" s="33">
        <v>0</v>
      </c>
      <c r="R34" s="80">
        <v>0</v>
      </c>
      <c r="S34" s="81">
        <v>1</v>
      </c>
      <c r="T34" s="35">
        <v>0</v>
      </c>
      <c r="U34" s="35">
        <v>1</v>
      </c>
      <c r="V34" s="35">
        <v>2</v>
      </c>
      <c r="W34" s="65">
        <v>0</v>
      </c>
      <c r="X34" s="65">
        <v>2</v>
      </c>
      <c r="Y34" s="65"/>
      <c r="Z34" s="53">
        <v>0</v>
      </c>
      <c r="AA34" s="53">
        <v>0</v>
      </c>
      <c r="AB34" s="66" t="s">
        <v>47</v>
      </c>
    </row>
  </sheetData>
  <mergeCells count="6">
    <mergeCell ref="W3:Y3"/>
    <mergeCell ref="Z3:AA3"/>
    <mergeCell ref="B1:C1"/>
    <mergeCell ref="I3:P3"/>
    <mergeCell ref="Q3:R3"/>
    <mergeCell ref="S3:V3"/>
  </mergeCells>
  <pageMargins left="0.70972222222222203" right="0.70972222222222203" top="0.79027777777777797" bottom="0.79027777777777797" header="0.51180555555555496" footer="0.51180555555555496"/>
  <pageSetup paperSize="9" scale="50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H18"/>
  <sheetViews>
    <sheetView zoomScale="70" zoomScaleNormal="70" workbookViewId="0">
      <selection activeCell="J3" sqref="J3"/>
    </sheetView>
  </sheetViews>
  <sheetFormatPr baseColWidth="10" defaultColWidth="9.140625" defaultRowHeight="18" x14ac:dyDescent="0.25"/>
  <cols>
    <col min="1" max="1" width="19.5703125" style="82" customWidth="1"/>
    <col min="2" max="2" width="10.7109375" style="82" customWidth="1"/>
    <col min="3" max="3" width="20.42578125" style="82" customWidth="1"/>
    <col min="4" max="6" width="15.7109375" style="82" customWidth="1"/>
    <col min="7" max="7" width="12.7109375" style="82" customWidth="1"/>
    <col min="8" max="8" width="11.85546875" style="82" customWidth="1"/>
    <col min="9" max="9" width="9.85546875" style="82" customWidth="1"/>
    <col min="10" max="10" width="9.28515625" style="82" customWidth="1"/>
    <col min="11" max="11" width="20.7109375" style="82" customWidth="1"/>
    <col min="12" max="1022" width="8.85546875" style="82" customWidth="1"/>
    <col min="1023" max="1024" width="8.85546875" customWidth="1"/>
  </cols>
  <sheetData>
    <row r="1" spans="1:1022" ht="28.35" customHeight="1" x14ac:dyDescent="0.25">
      <c r="A1" s="83">
        <f>Eingabe!B1</f>
        <v>42321</v>
      </c>
      <c r="B1" s="84" t="s">
        <v>8</v>
      </c>
      <c r="C1" s="84"/>
      <c r="D1" s="84"/>
      <c r="E1" s="84"/>
      <c r="F1" s="84"/>
      <c r="G1" s="85" t="s">
        <v>12</v>
      </c>
      <c r="H1" s="86"/>
      <c r="I1" s="213" t="s">
        <v>146</v>
      </c>
      <c r="J1" s="213"/>
      <c r="K1" s="87"/>
    </row>
    <row r="2" spans="1:1022" ht="28.35" customHeight="1" x14ac:dyDescent="0.25">
      <c r="A2" s="88" t="s">
        <v>48</v>
      </c>
      <c r="B2" s="89"/>
      <c r="C2" s="89"/>
      <c r="D2" s="89"/>
      <c r="E2" s="89"/>
      <c r="F2" s="89"/>
      <c r="G2" s="90" t="s">
        <v>49</v>
      </c>
      <c r="H2" s="90"/>
      <c r="I2" s="90" t="s">
        <v>147</v>
      </c>
      <c r="J2" s="91" t="s">
        <v>148</v>
      </c>
      <c r="K2" s="91" t="s">
        <v>51</v>
      </c>
    </row>
    <row r="3" spans="1:1022" ht="33.950000000000003" customHeight="1" x14ac:dyDescent="0.25">
      <c r="A3" s="92" t="s">
        <v>52</v>
      </c>
      <c r="B3" s="93">
        <f>Eingabe!B12</f>
        <v>10</v>
      </c>
      <c r="C3" s="93"/>
      <c r="D3" s="93"/>
      <c r="E3" s="93"/>
      <c r="F3" s="93"/>
      <c r="G3" s="93">
        <f>Eingabe!F12</f>
        <v>9</v>
      </c>
      <c r="H3" s="93"/>
      <c r="I3" s="93" t="str">
        <f>IF(Eingabe!Z12, Eingabe!Z12,"")</f>
        <v/>
      </c>
      <c r="J3" s="94" t="str">
        <f>IF(Eingabe!AA12, Eingabe!AA12,"")</f>
        <v/>
      </c>
      <c r="K3" s="95"/>
    </row>
    <row r="4" spans="1:1022" ht="33.950000000000003" customHeight="1" x14ac:dyDescent="0.25">
      <c r="A4" s="96" t="s">
        <v>35</v>
      </c>
      <c r="B4" s="97">
        <f>Eingabe!B10</f>
        <v>7</v>
      </c>
      <c r="C4" s="97"/>
      <c r="D4" s="97"/>
      <c r="E4" s="97"/>
      <c r="F4" s="97"/>
      <c r="G4" s="97">
        <f>Eingabe!F10</f>
        <v>7</v>
      </c>
      <c r="H4" s="97"/>
      <c r="I4" s="97" t="str">
        <f>IF(Eingabe!Z10, Eingabe!Z10,"")</f>
        <v/>
      </c>
      <c r="J4" s="98" t="str">
        <f>IF(Eingabe!AA10, Eingabe!AA10,"")</f>
        <v/>
      </c>
      <c r="K4" s="99"/>
    </row>
    <row r="5" spans="1:1022" ht="33.950000000000003" customHeight="1" x14ac:dyDescent="0.25">
      <c r="A5" s="92" t="s">
        <v>53</v>
      </c>
      <c r="B5" s="93">
        <f>Eingabe!B16</f>
        <v>11</v>
      </c>
      <c r="C5" s="93"/>
      <c r="D5" s="93"/>
      <c r="E5" s="93"/>
      <c r="F5" s="93"/>
      <c r="G5" s="93">
        <f>Eingabe!F16</f>
        <v>11</v>
      </c>
      <c r="H5" s="93"/>
      <c r="I5" s="93" t="str">
        <f>IF(Eingabe!Z16,Eingabe!Z16,"")</f>
        <v/>
      </c>
      <c r="J5" s="94" t="str">
        <f>IF(Eingabe!AA16,Eingabe!AA16,"")</f>
        <v/>
      </c>
      <c r="K5" s="95" t="s">
        <v>54</v>
      </c>
    </row>
    <row r="6" spans="1:1022" ht="33.950000000000003" customHeight="1" x14ac:dyDescent="0.25">
      <c r="A6" s="96" t="s">
        <v>55</v>
      </c>
      <c r="B6" s="97">
        <f>Eingabe!B18</f>
        <v>12</v>
      </c>
      <c r="C6" s="97"/>
      <c r="D6" s="97"/>
      <c r="E6" s="97"/>
      <c r="F6" s="97"/>
      <c r="G6" s="97">
        <f>Eingabe!F18</f>
        <v>12</v>
      </c>
      <c r="H6" s="97"/>
      <c r="I6" s="97" t="str">
        <f>IF(Eingabe!Z18,Eingabe!Z18,"")</f>
        <v/>
      </c>
      <c r="J6" s="98" t="str">
        <f>IF(Eingabe!AA18,Eingabe!AA18,"")</f>
        <v/>
      </c>
      <c r="K6" s="99"/>
    </row>
    <row r="7" spans="1:1022" ht="33.950000000000003" customHeight="1" x14ac:dyDescent="0.25">
      <c r="A7" s="92" t="s">
        <v>44</v>
      </c>
      <c r="B7" s="93">
        <f>Eingabe!B30</f>
        <v>14</v>
      </c>
      <c r="C7" s="93"/>
      <c r="D7" s="93"/>
      <c r="E7" s="93"/>
      <c r="F7" s="93"/>
      <c r="G7" s="93">
        <f>Eingabe!F30</f>
        <v>14</v>
      </c>
      <c r="H7" s="93"/>
      <c r="I7" s="93" t="str">
        <f>IF(Eingabe!Z30,Eingabe!Z30,"")</f>
        <v/>
      </c>
      <c r="J7" s="94" t="str">
        <f>IF(Eingabe!AA30,Eingabe!AA30,"")</f>
        <v/>
      </c>
      <c r="K7" s="95"/>
    </row>
    <row r="8" spans="1:1022" ht="33.950000000000003" customHeight="1" x14ac:dyDescent="0.25">
      <c r="A8" s="96" t="s">
        <v>45</v>
      </c>
      <c r="B8" s="97">
        <f>Eingabe!B32</f>
        <v>2</v>
      </c>
      <c r="C8" s="97"/>
      <c r="D8" s="97"/>
      <c r="E8" s="97"/>
      <c r="F8" s="97"/>
      <c r="G8" s="97">
        <f>Eingabe!F32</f>
        <v>2</v>
      </c>
      <c r="H8" s="97"/>
      <c r="I8" s="97" t="str">
        <f>IF(Eingabe!Z32,Eingabe!Z32,"")</f>
        <v/>
      </c>
      <c r="J8" s="98" t="str">
        <f>IF(Eingabe!AA32,Eingabe!AA32,"")</f>
        <v/>
      </c>
      <c r="K8" s="99"/>
    </row>
    <row r="9" spans="1:1022" ht="33.950000000000003" customHeight="1" x14ac:dyDescent="0.25">
      <c r="A9" s="92" t="s">
        <v>32</v>
      </c>
      <c r="B9" s="93">
        <f>Eingabe!B6</f>
        <v>11</v>
      </c>
      <c r="C9" s="93"/>
      <c r="D9" s="93"/>
      <c r="E9" s="93"/>
      <c r="F9" s="93"/>
      <c r="G9" s="93">
        <f>Eingabe!F6</f>
        <v>11</v>
      </c>
      <c r="H9" s="93"/>
      <c r="I9" s="93" t="str">
        <f>IF(Eingabe!Z6,Eingabe!Z6,"")</f>
        <v/>
      </c>
      <c r="J9" s="94" t="str">
        <f>IF(Eingabe!AA6,Eingabe!AA6,"")</f>
        <v/>
      </c>
      <c r="K9" s="95"/>
    </row>
    <row r="10" spans="1:1022" s="147" customFormat="1" ht="33.950000000000003" customHeight="1" x14ac:dyDescent="0.25">
      <c r="A10" s="96" t="s">
        <v>33</v>
      </c>
      <c r="B10" s="97">
        <f>Eingabe!B8</f>
        <v>13</v>
      </c>
      <c r="C10" s="97"/>
      <c r="D10" s="97"/>
      <c r="E10" s="97"/>
      <c r="F10" s="97"/>
      <c r="G10" s="97">
        <f>Eingabe!F8</f>
        <v>13</v>
      </c>
      <c r="H10" s="97"/>
      <c r="I10" s="97" t="str">
        <f>IF(Eingabe!Z8,Eingabe!Z8,"")</f>
        <v/>
      </c>
      <c r="J10" s="98" t="str">
        <f>IF(Eingabe!AA8,Eingabe!AA8,"")</f>
        <v/>
      </c>
      <c r="K10" s="99" t="s">
        <v>149</v>
      </c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2"/>
      <c r="FX10" s="82"/>
      <c r="FY10" s="82"/>
      <c r="FZ10" s="82"/>
      <c r="GA10" s="82"/>
      <c r="GB10" s="82"/>
      <c r="GC10" s="82"/>
      <c r="GD10" s="82"/>
      <c r="GE10" s="82"/>
      <c r="GF10" s="82"/>
      <c r="GG10" s="82"/>
      <c r="GH10" s="82"/>
      <c r="GI10" s="82"/>
      <c r="GJ10" s="82"/>
      <c r="GK10" s="82"/>
      <c r="GL10" s="82"/>
      <c r="GM10" s="82"/>
      <c r="GN10" s="82"/>
      <c r="GO10" s="82"/>
      <c r="GP10" s="82"/>
      <c r="GQ10" s="82"/>
      <c r="GR10" s="82"/>
      <c r="GS10" s="82"/>
      <c r="GT10" s="82"/>
      <c r="GU10" s="82"/>
      <c r="GV10" s="82"/>
      <c r="GW10" s="82"/>
      <c r="GX10" s="82"/>
      <c r="GY10" s="82"/>
      <c r="GZ10" s="82"/>
      <c r="HA10" s="82"/>
      <c r="HB10" s="82"/>
      <c r="HC10" s="82"/>
      <c r="HD10" s="82"/>
      <c r="HE10" s="82"/>
      <c r="HF10" s="82"/>
      <c r="HG10" s="82"/>
      <c r="HH10" s="82"/>
      <c r="HI10" s="82"/>
      <c r="HJ10" s="82"/>
      <c r="HK10" s="82"/>
      <c r="HL10" s="82"/>
      <c r="HM10" s="82"/>
      <c r="HN10" s="82"/>
      <c r="HO10" s="82"/>
      <c r="HP10" s="82"/>
      <c r="HQ10" s="82"/>
      <c r="HR10" s="82"/>
      <c r="HS10" s="82"/>
      <c r="HT10" s="82"/>
      <c r="HU10" s="82"/>
      <c r="HV10" s="82"/>
      <c r="HW10" s="82"/>
      <c r="HX10" s="82"/>
      <c r="HY10" s="82"/>
      <c r="HZ10" s="82"/>
      <c r="IA10" s="82"/>
      <c r="IB10" s="82"/>
      <c r="IC10" s="82"/>
      <c r="ID10" s="82"/>
      <c r="IE10" s="82"/>
      <c r="IF10" s="82"/>
      <c r="IG10" s="82"/>
      <c r="IH10" s="82"/>
      <c r="II10" s="82"/>
      <c r="IJ10" s="82"/>
      <c r="IK10" s="82"/>
      <c r="IL10" s="82"/>
      <c r="IM10" s="82"/>
      <c r="IN10" s="82"/>
      <c r="IO10" s="82"/>
      <c r="IP10" s="82"/>
      <c r="IQ10" s="82"/>
      <c r="IR10" s="82"/>
      <c r="IS10" s="82"/>
      <c r="IT10" s="82"/>
      <c r="IU10" s="82"/>
      <c r="IV10" s="82"/>
      <c r="IW10" s="82"/>
      <c r="IX10" s="82"/>
      <c r="IY10" s="82"/>
      <c r="IZ10" s="82"/>
      <c r="JA10" s="82"/>
      <c r="JB10" s="82"/>
      <c r="JC10" s="82"/>
      <c r="JD10" s="82"/>
      <c r="JE10" s="82"/>
      <c r="JF10" s="82"/>
      <c r="JG10" s="82"/>
      <c r="JH10" s="82"/>
      <c r="JI10" s="82"/>
      <c r="JJ10" s="82"/>
      <c r="JK10" s="82"/>
      <c r="JL10" s="82"/>
      <c r="JM10" s="82"/>
      <c r="JN10" s="82"/>
      <c r="JO10" s="82"/>
      <c r="JP10" s="82"/>
      <c r="JQ10" s="82"/>
      <c r="JR10" s="82"/>
      <c r="JS10" s="82"/>
      <c r="JT10" s="82"/>
      <c r="JU10" s="82"/>
      <c r="JV10" s="82"/>
      <c r="JW10" s="82"/>
      <c r="JX10" s="82"/>
      <c r="JY10" s="82"/>
      <c r="JZ10" s="82"/>
      <c r="KA10" s="82"/>
      <c r="KB10" s="82"/>
      <c r="KC10" s="82"/>
      <c r="KD10" s="82"/>
      <c r="KE10" s="82"/>
      <c r="KF10" s="82"/>
      <c r="KG10" s="82"/>
      <c r="KH10" s="82"/>
      <c r="KI10" s="82"/>
      <c r="KJ10" s="82"/>
      <c r="KK10" s="82"/>
      <c r="KL10" s="82"/>
      <c r="KM10" s="82"/>
      <c r="KN10" s="82"/>
      <c r="KO10" s="82"/>
      <c r="KP10" s="82"/>
      <c r="KQ10" s="82"/>
      <c r="KR10" s="82"/>
      <c r="KS10" s="82"/>
      <c r="KT10" s="82"/>
      <c r="KU10" s="82"/>
      <c r="KV10" s="82"/>
      <c r="KW10" s="82"/>
      <c r="KX10" s="82"/>
      <c r="KY10" s="82"/>
      <c r="KZ10" s="82"/>
      <c r="LA10" s="82"/>
      <c r="LB10" s="82"/>
      <c r="LC10" s="82"/>
      <c r="LD10" s="82"/>
      <c r="LE10" s="82"/>
      <c r="LF10" s="82"/>
      <c r="LG10" s="82"/>
      <c r="LH10" s="82"/>
      <c r="LI10" s="82"/>
      <c r="LJ10" s="82"/>
      <c r="LK10" s="82"/>
      <c r="LL10" s="82"/>
      <c r="LM10" s="82"/>
      <c r="LN10" s="82"/>
      <c r="LO10" s="82"/>
      <c r="LP10" s="82"/>
      <c r="LQ10" s="82"/>
      <c r="LR10" s="82"/>
      <c r="LS10" s="82"/>
      <c r="LT10" s="82"/>
      <c r="LU10" s="82"/>
      <c r="LV10" s="82"/>
      <c r="LW10" s="82"/>
      <c r="LX10" s="82"/>
      <c r="LY10" s="82"/>
      <c r="LZ10" s="82"/>
      <c r="MA10" s="82"/>
      <c r="MB10" s="82"/>
      <c r="MC10" s="82"/>
      <c r="MD10" s="82"/>
      <c r="ME10" s="82"/>
      <c r="MF10" s="82"/>
      <c r="MG10" s="82"/>
      <c r="MH10" s="82"/>
      <c r="MI10" s="82"/>
      <c r="MJ10" s="82"/>
      <c r="MK10" s="82"/>
      <c r="ML10" s="82"/>
      <c r="MM10" s="82"/>
      <c r="MN10" s="82"/>
      <c r="MO10" s="82"/>
      <c r="MP10" s="82"/>
      <c r="MQ10" s="82"/>
      <c r="MR10" s="82"/>
      <c r="MS10" s="82"/>
      <c r="MT10" s="82"/>
      <c r="MU10" s="82"/>
      <c r="MV10" s="82"/>
      <c r="MW10" s="82"/>
      <c r="MX10" s="82"/>
      <c r="MY10" s="82"/>
      <c r="MZ10" s="82"/>
      <c r="NA10" s="82"/>
      <c r="NB10" s="82"/>
      <c r="NC10" s="82"/>
      <c r="ND10" s="82"/>
      <c r="NE10" s="82"/>
      <c r="NF10" s="82"/>
      <c r="NG10" s="82"/>
      <c r="NH10" s="82"/>
      <c r="NI10" s="82"/>
      <c r="NJ10" s="82"/>
      <c r="NK10" s="82"/>
      <c r="NL10" s="82"/>
      <c r="NM10" s="82"/>
      <c r="NN10" s="82"/>
      <c r="NO10" s="82"/>
      <c r="NP10" s="82"/>
      <c r="NQ10" s="82"/>
      <c r="NR10" s="82"/>
      <c r="NS10" s="82"/>
      <c r="NT10" s="82"/>
      <c r="NU10" s="82"/>
      <c r="NV10" s="82"/>
      <c r="NW10" s="82"/>
      <c r="NX10" s="82"/>
      <c r="NY10" s="82"/>
      <c r="NZ10" s="82"/>
      <c r="OA10" s="82"/>
      <c r="OB10" s="82"/>
      <c r="OC10" s="82"/>
      <c r="OD10" s="82"/>
      <c r="OE10" s="82"/>
      <c r="OF10" s="82"/>
      <c r="OG10" s="82"/>
      <c r="OH10" s="82"/>
      <c r="OI10" s="82"/>
      <c r="OJ10" s="82"/>
      <c r="OK10" s="82"/>
      <c r="OL10" s="82"/>
      <c r="OM10" s="82"/>
      <c r="ON10" s="82"/>
      <c r="OO10" s="82"/>
      <c r="OP10" s="82"/>
      <c r="OQ10" s="82"/>
      <c r="OR10" s="82"/>
      <c r="OS10" s="82"/>
      <c r="OT10" s="82"/>
      <c r="OU10" s="82"/>
      <c r="OV10" s="82"/>
      <c r="OW10" s="82"/>
      <c r="OX10" s="82"/>
      <c r="OY10" s="82"/>
      <c r="OZ10" s="82"/>
      <c r="PA10" s="82"/>
      <c r="PB10" s="82"/>
      <c r="PC10" s="82"/>
      <c r="PD10" s="82"/>
      <c r="PE10" s="82"/>
      <c r="PF10" s="82"/>
      <c r="PG10" s="82"/>
      <c r="PH10" s="82"/>
      <c r="PI10" s="82"/>
      <c r="PJ10" s="82"/>
      <c r="PK10" s="82"/>
      <c r="PL10" s="82"/>
      <c r="PM10" s="82"/>
      <c r="PN10" s="82"/>
      <c r="PO10" s="82"/>
      <c r="PP10" s="82"/>
      <c r="PQ10" s="82"/>
      <c r="PR10" s="82"/>
      <c r="PS10" s="82"/>
      <c r="PT10" s="82"/>
      <c r="PU10" s="82"/>
      <c r="PV10" s="82"/>
      <c r="PW10" s="82"/>
      <c r="PX10" s="82"/>
      <c r="PY10" s="82"/>
      <c r="PZ10" s="82"/>
      <c r="QA10" s="82"/>
      <c r="QB10" s="82"/>
      <c r="QC10" s="82"/>
      <c r="QD10" s="82"/>
      <c r="QE10" s="82"/>
      <c r="QF10" s="82"/>
      <c r="QG10" s="82"/>
      <c r="QH10" s="82"/>
      <c r="QI10" s="82"/>
      <c r="QJ10" s="82"/>
      <c r="QK10" s="82"/>
      <c r="QL10" s="82"/>
      <c r="QM10" s="82"/>
      <c r="QN10" s="82"/>
      <c r="QO10" s="82"/>
      <c r="QP10" s="82"/>
      <c r="QQ10" s="82"/>
      <c r="QR10" s="82"/>
      <c r="QS10" s="82"/>
      <c r="QT10" s="82"/>
      <c r="QU10" s="82"/>
      <c r="QV10" s="82"/>
      <c r="QW10" s="82"/>
      <c r="QX10" s="82"/>
      <c r="QY10" s="82"/>
      <c r="QZ10" s="82"/>
      <c r="RA10" s="82"/>
      <c r="RB10" s="82"/>
      <c r="RC10" s="82"/>
      <c r="RD10" s="82"/>
      <c r="RE10" s="82"/>
      <c r="RF10" s="82"/>
      <c r="RG10" s="82"/>
      <c r="RH10" s="82"/>
      <c r="RI10" s="82"/>
      <c r="RJ10" s="82"/>
      <c r="RK10" s="82"/>
      <c r="RL10" s="82"/>
      <c r="RM10" s="82"/>
      <c r="RN10" s="82"/>
      <c r="RO10" s="82"/>
      <c r="RP10" s="82"/>
      <c r="RQ10" s="82"/>
      <c r="RR10" s="82"/>
      <c r="RS10" s="82"/>
      <c r="RT10" s="82"/>
      <c r="RU10" s="82"/>
      <c r="RV10" s="82"/>
      <c r="RW10" s="82"/>
      <c r="RX10" s="82"/>
      <c r="RY10" s="82"/>
      <c r="RZ10" s="82"/>
      <c r="SA10" s="82"/>
      <c r="SB10" s="82"/>
      <c r="SC10" s="82"/>
      <c r="SD10" s="82"/>
      <c r="SE10" s="82"/>
      <c r="SF10" s="82"/>
      <c r="SG10" s="82"/>
      <c r="SH10" s="82"/>
      <c r="SI10" s="82"/>
      <c r="SJ10" s="82"/>
      <c r="SK10" s="82"/>
      <c r="SL10" s="82"/>
      <c r="SM10" s="82"/>
      <c r="SN10" s="82"/>
      <c r="SO10" s="82"/>
      <c r="SP10" s="82"/>
      <c r="SQ10" s="82"/>
      <c r="SR10" s="82"/>
      <c r="SS10" s="82"/>
      <c r="ST10" s="82"/>
      <c r="SU10" s="82"/>
      <c r="SV10" s="82"/>
      <c r="SW10" s="82"/>
      <c r="SX10" s="82"/>
      <c r="SY10" s="82"/>
      <c r="SZ10" s="82"/>
      <c r="TA10" s="82"/>
      <c r="TB10" s="82"/>
      <c r="TC10" s="82"/>
      <c r="TD10" s="82"/>
      <c r="TE10" s="82"/>
      <c r="TF10" s="82"/>
      <c r="TG10" s="82"/>
      <c r="TH10" s="82"/>
      <c r="TI10" s="82"/>
      <c r="TJ10" s="82"/>
      <c r="TK10" s="82"/>
      <c r="TL10" s="82"/>
      <c r="TM10" s="82"/>
      <c r="TN10" s="82"/>
      <c r="TO10" s="82"/>
      <c r="TP10" s="82"/>
      <c r="TQ10" s="82"/>
      <c r="TR10" s="82"/>
      <c r="TS10" s="82"/>
      <c r="TT10" s="82"/>
      <c r="TU10" s="82"/>
      <c r="TV10" s="82"/>
      <c r="TW10" s="82"/>
      <c r="TX10" s="82"/>
      <c r="TY10" s="82"/>
      <c r="TZ10" s="82"/>
      <c r="UA10" s="82"/>
      <c r="UB10" s="82"/>
      <c r="UC10" s="82"/>
      <c r="UD10" s="82"/>
      <c r="UE10" s="82"/>
      <c r="UF10" s="82"/>
      <c r="UG10" s="82"/>
      <c r="UH10" s="82"/>
      <c r="UI10" s="82"/>
      <c r="UJ10" s="82"/>
      <c r="UK10" s="82"/>
      <c r="UL10" s="82"/>
      <c r="UM10" s="82"/>
      <c r="UN10" s="82"/>
      <c r="UO10" s="82"/>
      <c r="UP10" s="82"/>
      <c r="UQ10" s="82"/>
      <c r="UR10" s="82"/>
      <c r="US10" s="82"/>
      <c r="UT10" s="82"/>
      <c r="UU10" s="82"/>
      <c r="UV10" s="82"/>
      <c r="UW10" s="82"/>
      <c r="UX10" s="82"/>
      <c r="UY10" s="82"/>
      <c r="UZ10" s="82"/>
      <c r="VA10" s="82"/>
      <c r="VB10" s="82"/>
      <c r="VC10" s="82"/>
      <c r="VD10" s="82"/>
      <c r="VE10" s="82"/>
      <c r="VF10" s="82"/>
      <c r="VG10" s="82"/>
      <c r="VH10" s="82"/>
      <c r="VI10" s="82"/>
      <c r="VJ10" s="82"/>
      <c r="VK10" s="82"/>
      <c r="VL10" s="82"/>
      <c r="VM10" s="82"/>
      <c r="VN10" s="82"/>
      <c r="VO10" s="82"/>
      <c r="VP10" s="82"/>
      <c r="VQ10" s="82"/>
      <c r="VR10" s="82"/>
      <c r="VS10" s="82"/>
      <c r="VT10" s="82"/>
      <c r="VU10" s="82"/>
      <c r="VV10" s="82"/>
      <c r="VW10" s="82"/>
      <c r="VX10" s="82"/>
      <c r="VY10" s="82"/>
      <c r="VZ10" s="82"/>
      <c r="WA10" s="82"/>
      <c r="WB10" s="82"/>
      <c r="WC10" s="82"/>
      <c r="WD10" s="82"/>
      <c r="WE10" s="82"/>
      <c r="WF10" s="82"/>
      <c r="WG10" s="82"/>
      <c r="WH10" s="82"/>
      <c r="WI10" s="82"/>
      <c r="WJ10" s="82"/>
      <c r="WK10" s="82"/>
      <c r="WL10" s="82"/>
      <c r="WM10" s="82"/>
      <c r="WN10" s="82"/>
      <c r="WO10" s="82"/>
      <c r="WP10" s="82"/>
      <c r="WQ10" s="82"/>
      <c r="WR10" s="82"/>
      <c r="WS10" s="82"/>
      <c r="WT10" s="82"/>
      <c r="WU10" s="82"/>
      <c r="WV10" s="82"/>
      <c r="WW10" s="82"/>
      <c r="WX10" s="82"/>
      <c r="WY10" s="82"/>
      <c r="WZ10" s="82"/>
      <c r="XA10" s="82"/>
      <c r="XB10" s="82"/>
      <c r="XC10" s="82"/>
      <c r="XD10" s="82"/>
      <c r="XE10" s="82"/>
      <c r="XF10" s="82"/>
      <c r="XG10" s="82"/>
      <c r="XH10" s="82"/>
      <c r="XI10" s="82"/>
      <c r="XJ10" s="82"/>
      <c r="XK10" s="82"/>
      <c r="XL10" s="82"/>
      <c r="XM10" s="82"/>
      <c r="XN10" s="82"/>
      <c r="XO10" s="82"/>
      <c r="XP10" s="82"/>
      <c r="XQ10" s="82"/>
      <c r="XR10" s="82"/>
      <c r="XS10" s="82"/>
      <c r="XT10" s="82"/>
      <c r="XU10" s="82"/>
      <c r="XV10" s="82"/>
      <c r="XW10" s="82"/>
      <c r="XX10" s="82"/>
      <c r="XY10" s="82"/>
      <c r="XZ10" s="82"/>
      <c r="YA10" s="82"/>
      <c r="YB10" s="82"/>
      <c r="YC10" s="82"/>
      <c r="YD10" s="82"/>
      <c r="YE10" s="82"/>
      <c r="YF10" s="82"/>
      <c r="YG10" s="82"/>
      <c r="YH10" s="82"/>
      <c r="YI10" s="82"/>
      <c r="YJ10" s="82"/>
      <c r="YK10" s="82"/>
      <c r="YL10" s="82"/>
      <c r="YM10" s="82"/>
      <c r="YN10" s="82"/>
      <c r="YO10" s="82"/>
      <c r="YP10" s="82"/>
      <c r="YQ10" s="82"/>
      <c r="YR10" s="82"/>
      <c r="YS10" s="82"/>
      <c r="YT10" s="82"/>
      <c r="YU10" s="82"/>
      <c r="YV10" s="82"/>
      <c r="YW10" s="82"/>
      <c r="YX10" s="82"/>
      <c r="YY10" s="82"/>
      <c r="YZ10" s="82"/>
      <c r="ZA10" s="82"/>
      <c r="ZB10" s="82"/>
      <c r="ZC10" s="82"/>
      <c r="ZD10" s="82"/>
      <c r="ZE10" s="82"/>
      <c r="ZF10" s="82"/>
      <c r="ZG10" s="82"/>
      <c r="ZH10" s="82"/>
      <c r="ZI10" s="82"/>
      <c r="ZJ10" s="82"/>
      <c r="ZK10" s="82"/>
      <c r="ZL10" s="82"/>
      <c r="ZM10" s="82"/>
      <c r="ZN10" s="82"/>
      <c r="ZO10" s="82"/>
      <c r="ZP10" s="82"/>
      <c r="ZQ10" s="82"/>
      <c r="ZR10" s="82"/>
      <c r="ZS10" s="82"/>
      <c r="ZT10" s="82"/>
      <c r="ZU10" s="82"/>
      <c r="ZV10" s="82"/>
      <c r="ZW10" s="82"/>
      <c r="ZX10" s="82"/>
      <c r="ZY10" s="82"/>
      <c r="ZZ10" s="82"/>
      <c r="AAA10" s="82"/>
      <c r="AAB10" s="82"/>
      <c r="AAC10" s="82"/>
      <c r="AAD10" s="82"/>
      <c r="AAE10" s="82"/>
      <c r="AAF10" s="82"/>
      <c r="AAG10" s="82"/>
      <c r="AAH10" s="82"/>
      <c r="AAI10" s="82"/>
      <c r="AAJ10" s="82"/>
      <c r="AAK10" s="82"/>
      <c r="AAL10" s="82"/>
      <c r="AAM10" s="82"/>
      <c r="AAN10" s="82"/>
      <c r="AAO10" s="82"/>
      <c r="AAP10" s="82"/>
      <c r="AAQ10" s="82"/>
      <c r="AAR10" s="82"/>
      <c r="AAS10" s="82"/>
      <c r="AAT10" s="82"/>
      <c r="AAU10" s="82"/>
      <c r="AAV10" s="82"/>
      <c r="AAW10" s="82"/>
      <c r="AAX10" s="82"/>
      <c r="AAY10" s="82"/>
      <c r="AAZ10" s="82"/>
      <c r="ABA10" s="82"/>
      <c r="ABB10" s="82"/>
      <c r="ABC10" s="82"/>
      <c r="ABD10" s="82"/>
      <c r="ABE10" s="82"/>
      <c r="ABF10" s="82"/>
      <c r="ABG10" s="82"/>
      <c r="ABH10" s="82"/>
      <c r="ABI10" s="82"/>
      <c r="ABJ10" s="82"/>
      <c r="ABK10" s="82"/>
      <c r="ABL10" s="82"/>
      <c r="ABM10" s="82"/>
      <c r="ABN10" s="82"/>
      <c r="ABO10" s="82"/>
      <c r="ABP10" s="82"/>
      <c r="ABQ10" s="82"/>
      <c r="ABR10" s="82"/>
      <c r="ABS10" s="82"/>
      <c r="ABT10" s="82"/>
      <c r="ABU10" s="82"/>
      <c r="ABV10" s="82"/>
      <c r="ABW10" s="82"/>
      <c r="ABX10" s="82"/>
      <c r="ABY10" s="82"/>
      <c r="ABZ10" s="82"/>
      <c r="ACA10" s="82"/>
      <c r="ACB10" s="82"/>
      <c r="ACC10" s="82"/>
      <c r="ACD10" s="82"/>
      <c r="ACE10" s="82"/>
      <c r="ACF10" s="82"/>
      <c r="ACG10" s="82"/>
      <c r="ACH10" s="82"/>
      <c r="ACI10" s="82"/>
      <c r="ACJ10" s="82"/>
      <c r="ACK10" s="82"/>
      <c r="ACL10" s="82"/>
      <c r="ACM10" s="82"/>
      <c r="ACN10" s="82"/>
      <c r="ACO10" s="82"/>
      <c r="ACP10" s="82"/>
      <c r="ACQ10" s="82"/>
      <c r="ACR10" s="82"/>
      <c r="ACS10" s="82"/>
      <c r="ACT10" s="82"/>
      <c r="ACU10" s="82"/>
      <c r="ACV10" s="82"/>
      <c r="ACW10" s="82"/>
      <c r="ACX10" s="82"/>
      <c r="ACY10" s="82"/>
      <c r="ACZ10" s="82"/>
      <c r="ADA10" s="82"/>
      <c r="ADB10" s="82"/>
      <c r="ADC10" s="82"/>
      <c r="ADD10" s="82"/>
      <c r="ADE10" s="82"/>
      <c r="ADF10" s="82"/>
      <c r="ADG10" s="82"/>
      <c r="ADH10" s="82"/>
      <c r="ADI10" s="82"/>
      <c r="ADJ10" s="82"/>
      <c r="ADK10" s="82"/>
      <c r="ADL10" s="82"/>
      <c r="ADM10" s="82"/>
      <c r="ADN10" s="82"/>
      <c r="ADO10" s="82"/>
      <c r="ADP10" s="82"/>
      <c r="ADQ10" s="82"/>
      <c r="ADR10" s="82"/>
      <c r="ADS10" s="82"/>
      <c r="ADT10" s="82"/>
      <c r="ADU10" s="82"/>
      <c r="ADV10" s="82"/>
      <c r="ADW10" s="82"/>
      <c r="ADX10" s="82"/>
      <c r="ADY10" s="82"/>
      <c r="ADZ10" s="82"/>
      <c r="AEA10" s="82"/>
      <c r="AEB10" s="82"/>
      <c r="AEC10" s="82"/>
      <c r="AED10" s="82"/>
      <c r="AEE10" s="82"/>
      <c r="AEF10" s="82"/>
      <c r="AEG10" s="82"/>
      <c r="AEH10" s="82"/>
      <c r="AEI10" s="82"/>
      <c r="AEJ10" s="82"/>
      <c r="AEK10" s="82"/>
      <c r="AEL10" s="82"/>
      <c r="AEM10" s="82"/>
      <c r="AEN10" s="82"/>
      <c r="AEO10" s="82"/>
      <c r="AEP10" s="82"/>
      <c r="AEQ10" s="82"/>
      <c r="AER10" s="82"/>
      <c r="AES10" s="82"/>
      <c r="AET10" s="82"/>
      <c r="AEU10" s="82"/>
      <c r="AEV10" s="82"/>
      <c r="AEW10" s="82"/>
      <c r="AEX10" s="82"/>
      <c r="AEY10" s="82"/>
      <c r="AEZ10" s="82"/>
      <c r="AFA10" s="82"/>
      <c r="AFB10" s="82"/>
      <c r="AFC10" s="82"/>
      <c r="AFD10" s="82"/>
      <c r="AFE10" s="82"/>
      <c r="AFF10" s="82"/>
      <c r="AFG10" s="82"/>
      <c r="AFH10" s="82"/>
      <c r="AFI10" s="82"/>
      <c r="AFJ10" s="82"/>
      <c r="AFK10" s="82"/>
      <c r="AFL10" s="82"/>
      <c r="AFM10" s="82"/>
      <c r="AFN10" s="82"/>
      <c r="AFO10" s="82"/>
      <c r="AFP10" s="82"/>
      <c r="AFQ10" s="82"/>
      <c r="AFR10" s="82"/>
      <c r="AFS10" s="82"/>
      <c r="AFT10" s="82"/>
      <c r="AFU10" s="82"/>
      <c r="AFV10" s="82"/>
      <c r="AFW10" s="82"/>
      <c r="AFX10" s="82"/>
      <c r="AFY10" s="82"/>
      <c r="AFZ10" s="82"/>
      <c r="AGA10" s="82"/>
      <c r="AGB10" s="82"/>
      <c r="AGC10" s="82"/>
      <c r="AGD10" s="82"/>
      <c r="AGE10" s="82"/>
      <c r="AGF10" s="82"/>
      <c r="AGG10" s="82"/>
      <c r="AGH10" s="82"/>
      <c r="AGI10" s="82"/>
      <c r="AGJ10" s="82"/>
      <c r="AGK10" s="82"/>
      <c r="AGL10" s="82"/>
      <c r="AGM10" s="82"/>
      <c r="AGN10" s="82"/>
      <c r="AGO10" s="82"/>
      <c r="AGP10" s="82"/>
      <c r="AGQ10" s="82"/>
      <c r="AGR10" s="82"/>
      <c r="AGS10" s="82"/>
      <c r="AGT10" s="82"/>
      <c r="AGU10" s="82"/>
      <c r="AGV10" s="82"/>
      <c r="AGW10" s="82"/>
      <c r="AGX10" s="82"/>
      <c r="AGY10" s="82"/>
      <c r="AGZ10" s="82"/>
      <c r="AHA10" s="82"/>
      <c r="AHB10" s="82"/>
      <c r="AHC10" s="82"/>
      <c r="AHD10" s="82"/>
      <c r="AHE10" s="82"/>
      <c r="AHF10" s="82"/>
      <c r="AHG10" s="82"/>
      <c r="AHH10" s="82"/>
      <c r="AHI10" s="82"/>
      <c r="AHJ10" s="82"/>
      <c r="AHK10" s="82"/>
      <c r="AHL10" s="82"/>
      <c r="AHM10" s="82"/>
      <c r="AHN10" s="82"/>
      <c r="AHO10" s="82"/>
      <c r="AHP10" s="82"/>
      <c r="AHQ10" s="82"/>
      <c r="AHR10" s="82"/>
      <c r="AHS10" s="82"/>
      <c r="AHT10" s="82"/>
      <c r="AHU10" s="82"/>
      <c r="AHV10" s="82"/>
      <c r="AHW10" s="82"/>
      <c r="AHX10" s="82"/>
      <c r="AHY10" s="82"/>
      <c r="AHZ10" s="82"/>
      <c r="AIA10" s="82"/>
      <c r="AIB10" s="82"/>
      <c r="AIC10" s="82"/>
      <c r="AID10" s="82"/>
      <c r="AIE10" s="82"/>
      <c r="AIF10" s="82"/>
      <c r="AIG10" s="82"/>
      <c r="AIH10" s="82"/>
      <c r="AII10" s="82"/>
      <c r="AIJ10" s="82"/>
      <c r="AIK10" s="82"/>
      <c r="AIL10" s="82"/>
      <c r="AIM10" s="82"/>
      <c r="AIN10" s="82"/>
      <c r="AIO10" s="82"/>
      <c r="AIP10" s="82"/>
      <c r="AIQ10" s="82"/>
      <c r="AIR10" s="82"/>
      <c r="AIS10" s="82"/>
      <c r="AIT10" s="82"/>
      <c r="AIU10" s="82"/>
      <c r="AIV10" s="82"/>
      <c r="AIW10" s="82"/>
      <c r="AIX10" s="82"/>
      <c r="AIY10" s="82"/>
      <c r="AIZ10" s="82"/>
      <c r="AJA10" s="82"/>
      <c r="AJB10" s="82"/>
      <c r="AJC10" s="82"/>
      <c r="AJD10" s="82"/>
      <c r="AJE10" s="82"/>
      <c r="AJF10" s="82"/>
      <c r="AJG10" s="82"/>
      <c r="AJH10" s="82"/>
      <c r="AJI10" s="82"/>
      <c r="AJJ10" s="82"/>
      <c r="AJK10" s="82"/>
      <c r="AJL10" s="82"/>
      <c r="AJM10" s="82"/>
      <c r="AJN10" s="82"/>
      <c r="AJO10" s="82"/>
      <c r="AJP10" s="82"/>
      <c r="AJQ10" s="82"/>
      <c r="AJR10" s="82"/>
      <c r="AJS10" s="82"/>
      <c r="AJT10" s="82"/>
      <c r="AJU10" s="82"/>
      <c r="AJV10" s="82"/>
      <c r="AJW10" s="82"/>
      <c r="AJX10" s="82"/>
      <c r="AJY10" s="82"/>
      <c r="AJZ10" s="82"/>
      <c r="AKA10" s="82"/>
      <c r="AKB10" s="82"/>
      <c r="AKC10" s="82"/>
      <c r="AKD10" s="82"/>
      <c r="AKE10" s="82"/>
      <c r="AKF10" s="82"/>
      <c r="AKG10" s="82"/>
      <c r="AKH10" s="82"/>
      <c r="AKI10" s="82"/>
      <c r="AKJ10" s="82"/>
      <c r="AKK10" s="82"/>
      <c r="AKL10" s="82"/>
      <c r="AKM10" s="82"/>
      <c r="AKN10" s="82"/>
      <c r="AKO10" s="82"/>
      <c r="AKP10" s="82"/>
      <c r="AKQ10" s="82"/>
      <c r="AKR10" s="82"/>
      <c r="AKS10" s="82"/>
      <c r="AKT10" s="82"/>
      <c r="AKU10" s="82"/>
      <c r="AKV10" s="82"/>
      <c r="AKW10" s="82"/>
      <c r="AKX10" s="82"/>
      <c r="AKY10" s="82"/>
      <c r="AKZ10" s="82"/>
      <c r="ALA10" s="82"/>
      <c r="ALB10" s="82"/>
      <c r="ALC10" s="82"/>
      <c r="ALD10" s="82"/>
      <c r="ALE10" s="82"/>
      <c r="ALF10" s="82"/>
      <c r="ALG10" s="82"/>
      <c r="ALH10" s="82"/>
      <c r="ALI10" s="82"/>
      <c r="ALJ10" s="82"/>
      <c r="ALK10" s="82"/>
      <c r="ALL10" s="82"/>
      <c r="ALM10" s="82"/>
      <c r="ALN10" s="82"/>
      <c r="ALO10" s="82"/>
      <c r="ALP10" s="82"/>
      <c r="ALQ10" s="82"/>
      <c r="ALR10" s="82"/>
      <c r="ALS10" s="82"/>
      <c r="ALT10" s="82"/>
      <c r="ALU10" s="82"/>
      <c r="ALV10" s="82"/>
      <c r="ALW10" s="82"/>
      <c r="ALX10" s="82"/>
      <c r="ALY10" s="82"/>
      <c r="ALZ10" s="82"/>
      <c r="AMA10" s="82"/>
      <c r="AMB10" s="82"/>
      <c r="AMC10" s="82"/>
      <c r="AMD10" s="82"/>
      <c r="AME10" s="82"/>
      <c r="AMF10" s="82"/>
      <c r="AMG10" s="82"/>
      <c r="AMH10" s="82"/>
    </row>
    <row r="11" spans="1:1022" ht="33.950000000000003" customHeight="1" x14ac:dyDescent="0.25">
      <c r="A11" s="92" t="s">
        <v>38</v>
      </c>
      <c r="B11" s="93">
        <f>Eingabe!B14</f>
        <v>13</v>
      </c>
      <c r="C11" s="93"/>
      <c r="D11" s="93"/>
      <c r="E11" s="93"/>
      <c r="F11" s="93"/>
      <c r="G11" s="93">
        <f>Eingabe!F14</f>
        <v>14</v>
      </c>
      <c r="H11" s="93"/>
      <c r="I11" s="93" t="str">
        <f>IF(Eingabe!Z14,Eingabe!Z14,"")</f>
        <v/>
      </c>
      <c r="J11" s="94" t="str">
        <f>IF(Eingabe!AA14,Eingabe!AA14,"")</f>
        <v/>
      </c>
      <c r="K11" s="95"/>
    </row>
    <row r="12" spans="1:1022" ht="33.950000000000003" customHeight="1" x14ac:dyDescent="0.25">
      <c r="A12" s="96" t="s">
        <v>144</v>
      </c>
      <c r="B12" s="97">
        <f>Eingabe!B20</f>
        <v>11</v>
      </c>
      <c r="C12" s="97"/>
      <c r="D12" s="97"/>
      <c r="E12" s="97"/>
      <c r="F12" s="97"/>
      <c r="G12" s="97">
        <f>Eingabe!F20</f>
        <v>16</v>
      </c>
      <c r="H12" s="97"/>
      <c r="I12" s="97" t="str">
        <f>IF(Eingabe!Z20,Eingabe!Z20,"")</f>
        <v/>
      </c>
      <c r="J12" s="98" t="str">
        <f>IF(Eingabe!AA20,Eingabe!AA20,"")</f>
        <v/>
      </c>
      <c r="K12" s="99"/>
    </row>
    <row r="13" spans="1:1022" s="147" customFormat="1" ht="33.950000000000003" customHeight="1" x14ac:dyDescent="0.25">
      <c r="A13" s="92" t="s">
        <v>143</v>
      </c>
      <c r="B13" s="93">
        <f>Eingabe!B22</f>
        <v>10</v>
      </c>
      <c r="C13" s="93"/>
      <c r="D13" s="93"/>
      <c r="E13" s="93"/>
      <c r="F13" s="93"/>
      <c r="G13" s="93">
        <f>Eingabe!F22</f>
        <v>10</v>
      </c>
      <c r="H13" s="93"/>
      <c r="I13" s="93" t="str">
        <f>IF(Eingabe!Z22,Eingabe!Z22,"")</f>
        <v/>
      </c>
      <c r="J13" s="94" t="str">
        <f>IF(Eingabe!AA22,Eingabe!AA22,"")</f>
        <v/>
      </c>
      <c r="K13" s="95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2"/>
      <c r="DH13" s="82"/>
      <c r="DI13" s="82"/>
      <c r="DJ13" s="82"/>
      <c r="DK13" s="82"/>
      <c r="DL13" s="82"/>
      <c r="DM13" s="82"/>
      <c r="DN13" s="82"/>
      <c r="DO13" s="82"/>
      <c r="DP13" s="82"/>
      <c r="DQ13" s="82"/>
      <c r="DR13" s="82"/>
      <c r="DS13" s="82"/>
      <c r="DT13" s="82"/>
      <c r="DU13" s="82"/>
      <c r="DV13" s="82"/>
      <c r="DW13" s="82"/>
      <c r="DX13" s="82"/>
      <c r="DY13" s="82"/>
      <c r="DZ13" s="82"/>
      <c r="EA13" s="82"/>
      <c r="EB13" s="82"/>
      <c r="EC13" s="82"/>
      <c r="ED13" s="82"/>
      <c r="EE13" s="82"/>
      <c r="EF13" s="82"/>
      <c r="EG13" s="82"/>
      <c r="EH13" s="82"/>
      <c r="EI13" s="82"/>
      <c r="EJ13" s="82"/>
      <c r="EK13" s="82"/>
      <c r="EL13" s="82"/>
      <c r="EM13" s="82"/>
      <c r="EN13" s="82"/>
      <c r="EO13" s="82"/>
      <c r="EP13" s="82"/>
      <c r="EQ13" s="82"/>
      <c r="ER13" s="82"/>
      <c r="ES13" s="82"/>
      <c r="ET13" s="82"/>
      <c r="EU13" s="82"/>
      <c r="EV13" s="82"/>
      <c r="EW13" s="82"/>
      <c r="EX13" s="82"/>
      <c r="EY13" s="82"/>
      <c r="EZ13" s="82"/>
      <c r="FA13" s="82"/>
      <c r="FB13" s="82"/>
      <c r="FC13" s="82"/>
      <c r="FD13" s="82"/>
      <c r="FE13" s="82"/>
      <c r="FF13" s="82"/>
      <c r="FG13" s="82"/>
      <c r="FH13" s="82"/>
      <c r="FI13" s="82"/>
      <c r="FJ13" s="82"/>
      <c r="FK13" s="82"/>
      <c r="FL13" s="82"/>
      <c r="FM13" s="82"/>
      <c r="FN13" s="82"/>
      <c r="FO13" s="82"/>
      <c r="FP13" s="82"/>
      <c r="FQ13" s="82"/>
      <c r="FR13" s="82"/>
      <c r="FS13" s="82"/>
      <c r="FT13" s="82"/>
      <c r="FU13" s="82"/>
      <c r="FV13" s="82"/>
      <c r="FW13" s="82"/>
      <c r="FX13" s="82"/>
      <c r="FY13" s="82"/>
      <c r="FZ13" s="82"/>
      <c r="GA13" s="82"/>
      <c r="GB13" s="82"/>
      <c r="GC13" s="82"/>
      <c r="GD13" s="82"/>
      <c r="GE13" s="82"/>
      <c r="GF13" s="82"/>
      <c r="GG13" s="82"/>
      <c r="GH13" s="82"/>
      <c r="GI13" s="82"/>
      <c r="GJ13" s="82"/>
      <c r="GK13" s="82"/>
      <c r="GL13" s="82"/>
      <c r="GM13" s="82"/>
      <c r="GN13" s="82"/>
      <c r="GO13" s="82"/>
      <c r="GP13" s="82"/>
      <c r="GQ13" s="82"/>
      <c r="GR13" s="82"/>
      <c r="GS13" s="82"/>
      <c r="GT13" s="82"/>
      <c r="GU13" s="82"/>
      <c r="GV13" s="82"/>
      <c r="GW13" s="82"/>
      <c r="GX13" s="82"/>
      <c r="GY13" s="82"/>
      <c r="GZ13" s="82"/>
      <c r="HA13" s="82"/>
      <c r="HB13" s="82"/>
      <c r="HC13" s="82"/>
      <c r="HD13" s="82"/>
      <c r="HE13" s="82"/>
      <c r="HF13" s="82"/>
      <c r="HG13" s="82"/>
      <c r="HH13" s="82"/>
      <c r="HI13" s="82"/>
      <c r="HJ13" s="82"/>
      <c r="HK13" s="82"/>
      <c r="HL13" s="82"/>
      <c r="HM13" s="82"/>
      <c r="HN13" s="82"/>
      <c r="HO13" s="82"/>
      <c r="HP13" s="82"/>
      <c r="HQ13" s="82"/>
      <c r="HR13" s="82"/>
      <c r="HS13" s="82"/>
      <c r="HT13" s="82"/>
      <c r="HU13" s="82"/>
      <c r="HV13" s="82"/>
      <c r="HW13" s="82"/>
      <c r="HX13" s="82"/>
      <c r="HY13" s="82"/>
      <c r="HZ13" s="82"/>
      <c r="IA13" s="82"/>
      <c r="IB13" s="82"/>
      <c r="IC13" s="82"/>
      <c r="ID13" s="82"/>
      <c r="IE13" s="82"/>
      <c r="IF13" s="82"/>
      <c r="IG13" s="82"/>
      <c r="IH13" s="82"/>
      <c r="II13" s="82"/>
      <c r="IJ13" s="82"/>
      <c r="IK13" s="82"/>
      <c r="IL13" s="82"/>
      <c r="IM13" s="82"/>
      <c r="IN13" s="82"/>
      <c r="IO13" s="82"/>
      <c r="IP13" s="82"/>
      <c r="IQ13" s="82"/>
      <c r="IR13" s="82"/>
      <c r="IS13" s="82"/>
      <c r="IT13" s="82"/>
      <c r="IU13" s="82"/>
      <c r="IV13" s="82"/>
      <c r="IW13" s="82"/>
      <c r="IX13" s="82"/>
      <c r="IY13" s="82"/>
      <c r="IZ13" s="82"/>
      <c r="JA13" s="82"/>
      <c r="JB13" s="82"/>
      <c r="JC13" s="82"/>
      <c r="JD13" s="82"/>
      <c r="JE13" s="82"/>
      <c r="JF13" s="82"/>
      <c r="JG13" s="82"/>
      <c r="JH13" s="82"/>
      <c r="JI13" s="82"/>
      <c r="JJ13" s="82"/>
      <c r="JK13" s="82"/>
      <c r="JL13" s="82"/>
      <c r="JM13" s="82"/>
      <c r="JN13" s="82"/>
      <c r="JO13" s="82"/>
      <c r="JP13" s="82"/>
      <c r="JQ13" s="82"/>
      <c r="JR13" s="82"/>
      <c r="JS13" s="82"/>
      <c r="JT13" s="82"/>
      <c r="JU13" s="82"/>
      <c r="JV13" s="82"/>
      <c r="JW13" s="82"/>
      <c r="JX13" s="82"/>
      <c r="JY13" s="82"/>
      <c r="JZ13" s="82"/>
      <c r="KA13" s="82"/>
      <c r="KB13" s="82"/>
      <c r="KC13" s="82"/>
      <c r="KD13" s="82"/>
      <c r="KE13" s="82"/>
      <c r="KF13" s="82"/>
      <c r="KG13" s="82"/>
      <c r="KH13" s="82"/>
      <c r="KI13" s="82"/>
      <c r="KJ13" s="82"/>
      <c r="KK13" s="82"/>
      <c r="KL13" s="82"/>
      <c r="KM13" s="82"/>
      <c r="KN13" s="82"/>
      <c r="KO13" s="82"/>
      <c r="KP13" s="82"/>
      <c r="KQ13" s="82"/>
      <c r="KR13" s="82"/>
      <c r="KS13" s="82"/>
      <c r="KT13" s="82"/>
      <c r="KU13" s="82"/>
      <c r="KV13" s="82"/>
      <c r="KW13" s="82"/>
      <c r="KX13" s="82"/>
      <c r="KY13" s="82"/>
      <c r="KZ13" s="82"/>
      <c r="LA13" s="82"/>
      <c r="LB13" s="82"/>
      <c r="LC13" s="82"/>
      <c r="LD13" s="82"/>
      <c r="LE13" s="82"/>
      <c r="LF13" s="82"/>
      <c r="LG13" s="82"/>
      <c r="LH13" s="82"/>
      <c r="LI13" s="82"/>
      <c r="LJ13" s="82"/>
      <c r="LK13" s="82"/>
      <c r="LL13" s="82"/>
      <c r="LM13" s="82"/>
      <c r="LN13" s="82"/>
      <c r="LO13" s="82"/>
      <c r="LP13" s="82"/>
      <c r="LQ13" s="82"/>
      <c r="LR13" s="82"/>
      <c r="LS13" s="82"/>
      <c r="LT13" s="82"/>
      <c r="LU13" s="82"/>
      <c r="LV13" s="82"/>
      <c r="LW13" s="82"/>
      <c r="LX13" s="82"/>
      <c r="LY13" s="82"/>
      <c r="LZ13" s="82"/>
      <c r="MA13" s="82"/>
      <c r="MB13" s="82"/>
      <c r="MC13" s="82"/>
      <c r="MD13" s="82"/>
      <c r="ME13" s="82"/>
      <c r="MF13" s="82"/>
      <c r="MG13" s="82"/>
      <c r="MH13" s="82"/>
      <c r="MI13" s="82"/>
      <c r="MJ13" s="82"/>
      <c r="MK13" s="82"/>
      <c r="ML13" s="82"/>
      <c r="MM13" s="82"/>
      <c r="MN13" s="82"/>
      <c r="MO13" s="82"/>
      <c r="MP13" s="82"/>
      <c r="MQ13" s="82"/>
      <c r="MR13" s="82"/>
      <c r="MS13" s="82"/>
      <c r="MT13" s="82"/>
      <c r="MU13" s="82"/>
      <c r="MV13" s="82"/>
      <c r="MW13" s="82"/>
      <c r="MX13" s="82"/>
      <c r="MY13" s="82"/>
      <c r="MZ13" s="82"/>
      <c r="NA13" s="82"/>
      <c r="NB13" s="82"/>
      <c r="NC13" s="82"/>
      <c r="ND13" s="82"/>
      <c r="NE13" s="82"/>
      <c r="NF13" s="82"/>
      <c r="NG13" s="82"/>
      <c r="NH13" s="82"/>
      <c r="NI13" s="82"/>
      <c r="NJ13" s="82"/>
      <c r="NK13" s="82"/>
      <c r="NL13" s="82"/>
      <c r="NM13" s="82"/>
      <c r="NN13" s="82"/>
      <c r="NO13" s="82"/>
      <c r="NP13" s="82"/>
      <c r="NQ13" s="82"/>
      <c r="NR13" s="82"/>
      <c r="NS13" s="82"/>
      <c r="NT13" s="82"/>
      <c r="NU13" s="82"/>
      <c r="NV13" s="82"/>
      <c r="NW13" s="82"/>
      <c r="NX13" s="82"/>
      <c r="NY13" s="82"/>
      <c r="NZ13" s="82"/>
      <c r="OA13" s="82"/>
      <c r="OB13" s="82"/>
      <c r="OC13" s="82"/>
      <c r="OD13" s="82"/>
      <c r="OE13" s="82"/>
      <c r="OF13" s="82"/>
      <c r="OG13" s="82"/>
      <c r="OH13" s="82"/>
      <c r="OI13" s="82"/>
      <c r="OJ13" s="82"/>
      <c r="OK13" s="82"/>
      <c r="OL13" s="82"/>
      <c r="OM13" s="82"/>
      <c r="ON13" s="82"/>
      <c r="OO13" s="82"/>
      <c r="OP13" s="82"/>
      <c r="OQ13" s="82"/>
      <c r="OR13" s="82"/>
      <c r="OS13" s="82"/>
      <c r="OT13" s="82"/>
      <c r="OU13" s="82"/>
      <c r="OV13" s="82"/>
      <c r="OW13" s="82"/>
      <c r="OX13" s="82"/>
      <c r="OY13" s="82"/>
      <c r="OZ13" s="82"/>
      <c r="PA13" s="82"/>
      <c r="PB13" s="82"/>
      <c r="PC13" s="82"/>
      <c r="PD13" s="82"/>
      <c r="PE13" s="82"/>
      <c r="PF13" s="82"/>
      <c r="PG13" s="82"/>
      <c r="PH13" s="82"/>
      <c r="PI13" s="82"/>
      <c r="PJ13" s="82"/>
      <c r="PK13" s="82"/>
      <c r="PL13" s="82"/>
      <c r="PM13" s="82"/>
      <c r="PN13" s="82"/>
      <c r="PO13" s="82"/>
      <c r="PP13" s="82"/>
      <c r="PQ13" s="82"/>
      <c r="PR13" s="82"/>
      <c r="PS13" s="82"/>
      <c r="PT13" s="82"/>
      <c r="PU13" s="82"/>
      <c r="PV13" s="82"/>
      <c r="PW13" s="82"/>
      <c r="PX13" s="82"/>
      <c r="PY13" s="82"/>
      <c r="PZ13" s="82"/>
      <c r="QA13" s="82"/>
      <c r="QB13" s="82"/>
      <c r="QC13" s="82"/>
      <c r="QD13" s="82"/>
      <c r="QE13" s="82"/>
      <c r="QF13" s="82"/>
      <c r="QG13" s="82"/>
      <c r="QH13" s="82"/>
      <c r="QI13" s="82"/>
      <c r="QJ13" s="82"/>
      <c r="QK13" s="82"/>
      <c r="QL13" s="82"/>
      <c r="QM13" s="82"/>
      <c r="QN13" s="82"/>
      <c r="QO13" s="82"/>
      <c r="QP13" s="82"/>
      <c r="QQ13" s="82"/>
      <c r="QR13" s="82"/>
      <c r="QS13" s="82"/>
      <c r="QT13" s="82"/>
      <c r="QU13" s="82"/>
      <c r="QV13" s="82"/>
      <c r="QW13" s="82"/>
      <c r="QX13" s="82"/>
      <c r="QY13" s="82"/>
      <c r="QZ13" s="82"/>
      <c r="RA13" s="82"/>
      <c r="RB13" s="82"/>
      <c r="RC13" s="82"/>
      <c r="RD13" s="82"/>
      <c r="RE13" s="82"/>
      <c r="RF13" s="82"/>
      <c r="RG13" s="82"/>
      <c r="RH13" s="82"/>
      <c r="RI13" s="82"/>
      <c r="RJ13" s="82"/>
      <c r="RK13" s="82"/>
      <c r="RL13" s="82"/>
      <c r="RM13" s="82"/>
      <c r="RN13" s="82"/>
      <c r="RO13" s="82"/>
      <c r="RP13" s="82"/>
      <c r="RQ13" s="82"/>
      <c r="RR13" s="82"/>
      <c r="RS13" s="82"/>
      <c r="RT13" s="82"/>
      <c r="RU13" s="82"/>
      <c r="RV13" s="82"/>
      <c r="RW13" s="82"/>
      <c r="RX13" s="82"/>
      <c r="RY13" s="82"/>
      <c r="RZ13" s="82"/>
      <c r="SA13" s="82"/>
      <c r="SB13" s="82"/>
      <c r="SC13" s="82"/>
      <c r="SD13" s="82"/>
      <c r="SE13" s="82"/>
      <c r="SF13" s="82"/>
      <c r="SG13" s="82"/>
      <c r="SH13" s="82"/>
      <c r="SI13" s="82"/>
      <c r="SJ13" s="82"/>
      <c r="SK13" s="82"/>
      <c r="SL13" s="82"/>
      <c r="SM13" s="82"/>
      <c r="SN13" s="82"/>
      <c r="SO13" s="82"/>
      <c r="SP13" s="82"/>
      <c r="SQ13" s="82"/>
      <c r="SR13" s="82"/>
      <c r="SS13" s="82"/>
      <c r="ST13" s="82"/>
      <c r="SU13" s="82"/>
      <c r="SV13" s="82"/>
      <c r="SW13" s="82"/>
      <c r="SX13" s="82"/>
      <c r="SY13" s="82"/>
      <c r="SZ13" s="82"/>
      <c r="TA13" s="82"/>
      <c r="TB13" s="82"/>
      <c r="TC13" s="82"/>
      <c r="TD13" s="82"/>
      <c r="TE13" s="82"/>
      <c r="TF13" s="82"/>
      <c r="TG13" s="82"/>
      <c r="TH13" s="82"/>
      <c r="TI13" s="82"/>
      <c r="TJ13" s="82"/>
      <c r="TK13" s="82"/>
      <c r="TL13" s="82"/>
      <c r="TM13" s="82"/>
      <c r="TN13" s="82"/>
      <c r="TO13" s="82"/>
      <c r="TP13" s="82"/>
      <c r="TQ13" s="82"/>
      <c r="TR13" s="82"/>
      <c r="TS13" s="82"/>
      <c r="TT13" s="82"/>
      <c r="TU13" s="82"/>
      <c r="TV13" s="82"/>
      <c r="TW13" s="82"/>
      <c r="TX13" s="82"/>
      <c r="TY13" s="82"/>
      <c r="TZ13" s="82"/>
      <c r="UA13" s="82"/>
      <c r="UB13" s="82"/>
      <c r="UC13" s="82"/>
      <c r="UD13" s="82"/>
      <c r="UE13" s="82"/>
      <c r="UF13" s="82"/>
      <c r="UG13" s="82"/>
      <c r="UH13" s="82"/>
      <c r="UI13" s="82"/>
      <c r="UJ13" s="82"/>
      <c r="UK13" s="82"/>
      <c r="UL13" s="82"/>
      <c r="UM13" s="82"/>
      <c r="UN13" s="82"/>
      <c r="UO13" s="82"/>
      <c r="UP13" s="82"/>
      <c r="UQ13" s="82"/>
      <c r="UR13" s="82"/>
      <c r="US13" s="82"/>
      <c r="UT13" s="82"/>
      <c r="UU13" s="82"/>
      <c r="UV13" s="82"/>
      <c r="UW13" s="82"/>
      <c r="UX13" s="82"/>
      <c r="UY13" s="82"/>
      <c r="UZ13" s="82"/>
      <c r="VA13" s="82"/>
      <c r="VB13" s="82"/>
      <c r="VC13" s="82"/>
      <c r="VD13" s="82"/>
      <c r="VE13" s="82"/>
      <c r="VF13" s="82"/>
      <c r="VG13" s="82"/>
      <c r="VH13" s="82"/>
      <c r="VI13" s="82"/>
      <c r="VJ13" s="82"/>
      <c r="VK13" s="82"/>
      <c r="VL13" s="82"/>
      <c r="VM13" s="82"/>
      <c r="VN13" s="82"/>
      <c r="VO13" s="82"/>
      <c r="VP13" s="82"/>
      <c r="VQ13" s="82"/>
      <c r="VR13" s="82"/>
      <c r="VS13" s="82"/>
      <c r="VT13" s="82"/>
      <c r="VU13" s="82"/>
      <c r="VV13" s="82"/>
      <c r="VW13" s="82"/>
      <c r="VX13" s="82"/>
      <c r="VY13" s="82"/>
      <c r="VZ13" s="82"/>
      <c r="WA13" s="82"/>
      <c r="WB13" s="82"/>
      <c r="WC13" s="82"/>
      <c r="WD13" s="82"/>
      <c r="WE13" s="82"/>
      <c r="WF13" s="82"/>
      <c r="WG13" s="82"/>
      <c r="WH13" s="82"/>
      <c r="WI13" s="82"/>
      <c r="WJ13" s="82"/>
      <c r="WK13" s="82"/>
      <c r="WL13" s="82"/>
      <c r="WM13" s="82"/>
      <c r="WN13" s="82"/>
      <c r="WO13" s="82"/>
      <c r="WP13" s="82"/>
      <c r="WQ13" s="82"/>
      <c r="WR13" s="82"/>
      <c r="WS13" s="82"/>
      <c r="WT13" s="82"/>
      <c r="WU13" s="82"/>
      <c r="WV13" s="82"/>
      <c r="WW13" s="82"/>
      <c r="WX13" s="82"/>
      <c r="WY13" s="82"/>
      <c r="WZ13" s="82"/>
      <c r="XA13" s="82"/>
      <c r="XB13" s="82"/>
      <c r="XC13" s="82"/>
      <c r="XD13" s="82"/>
      <c r="XE13" s="82"/>
      <c r="XF13" s="82"/>
      <c r="XG13" s="82"/>
      <c r="XH13" s="82"/>
      <c r="XI13" s="82"/>
      <c r="XJ13" s="82"/>
      <c r="XK13" s="82"/>
      <c r="XL13" s="82"/>
      <c r="XM13" s="82"/>
      <c r="XN13" s="82"/>
      <c r="XO13" s="82"/>
      <c r="XP13" s="82"/>
      <c r="XQ13" s="82"/>
      <c r="XR13" s="82"/>
      <c r="XS13" s="82"/>
      <c r="XT13" s="82"/>
      <c r="XU13" s="82"/>
      <c r="XV13" s="82"/>
      <c r="XW13" s="82"/>
      <c r="XX13" s="82"/>
      <c r="XY13" s="82"/>
      <c r="XZ13" s="82"/>
      <c r="YA13" s="82"/>
      <c r="YB13" s="82"/>
      <c r="YC13" s="82"/>
      <c r="YD13" s="82"/>
      <c r="YE13" s="82"/>
      <c r="YF13" s="82"/>
      <c r="YG13" s="82"/>
      <c r="YH13" s="82"/>
      <c r="YI13" s="82"/>
      <c r="YJ13" s="82"/>
      <c r="YK13" s="82"/>
      <c r="YL13" s="82"/>
      <c r="YM13" s="82"/>
      <c r="YN13" s="82"/>
      <c r="YO13" s="82"/>
      <c r="YP13" s="82"/>
      <c r="YQ13" s="82"/>
      <c r="YR13" s="82"/>
      <c r="YS13" s="82"/>
      <c r="YT13" s="82"/>
      <c r="YU13" s="82"/>
      <c r="YV13" s="82"/>
      <c r="YW13" s="82"/>
      <c r="YX13" s="82"/>
      <c r="YY13" s="82"/>
      <c r="YZ13" s="82"/>
      <c r="ZA13" s="82"/>
      <c r="ZB13" s="82"/>
      <c r="ZC13" s="82"/>
      <c r="ZD13" s="82"/>
      <c r="ZE13" s="82"/>
      <c r="ZF13" s="82"/>
      <c r="ZG13" s="82"/>
      <c r="ZH13" s="82"/>
      <c r="ZI13" s="82"/>
      <c r="ZJ13" s="82"/>
      <c r="ZK13" s="82"/>
      <c r="ZL13" s="82"/>
      <c r="ZM13" s="82"/>
      <c r="ZN13" s="82"/>
      <c r="ZO13" s="82"/>
      <c r="ZP13" s="82"/>
      <c r="ZQ13" s="82"/>
      <c r="ZR13" s="82"/>
      <c r="ZS13" s="82"/>
      <c r="ZT13" s="82"/>
      <c r="ZU13" s="82"/>
      <c r="ZV13" s="82"/>
      <c r="ZW13" s="82"/>
      <c r="ZX13" s="82"/>
      <c r="ZY13" s="82"/>
      <c r="ZZ13" s="82"/>
      <c r="AAA13" s="82"/>
      <c r="AAB13" s="82"/>
      <c r="AAC13" s="82"/>
      <c r="AAD13" s="82"/>
      <c r="AAE13" s="82"/>
      <c r="AAF13" s="82"/>
      <c r="AAG13" s="82"/>
      <c r="AAH13" s="82"/>
      <c r="AAI13" s="82"/>
      <c r="AAJ13" s="82"/>
      <c r="AAK13" s="82"/>
      <c r="AAL13" s="82"/>
      <c r="AAM13" s="82"/>
      <c r="AAN13" s="82"/>
      <c r="AAO13" s="82"/>
      <c r="AAP13" s="82"/>
      <c r="AAQ13" s="82"/>
      <c r="AAR13" s="82"/>
      <c r="AAS13" s="82"/>
      <c r="AAT13" s="82"/>
      <c r="AAU13" s="82"/>
      <c r="AAV13" s="82"/>
      <c r="AAW13" s="82"/>
      <c r="AAX13" s="82"/>
      <c r="AAY13" s="82"/>
      <c r="AAZ13" s="82"/>
      <c r="ABA13" s="82"/>
      <c r="ABB13" s="82"/>
      <c r="ABC13" s="82"/>
      <c r="ABD13" s="82"/>
      <c r="ABE13" s="82"/>
      <c r="ABF13" s="82"/>
      <c r="ABG13" s="82"/>
      <c r="ABH13" s="82"/>
      <c r="ABI13" s="82"/>
      <c r="ABJ13" s="82"/>
      <c r="ABK13" s="82"/>
      <c r="ABL13" s="82"/>
      <c r="ABM13" s="82"/>
      <c r="ABN13" s="82"/>
      <c r="ABO13" s="82"/>
      <c r="ABP13" s="82"/>
      <c r="ABQ13" s="82"/>
      <c r="ABR13" s="82"/>
      <c r="ABS13" s="82"/>
      <c r="ABT13" s="82"/>
      <c r="ABU13" s="82"/>
      <c r="ABV13" s="82"/>
      <c r="ABW13" s="82"/>
      <c r="ABX13" s="82"/>
      <c r="ABY13" s="82"/>
      <c r="ABZ13" s="82"/>
      <c r="ACA13" s="82"/>
      <c r="ACB13" s="82"/>
      <c r="ACC13" s="82"/>
      <c r="ACD13" s="82"/>
      <c r="ACE13" s="82"/>
      <c r="ACF13" s="82"/>
      <c r="ACG13" s="82"/>
      <c r="ACH13" s="82"/>
      <c r="ACI13" s="82"/>
      <c r="ACJ13" s="82"/>
      <c r="ACK13" s="82"/>
      <c r="ACL13" s="82"/>
      <c r="ACM13" s="82"/>
      <c r="ACN13" s="82"/>
      <c r="ACO13" s="82"/>
      <c r="ACP13" s="82"/>
      <c r="ACQ13" s="82"/>
      <c r="ACR13" s="82"/>
      <c r="ACS13" s="82"/>
      <c r="ACT13" s="82"/>
      <c r="ACU13" s="82"/>
      <c r="ACV13" s="82"/>
      <c r="ACW13" s="82"/>
      <c r="ACX13" s="82"/>
      <c r="ACY13" s="82"/>
      <c r="ACZ13" s="82"/>
      <c r="ADA13" s="82"/>
      <c r="ADB13" s="82"/>
      <c r="ADC13" s="82"/>
      <c r="ADD13" s="82"/>
      <c r="ADE13" s="82"/>
      <c r="ADF13" s="82"/>
      <c r="ADG13" s="82"/>
      <c r="ADH13" s="82"/>
      <c r="ADI13" s="82"/>
      <c r="ADJ13" s="82"/>
      <c r="ADK13" s="82"/>
      <c r="ADL13" s="82"/>
      <c r="ADM13" s="82"/>
      <c r="ADN13" s="82"/>
      <c r="ADO13" s="82"/>
      <c r="ADP13" s="82"/>
      <c r="ADQ13" s="82"/>
      <c r="ADR13" s="82"/>
      <c r="ADS13" s="82"/>
      <c r="ADT13" s="82"/>
      <c r="ADU13" s="82"/>
      <c r="ADV13" s="82"/>
      <c r="ADW13" s="82"/>
      <c r="ADX13" s="82"/>
      <c r="ADY13" s="82"/>
      <c r="ADZ13" s="82"/>
      <c r="AEA13" s="82"/>
      <c r="AEB13" s="82"/>
      <c r="AEC13" s="82"/>
      <c r="AED13" s="82"/>
      <c r="AEE13" s="82"/>
      <c r="AEF13" s="82"/>
      <c r="AEG13" s="82"/>
      <c r="AEH13" s="82"/>
      <c r="AEI13" s="82"/>
      <c r="AEJ13" s="82"/>
      <c r="AEK13" s="82"/>
      <c r="AEL13" s="82"/>
      <c r="AEM13" s="82"/>
      <c r="AEN13" s="82"/>
      <c r="AEO13" s="82"/>
      <c r="AEP13" s="82"/>
      <c r="AEQ13" s="82"/>
      <c r="AER13" s="82"/>
      <c r="AES13" s="82"/>
      <c r="AET13" s="82"/>
      <c r="AEU13" s="82"/>
      <c r="AEV13" s="82"/>
      <c r="AEW13" s="82"/>
      <c r="AEX13" s="82"/>
      <c r="AEY13" s="82"/>
      <c r="AEZ13" s="82"/>
      <c r="AFA13" s="82"/>
      <c r="AFB13" s="82"/>
      <c r="AFC13" s="82"/>
      <c r="AFD13" s="82"/>
      <c r="AFE13" s="82"/>
      <c r="AFF13" s="82"/>
      <c r="AFG13" s="82"/>
      <c r="AFH13" s="82"/>
      <c r="AFI13" s="82"/>
      <c r="AFJ13" s="82"/>
      <c r="AFK13" s="82"/>
      <c r="AFL13" s="82"/>
      <c r="AFM13" s="82"/>
      <c r="AFN13" s="82"/>
      <c r="AFO13" s="82"/>
      <c r="AFP13" s="82"/>
      <c r="AFQ13" s="82"/>
      <c r="AFR13" s="82"/>
      <c r="AFS13" s="82"/>
      <c r="AFT13" s="82"/>
      <c r="AFU13" s="82"/>
      <c r="AFV13" s="82"/>
      <c r="AFW13" s="82"/>
      <c r="AFX13" s="82"/>
      <c r="AFY13" s="82"/>
      <c r="AFZ13" s="82"/>
      <c r="AGA13" s="82"/>
      <c r="AGB13" s="82"/>
      <c r="AGC13" s="82"/>
      <c r="AGD13" s="82"/>
      <c r="AGE13" s="82"/>
      <c r="AGF13" s="82"/>
      <c r="AGG13" s="82"/>
      <c r="AGH13" s="82"/>
      <c r="AGI13" s="82"/>
      <c r="AGJ13" s="82"/>
      <c r="AGK13" s="82"/>
      <c r="AGL13" s="82"/>
      <c r="AGM13" s="82"/>
      <c r="AGN13" s="82"/>
      <c r="AGO13" s="82"/>
      <c r="AGP13" s="82"/>
      <c r="AGQ13" s="82"/>
      <c r="AGR13" s="82"/>
      <c r="AGS13" s="82"/>
      <c r="AGT13" s="82"/>
      <c r="AGU13" s="82"/>
      <c r="AGV13" s="82"/>
      <c r="AGW13" s="82"/>
      <c r="AGX13" s="82"/>
      <c r="AGY13" s="82"/>
      <c r="AGZ13" s="82"/>
      <c r="AHA13" s="82"/>
      <c r="AHB13" s="82"/>
      <c r="AHC13" s="82"/>
      <c r="AHD13" s="82"/>
      <c r="AHE13" s="82"/>
      <c r="AHF13" s="82"/>
      <c r="AHG13" s="82"/>
      <c r="AHH13" s="82"/>
      <c r="AHI13" s="82"/>
      <c r="AHJ13" s="82"/>
      <c r="AHK13" s="82"/>
      <c r="AHL13" s="82"/>
      <c r="AHM13" s="82"/>
      <c r="AHN13" s="82"/>
      <c r="AHO13" s="82"/>
      <c r="AHP13" s="82"/>
      <c r="AHQ13" s="82"/>
      <c r="AHR13" s="82"/>
      <c r="AHS13" s="82"/>
      <c r="AHT13" s="82"/>
      <c r="AHU13" s="82"/>
      <c r="AHV13" s="82"/>
      <c r="AHW13" s="82"/>
      <c r="AHX13" s="82"/>
      <c r="AHY13" s="82"/>
      <c r="AHZ13" s="82"/>
      <c r="AIA13" s="82"/>
      <c r="AIB13" s="82"/>
      <c r="AIC13" s="82"/>
      <c r="AID13" s="82"/>
      <c r="AIE13" s="82"/>
      <c r="AIF13" s="82"/>
      <c r="AIG13" s="82"/>
      <c r="AIH13" s="82"/>
      <c r="AII13" s="82"/>
      <c r="AIJ13" s="82"/>
      <c r="AIK13" s="82"/>
      <c r="AIL13" s="82"/>
      <c r="AIM13" s="82"/>
      <c r="AIN13" s="82"/>
      <c r="AIO13" s="82"/>
      <c r="AIP13" s="82"/>
      <c r="AIQ13" s="82"/>
      <c r="AIR13" s="82"/>
      <c r="AIS13" s="82"/>
      <c r="AIT13" s="82"/>
      <c r="AIU13" s="82"/>
      <c r="AIV13" s="82"/>
      <c r="AIW13" s="82"/>
      <c r="AIX13" s="82"/>
      <c r="AIY13" s="82"/>
      <c r="AIZ13" s="82"/>
      <c r="AJA13" s="82"/>
      <c r="AJB13" s="82"/>
      <c r="AJC13" s="82"/>
      <c r="AJD13" s="82"/>
      <c r="AJE13" s="82"/>
      <c r="AJF13" s="82"/>
      <c r="AJG13" s="82"/>
      <c r="AJH13" s="82"/>
      <c r="AJI13" s="82"/>
      <c r="AJJ13" s="82"/>
      <c r="AJK13" s="82"/>
      <c r="AJL13" s="82"/>
      <c r="AJM13" s="82"/>
      <c r="AJN13" s="82"/>
      <c r="AJO13" s="82"/>
      <c r="AJP13" s="82"/>
      <c r="AJQ13" s="82"/>
      <c r="AJR13" s="82"/>
      <c r="AJS13" s="82"/>
      <c r="AJT13" s="82"/>
      <c r="AJU13" s="82"/>
      <c r="AJV13" s="82"/>
      <c r="AJW13" s="82"/>
      <c r="AJX13" s="82"/>
      <c r="AJY13" s="82"/>
      <c r="AJZ13" s="82"/>
      <c r="AKA13" s="82"/>
      <c r="AKB13" s="82"/>
      <c r="AKC13" s="82"/>
      <c r="AKD13" s="82"/>
      <c r="AKE13" s="82"/>
      <c r="AKF13" s="82"/>
      <c r="AKG13" s="82"/>
      <c r="AKH13" s="82"/>
      <c r="AKI13" s="82"/>
      <c r="AKJ13" s="82"/>
      <c r="AKK13" s="82"/>
      <c r="AKL13" s="82"/>
      <c r="AKM13" s="82"/>
      <c r="AKN13" s="82"/>
      <c r="AKO13" s="82"/>
      <c r="AKP13" s="82"/>
      <c r="AKQ13" s="82"/>
      <c r="AKR13" s="82"/>
      <c r="AKS13" s="82"/>
      <c r="AKT13" s="82"/>
      <c r="AKU13" s="82"/>
      <c r="AKV13" s="82"/>
      <c r="AKW13" s="82"/>
      <c r="AKX13" s="82"/>
      <c r="AKY13" s="82"/>
      <c r="AKZ13" s="82"/>
      <c r="ALA13" s="82"/>
      <c r="ALB13" s="82"/>
      <c r="ALC13" s="82"/>
      <c r="ALD13" s="82"/>
      <c r="ALE13" s="82"/>
      <c r="ALF13" s="82"/>
      <c r="ALG13" s="82"/>
      <c r="ALH13" s="82"/>
      <c r="ALI13" s="82"/>
      <c r="ALJ13" s="82"/>
      <c r="ALK13" s="82"/>
      <c r="ALL13" s="82"/>
      <c r="ALM13" s="82"/>
      <c r="ALN13" s="82"/>
      <c r="ALO13" s="82"/>
      <c r="ALP13" s="82"/>
      <c r="ALQ13" s="82"/>
      <c r="ALR13" s="82"/>
      <c r="ALS13" s="82"/>
      <c r="ALT13" s="82"/>
      <c r="ALU13" s="82"/>
      <c r="ALV13" s="82"/>
      <c r="ALW13" s="82"/>
      <c r="ALX13" s="82"/>
      <c r="ALY13" s="82"/>
      <c r="ALZ13" s="82"/>
      <c r="AMA13" s="82"/>
      <c r="AMB13" s="82"/>
      <c r="AMC13" s="82"/>
      <c r="AMD13" s="82"/>
      <c r="AME13" s="82"/>
      <c r="AMF13" s="82"/>
      <c r="AMG13" s="82"/>
      <c r="AMH13" s="82"/>
    </row>
    <row r="14" spans="1:1022" ht="33.950000000000003" customHeight="1" x14ac:dyDescent="0.25">
      <c r="A14" s="96" t="s">
        <v>42</v>
      </c>
      <c r="B14" s="97">
        <f>Eingabe!B26</f>
        <v>14</v>
      </c>
      <c r="C14" s="97"/>
      <c r="D14" s="97"/>
      <c r="E14" s="97"/>
      <c r="F14" s="97"/>
      <c r="G14" s="97">
        <f>Eingabe!F26</f>
        <v>14</v>
      </c>
      <c r="H14" s="97"/>
      <c r="I14" s="97" t="str">
        <f>IF(Eingabe!Z26,Eingabe!Z26,"")</f>
        <v/>
      </c>
      <c r="J14" s="98" t="str">
        <f>IF(Eingabe!AA26,Eingabe!AA26,"")</f>
        <v/>
      </c>
      <c r="K14" s="99"/>
    </row>
    <row r="15" spans="1:1022" ht="33.950000000000003" customHeight="1" x14ac:dyDescent="0.25">
      <c r="A15" s="92" t="s">
        <v>46</v>
      </c>
      <c r="B15" s="93">
        <f>Eingabe!B34</f>
        <v>18</v>
      </c>
      <c r="C15" s="93"/>
      <c r="D15" s="93"/>
      <c r="E15" s="93"/>
      <c r="F15" s="93"/>
      <c r="G15" s="93">
        <f>Eingabe!F34</f>
        <v>18</v>
      </c>
      <c r="H15" s="93"/>
      <c r="I15" s="93" t="str">
        <f>IF(Eingabe!Z34,Eingabe!Z34,"")</f>
        <v/>
      </c>
      <c r="J15" s="94" t="str">
        <f>IF(Eingabe!AA34,Eingabe!AA34,"")</f>
        <v/>
      </c>
      <c r="K15" s="95"/>
    </row>
    <row r="16" spans="1:1022" ht="33.950000000000003" customHeight="1" x14ac:dyDescent="0.25">
      <c r="A16" s="96" t="s">
        <v>43</v>
      </c>
      <c r="B16" s="97">
        <f>Eingabe!B28</f>
        <v>24</v>
      </c>
      <c r="C16" s="97"/>
      <c r="D16" s="97"/>
      <c r="E16" s="97"/>
      <c r="F16" s="97"/>
      <c r="G16" s="97">
        <f>Eingabe!F28</f>
        <v>24</v>
      </c>
      <c r="H16" s="97"/>
      <c r="I16" s="97" t="str">
        <f>IF(Eingabe!Z28,Eingabe!Z28,"")</f>
        <v/>
      </c>
      <c r="J16" s="98" t="str">
        <f>IF(Eingabe!AA28,Eingabe!AA28,"")</f>
        <v/>
      </c>
      <c r="K16" s="99"/>
    </row>
    <row r="17" spans="1:11" ht="33.950000000000003" customHeight="1" x14ac:dyDescent="0.25">
      <c r="A17" s="92" t="s">
        <v>41</v>
      </c>
      <c r="B17" s="93">
        <f>Eingabe!B24</f>
        <v>18</v>
      </c>
      <c r="C17" s="93"/>
      <c r="D17" s="93"/>
      <c r="E17" s="93"/>
      <c r="F17" s="93"/>
      <c r="G17" s="93">
        <f>Eingabe!F24</f>
        <v>15</v>
      </c>
      <c r="H17" s="93"/>
      <c r="I17" s="93" t="str">
        <f>IF(Eingabe!Z24,Eingabe!Z24,"")</f>
        <v/>
      </c>
      <c r="J17" s="94" t="str">
        <f>IF(Eingabe!AA24,Eingabe!AA24,"")</f>
        <v/>
      </c>
      <c r="K17" s="95"/>
    </row>
    <row r="18" spans="1:11" ht="28.35" customHeight="1" x14ac:dyDescent="0.25">
      <c r="A18" s="88" t="s">
        <v>56</v>
      </c>
      <c r="B18" s="89">
        <f>SUM(B3:B17)</f>
        <v>188</v>
      </c>
      <c r="C18" s="89"/>
      <c r="D18" s="89"/>
      <c r="E18" s="89"/>
      <c r="F18" s="89"/>
      <c r="G18" s="89">
        <f>SUM(G3:G17)</f>
        <v>190</v>
      </c>
      <c r="H18" s="89"/>
      <c r="I18" s="89">
        <f>SUM(I3:I17)</f>
        <v>0</v>
      </c>
      <c r="J18" s="100">
        <f>SUM(J3:J17)</f>
        <v>0</v>
      </c>
      <c r="K18" s="100"/>
    </row>
  </sheetData>
  <mergeCells count="1">
    <mergeCell ref="I1:J1"/>
  </mergeCells>
  <pageMargins left="0.7" right="0.7" top="0.79027777777777797" bottom="0.79027777777777797" header="0.51180555555555496" footer="0.51180555555555496"/>
  <pageSetup paperSize="9" scale="82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6"/>
  <sheetViews>
    <sheetView topLeftCell="C10" zoomScale="60" zoomScaleNormal="60" workbookViewId="0">
      <selection activeCell="V18" sqref="V18"/>
    </sheetView>
  </sheetViews>
  <sheetFormatPr baseColWidth="10" defaultColWidth="9.140625" defaultRowHeight="18.75" x14ac:dyDescent="0.3"/>
  <cols>
    <col min="1" max="2" width="11.5703125" style="101" hidden="1"/>
    <col min="3" max="3" width="18.28515625" style="101" customWidth="1"/>
    <col min="4" max="5" width="11.140625" style="101" customWidth="1"/>
    <col min="6" max="6" width="8.140625" style="101" customWidth="1"/>
    <col min="7" max="7" width="10.140625" style="101" customWidth="1"/>
    <col min="8" max="8" width="11.7109375" style="101" customWidth="1"/>
    <col min="9" max="9" width="8.7109375" style="101" customWidth="1"/>
    <col min="10" max="10" width="8.140625" style="101" customWidth="1"/>
    <col min="11" max="11" width="10.140625" style="101" customWidth="1"/>
    <col min="12" max="12" width="10.7109375" style="101" customWidth="1"/>
    <col min="13" max="13" width="8.140625" style="101" customWidth="1"/>
    <col min="14" max="14" width="10.140625" style="101" customWidth="1"/>
    <col min="15" max="15" width="14" style="101" customWidth="1"/>
    <col min="16" max="16" width="14.28515625" style="101" customWidth="1"/>
    <col min="17" max="1025" width="8.85546875" style="101" customWidth="1"/>
  </cols>
  <sheetData>
    <row r="1" spans="3:16" hidden="1" x14ac:dyDescent="0.3"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3:16" hidden="1" x14ac:dyDescent="0.3"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3:16" ht="8.25" hidden="1" customHeight="1" x14ac:dyDescent="0.3"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</row>
    <row r="4" spans="3:16" hidden="1" x14ac:dyDescent="0.3"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3:16" hidden="1" x14ac:dyDescent="0.3"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3:16" hidden="1" x14ac:dyDescent="0.3"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</row>
    <row r="7" spans="3:16" hidden="1" x14ac:dyDescent="0.3"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</row>
    <row r="8" spans="3:16" hidden="1" x14ac:dyDescent="0.3"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</row>
    <row r="9" spans="3:16" ht="28.35" customHeight="1" x14ac:dyDescent="0.3">
      <c r="C9" s="102">
        <f>Eingabe!B1</f>
        <v>42321</v>
      </c>
      <c r="D9" s="103" t="s">
        <v>10</v>
      </c>
      <c r="E9" s="103"/>
      <c r="F9" s="103"/>
      <c r="G9" s="103"/>
      <c r="H9" s="104" t="s">
        <v>11</v>
      </c>
      <c r="I9" s="104"/>
      <c r="J9" s="104"/>
      <c r="K9" s="104"/>
      <c r="L9" s="104" t="s">
        <v>57</v>
      </c>
      <c r="M9" s="104"/>
      <c r="N9" s="104"/>
      <c r="O9" s="104" t="s">
        <v>58</v>
      </c>
      <c r="P9" s="104" t="s">
        <v>59</v>
      </c>
    </row>
    <row r="10" spans="3:16" ht="28.35" customHeight="1" x14ac:dyDescent="0.3">
      <c r="C10" s="105" t="s">
        <v>48</v>
      </c>
      <c r="D10" s="106" t="s">
        <v>50</v>
      </c>
      <c r="E10" s="106"/>
      <c r="F10" s="106"/>
      <c r="G10" s="106"/>
      <c r="H10" s="100" t="s">
        <v>50</v>
      </c>
      <c r="I10" s="100"/>
      <c r="J10" s="100"/>
      <c r="K10" s="100"/>
      <c r="L10" s="100" t="s">
        <v>50</v>
      </c>
      <c r="M10" s="100"/>
      <c r="N10" s="100"/>
      <c r="O10" s="100"/>
      <c r="P10" s="100"/>
    </row>
    <row r="11" spans="3:16" ht="33.950000000000003" customHeight="1" x14ac:dyDescent="0.3">
      <c r="C11" s="107" t="s">
        <v>32</v>
      </c>
      <c r="D11" s="97">
        <f>Eingabe!D6</f>
        <v>12</v>
      </c>
      <c r="E11" s="97"/>
      <c r="F11" s="108" t="s">
        <v>60</v>
      </c>
      <c r="G11" s="108" t="s">
        <v>61</v>
      </c>
      <c r="H11" s="98">
        <f>Eingabe!E6</f>
        <v>6</v>
      </c>
      <c r="I11" s="98"/>
      <c r="J11" s="108" t="s">
        <v>60</v>
      </c>
      <c r="K11" s="108" t="s">
        <v>61</v>
      </c>
      <c r="L11" s="98">
        <f>Eingabe!E6</f>
        <v>6</v>
      </c>
      <c r="M11" s="108" t="s">
        <v>60</v>
      </c>
      <c r="N11" s="108" t="s">
        <v>61</v>
      </c>
      <c r="O11" s="98"/>
      <c r="P11" s="98"/>
    </row>
    <row r="12" spans="3:16" ht="33.950000000000003" customHeight="1" x14ac:dyDescent="0.3">
      <c r="C12" s="109" t="s">
        <v>33</v>
      </c>
      <c r="D12" s="93">
        <f>Eingabe!D8</f>
        <v>13</v>
      </c>
      <c r="E12" s="93"/>
      <c r="F12" s="110" t="s">
        <v>60</v>
      </c>
      <c r="G12" s="110" t="s">
        <v>61</v>
      </c>
      <c r="H12" s="94">
        <f>Eingabe!E8</f>
        <v>10</v>
      </c>
      <c r="I12" s="94"/>
      <c r="J12" s="110" t="s">
        <v>60</v>
      </c>
      <c r="K12" s="110" t="s">
        <v>61</v>
      </c>
      <c r="L12" s="94">
        <f>Eingabe!E8</f>
        <v>10</v>
      </c>
      <c r="M12" s="110" t="s">
        <v>60</v>
      </c>
      <c r="N12" s="110" t="s">
        <v>61</v>
      </c>
      <c r="O12" s="94" t="s">
        <v>153</v>
      </c>
      <c r="P12" s="94"/>
    </row>
    <row r="13" spans="3:16" ht="33.950000000000003" customHeight="1" x14ac:dyDescent="0.3">
      <c r="C13" s="111" t="s">
        <v>35</v>
      </c>
      <c r="D13" s="97">
        <f>Eingabe!D10</f>
        <v>7</v>
      </c>
      <c r="E13" s="97"/>
      <c r="F13" s="108" t="s">
        <v>60</v>
      </c>
      <c r="G13" s="108" t="s">
        <v>61</v>
      </c>
      <c r="H13" s="98">
        <f>Eingabe!E10</f>
        <v>5</v>
      </c>
      <c r="I13" s="98"/>
      <c r="J13" s="108" t="s">
        <v>60</v>
      </c>
      <c r="K13" s="108" t="s">
        <v>61</v>
      </c>
      <c r="L13" s="98">
        <f>Eingabe!E10</f>
        <v>5</v>
      </c>
      <c r="M13" s="108" t="s">
        <v>60</v>
      </c>
      <c r="N13" s="108" t="s">
        <v>61</v>
      </c>
      <c r="O13" s="98"/>
      <c r="P13" s="98"/>
    </row>
    <row r="14" spans="3:16" ht="33.950000000000003" customHeight="1" x14ac:dyDescent="0.3">
      <c r="C14" s="109" t="s">
        <v>36</v>
      </c>
      <c r="D14" s="93">
        <f>Eingabe!D12</f>
        <v>12</v>
      </c>
      <c r="E14" s="93"/>
      <c r="F14" s="110" t="s">
        <v>60</v>
      </c>
      <c r="G14" s="110" t="s">
        <v>61</v>
      </c>
      <c r="H14" s="94">
        <f>Eingabe!E12</f>
        <v>6</v>
      </c>
      <c r="I14" s="94"/>
      <c r="J14" s="110" t="s">
        <v>60</v>
      </c>
      <c r="K14" s="110" t="s">
        <v>61</v>
      </c>
      <c r="L14" s="94">
        <f>Eingabe!E12</f>
        <v>6</v>
      </c>
      <c r="M14" s="110" t="s">
        <v>60</v>
      </c>
      <c r="N14" s="110" t="s">
        <v>61</v>
      </c>
      <c r="O14" s="94" t="s">
        <v>62</v>
      </c>
      <c r="P14" s="94" t="s">
        <v>62</v>
      </c>
    </row>
    <row r="15" spans="3:16" ht="33.950000000000003" customHeight="1" x14ac:dyDescent="0.3">
      <c r="C15" s="111" t="s">
        <v>38</v>
      </c>
      <c r="D15" s="97">
        <f>Eingabe!D14</f>
        <v>13</v>
      </c>
      <c r="E15" s="97"/>
      <c r="F15" s="108" t="s">
        <v>60</v>
      </c>
      <c r="G15" s="108" t="s">
        <v>61</v>
      </c>
      <c r="H15" s="98">
        <f>Eingabe!E14</f>
        <v>9</v>
      </c>
      <c r="I15" s="98"/>
      <c r="J15" s="108" t="s">
        <v>60</v>
      </c>
      <c r="K15" s="108" t="s">
        <v>61</v>
      </c>
      <c r="L15" s="98">
        <f>Eingabe!E14</f>
        <v>9</v>
      </c>
      <c r="M15" s="108" t="s">
        <v>60</v>
      </c>
      <c r="N15" s="108" t="s">
        <v>61</v>
      </c>
      <c r="O15" s="98"/>
      <c r="P15" s="98"/>
    </row>
    <row r="16" spans="3:16" ht="33.950000000000003" customHeight="1" x14ac:dyDescent="0.3">
      <c r="C16" s="109" t="s">
        <v>53</v>
      </c>
      <c r="D16" s="93">
        <f>Eingabe!D16</f>
        <v>11</v>
      </c>
      <c r="E16" s="93"/>
      <c r="F16" s="110" t="s">
        <v>60</v>
      </c>
      <c r="G16" s="110" t="s">
        <v>61</v>
      </c>
      <c r="H16" s="94">
        <f>Eingabe!E16</f>
        <v>10</v>
      </c>
      <c r="I16" s="94"/>
      <c r="J16" s="110" t="s">
        <v>60</v>
      </c>
      <c r="K16" s="110" t="s">
        <v>61</v>
      </c>
      <c r="L16" s="94">
        <f>Eingabe!E16</f>
        <v>10</v>
      </c>
      <c r="M16" s="110" t="s">
        <v>60</v>
      </c>
      <c r="N16" s="110" t="s">
        <v>61</v>
      </c>
      <c r="O16" s="94"/>
      <c r="P16" s="94"/>
    </row>
    <row r="17" spans="3:16" ht="33.950000000000003" customHeight="1" x14ac:dyDescent="0.3">
      <c r="C17" s="111" t="s">
        <v>55</v>
      </c>
      <c r="D17" s="97">
        <f>Eingabe!D18</f>
        <v>13</v>
      </c>
      <c r="E17" s="97"/>
      <c r="F17" s="108" t="s">
        <v>60</v>
      </c>
      <c r="G17" s="108" t="s">
        <v>61</v>
      </c>
      <c r="H17" s="98">
        <f>Eingabe!E18</f>
        <v>8</v>
      </c>
      <c r="I17" s="98"/>
      <c r="J17" s="108" t="s">
        <v>60</v>
      </c>
      <c r="K17" s="108" t="s">
        <v>61</v>
      </c>
      <c r="L17" s="98">
        <f>Eingabe!E18</f>
        <v>8</v>
      </c>
      <c r="M17" s="108" t="s">
        <v>60</v>
      </c>
      <c r="N17" s="108" t="s">
        <v>61</v>
      </c>
      <c r="O17" s="98" t="s">
        <v>62</v>
      </c>
      <c r="P17" s="98" t="s">
        <v>62</v>
      </c>
    </row>
    <row r="18" spans="3:16" ht="33.950000000000003" customHeight="1" x14ac:dyDescent="0.3">
      <c r="C18" s="109" t="s">
        <v>144</v>
      </c>
      <c r="D18" s="93">
        <f>Eingabe!D20</f>
        <v>10</v>
      </c>
      <c r="E18" s="93"/>
      <c r="F18" s="110" t="s">
        <v>60</v>
      </c>
      <c r="G18" s="110" t="s">
        <v>61</v>
      </c>
      <c r="H18" s="94">
        <f>Eingabe!E20</f>
        <v>8</v>
      </c>
      <c r="I18" s="94"/>
      <c r="J18" s="110" t="s">
        <v>60</v>
      </c>
      <c r="K18" s="110" t="s">
        <v>61</v>
      </c>
      <c r="L18" s="94">
        <f>Eingabe!E20</f>
        <v>8</v>
      </c>
      <c r="M18" s="110" t="s">
        <v>60</v>
      </c>
      <c r="N18" s="110" t="s">
        <v>61</v>
      </c>
      <c r="O18" s="94"/>
      <c r="P18" s="94"/>
    </row>
    <row r="19" spans="3:16" ht="33.950000000000003" customHeight="1" x14ac:dyDescent="0.3">
      <c r="C19" s="111" t="s">
        <v>143</v>
      </c>
      <c r="D19" s="97">
        <f>Eingabe!D22</f>
        <v>10</v>
      </c>
      <c r="E19" s="97"/>
      <c r="F19" s="108" t="s">
        <v>60</v>
      </c>
      <c r="G19" s="108" t="s">
        <v>61</v>
      </c>
      <c r="H19" s="98">
        <f>Eingabe!E22</f>
        <v>9</v>
      </c>
      <c r="I19" s="98"/>
      <c r="J19" s="108" t="s">
        <v>60</v>
      </c>
      <c r="K19" s="108" t="s">
        <v>61</v>
      </c>
      <c r="L19" s="98">
        <f>Eingabe!E22</f>
        <v>9</v>
      </c>
      <c r="M19" s="108" t="s">
        <v>60</v>
      </c>
      <c r="N19" s="108" t="s">
        <v>61</v>
      </c>
      <c r="O19" s="98"/>
      <c r="P19" s="98"/>
    </row>
    <row r="20" spans="3:16" ht="33.950000000000003" customHeight="1" x14ac:dyDescent="0.3">
      <c r="C20" s="109" t="s">
        <v>41</v>
      </c>
      <c r="D20" s="93">
        <f>Eingabe!D24</f>
        <v>17</v>
      </c>
      <c r="E20" s="93"/>
      <c r="F20" s="110" t="s">
        <v>60</v>
      </c>
      <c r="G20" s="110" t="s">
        <v>61</v>
      </c>
      <c r="H20" s="94">
        <f>Eingabe!E24</f>
        <v>16</v>
      </c>
      <c r="I20" s="94"/>
      <c r="J20" s="110" t="s">
        <v>60</v>
      </c>
      <c r="K20" s="110" t="s">
        <v>61</v>
      </c>
      <c r="L20" s="94">
        <f>Eingabe!E24</f>
        <v>16</v>
      </c>
      <c r="M20" s="110" t="s">
        <v>60</v>
      </c>
      <c r="N20" s="110" t="s">
        <v>61</v>
      </c>
      <c r="O20" s="94"/>
      <c r="P20" s="94"/>
    </row>
    <row r="21" spans="3:16" ht="33.950000000000003" customHeight="1" x14ac:dyDescent="0.3">
      <c r="C21" s="111" t="s">
        <v>42</v>
      </c>
      <c r="D21" s="97">
        <f>Eingabe!D26</f>
        <v>14</v>
      </c>
      <c r="E21" s="97"/>
      <c r="F21" s="108" t="s">
        <v>60</v>
      </c>
      <c r="G21" s="108" t="s">
        <v>61</v>
      </c>
      <c r="H21" s="98">
        <f>Eingabe!E26</f>
        <v>13</v>
      </c>
      <c r="I21" s="98"/>
      <c r="J21" s="108" t="s">
        <v>60</v>
      </c>
      <c r="K21" s="108" t="s">
        <v>61</v>
      </c>
      <c r="L21" s="98">
        <f>Eingabe!E26</f>
        <v>13</v>
      </c>
      <c r="M21" s="108" t="s">
        <v>60</v>
      </c>
      <c r="N21" s="108" t="s">
        <v>61</v>
      </c>
      <c r="O21" s="98"/>
      <c r="P21" s="98"/>
    </row>
    <row r="22" spans="3:16" ht="33.950000000000003" customHeight="1" x14ac:dyDescent="0.3">
      <c r="C22" s="109" t="s">
        <v>43</v>
      </c>
      <c r="D22" s="93">
        <f>Eingabe!D28</f>
        <v>24</v>
      </c>
      <c r="E22" s="93"/>
      <c r="F22" s="110" t="s">
        <v>60</v>
      </c>
      <c r="G22" s="110" t="s">
        <v>61</v>
      </c>
      <c r="H22" s="94">
        <f>Eingabe!E28</f>
        <v>20</v>
      </c>
      <c r="I22" s="94"/>
      <c r="J22" s="110" t="s">
        <v>60</v>
      </c>
      <c r="K22" s="110" t="s">
        <v>61</v>
      </c>
      <c r="L22" s="94">
        <f>Eingabe!E28</f>
        <v>20</v>
      </c>
      <c r="M22" s="110" t="s">
        <v>60</v>
      </c>
      <c r="N22" s="110" t="s">
        <v>61</v>
      </c>
      <c r="O22" s="94"/>
      <c r="P22" s="94"/>
    </row>
    <row r="23" spans="3:16" ht="33.950000000000003" customHeight="1" x14ac:dyDescent="0.3">
      <c r="C23" s="111" t="s">
        <v>44</v>
      </c>
      <c r="D23" s="97">
        <f>Eingabe!D30</f>
        <v>14</v>
      </c>
      <c r="E23" s="97"/>
      <c r="F23" s="108" t="s">
        <v>60</v>
      </c>
      <c r="G23" s="108" t="s">
        <v>61</v>
      </c>
      <c r="H23" s="98">
        <f>Eingabe!E30</f>
        <v>12</v>
      </c>
      <c r="I23" s="98"/>
      <c r="J23" s="108" t="s">
        <v>60</v>
      </c>
      <c r="K23" s="108" t="s">
        <v>61</v>
      </c>
      <c r="L23" s="98">
        <f>Eingabe!E30</f>
        <v>12</v>
      </c>
      <c r="M23" s="108" t="s">
        <v>60</v>
      </c>
      <c r="N23" s="108" t="s">
        <v>61</v>
      </c>
      <c r="O23" s="98"/>
      <c r="P23" s="98"/>
    </row>
    <row r="24" spans="3:16" ht="33.950000000000003" customHeight="1" x14ac:dyDescent="0.3">
      <c r="C24" s="109" t="s">
        <v>45</v>
      </c>
      <c r="D24" s="93">
        <f>Eingabe!D32</f>
        <v>2</v>
      </c>
      <c r="E24" s="93"/>
      <c r="F24" s="110" t="s">
        <v>60</v>
      </c>
      <c r="G24" s="110" t="s">
        <v>61</v>
      </c>
      <c r="H24" s="94">
        <f>Eingabe!E32</f>
        <v>2</v>
      </c>
      <c r="I24" s="94"/>
      <c r="J24" s="110" t="s">
        <v>60</v>
      </c>
      <c r="K24" s="110" t="s">
        <v>61</v>
      </c>
      <c r="L24" s="94">
        <f>Eingabe!E32</f>
        <v>2</v>
      </c>
      <c r="M24" s="110" t="s">
        <v>60</v>
      </c>
      <c r="N24" s="110" t="s">
        <v>61</v>
      </c>
      <c r="O24" s="94" t="s">
        <v>62</v>
      </c>
      <c r="P24" s="94"/>
    </row>
    <row r="25" spans="3:16" ht="33.950000000000003" customHeight="1" x14ac:dyDescent="0.3">
      <c r="C25" s="111" t="s">
        <v>46</v>
      </c>
      <c r="D25" s="97">
        <f>Eingabe!D34</f>
        <v>17</v>
      </c>
      <c r="E25" s="97"/>
      <c r="F25" s="108" t="s">
        <v>60</v>
      </c>
      <c r="G25" s="112" t="s">
        <v>61</v>
      </c>
      <c r="H25" s="98">
        <f>Eingabe!E34</f>
        <v>12</v>
      </c>
      <c r="I25" s="98"/>
      <c r="J25" s="108" t="s">
        <v>60</v>
      </c>
      <c r="K25" s="112" t="s">
        <v>61</v>
      </c>
      <c r="L25" s="98">
        <f>Eingabe!E34</f>
        <v>12</v>
      </c>
      <c r="M25" s="112" t="s">
        <v>60</v>
      </c>
      <c r="N25" s="112" t="s">
        <v>61</v>
      </c>
      <c r="O25" s="98" t="s">
        <v>62</v>
      </c>
      <c r="P25" s="98"/>
    </row>
    <row r="26" spans="3:16" ht="28.35" customHeight="1" x14ac:dyDescent="0.3">
      <c r="C26" s="113" t="s">
        <v>56</v>
      </c>
      <c r="D26" s="89">
        <f>SUM(D11:D25)</f>
        <v>189</v>
      </c>
      <c r="E26" s="89"/>
      <c r="F26" s="89"/>
      <c r="G26" s="89"/>
      <c r="H26" s="100">
        <f>SUM(H11:H25)</f>
        <v>146</v>
      </c>
      <c r="I26" s="100"/>
      <c r="J26" s="100"/>
      <c r="K26" s="100"/>
      <c r="L26" s="100">
        <f>SUM(L11:L25)</f>
        <v>146</v>
      </c>
      <c r="M26" s="100"/>
      <c r="N26" s="100"/>
      <c r="O26" s="100"/>
      <c r="P26" s="100"/>
    </row>
  </sheetData>
  <pageMargins left="0.70833333333333304" right="0.70833333333333304" top="0.78749999999999998" bottom="0.78749999999999998" header="0.51180555555555496" footer="0.51180555555555496"/>
  <pageSetup paperSize="9" scale="80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L23"/>
  <sheetViews>
    <sheetView view="pageBreakPreview" zoomScale="60" zoomScaleNormal="50" workbookViewId="0">
      <selection activeCell="V6" sqref="V6"/>
    </sheetView>
  </sheetViews>
  <sheetFormatPr baseColWidth="10" defaultColWidth="9.140625" defaultRowHeight="18" x14ac:dyDescent="0.25"/>
  <cols>
    <col min="1" max="1" width="32" style="114" customWidth="1"/>
    <col min="2" max="9" width="8.7109375" style="114" customWidth="1"/>
    <col min="10" max="10" width="8.7109375" style="186" customWidth="1"/>
    <col min="11" max="11" width="8.7109375" style="192" customWidth="1"/>
    <col min="12" max="15" width="8.7109375" style="114" customWidth="1"/>
    <col min="16" max="16" width="8.7109375" style="186" customWidth="1"/>
    <col min="17" max="17" width="8.7109375" style="114" customWidth="1"/>
    <col min="18" max="18" width="8.7109375" style="120" customWidth="1"/>
    <col min="19" max="1026" width="11.5703125" style="114"/>
  </cols>
  <sheetData>
    <row r="1" spans="1:18" ht="28.35" customHeight="1" x14ac:dyDescent="0.25">
      <c r="A1" s="196">
        <f>Eingabe!B1</f>
        <v>42321</v>
      </c>
      <c r="B1" s="214" t="s">
        <v>2</v>
      </c>
      <c r="C1" s="214"/>
      <c r="D1" s="214"/>
      <c r="E1" s="214"/>
      <c r="F1" s="214"/>
      <c r="G1" s="214"/>
      <c r="H1" s="214"/>
      <c r="I1" s="214"/>
      <c r="J1" s="215" t="s">
        <v>3</v>
      </c>
      <c r="K1" s="216"/>
      <c r="L1" s="217" t="s">
        <v>4</v>
      </c>
      <c r="M1" s="217"/>
      <c r="N1" s="217"/>
      <c r="O1" s="217"/>
      <c r="P1" s="218" t="s">
        <v>5</v>
      </c>
      <c r="Q1" s="218"/>
      <c r="R1" s="197"/>
    </row>
    <row r="2" spans="1:18" s="175" customFormat="1" ht="28.35" customHeight="1" x14ac:dyDescent="0.2">
      <c r="A2" s="221" t="s">
        <v>48</v>
      </c>
      <c r="B2" s="222">
        <v>5</v>
      </c>
      <c r="C2" s="222">
        <v>5</v>
      </c>
      <c r="D2" s="223">
        <v>2.5</v>
      </c>
      <c r="E2" s="224">
        <v>5</v>
      </c>
      <c r="F2" s="222">
        <v>5</v>
      </c>
      <c r="G2" s="223">
        <v>2.5</v>
      </c>
      <c r="H2" s="222">
        <v>5</v>
      </c>
      <c r="I2" s="225">
        <v>2.5</v>
      </c>
      <c r="J2" s="226">
        <v>2</v>
      </c>
      <c r="K2" s="227">
        <v>2</v>
      </c>
      <c r="L2" s="228">
        <v>2</v>
      </c>
      <c r="M2" s="223">
        <v>3.5</v>
      </c>
      <c r="N2" s="223">
        <v>3.5</v>
      </c>
      <c r="O2" s="225">
        <v>3.5</v>
      </c>
      <c r="P2" s="229">
        <v>1</v>
      </c>
      <c r="Q2" s="230">
        <v>1</v>
      </c>
      <c r="R2" s="222" t="s">
        <v>154</v>
      </c>
    </row>
    <row r="3" spans="1:18" ht="150" customHeight="1" x14ac:dyDescent="0.25">
      <c r="A3" s="231"/>
      <c r="B3" s="232" t="s">
        <v>63</v>
      </c>
      <c r="C3" s="232" t="s">
        <v>64</v>
      </c>
      <c r="D3" s="233" t="s">
        <v>65</v>
      </c>
      <c r="E3" s="232" t="s">
        <v>66</v>
      </c>
      <c r="F3" s="232" t="s">
        <v>67</v>
      </c>
      <c r="G3" s="233" t="s">
        <v>68</v>
      </c>
      <c r="H3" s="232" t="s">
        <v>69</v>
      </c>
      <c r="I3" s="234" t="s">
        <v>70</v>
      </c>
      <c r="J3" s="235" t="s">
        <v>71</v>
      </c>
      <c r="K3" s="236" t="s">
        <v>72</v>
      </c>
      <c r="L3" s="237" t="s">
        <v>73</v>
      </c>
      <c r="M3" s="233" t="s">
        <v>74</v>
      </c>
      <c r="N3" s="233" t="s">
        <v>75</v>
      </c>
      <c r="O3" s="234" t="s">
        <v>76</v>
      </c>
      <c r="P3" s="238" t="s">
        <v>77</v>
      </c>
      <c r="Q3" s="239" t="s">
        <v>78</v>
      </c>
      <c r="R3" s="240" t="s">
        <v>155</v>
      </c>
    </row>
    <row r="4" spans="1:18" s="174" customFormat="1" ht="28.35" customHeight="1" x14ac:dyDescent="0.3">
      <c r="A4" s="198" t="s">
        <v>56</v>
      </c>
      <c r="B4" s="172">
        <f t="shared" ref="B4:R4" si="0">SUM(B5:B19)</f>
        <v>5</v>
      </c>
      <c r="C4" s="172">
        <f t="shared" si="0"/>
        <v>0</v>
      </c>
      <c r="D4" s="172">
        <f t="shared" si="0"/>
        <v>2</v>
      </c>
      <c r="E4" s="172">
        <f t="shared" si="0"/>
        <v>2</v>
      </c>
      <c r="F4" s="172">
        <f t="shared" si="0"/>
        <v>0</v>
      </c>
      <c r="G4" s="172">
        <f t="shared" si="0"/>
        <v>0</v>
      </c>
      <c r="H4" s="172">
        <f t="shared" si="0"/>
        <v>0</v>
      </c>
      <c r="I4" s="173">
        <f t="shared" si="0"/>
        <v>0</v>
      </c>
      <c r="J4" s="181">
        <f t="shared" si="0"/>
        <v>5</v>
      </c>
      <c r="K4" s="187">
        <f t="shared" si="0"/>
        <v>1</v>
      </c>
      <c r="L4" s="176">
        <f t="shared" si="0"/>
        <v>2</v>
      </c>
      <c r="M4" s="172">
        <f t="shared" si="0"/>
        <v>0</v>
      </c>
      <c r="N4" s="172">
        <f t="shared" si="0"/>
        <v>1</v>
      </c>
      <c r="O4" s="173">
        <f t="shared" si="0"/>
        <v>3</v>
      </c>
      <c r="P4" s="181">
        <f t="shared" si="0"/>
        <v>6</v>
      </c>
      <c r="Q4" s="173">
        <f t="shared" si="0"/>
        <v>9</v>
      </c>
      <c r="R4" s="187">
        <f t="shared" si="0"/>
        <v>0</v>
      </c>
    </row>
    <row r="5" spans="1:18" ht="33.950000000000003" customHeight="1" x14ac:dyDescent="0.25">
      <c r="A5" s="199" t="s">
        <v>32</v>
      </c>
      <c r="B5" s="116" t="str">
        <f>IF(Eingabe!I6,Eingabe!I6,"")</f>
        <v/>
      </c>
      <c r="C5" s="116" t="str">
        <f>IF(Eingabe!J6,Eingabe!J6,"")</f>
        <v/>
      </c>
      <c r="D5" s="116" t="str">
        <f>IF(Eingabe!K6,Eingabe!K6,"")</f>
        <v/>
      </c>
      <c r="E5" s="116" t="str">
        <f>IF(Eingabe!L6,Eingabe!L6,"")</f>
        <v/>
      </c>
      <c r="F5" s="116" t="str">
        <f>IF(Eingabe!M6,Eingabe!M6,"")</f>
        <v/>
      </c>
      <c r="G5" s="116" t="str">
        <f>IF(Eingabe!N6,Eingabe!N6,"")</f>
        <v/>
      </c>
      <c r="H5" s="116" t="str">
        <f>IF(Eingabe!O6,Eingabe!O6,"")</f>
        <v/>
      </c>
      <c r="I5" s="117" t="str">
        <f>IF(Eingabe!P6,Eingabe!P6,"")</f>
        <v/>
      </c>
      <c r="J5" s="182" t="str">
        <f>IF(Eingabe!Q6,Eingabe!Q6,"")</f>
        <v/>
      </c>
      <c r="K5" s="188" t="str">
        <f>IF(Eingabe!R6,Eingabe!R6,"")</f>
        <v/>
      </c>
      <c r="L5" s="177" t="str">
        <f>IF(Eingabe!S6,Eingabe!S6,"")</f>
        <v/>
      </c>
      <c r="M5" s="116" t="str">
        <f>IF(Eingabe!T6,Eingabe!T6,"")</f>
        <v/>
      </c>
      <c r="N5" s="116" t="str">
        <f>IF(Eingabe!U6,Eingabe!U6,"")</f>
        <v/>
      </c>
      <c r="O5" s="117">
        <f>IF(Eingabe!V6,Eingabe!V6,"")</f>
        <v>1</v>
      </c>
      <c r="P5" s="182">
        <f>IF(Eingabe!W6,Eingabe!W6,"")</f>
        <v>1</v>
      </c>
      <c r="Q5" s="117">
        <f>IF(Eingabe!X6,Eingabe!X6,"")</f>
        <v>1</v>
      </c>
      <c r="R5" s="188" t="str">
        <f>IF(Eingabe!Y6,Eingabe!Y6,"")</f>
        <v/>
      </c>
    </row>
    <row r="6" spans="1:18" ht="33.950000000000003" customHeight="1" x14ac:dyDescent="0.25">
      <c r="A6" s="200" t="s">
        <v>33</v>
      </c>
      <c r="B6" s="118">
        <f>IF(Eingabe!I8,Eingabe!I8,"")</f>
        <v>1</v>
      </c>
      <c r="C6" s="118" t="str">
        <f>IF(Eingabe!J8,Eingabe!J8,"")</f>
        <v/>
      </c>
      <c r="D6" s="118" t="str">
        <f>IF(Eingabe!K8,Eingabe!K8,"")</f>
        <v/>
      </c>
      <c r="E6" s="118" t="str">
        <f>IF(Eingabe!L8,Eingabe!L8,"")</f>
        <v/>
      </c>
      <c r="F6" s="118" t="str">
        <f>IF(Eingabe!M8,Eingabe!M8,"")</f>
        <v/>
      </c>
      <c r="G6" s="118" t="str">
        <f>IF(Eingabe!N8,Eingabe!N8,"")</f>
        <v/>
      </c>
      <c r="H6" s="118" t="str">
        <f>IF(Eingabe!O8,Eingabe!O8,"")</f>
        <v/>
      </c>
      <c r="I6" s="119" t="str">
        <f>IF(Eingabe!P8,Eingabe!P8,"")</f>
        <v/>
      </c>
      <c r="J6" s="183">
        <f>IF(Eingabe!Q8,Eingabe!Q8,"")</f>
        <v>1</v>
      </c>
      <c r="K6" s="189" t="str">
        <f>IF(Eingabe!R8,Eingabe!R8,"")</f>
        <v/>
      </c>
      <c r="L6" s="178">
        <f>IF(Eingabe!S8,Eingabe!S8,"")</f>
        <v>1</v>
      </c>
      <c r="M6" s="118" t="str">
        <f>IF(Eingabe!T8,Eingabe!T8,"")</f>
        <v/>
      </c>
      <c r="N6" s="118" t="str">
        <f>IF(Eingabe!U8,Eingabe!U8,"")</f>
        <v/>
      </c>
      <c r="O6" s="119" t="str">
        <f>IF(Eingabe!V8,Eingabe!V8,"")</f>
        <v/>
      </c>
      <c r="P6" s="183">
        <f>IF(Eingabe!W8,Eingabe!W8,"")</f>
        <v>1</v>
      </c>
      <c r="Q6" s="119">
        <f>IF(Eingabe!X8,Eingabe!X8,"")</f>
        <v>4</v>
      </c>
      <c r="R6" s="189" t="str">
        <f>IF(Eingabe!Y8,Eingabe!Y8,"")</f>
        <v/>
      </c>
    </row>
    <row r="7" spans="1:18" ht="33.950000000000003" customHeight="1" x14ac:dyDescent="0.25">
      <c r="A7" s="199" t="s">
        <v>35</v>
      </c>
      <c r="B7" s="116" t="str">
        <f>IF(Eingabe!I10,Eingabe!I10,"")</f>
        <v/>
      </c>
      <c r="C7" s="116" t="str">
        <f>IF(Eingabe!J10,Eingabe!J10,"")</f>
        <v/>
      </c>
      <c r="D7" s="116" t="str">
        <f>IF(Eingabe!K10,Eingabe!K10,"")</f>
        <v/>
      </c>
      <c r="E7" s="116" t="str">
        <f>IF(Eingabe!L10,Eingabe!L10,"")</f>
        <v/>
      </c>
      <c r="F7" s="116" t="str">
        <f>IF(Eingabe!M10,Eingabe!M10,"")</f>
        <v/>
      </c>
      <c r="G7" s="116" t="str">
        <f>IF(Eingabe!N10,Eingabe!N10,"")</f>
        <v/>
      </c>
      <c r="H7" s="116" t="str">
        <f>IF(Eingabe!O10,Eingabe!O10,"")</f>
        <v/>
      </c>
      <c r="I7" s="117" t="str">
        <f>IF(Eingabe!P10,Eingabe!P10,"")</f>
        <v/>
      </c>
      <c r="J7" s="182" t="str">
        <f>IF(Eingabe!Q10,Eingabe!Q10,"")</f>
        <v/>
      </c>
      <c r="K7" s="188" t="str">
        <f>IF(Eingabe!R10,Eingabe!R10,"")</f>
        <v/>
      </c>
      <c r="L7" s="177" t="str">
        <f>IF(Eingabe!S10,Eingabe!S10,"")</f>
        <v/>
      </c>
      <c r="M7" s="116" t="str">
        <f>IF(Eingabe!T10,Eingabe!T10,"")</f>
        <v/>
      </c>
      <c r="N7" s="116" t="str">
        <f>IF(Eingabe!U10,Eingabe!U10,"")</f>
        <v/>
      </c>
      <c r="O7" s="117" t="str">
        <f>IF(Eingabe!V10,Eingabe!V10,"")</f>
        <v/>
      </c>
      <c r="P7" s="182">
        <f>IF(Eingabe!W10,Eingabe!W10,"")</f>
        <v>2</v>
      </c>
      <c r="Q7" s="117" t="str">
        <f>IF(Eingabe!X10,Eingabe!X10,"")</f>
        <v/>
      </c>
      <c r="R7" s="188" t="str">
        <f>IF(Eingabe!Y10,Eingabe!Y10,"")</f>
        <v/>
      </c>
    </row>
    <row r="8" spans="1:18" ht="33.950000000000003" customHeight="1" x14ac:dyDescent="0.25">
      <c r="A8" s="200" t="s">
        <v>36</v>
      </c>
      <c r="B8" s="118" t="str">
        <f>IF(Eingabe!I12,Eingabe!I12,"")</f>
        <v/>
      </c>
      <c r="C8" s="118" t="str">
        <f>IF(Eingabe!J12,Eingabe!J12,"")</f>
        <v/>
      </c>
      <c r="D8" s="118" t="str">
        <f>IF(Eingabe!K12,Eingabe!K12,"")</f>
        <v/>
      </c>
      <c r="E8" s="118" t="str">
        <f>IF(Eingabe!L12,Eingabe!L12,"")</f>
        <v/>
      </c>
      <c r="F8" s="118" t="str">
        <f>IF(Eingabe!M12,Eingabe!M12,"")</f>
        <v/>
      </c>
      <c r="G8" s="118" t="str">
        <f>IF(Eingabe!N12,Eingabe!N12,"")</f>
        <v/>
      </c>
      <c r="H8" s="118" t="str">
        <f>IF(Eingabe!O12,Eingabe!O12,"")</f>
        <v/>
      </c>
      <c r="I8" s="119" t="str">
        <f>IF(Eingabe!P12,Eingabe!P12,"")</f>
        <v/>
      </c>
      <c r="J8" s="183" t="str">
        <f>IF(Eingabe!Q12,Eingabe!Q12,"")</f>
        <v/>
      </c>
      <c r="K8" s="189" t="str">
        <f>IF(Eingabe!R12,Eingabe!R12,"")</f>
        <v/>
      </c>
      <c r="L8" s="178" t="str">
        <f>IF(Eingabe!S12,Eingabe!S12,"")</f>
        <v/>
      </c>
      <c r="M8" s="118" t="str">
        <f>IF(Eingabe!T12,Eingabe!T12,"")</f>
        <v/>
      </c>
      <c r="N8" s="118" t="str">
        <f>IF(Eingabe!U12,Eingabe!U12,"")</f>
        <v/>
      </c>
      <c r="O8" s="119" t="str">
        <f>IF(Eingabe!V12,Eingabe!V12,"")</f>
        <v/>
      </c>
      <c r="P8" s="183" t="str">
        <f>IF(Eingabe!W12,Eingabe!W12,"")</f>
        <v/>
      </c>
      <c r="Q8" s="119" t="str">
        <f>IF(Eingabe!X12,Eingabe!X12,"")</f>
        <v/>
      </c>
      <c r="R8" s="189" t="str">
        <f>IF(Eingabe!Y12,Eingabe!Y12,"")</f>
        <v/>
      </c>
    </row>
    <row r="9" spans="1:18" ht="33.950000000000003" customHeight="1" x14ac:dyDescent="0.25">
      <c r="A9" s="199" t="s">
        <v>38</v>
      </c>
      <c r="B9" s="116">
        <f>IF(Eingabe!I14,Eingabe!I14,"")</f>
        <v>1</v>
      </c>
      <c r="C9" s="116" t="str">
        <f>IF(Eingabe!J14,Eingabe!J14,"")</f>
        <v/>
      </c>
      <c r="D9" s="116" t="str">
        <f>IF(Eingabe!K14,Eingabe!K14,"")</f>
        <v/>
      </c>
      <c r="E9" s="116" t="str">
        <f>IF(Eingabe!L14,Eingabe!L14,"")</f>
        <v/>
      </c>
      <c r="F9" s="116" t="str">
        <f>IF(Eingabe!M14,Eingabe!M14,"")</f>
        <v/>
      </c>
      <c r="G9" s="116" t="str">
        <f>IF(Eingabe!N14,Eingabe!N14,"")</f>
        <v/>
      </c>
      <c r="H9" s="116" t="str">
        <f>IF(Eingabe!O14,Eingabe!O14,"")</f>
        <v/>
      </c>
      <c r="I9" s="117" t="str">
        <f>IF(Eingabe!P14,Eingabe!P14,"")</f>
        <v/>
      </c>
      <c r="J9" s="182" t="str">
        <f>IF(Eingabe!Q14,Eingabe!Q14,"")</f>
        <v/>
      </c>
      <c r="K9" s="188">
        <f>IF(Eingabe!R14,Eingabe!R14,"")</f>
        <v>1</v>
      </c>
      <c r="L9" s="177" t="str">
        <f>IF(Eingabe!S14,Eingabe!S14,"")</f>
        <v/>
      </c>
      <c r="M9" s="116" t="str">
        <f>IF(Eingabe!T14,Eingabe!T14,"")</f>
        <v/>
      </c>
      <c r="N9" s="116" t="str">
        <f>IF(Eingabe!U14,Eingabe!U14,"")</f>
        <v/>
      </c>
      <c r="O9" s="117" t="str">
        <f>IF(Eingabe!V14,Eingabe!V14,"")</f>
        <v/>
      </c>
      <c r="P9" s="182" t="str">
        <f>IF(Eingabe!W14,Eingabe!W14,"")</f>
        <v/>
      </c>
      <c r="Q9" s="117" t="str">
        <f>IF(Eingabe!X14,Eingabe!X14,"")</f>
        <v/>
      </c>
      <c r="R9" s="188" t="str">
        <f>IF(Eingabe!Y14,Eingabe!Y14,"")</f>
        <v/>
      </c>
    </row>
    <row r="10" spans="1:18" ht="33.950000000000003" customHeight="1" x14ac:dyDescent="0.25">
      <c r="A10" s="200" t="s">
        <v>79</v>
      </c>
      <c r="B10" s="118" t="str">
        <f>IF(Eingabe!I16,Eingabe!I16,"")</f>
        <v/>
      </c>
      <c r="C10" s="118" t="str">
        <f>IF(Eingabe!J16,Eingabe!J16,"")</f>
        <v/>
      </c>
      <c r="D10" s="118" t="str">
        <f>IF(Eingabe!K16,Eingabe!K16,"")</f>
        <v/>
      </c>
      <c r="E10" s="118" t="str">
        <f>IF(Eingabe!L16,Eingabe!L16,"")</f>
        <v/>
      </c>
      <c r="F10" s="118" t="str">
        <f>IF(Eingabe!M16,Eingabe!M16,"")</f>
        <v/>
      </c>
      <c r="G10" s="118" t="str">
        <f>IF(Eingabe!N16,Eingabe!N16,"")</f>
        <v/>
      </c>
      <c r="H10" s="118" t="str">
        <f>IF(Eingabe!O16,Eingabe!O16,"")</f>
        <v/>
      </c>
      <c r="I10" s="119" t="str">
        <f>IF(Eingabe!P16,Eingabe!P16,"")</f>
        <v/>
      </c>
      <c r="J10" s="183" t="str">
        <f>IF(Eingabe!Q16,Eingabe!Q16,"")</f>
        <v/>
      </c>
      <c r="K10" s="189" t="str">
        <f>IF(Eingabe!R16,Eingabe!R16,"")</f>
        <v/>
      </c>
      <c r="L10" s="178" t="str">
        <f>IF(Eingabe!S16,Eingabe!S16,"")</f>
        <v/>
      </c>
      <c r="M10" s="118" t="str">
        <f>IF(Eingabe!T16,Eingabe!T16,"")</f>
        <v/>
      </c>
      <c r="N10" s="118" t="str">
        <f>IF(Eingabe!U16,Eingabe!U16,"")</f>
        <v/>
      </c>
      <c r="O10" s="119" t="str">
        <f>IF(Eingabe!V16,Eingabe!V16,"")</f>
        <v/>
      </c>
      <c r="P10" s="183" t="str">
        <f>IF(Eingabe!W16,Eingabe!W16,"")</f>
        <v/>
      </c>
      <c r="Q10" s="119" t="str">
        <f>IF(Eingabe!X16,Eingabe!X16,"")</f>
        <v/>
      </c>
      <c r="R10" s="189" t="str">
        <f>IF(Eingabe!Y16,Eingabe!Y16,"")</f>
        <v/>
      </c>
    </row>
    <row r="11" spans="1:18" ht="33.950000000000003" customHeight="1" x14ac:dyDescent="0.25">
      <c r="A11" s="199" t="s">
        <v>80</v>
      </c>
      <c r="B11" s="116" t="str">
        <f>IF(Eingabe!I18,Eingabe!I18,"")</f>
        <v/>
      </c>
      <c r="C11" s="116" t="str">
        <f>IF(Eingabe!J18,Eingabe!J18,"")</f>
        <v/>
      </c>
      <c r="D11" s="116" t="str">
        <f>IF(Eingabe!K18,Eingabe!K18,"")</f>
        <v/>
      </c>
      <c r="E11" s="116" t="str">
        <f>IF(Eingabe!L18,Eingabe!L18,"")</f>
        <v/>
      </c>
      <c r="F11" s="116" t="str">
        <f>IF(Eingabe!M18,Eingabe!M18,"")</f>
        <v/>
      </c>
      <c r="G11" s="116" t="str">
        <f>IF(Eingabe!N18,Eingabe!N18,"")</f>
        <v/>
      </c>
      <c r="H11" s="116" t="str">
        <f>IF(Eingabe!O18,Eingabe!O18,"")</f>
        <v/>
      </c>
      <c r="I11" s="117" t="str">
        <f>IF(Eingabe!P18,Eingabe!P18,"")</f>
        <v/>
      </c>
      <c r="J11" s="182" t="str">
        <f>IF(Eingabe!Q18,Eingabe!Q18,"")</f>
        <v/>
      </c>
      <c r="K11" s="188" t="str">
        <f>IF(Eingabe!R18,Eingabe!R18,"")</f>
        <v/>
      </c>
      <c r="L11" s="177" t="str">
        <f>IF(Eingabe!S18,Eingabe!S18,"")</f>
        <v/>
      </c>
      <c r="M11" s="116" t="str">
        <f>IF(Eingabe!T18,Eingabe!T18,"")</f>
        <v/>
      </c>
      <c r="N11" s="116" t="str">
        <f>IF(Eingabe!U18,Eingabe!U18,"")</f>
        <v/>
      </c>
      <c r="O11" s="117" t="str">
        <f>IF(Eingabe!V18,Eingabe!V18,"")</f>
        <v/>
      </c>
      <c r="P11" s="182" t="str">
        <f>IF(Eingabe!W18,Eingabe!W18,"")</f>
        <v/>
      </c>
      <c r="Q11" s="117" t="str">
        <f>IF(Eingabe!X18,Eingabe!X18,"")</f>
        <v/>
      </c>
      <c r="R11" s="188" t="str">
        <f>IF(Eingabe!Y18,Eingabe!Y18,"")</f>
        <v/>
      </c>
    </row>
    <row r="12" spans="1:18" ht="33.950000000000003" customHeight="1" x14ac:dyDescent="0.25">
      <c r="A12" s="200" t="s">
        <v>144</v>
      </c>
      <c r="B12" s="118">
        <f>IF(Eingabe!I20,Eingabe!I20,"")</f>
        <v>2</v>
      </c>
      <c r="C12" s="118" t="str">
        <f>IF(Eingabe!J20,Eingabe!J20,"")</f>
        <v/>
      </c>
      <c r="D12" s="118" t="str">
        <f>IF(Eingabe!K20,Eingabe!K20,"")</f>
        <v/>
      </c>
      <c r="E12" s="118" t="str">
        <f>IF(Eingabe!L20,Eingabe!L20,"")</f>
        <v/>
      </c>
      <c r="F12" s="118" t="str">
        <f>IF(Eingabe!M20,Eingabe!M20,"")</f>
        <v/>
      </c>
      <c r="G12" s="118" t="str">
        <f>IF(Eingabe!N20,Eingabe!N20,"")</f>
        <v/>
      </c>
      <c r="H12" s="118" t="str">
        <f>IF(Eingabe!O20,Eingabe!O20,"")</f>
        <v/>
      </c>
      <c r="I12" s="119" t="str">
        <f>IF(Eingabe!P20,Eingabe!P20,"")</f>
        <v/>
      </c>
      <c r="J12" s="183">
        <f>IF(Eingabe!Q20,Eingabe!Q20,"")</f>
        <v>1</v>
      </c>
      <c r="K12" s="189" t="str">
        <f>IF(Eingabe!R20,Eingabe!R20,"")</f>
        <v/>
      </c>
      <c r="L12" s="178" t="str">
        <f>IF(Eingabe!S20,Eingabe!S20,"")</f>
        <v/>
      </c>
      <c r="M12" s="118" t="str">
        <f>IF(Eingabe!T20,Eingabe!T20,"")</f>
        <v/>
      </c>
      <c r="N12" s="118" t="str">
        <f>IF(Eingabe!U20,Eingabe!U20,"")</f>
        <v/>
      </c>
      <c r="O12" s="119" t="str">
        <f>IF(Eingabe!V20,Eingabe!V20,"")</f>
        <v/>
      </c>
      <c r="P12" s="183" t="str">
        <f>IF(Eingabe!W20,Eingabe!W20,"")</f>
        <v/>
      </c>
      <c r="Q12" s="119" t="str">
        <f>IF(Eingabe!X20,Eingabe!X20,"")</f>
        <v/>
      </c>
      <c r="R12" s="189" t="str">
        <f>IF(Eingabe!Y20,Eingabe!Y20,"")</f>
        <v/>
      </c>
    </row>
    <row r="13" spans="1:18" ht="33.950000000000003" customHeight="1" x14ac:dyDescent="0.25">
      <c r="A13" s="199" t="s">
        <v>143</v>
      </c>
      <c r="B13" s="116" t="str">
        <f>IF(Eingabe!I22,Eingabe!I22,"")</f>
        <v/>
      </c>
      <c r="C13" s="116" t="str">
        <f>IF(Eingabe!J22,Eingabe!J22,"")</f>
        <v/>
      </c>
      <c r="D13" s="116" t="str">
        <f>IF(Eingabe!K22,Eingabe!K22,"")</f>
        <v/>
      </c>
      <c r="E13" s="116" t="str">
        <f>IF(Eingabe!L22,Eingabe!L22,"")</f>
        <v/>
      </c>
      <c r="F13" s="116" t="str">
        <f>IF(Eingabe!M22,Eingabe!M22,"")</f>
        <v/>
      </c>
      <c r="G13" s="116" t="str">
        <f>IF(Eingabe!N22,Eingabe!N22,"")</f>
        <v/>
      </c>
      <c r="H13" s="116" t="str">
        <f>IF(Eingabe!O22,Eingabe!O22,"")</f>
        <v/>
      </c>
      <c r="I13" s="117" t="str">
        <f>IF(Eingabe!P22,Eingabe!P22,"")</f>
        <v/>
      </c>
      <c r="J13" s="182" t="str">
        <f>IF(Eingabe!Q22,Eingabe!Q22,"")</f>
        <v/>
      </c>
      <c r="K13" s="188" t="str">
        <f>IF(Eingabe!R22,Eingabe!R22,"")</f>
        <v/>
      </c>
      <c r="L13" s="177" t="str">
        <f>IF(Eingabe!S22,Eingabe!S22,"")</f>
        <v/>
      </c>
      <c r="M13" s="116" t="str">
        <f>IF(Eingabe!T22,Eingabe!T22,"")</f>
        <v/>
      </c>
      <c r="N13" s="116" t="str">
        <f>IF(Eingabe!U22,Eingabe!U22,"")</f>
        <v/>
      </c>
      <c r="O13" s="117" t="str">
        <f>IF(Eingabe!V22,Eingabe!V22,"")</f>
        <v/>
      </c>
      <c r="P13" s="182" t="str">
        <f>IF(Eingabe!W22,Eingabe!W22,"")</f>
        <v/>
      </c>
      <c r="Q13" s="117" t="str">
        <f>IF(Eingabe!X22,Eingabe!X22,"")</f>
        <v/>
      </c>
      <c r="R13" s="188" t="str">
        <f>IF(Eingabe!Y22,Eingabe!Y22,"")</f>
        <v/>
      </c>
    </row>
    <row r="14" spans="1:18" ht="33.950000000000003" customHeight="1" x14ac:dyDescent="0.25">
      <c r="A14" s="200" t="s">
        <v>41</v>
      </c>
      <c r="B14" s="118" t="str">
        <f>IF(Eingabe!I24,Eingabe!I24,"")</f>
        <v/>
      </c>
      <c r="C14" s="118" t="str">
        <f>IF(Eingabe!J24,Eingabe!J24,"")</f>
        <v/>
      </c>
      <c r="D14" s="118">
        <f>IF(Eingabe!K24,Eingabe!K24,"")</f>
        <v>1</v>
      </c>
      <c r="E14" s="118">
        <f>IF(Eingabe!L24,Eingabe!L24,"")</f>
        <v>1</v>
      </c>
      <c r="F14" s="118" t="str">
        <f>IF(Eingabe!M24,Eingabe!M24,"")</f>
        <v/>
      </c>
      <c r="G14" s="118" t="str">
        <f>IF(Eingabe!N24,Eingabe!N24,"")</f>
        <v/>
      </c>
      <c r="H14" s="118" t="str">
        <f>IF(Eingabe!O24,Eingabe!O24,"")</f>
        <v/>
      </c>
      <c r="I14" s="119" t="str">
        <f>IF(Eingabe!P24,Eingabe!P24,"")</f>
        <v/>
      </c>
      <c r="J14" s="183" t="str">
        <f>IF(Eingabe!Q24,Eingabe!Q24,"")</f>
        <v/>
      </c>
      <c r="K14" s="189" t="str">
        <f>IF(Eingabe!R24,Eingabe!R24,"")</f>
        <v/>
      </c>
      <c r="L14" s="178" t="str">
        <f>IF(Eingabe!S24,Eingabe!S24,"")</f>
        <v/>
      </c>
      <c r="M14" s="118" t="str">
        <f>IF(Eingabe!T24,Eingabe!T24,"")</f>
        <v/>
      </c>
      <c r="N14" s="118" t="str">
        <f>IF(Eingabe!U24,Eingabe!U24,"")</f>
        <v/>
      </c>
      <c r="O14" s="119" t="str">
        <f>IF(Eingabe!V24,Eingabe!V24,"")</f>
        <v/>
      </c>
      <c r="P14" s="183">
        <f>IF(Eingabe!W24,Eingabe!W24,"")</f>
        <v>1</v>
      </c>
      <c r="Q14" s="119">
        <f>IF(Eingabe!X24,Eingabe!X24,"")</f>
        <v>1</v>
      </c>
      <c r="R14" s="189" t="str">
        <f>IF(Eingabe!Y24,Eingabe!Y24,"")</f>
        <v/>
      </c>
    </row>
    <row r="15" spans="1:18" ht="33.950000000000003" customHeight="1" x14ac:dyDescent="0.25">
      <c r="A15" s="199" t="s">
        <v>42</v>
      </c>
      <c r="B15" s="116" t="str">
        <f>IF(Eingabe!I26,Eingabe!I26,"")</f>
        <v/>
      </c>
      <c r="C15" s="116" t="str">
        <f>IF(Eingabe!J26,Eingabe!J26,"")</f>
        <v/>
      </c>
      <c r="D15" s="116" t="str">
        <f>IF(Eingabe!K26,Eingabe!K26,"")</f>
        <v/>
      </c>
      <c r="E15" s="116" t="str">
        <f>IF(Eingabe!L26,Eingabe!L26,"")</f>
        <v/>
      </c>
      <c r="F15" s="116" t="str">
        <f>IF(Eingabe!M26,Eingabe!M26,"")</f>
        <v/>
      </c>
      <c r="G15" s="116" t="str">
        <f>IF(Eingabe!N26,Eingabe!N26,"")</f>
        <v/>
      </c>
      <c r="H15" s="116" t="str">
        <f>IF(Eingabe!O26,Eingabe!O26,"")</f>
        <v/>
      </c>
      <c r="I15" s="117" t="str">
        <f>IF(Eingabe!P26,Eingabe!P26,"")</f>
        <v/>
      </c>
      <c r="J15" s="182" t="str">
        <f>IF(Eingabe!Q26,Eingabe!Q26,"")</f>
        <v/>
      </c>
      <c r="K15" s="188" t="str">
        <f>IF(Eingabe!R26,Eingabe!R26,"")</f>
        <v/>
      </c>
      <c r="L15" s="177" t="str">
        <f>IF(Eingabe!S26,Eingabe!S26,"")</f>
        <v/>
      </c>
      <c r="M15" s="116" t="str">
        <f>IF(Eingabe!T26,Eingabe!T26,"")</f>
        <v/>
      </c>
      <c r="N15" s="116" t="str">
        <f>IF(Eingabe!U26,Eingabe!U26,"")</f>
        <v/>
      </c>
      <c r="O15" s="117" t="str">
        <f>IF(Eingabe!V26,Eingabe!V26,"")</f>
        <v/>
      </c>
      <c r="P15" s="182" t="str">
        <f>IF(Eingabe!W26,Eingabe!W26,"")</f>
        <v/>
      </c>
      <c r="Q15" s="117" t="str">
        <f>IF(Eingabe!X26,Eingabe!X26,"")</f>
        <v/>
      </c>
      <c r="R15" s="188" t="str">
        <f>IF(Eingabe!Y26,Eingabe!Y26,"")</f>
        <v/>
      </c>
    </row>
    <row r="16" spans="1:18" s="120" customFormat="1" ht="33.950000000000003" customHeight="1" x14ac:dyDescent="0.25">
      <c r="A16" s="200" t="s">
        <v>43</v>
      </c>
      <c r="B16" s="118" t="str">
        <f>IF(Eingabe!I28,Eingabe!I28,"")</f>
        <v/>
      </c>
      <c r="C16" s="118" t="str">
        <f>IF(Eingabe!J28,Eingabe!J28,"")</f>
        <v/>
      </c>
      <c r="D16" s="118" t="str">
        <f>IF(Eingabe!K28,Eingabe!K28,"")</f>
        <v/>
      </c>
      <c r="E16" s="118">
        <f>IF(Eingabe!L28,Eingabe!L28,"")</f>
        <v>1</v>
      </c>
      <c r="F16" s="118" t="str">
        <f>IF(Eingabe!M28,Eingabe!M28,"")</f>
        <v/>
      </c>
      <c r="G16" s="118" t="str">
        <f>IF(Eingabe!N28,Eingabe!N28,"")</f>
        <v/>
      </c>
      <c r="H16" s="118" t="str">
        <f>IF(Eingabe!O28,Eingabe!O28,"")</f>
        <v/>
      </c>
      <c r="I16" s="119" t="str">
        <f>IF(Eingabe!P28,Eingabe!P28,"")</f>
        <v/>
      </c>
      <c r="J16" s="183">
        <f>IF(Eingabe!Q28,Eingabe!Q28,"")</f>
        <v>2</v>
      </c>
      <c r="K16" s="189" t="str">
        <f>IF(Eingabe!R28,Eingabe!R28,"")</f>
        <v/>
      </c>
      <c r="L16" s="178" t="str">
        <f>IF(Eingabe!S28,Eingabe!S28,"")</f>
        <v/>
      </c>
      <c r="M16" s="118" t="str">
        <f>IF(Eingabe!T28,Eingabe!T28,"")</f>
        <v/>
      </c>
      <c r="N16" s="118" t="str">
        <f>IF(Eingabe!U28,Eingabe!U28,"")</f>
        <v/>
      </c>
      <c r="O16" s="119" t="str">
        <f>IF(Eingabe!V28,Eingabe!V28,"")</f>
        <v/>
      </c>
      <c r="P16" s="183">
        <f>IF(Eingabe!W28,Eingabe!W28,"")</f>
        <v>1</v>
      </c>
      <c r="Q16" s="119">
        <f>IF(Eingabe!X28,Eingabe!X28,"")</f>
        <v>1</v>
      </c>
      <c r="R16" s="189" t="str">
        <f>IF(Eingabe!Y28,Eingabe!Y28,"")</f>
        <v/>
      </c>
    </row>
    <row r="17" spans="1:1026" ht="33.950000000000003" customHeight="1" x14ac:dyDescent="0.25">
      <c r="A17" s="199" t="s">
        <v>44</v>
      </c>
      <c r="B17" s="116">
        <f>IF(Eingabe!I30,Eingabe!I30,"")</f>
        <v>1</v>
      </c>
      <c r="C17" s="116" t="str">
        <f>IF(Eingabe!J30,Eingabe!J30,"")</f>
        <v/>
      </c>
      <c r="D17" s="116" t="str">
        <f>IF(Eingabe!K30,Eingabe!K30,"")</f>
        <v/>
      </c>
      <c r="E17" s="116" t="str">
        <f>IF(Eingabe!L30,Eingabe!L30,"")</f>
        <v/>
      </c>
      <c r="F17" s="116" t="str">
        <f>IF(Eingabe!M30,Eingabe!M30,"")</f>
        <v/>
      </c>
      <c r="G17" s="116" t="str">
        <f>IF(Eingabe!N30,Eingabe!N30,"")</f>
        <v/>
      </c>
      <c r="H17" s="116" t="str">
        <f>IF(Eingabe!O30,Eingabe!O30,"")</f>
        <v/>
      </c>
      <c r="I17" s="117" t="str">
        <f>IF(Eingabe!P30,Eingabe!P30,"")</f>
        <v/>
      </c>
      <c r="J17" s="182" t="str">
        <f>IF(Eingabe!Q30,Eingabe!Q30,"")</f>
        <v/>
      </c>
      <c r="K17" s="188" t="str">
        <f>IF(Eingabe!R30,Eingabe!R30,"")</f>
        <v/>
      </c>
      <c r="L17" s="177" t="str">
        <f>IF(Eingabe!S30,Eingabe!S30,"")</f>
        <v/>
      </c>
      <c r="M17" s="116" t="str">
        <f>IF(Eingabe!T30,Eingabe!T30,"")</f>
        <v/>
      </c>
      <c r="N17" s="116" t="str">
        <f>IF(Eingabe!U30,Eingabe!U30,"")</f>
        <v/>
      </c>
      <c r="O17" s="117" t="str">
        <f>IF(Eingabe!V30,Eingabe!V30,"")</f>
        <v/>
      </c>
      <c r="P17" s="182" t="str">
        <f>IF(Eingabe!W30,Eingabe!W30,"")</f>
        <v/>
      </c>
      <c r="Q17" s="117" t="str">
        <f>IF(Eingabe!X30,Eingabe!X30,"")</f>
        <v/>
      </c>
      <c r="R17" s="188" t="str">
        <f>IF(Eingabe!Y30,Eingabe!Y30,"")</f>
        <v/>
      </c>
    </row>
    <row r="18" spans="1:1026" ht="33.950000000000003" customHeight="1" x14ac:dyDescent="0.25">
      <c r="A18" s="200" t="s">
        <v>45</v>
      </c>
      <c r="B18" s="118" t="str">
        <f>IF(Eingabe!I32,Eingabe!I32,"")</f>
        <v/>
      </c>
      <c r="C18" s="118" t="str">
        <f>IF(Eingabe!J32,Eingabe!J32,"")</f>
        <v/>
      </c>
      <c r="D18" s="118" t="str">
        <f>IF(Eingabe!K32,Eingabe!K32,"")</f>
        <v/>
      </c>
      <c r="E18" s="118" t="str">
        <f>IF(Eingabe!L32,Eingabe!L32,"")</f>
        <v/>
      </c>
      <c r="F18" s="118" t="str">
        <f>IF(Eingabe!M32,Eingabe!M32,"")</f>
        <v/>
      </c>
      <c r="G18" s="118" t="str">
        <f>IF(Eingabe!N32,Eingabe!N32,"")</f>
        <v/>
      </c>
      <c r="H18" s="118" t="str">
        <f>IF(Eingabe!O32,Eingabe!O32,"")</f>
        <v/>
      </c>
      <c r="I18" s="119" t="str">
        <f>IF(Eingabe!P32,Eingabe!P32,"")</f>
        <v/>
      </c>
      <c r="J18" s="183">
        <f>IF(Eingabe!Q32,Eingabe!Q32,"")</f>
        <v>1</v>
      </c>
      <c r="K18" s="189" t="str">
        <f>IF(Eingabe!R32,Eingabe!R32,"")</f>
        <v/>
      </c>
      <c r="L18" s="178" t="str">
        <f>IF(Eingabe!S32,Eingabe!S32,"")</f>
        <v/>
      </c>
      <c r="M18" s="118" t="str">
        <f>IF(Eingabe!T32,Eingabe!T32,"")</f>
        <v/>
      </c>
      <c r="N18" s="118" t="str">
        <f>IF(Eingabe!U32,Eingabe!U32,"")</f>
        <v/>
      </c>
      <c r="O18" s="119" t="str">
        <f>IF(Eingabe!V32,Eingabe!V32,"")</f>
        <v/>
      </c>
      <c r="P18" s="183" t="str">
        <f>IF(Eingabe!W32,Eingabe!W32,"")</f>
        <v/>
      </c>
      <c r="Q18" s="119" t="str">
        <f>IF(Eingabe!X32,Eingabe!X32,"")</f>
        <v/>
      </c>
      <c r="R18" s="189" t="str">
        <f>IF(Eingabe!Y32,Eingabe!Y32,"")</f>
        <v/>
      </c>
    </row>
    <row r="19" spans="1:1026" ht="33.950000000000003" customHeight="1" x14ac:dyDescent="0.25">
      <c r="A19" s="201" t="s">
        <v>46</v>
      </c>
      <c r="B19" s="202" t="str">
        <f>IF(Eingabe!I34,Eingabe!I34,"")</f>
        <v/>
      </c>
      <c r="C19" s="202" t="str">
        <f>IF(Eingabe!J34,Eingabe!J34,"")</f>
        <v/>
      </c>
      <c r="D19" s="202">
        <f>IF(Eingabe!K34,Eingabe!K34,"")</f>
        <v>1</v>
      </c>
      <c r="E19" s="202" t="str">
        <f>IF(Eingabe!L34,Eingabe!L34,"")</f>
        <v/>
      </c>
      <c r="F19" s="202" t="str">
        <f>IF(Eingabe!M34,Eingabe!M34,"")</f>
        <v/>
      </c>
      <c r="G19" s="202" t="str">
        <f>IF(Eingabe!N34,Eingabe!N34,"")</f>
        <v/>
      </c>
      <c r="H19" s="202" t="str">
        <f>IF(Eingabe!O34,Eingabe!O34,"")</f>
        <v/>
      </c>
      <c r="I19" s="203" t="str">
        <f>IF(Eingabe!P34,Eingabe!P34,"")</f>
        <v/>
      </c>
      <c r="J19" s="204" t="str">
        <f>IF(Eingabe!Q34,Eingabe!Q34,"")</f>
        <v/>
      </c>
      <c r="K19" s="205" t="str">
        <f>IF(Eingabe!R34,Eingabe!R34,"")</f>
        <v/>
      </c>
      <c r="L19" s="206">
        <f>IF(Eingabe!S34,Eingabe!S34,"")</f>
        <v>1</v>
      </c>
      <c r="M19" s="202" t="str">
        <f>IF(Eingabe!T34,Eingabe!T34,"")</f>
        <v/>
      </c>
      <c r="N19" s="202">
        <f>IF(Eingabe!U34,Eingabe!U34,"")</f>
        <v>1</v>
      </c>
      <c r="O19" s="203">
        <f>IF(Eingabe!V34,Eingabe!V34,"")</f>
        <v>2</v>
      </c>
      <c r="P19" s="204" t="str">
        <f>IF(Eingabe!W34,Eingabe!W34,"")</f>
        <v/>
      </c>
      <c r="Q19" s="203">
        <f>IF(Eingabe!X34,Eingabe!X34,"")</f>
        <v>2</v>
      </c>
      <c r="R19" s="205" t="str">
        <f>IF(Eingabe!Y34,Eingabe!Y34,"")</f>
        <v/>
      </c>
    </row>
    <row r="20" spans="1:1026" s="147" customFormat="1" ht="33.950000000000003" customHeight="1" x14ac:dyDescent="0.25">
      <c r="A20" s="115"/>
      <c r="B20" s="116"/>
      <c r="C20" s="116"/>
      <c r="D20" s="116"/>
      <c r="E20" s="116"/>
      <c r="F20" s="116"/>
      <c r="G20" s="116"/>
      <c r="H20" s="116"/>
      <c r="I20" s="117"/>
      <c r="J20" s="182"/>
      <c r="K20" s="188"/>
      <c r="L20" s="177"/>
      <c r="M20" s="116"/>
      <c r="N20" s="116"/>
      <c r="O20" s="117"/>
      <c r="P20" s="182"/>
      <c r="Q20" s="117"/>
      <c r="R20" s="193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C20" s="120"/>
      <c r="DD20" s="120"/>
      <c r="DE20" s="120"/>
      <c r="DF20" s="120"/>
      <c r="DG20" s="120"/>
      <c r="DH20" s="120"/>
      <c r="DI20" s="120"/>
      <c r="DJ20" s="120"/>
      <c r="DK20" s="120"/>
      <c r="DL20" s="120"/>
      <c r="DM20" s="120"/>
      <c r="DN20" s="120"/>
      <c r="DO20" s="120"/>
      <c r="DP20" s="120"/>
      <c r="DQ20" s="120"/>
      <c r="DR20" s="120"/>
      <c r="DS20" s="120"/>
      <c r="DT20" s="120"/>
      <c r="DU20" s="120"/>
      <c r="DV20" s="120"/>
      <c r="DW20" s="120"/>
      <c r="DX20" s="120"/>
      <c r="DY20" s="120"/>
      <c r="DZ20" s="120"/>
      <c r="EA20" s="120"/>
      <c r="EB20" s="120"/>
      <c r="EC20" s="120"/>
      <c r="ED20" s="120"/>
      <c r="EE20" s="120"/>
      <c r="EF20" s="120"/>
      <c r="EG20" s="120"/>
      <c r="EH20" s="120"/>
      <c r="EI20" s="120"/>
      <c r="EJ20" s="120"/>
      <c r="EK20" s="120"/>
      <c r="EL20" s="120"/>
      <c r="EM20" s="120"/>
      <c r="EN20" s="120"/>
      <c r="EO20" s="120"/>
      <c r="EP20" s="120"/>
      <c r="EQ20" s="120"/>
      <c r="ER20" s="120"/>
      <c r="ES20" s="120"/>
      <c r="ET20" s="120"/>
      <c r="EU20" s="120"/>
      <c r="EV20" s="120"/>
      <c r="EW20" s="120"/>
      <c r="EX20" s="120"/>
      <c r="EY20" s="120"/>
      <c r="EZ20" s="120"/>
      <c r="FA20" s="120"/>
      <c r="FB20" s="120"/>
      <c r="FC20" s="120"/>
      <c r="FD20" s="120"/>
      <c r="FE20" s="120"/>
      <c r="FF20" s="120"/>
      <c r="FG20" s="120"/>
      <c r="FH20" s="120"/>
      <c r="FI20" s="120"/>
      <c r="FJ20" s="120"/>
      <c r="FK20" s="120"/>
      <c r="FL20" s="120"/>
      <c r="FM20" s="120"/>
      <c r="FN20" s="120"/>
      <c r="FO20" s="120"/>
      <c r="FP20" s="120"/>
      <c r="FQ20" s="120"/>
      <c r="FR20" s="120"/>
      <c r="FS20" s="120"/>
      <c r="FT20" s="120"/>
      <c r="FU20" s="120"/>
      <c r="FV20" s="120"/>
      <c r="FW20" s="120"/>
      <c r="FX20" s="120"/>
      <c r="FY20" s="120"/>
      <c r="FZ20" s="120"/>
      <c r="GA20" s="120"/>
      <c r="GB20" s="120"/>
      <c r="GC20" s="120"/>
      <c r="GD20" s="120"/>
      <c r="GE20" s="120"/>
      <c r="GF20" s="120"/>
      <c r="GG20" s="120"/>
      <c r="GH20" s="120"/>
      <c r="GI20" s="120"/>
      <c r="GJ20" s="120"/>
      <c r="GK20" s="120"/>
      <c r="GL20" s="120"/>
      <c r="GM20" s="120"/>
      <c r="GN20" s="120"/>
      <c r="GO20" s="120"/>
      <c r="GP20" s="120"/>
      <c r="GQ20" s="120"/>
      <c r="GR20" s="120"/>
      <c r="GS20" s="120"/>
      <c r="GT20" s="120"/>
      <c r="GU20" s="120"/>
      <c r="GV20" s="120"/>
      <c r="GW20" s="120"/>
      <c r="GX20" s="120"/>
      <c r="GY20" s="120"/>
      <c r="GZ20" s="120"/>
      <c r="HA20" s="120"/>
      <c r="HB20" s="120"/>
      <c r="HC20" s="120"/>
      <c r="HD20" s="120"/>
      <c r="HE20" s="120"/>
      <c r="HF20" s="120"/>
      <c r="HG20" s="120"/>
      <c r="HH20" s="120"/>
      <c r="HI20" s="120"/>
      <c r="HJ20" s="120"/>
      <c r="HK20" s="120"/>
      <c r="HL20" s="120"/>
      <c r="HM20" s="120"/>
      <c r="HN20" s="120"/>
      <c r="HO20" s="120"/>
      <c r="HP20" s="120"/>
      <c r="HQ20" s="120"/>
      <c r="HR20" s="120"/>
      <c r="HS20" s="120"/>
      <c r="HT20" s="120"/>
      <c r="HU20" s="120"/>
      <c r="HV20" s="120"/>
      <c r="HW20" s="120"/>
      <c r="HX20" s="120"/>
      <c r="HY20" s="120"/>
      <c r="HZ20" s="120"/>
      <c r="IA20" s="120"/>
      <c r="IB20" s="120"/>
      <c r="IC20" s="120"/>
      <c r="ID20" s="120"/>
      <c r="IE20" s="120"/>
      <c r="IF20" s="120"/>
      <c r="IG20" s="120"/>
      <c r="IH20" s="120"/>
      <c r="II20" s="120"/>
      <c r="IJ20" s="120"/>
      <c r="IK20" s="120"/>
      <c r="IL20" s="120"/>
      <c r="IM20" s="120"/>
      <c r="IN20" s="120"/>
      <c r="IO20" s="120"/>
      <c r="IP20" s="120"/>
      <c r="IQ20" s="120"/>
      <c r="IR20" s="120"/>
      <c r="IS20" s="120"/>
      <c r="IT20" s="120"/>
      <c r="IU20" s="120"/>
      <c r="IV20" s="120"/>
      <c r="IW20" s="120"/>
      <c r="IX20" s="120"/>
      <c r="IY20" s="120"/>
      <c r="IZ20" s="120"/>
      <c r="JA20" s="120"/>
      <c r="JB20" s="120"/>
      <c r="JC20" s="120"/>
      <c r="JD20" s="120"/>
      <c r="JE20" s="120"/>
      <c r="JF20" s="120"/>
      <c r="JG20" s="120"/>
      <c r="JH20" s="120"/>
      <c r="JI20" s="120"/>
      <c r="JJ20" s="120"/>
      <c r="JK20" s="120"/>
      <c r="JL20" s="120"/>
      <c r="JM20" s="120"/>
      <c r="JN20" s="120"/>
      <c r="JO20" s="120"/>
      <c r="JP20" s="120"/>
      <c r="JQ20" s="120"/>
      <c r="JR20" s="120"/>
      <c r="JS20" s="120"/>
      <c r="JT20" s="120"/>
      <c r="JU20" s="120"/>
      <c r="JV20" s="120"/>
      <c r="JW20" s="120"/>
      <c r="JX20" s="120"/>
      <c r="JY20" s="120"/>
      <c r="JZ20" s="120"/>
      <c r="KA20" s="120"/>
      <c r="KB20" s="120"/>
      <c r="KC20" s="120"/>
      <c r="KD20" s="120"/>
      <c r="KE20" s="120"/>
      <c r="KF20" s="120"/>
      <c r="KG20" s="120"/>
      <c r="KH20" s="120"/>
      <c r="KI20" s="120"/>
      <c r="KJ20" s="120"/>
      <c r="KK20" s="120"/>
      <c r="KL20" s="120"/>
      <c r="KM20" s="120"/>
      <c r="KN20" s="120"/>
      <c r="KO20" s="120"/>
      <c r="KP20" s="120"/>
      <c r="KQ20" s="120"/>
      <c r="KR20" s="120"/>
      <c r="KS20" s="120"/>
      <c r="KT20" s="120"/>
      <c r="KU20" s="120"/>
      <c r="KV20" s="120"/>
      <c r="KW20" s="120"/>
      <c r="KX20" s="120"/>
      <c r="KY20" s="120"/>
      <c r="KZ20" s="120"/>
      <c r="LA20" s="120"/>
      <c r="LB20" s="120"/>
      <c r="LC20" s="120"/>
      <c r="LD20" s="120"/>
      <c r="LE20" s="120"/>
      <c r="LF20" s="120"/>
      <c r="LG20" s="120"/>
      <c r="LH20" s="120"/>
      <c r="LI20" s="120"/>
      <c r="LJ20" s="120"/>
      <c r="LK20" s="120"/>
      <c r="LL20" s="120"/>
      <c r="LM20" s="120"/>
      <c r="LN20" s="120"/>
      <c r="LO20" s="120"/>
      <c r="LP20" s="120"/>
      <c r="LQ20" s="120"/>
      <c r="LR20" s="120"/>
      <c r="LS20" s="120"/>
      <c r="LT20" s="120"/>
      <c r="LU20" s="120"/>
      <c r="LV20" s="120"/>
      <c r="LW20" s="120"/>
      <c r="LX20" s="120"/>
      <c r="LY20" s="120"/>
      <c r="LZ20" s="120"/>
      <c r="MA20" s="120"/>
      <c r="MB20" s="120"/>
      <c r="MC20" s="120"/>
      <c r="MD20" s="120"/>
      <c r="ME20" s="120"/>
      <c r="MF20" s="120"/>
      <c r="MG20" s="120"/>
      <c r="MH20" s="120"/>
      <c r="MI20" s="120"/>
      <c r="MJ20" s="120"/>
      <c r="MK20" s="120"/>
      <c r="ML20" s="120"/>
      <c r="MM20" s="120"/>
      <c r="MN20" s="120"/>
      <c r="MO20" s="120"/>
      <c r="MP20" s="120"/>
      <c r="MQ20" s="120"/>
      <c r="MR20" s="120"/>
      <c r="MS20" s="120"/>
      <c r="MT20" s="120"/>
      <c r="MU20" s="120"/>
      <c r="MV20" s="120"/>
      <c r="MW20" s="120"/>
      <c r="MX20" s="120"/>
      <c r="MY20" s="120"/>
      <c r="MZ20" s="120"/>
      <c r="NA20" s="120"/>
      <c r="NB20" s="120"/>
      <c r="NC20" s="120"/>
      <c r="ND20" s="120"/>
      <c r="NE20" s="120"/>
      <c r="NF20" s="120"/>
      <c r="NG20" s="120"/>
      <c r="NH20" s="120"/>
      <c r="NI20" s="120"/>
      <c r="NJ20" s="120"/>
      <c r="NK20" s="120"/>
      <c r="NL20" s="120"/>
      <c r="NM20" s="120"/>
      <c r="NN20" s="120"/>
      <c r="NO20" s="120"/>
      <c r="NP20" s="120"/>
      <c r="NQ20" s="120"/>
      <c r="NR20" s="120"/>
      <c r="NS20" s="120"/>
      <c r="NT20" s="120"/>
      <c r="NU20" s="120"/>
      <c r="NV20" s="120"/>
      <c r="NW20" s="120"/>
      <c r="NX20" s="120"/>
      <c r="NY20" s="120"/>
      <c r="NZ20" s="120"/>
      <c r="OA20" s="120"/>
      <c r="OB20" s="120"/>
      <c r="OC20" s="120"/>
      <c r="OD20" s="120"/>
      <c r="OE20" s="120"/>
      <c r="OF20" s="120"/>
      <c r="OG20" s="120"/>
      <c r="OH20" s="120"/>
      <c r="OI20" s="120"/>
      <c r="OJ20" s="120"/>
      <c r="OK20" s="120"/>
      <c r="OL20" s="120"/>
      <c r="OM20" s="120"/>
      <c r="ON20" s="120"/>
      <c r="OO20" s="120"/>
      <c r="OP20" s="120"/>
      <c r="OQ20" s="120"/>
      <c r="OR20" s="120"/>
      <c r="OS20" s="120"/>
      <c r="OT20" s="120"/>
      <c r="OU20" s="120"/>
      <c r="OV20" s="120"/>
      <c r="OW20" s="120"/>
      <c r="OX20" s="120"/>
      <c r="OY20" s="120"/>
      <c r="OZ20" s="120"/>
      <c r="PA20" s="120"/>
      <c r="PB20" s="120"/>
      <c r="PC20" s="120"/>
      <c r="PD20" s="120"/>
      <c r="PE20" s="120"/>
      <c r="PF20" s="120"/>
      <c r="PG20" s="120"/>
      <c r="PH20" s="120"/>
      <c r="PI20" s="120"/>
      <c r="PJ20" s="120"/>
      <c r="PK20" s="120"/>
      <c r="PL20" s="120"/>
      <c r="PM20" s="120"/>
      <c r="PN20" s="120"/>
      <c r="PO20" s="120"/>
      <c r="PP20" s="120"/>
      <c r="PQ20" s="120"/>
      <c r="PR20" s="120"/>
      <c r="PS20" s="120"/>
      <c r="PT20" s="120"/>
      <c r="PU20" s="120"/>
      <c r="PV20" s="120"/>
      <c r="PW20" s="120"/>
      <c r="PX20" s="120"/>
      <c r="PY20" s="120"/>
      <c r="PZ20" s="120"/>
      <c r="QA20" s="120"/>
      <c r="QB20" s="120"/>
      <c r="QC20" s="120"/>
      <c r="QD20" s="120"/>
      <c r="QE20" s="120"/>
      <c r="QF20" s="120"/>
      <c r="QG20" s="120"/>
      <c r="QH20" s="120"/>
      <c r="QI20" s="120"/>
      <c r="QJ20" s="120"/>
      <c r="QK20" s="120"/>
      <c r="QL20" s="120"/>
      <c r="QM20" s="120"/>
      <c r="QN20" s="120"/>
      <c r="QO20" s="120"/>
      <c r="QP20" s="120"/>
      <c r="QQ20" s="120"/>
      <c r="QR20" s="120"/>
      <c r="QS20" s="120"/>
      <c r="QT20" s="120"/>
      <c r="QU20" s="120"/>
      <c r="QV20" s="120"/>
      <c r="QW20" s="120"/>
      <c r="QX20" s="120"/>
      <c r="QY20" s="120"/>
      <c r="QZ20" s="120"/>
      <c r="RA20" s="120"/>
      <c r="RB20" s="120"/>
      <c r="RC20" s="120"/>
      <c r="RD20" s="120"/>
      <c r="RE20" s="120"/>
      <c r="RF20" s="120"/>
      <c r="RG20" s="120"/>
      <c r="RH20" s="120"/>
      <c r="RI20" s="120"/>
      <c r="RJ20" s="120"/>
      <c r="RK20" s="120"/>
      <c r="RL20" s="120"/>
      <c r="RM20" s="120"/>
      <c r="RN20" s="120"/>
      <c r="RO20" s="120"/>
      <c r="RP20" s="120"/>
      <c r="RQ20" s="120"/>
      <c r="RR20" s="120"/>
      <c r="RS20" s="120"/>
      <c r="RT20" s="120"/>
      <c r="RU20" s="120"/>
      <c r="RV20" s="120"/>
      <c r="RW20" s="120"/>
      <c r="RX20" s="120"/>
      <c r="RY20" s="120"/>
      <c r="RZ20" s="120"/>
      <c r="SA20" s="120"/>
      <c r="SB20" s="120"/>
      <c r="SC20" s="120"/>
      <c r="SD20" s="120"/>
      <c r="SE20" s="120"/>
      <c r="SF20" s="120"/>
      <c r="SG20" s="120"/>
      <c r="SH20" s="120"/>
      <c r="SI20" s="120"/>
      <c r="SJ20" s="120"/>
      <c r="SK20" s="120"/>
      <c r="SL20" s="120"/>
      <c r="SM20" s="120"/>
      <c r="SN20" s="120"/>
      <c r="SO20" s="120"/>
      <c r="SP20" s="120"/>
      <c r="SQ20" s="120"/>
      <c r="SR20" s="120"/>
      <c r="SS20" s="120"/>
      <c r="ST20" s="120"/>
      <c r="SU20" s="120"/>
      <c r="SV20" s="120"/>
      <c r="SW20" s="120"/>
      <c r="SX20" s="120"/>
      <c r="SY20" s="120"/>
      <c r="SZ20" s="120"/>
      <c r="TA20" s="120"/>
      <c r="TB20" s="120"/>
      <c r="TC20" s="120"/>
      <c r="TD20" s="120"/>
      <c r="TE20" s="120"/>
      <c r="TF20" s="120"/>
      <c r="TG20" s="120"/>
      <c r="TH20" s="120"/>
      <c r="TI20" s="120"/>
      <c r="TJ20" s="120"/>
      <c r="TK20" s="120"/>
      <c r="TL20" s="120"/>
      <c r="TM20" s="120"/>
      <c r="TN20" s="120"/>
      <c r="TO20" s="120"/>
      <c r="TP20" s="120"/>
      <c r="TQ20" s="120"/>
      <c r="TR20" s="120"/>
      <c r="TS20" s="120"/>
      <c r="TT20" s="120"/>
      <c r="TU20" s="120"/>
      <c r="TV20" s="120"/>
      <c r="TW20" s="120"/>
      <c r="TX20" s="120"/>
      <c r="TY20" s="120"/>
      <c r="TZ20" s="120"/>
      <c r="UA20" s="120"/>
      <c r="UB20" s="120"/>
      <c r="UC20" s="120"/>
      <c r="UD20" s="120"/>
      <c r="UE20" s="120"/>
      <c r="UF20" s="120"/>
      <c r="UG20" s="120"/>
      <c r="UH20" s="120"/>
      <c r="UI20" s="120"/>
      <c r="UJ20" s="120"/>
      <c r="UK20" s="120"/>
      <c r="UL20" s="120"/>
      <c r="UM20" s="120"/>
      <c r="UN20" s="120"/>
      <c r="UO20" s="120"/>
      <c r="UP20" s="120"/>
      <c r="UQ20" s="120"/>
      <c r="UR20" s="120"/>
      <c r="US20" s="120"/>
      <c r="UT20" s="120"/>
      <c r="UU20" s="120"/>
      <c r="UV20" s="120"/>
      <c r="UW20" s="120"/>
      <c r="UX20" s="120"/>
      <c r="UY20" s="120"/>
      <c r="UZ20" s="120"/>
      <c r="VA20" s="120"/>
      <c r="VB20" s="120"/>
      <c r="VC20" s="120"/>
      <c r="VD20" s="120"/>
      <c r="VE20" s="120"/>
      <c r="VF20" s="120"/>
      <c r="VG20" s="120"/>
      <c r="VH20" s="120"/>
      <c r="VI20" s="120"/>
      <c r="VJ20" s="120"/>
      <c r="VK20" s="120"/>
      <c r="VL20" s="120"/>
      <c r="VM20" s="120"/>
      <c r="VN20" s="120"/>
      <c r="VO20" s="120"/>
      <c r="VP20" s="120"/>
      <c r="VQ20" s="120"/>
      <c r="VR20" s="120"/>
      <c r="VS20" s="120"/>
      <c r="VT20" s="120"/>
      <c r="VU20" s="120"/>
      <c r="VV20" s="120"/>
      <c r="VW20" s="120"/>
      <c r="VX20" s="120"/>
      <c r="VY20" s="120"/>
      <c r="VZ20" s="120"/>
      <c r="WA20" s="120"/>
      <c r="WB20" s="120"/>
      <c r="WC20" s="120"/>
      <c r="WD20" s="120"/>
      <c r="WE20" s="120"/>
      <c r="WF20" s="120"/>
      <c r="WG20" s="120"/>
      <c r="WH20" s="120"/>
      <c r="WI20" s="120"/>
      <c r="WJ20" s="120"/>
      <c r="WK20" s="120"/>
      <c r="WL20" s="120"/>
      <c r="WM20" s="120"/>
      <c r="WN20" s="120"/>
      <c r="WO20" s="120"/>
      <c r="WP20" s="120"/>
      <c r="WQ20" s="120"/>
      <c r="WR20" s="120"/>
      <c r="WS20" s="120"/>
      <c r="WT20" s="120"/>
      <c r="WU20" s="120"/>
      <c r="WV20" s="120"/>
      <c r="WW20" s="120"/>
      <c r="WX20" s="120"/>
      <c r="WY20" s="120"/>
      <c r="WZ20" s="120"/>
      <c r="XA20" s="120"/>
      <c r="XB20" s="120"/>
      <c r="XC20" s="120"/>
      <c r="XD20" s="120"/>
      <c r="XE20" s="120"/>
      <c r="XF20" s="120"/>
      <c r="XG20" s="120"/>
      <c r="XH20" s="120"/>
      <c r="XI20" s="120"/>
      <c r="XJ20" s="120"/>
      <c r="XK20" s="120"/>
      <c r="XL20" s="120"/>
      <c r="XM20" s="120"/>
      <c r="XN20" s="120"/>
      <c r="XO20" s="120"/>
      <c r="XP20" s="120"/>
      <c r="XQ20" s="120"/>
      <c r="XR20" s="120"/>
      <c r="XS20" s="120"/>
      <c r="XT20" s="120"/>
      <c r="XU20" s="120"/>
      <c r="XV20" s="120"/>
      <c r="XW20" s="120"/>
      <c r="XX20" s="120"/>
      <c r="XY20" s="120"/>
      <c r="XZ20" s="120"/>
      <c r="YA20" s="120"/>
      <c r="YB20" s="120"/>
      <c r="YC20" s="120"/>
      <c r="YD20" s="120"/>
      <c r="YE20" s="120"/>
      <c r="YF20" s="120"/>
      <c r="YG20" s="120"/>
      <c r="YH20" s="120"/>
      <c r="YI20" s="120"/>
      <c r="YJ20" s="120"/>
      <c r="YK20" s="120"/>
      <c r="YL20" s="120"/>
      <c r="YM20" s="120"/>
      <c r="YN20" s="120"/>
      <c r="YO20" s="120"/>
      <c r="YP20" s="120"/>
      <c r="YQ20" s="120"/>
      <c r="YR20" s="120"/>
      <c r="YS20" s="120"/>
      <c r="YT20" s="120"/>
      <c r="YU20" s="120"/>
      <c r="YV20" s="120"/>
      <c r="YW20" s="120"/>
      <c r="YX20" s="120"/>
      <c r="YY20" s="120"/>
      <c r="YZ20" s="120"/>
      <c r="ZA20" s="120"/>
      <c r="ZB20" s="120"/>
      <c r="ZC20" s="120"/>
      <c r="ZD20" s="120"/>
      <c r="ZE20" s="120"/>
      <c r="ZF20" s="120"/>
      <c r="ZG20" s="120"/>
      <c r="ZH20" s="120"/>
      <c r="ZI20" s="120"/>
      <c r="ZJ20" s="120"/>
      <c r="ZK20" s="120"/>
      <c r="ZL20" s="120"/>
      <c r="ZM20" s="120"/>
      <c r="ZN20" s="120"/>
      <c r="ZO20" s="120"/>
      <c r="ZP20" s="120"/>
      <c r="ZQ20" s="120"/>
      <c r="ZR20" s="120"/>
      <c r="ZS20" s="120"/>
      <c r="ZT20" s="120"/>
      <c r="ZU20" s="120"/>
      <c r="ZV20" s="120"/>
      <c r="ZW20" s="120"/>
      <c r="ZX20" s="120"/>
      <c r="ZY20" s="120"/>
      <c r="ZZ20" s="120"/>
      <c r="AAA20" s="120"/>
      <c r="AAB20" s="120"/>
      <c r="AAC20" s="120"/>
      <c r="AAD20" s="120"/>
      <c r="AAE20" s="120"/>
      <c r="AAF20" s="120"/>
      <c r="AAG20" s="120"/>
      <c r="AAH20" s="120"/>
      <c r="AAI20" s="120"/>
      <c r="AAJ20" s="120"/>
      <c r="AAK20" s="120"/>
      <c r="AAL20" s="120"/>
      <c r="AAM20" s="120"/>
      <c r="AAN20" s="120"/>
      <c r="AAO20" s="120"/>
      <c r="AAP20" s="120"/>
      <c r="AAQ20" s="120"/>
      <c r="AAR20" s="120"/>
      <c r="AAS20" s="120"/>
      <c r="AAT20" s="120"/>
      <c r="AAU20" s="120"/>
      <c r="AAV20" s="120"/>
      <c r="AAW20" s="120"/>
      <c r="AAX20" s="120"/>
      <c r="AAY20" s="120"/>
      <c r="AAZ20" s="120"/>
      <c r="ABA20" s="120"/>
      <c r="ABB20" s="120"/>
      <c r="ABC20" s="120"/>
      <c r="ABD20" s="120"/>
      <c r="ABE20" s="120"/>
      <c r="ABF20" s="120"/>
      <c r="ABG20" s="120"/>
      <c r="ABH20" s="120"/>
      <c r="ABI20" s="120"/>
      <c r="ABJ20" s="120"/>
      <c r="ABK20" s="120"/>
      <c r="ABL20" s="120"/>
      <c r="ABM20" s="120"/>
      <c r="ABN20" s="120"/>
      <c r="ABO20" s="120"/>
      <c r="ABP20" s="120"/>
      <c r="ABQ20" s="120"/>
      <c r="ABR20" s="120"/>
      <c r="ABS20" s="120"/>
      <c r="ABT20" s="120"/>
      <c r="ABU20" s="120"/>
      <c r="ABV20" s="120"/>
      <c r="ABW20" s="120"/>
      <c r="ABX20" s="120"/>
      <c r="ABY20" s="120"/>
      <c r="ABZ20" s="120"/>
      <c r="ACA20" s="120"/>
      <c r="ACB20" s="120"/>
      <c r="ACC20" s="120"/>
      <c r="ACD20" s="120"/>
      <c r="ACE20" s="120"/>
      <c r="ACF20" s="120"/>
      <c r="ACG20" s="120"/>
      <c r="ACH20" s="120"/>
      <c r="ACI20" s="120"/>
      <c r="ACJ20" s="120"/>
      <c r="ACK20" s="120"/>
      <c r="ACL20" s="120"/>
      <c r="ACM20" s="120"/>
      <c r="ACN20" s="120"/>
      <c r="ACO20" s="120"/>
      <c r="ACP20" s="120"/>
      <c r="ACQ20" s="120"/>
      <c r="ACR20" s="120"/>
      <c r="ACS20" s="120"/>
      <c r="ACT20" s="120"/>
      <c r="ACU20" s="120"/>
      <c r="ACV20" s="120"/>
      <c r="ACW20" s="120"/>
      <c r="ACX20" s="120"/>
      <c r="ACY20" s="120"/>
      <c r="ACZ20" s="120"/>
      <c r="ADA20" s="120"/>
      <c r="ADB20" s="120"/>
      <c r="ADC20" s="120"/>
      <c r="ADD20" s="120"/>
      <c r="ADE20" s="120"/>
      <c r="ADF20" s="120"/>
      <c r="ADG20" s="120"/>
      <c r="ADH20" s="120"/>
      <c r="ADI20" s="120"/>
      <c r="ADJ20" s="120"/>
      <c r="ADK20" s="120"/>
      <c r="ADL20" s="120"/>
      <c r="ADM20" s="120"/>
      <c r="ADN20" s="120"/>
      <c r="ADO20" s="120"/>
      <c r="ADP20" s="120"/>
      <c r="ADQ20" s="120"/>
      <c r="ADR20" s="120"/>
      <c r="ADS20" s="120"/>
      <c r="ADT20" s="120"/>
      <c r="ADU20" s="120"/>
      <c r="ADV20" s="120"/>
      <c r="ADW20" s="120"/>
      <c r="ADX20" s="120"/>
      <c r="ADY20" s="120"/>
      <c r="ADZ20" s="120"/>
      <c r="AEA20" s="120"/>
      <c r="AEB20" s="120"/>
      <c r="AEC20" s="120"/>
      <c r="AED20" s="120"/>
      <c r="AEE20" s="120"/>
      <c r="AEF20" s="120"/>
      <c r="AEG20" s="120"/>
      <c r="AEH20" s="120"/>
      <c r="AEI20" s="120"/>
      <c r="AEJ20" s="120"/>
      <c r="AEK20" s="120"/>
      <c r="AEL20" s="120"/>
      <c r="AEM20" s="120"/>
      <c r="AEN20" s="120"/>
      <c r="AEO20" s="120"/>
      <c r="AEP20" s="120"/>
      <c r="AEQ20" s="120"/>
      <c r="AER20" s="120"/>
      <c r="AES20" s="120"/>
      <c r="AET20" s="120"/>
      <c r="AEU20" s="120"/>
      <c r="AEV20" s="120"/>
      <c r="AEW20" s="120"/>
      <c r="AEX20" s="120"/>
      <c r="AEY20" s="120"/>
      <c r="AEZ20" s="120"/>
      <c r="AFA20" s="120"/>
      <c r="AFB20" s="120"/>
      <c r="AFC20" s="120"/>
      <c r="AFD20" s="120"/>
      <c r="AFE20" s="120"/>
      <c r="AFF20" s="120"/>
      <c r="AFG20" s="120"/>
      <c r="AFH20" s="120"/>
      <c r="AFI20" s="120"/>
      <c r="AFJ20" s="120"/>
      <c r="AFK20" s="120"/>
      <c r="AFL20" s="120"/>
      <c r="AFM20" s="120"/>
      <c r="AFN20" s="120"/>
      <c r="AFO20" s="120"/>
      <c r="AFP20" s="120"/>
      <c r="AFQ20" s="120"/>
      <c r="AFR20" s="120"/>
      <c r="AFS20" s="120"/>
      <c r="AFT20" s="120"/>
      <c r="AFU20" s="120"/>
      <c r="AFV20" s="120"/>
      <c r="AFW20" s="120"/>
      <c r="AFX20" s="120"/>
      <c r="AFY20" s="120"/>
      <c r="AFZ20" s="120"/>
      <c r="AGA20" s="120"/>
      <c r="AGB20" s="120"/>
      <c r="AGC20" s="120"/>
      <c r="AGD20" s="120"/>
      <c r="AGE20" s="120"/>
      <c r="AGF20" s="120"/>
      <c r="AGG20" s="120"/>
      <c r="AGH20" s="120"/>
      <c r="AGI20" s="120"/>
      <c r="AGJ20" s="120"/>
      <c r="AGK20" s="120"/>
      <c r="AGL20" s="120"/>
      <c r="AGM20" s="120"/>
      <c r="AGN20" s="120"/>
      <c r="AGO20" s="120"/>
      <c r="AGP20" s="120"/>
      <c r="AGQ20" s="120"/>
      <c r="AGR20" s="120"/>
      <c r="AGS20" s="120"/>
      <c r="AGT20" s="120"/>
      <c r="AGU20" s="120"/>
      <c r="AGV20" s="120"/>
      <c r="AGW20" s="120"/>
      <c r="AGX20" s="120"/>
      <c r="AGY20" s="120"/>
      <c r="AGZ20" s="120"/>
      <c r="AHA20" s="120"/>
      <c r="AHB20" s="120"/>
      <c r="AHC20" s="120"/>
      <c r="AHD20" s="120"/>
      <c r="AHE20" s="120"/>
      <c r="AHF20" s="120"/>
      <c r="AHG20" s="120"/>
      <c r="AHH20" s="120"/>
      <c r="AHI20" s="120"/>
      <c r="AHJ20" s="120"/>
      <c r="AHK20" s="120"/>
      <c r="AHL20" s="120"/>
      <c r="AHM20" s="120"/>
      <c r="AHN20" s="120"/>
      <c r="AHO20" s="120"/>
      <c r="AHP20" s="120"/>
      <c r="AHQ20" s="120"/>
      <c r="AHR20" s="120"/>
      <c r="AHS20" s="120"/>
      <c r="AHT20" s="120"/>
      <c r="AHU20" s="120"/>
      <c r="AHV20" s="120"/>
      <c r="AHW20" s="120"/>
      <c r="AHX20" s="120"/>
      <c r="AHY20" s="120"/>
      <c r="AHZ20" s="120"/>
      <c r="AIA20" s="120"/>
      <c r="AIB20" s="120"/>
      <c r="AIC20" s="120"/>
      <c r="AID20" s="120"/>
      <c r="AIE20" s="120"/>
      <c r="AIF20" s="120"/>
      <c r="AIG20" s="120"/>
      <c r="AIH20" s="120"/>
      <c r="AII20" s="120"/>
      <c r="AIJ20" s="120"/>
      <c r="AIK20" s="120"/>
      <c r="AIL20" s="120"/>
      <c r="AIM20" s="120"/>
      <c r="AIN20" s="120"/>
      <c r="AIO20" s="120"/>
      <c r="AIP20" s="120"/>
      <c r="AIQ20" s="120"/>
      <c r="AIR20" s="120"/>
      <c r="AIS20" s="120"/>
      <c r="AIT20" s="120"/>
      <c r="AIU20" s="120"/>
      <c r="AIV20" s="120"/>
      <c r="AIW20" s="120"/>
      <c r="AIX20" s="120"/>
      <c r="AIY20" s="120"/>
      <c r="AIZ20" s="120"/>
      <c r="AJA20" s="120"/>
      <c r="AJB20" s="120"/>
      <c r="AJC20" s="120"/>
      <c r="AJD20" s="120"/>
      <c r="AJE20" s="120"/>
      <c r="AJF20" s="120"/>
      <c r="AJG20" s="120"/>
      <c r="AJH20" s="120"/>
      <c r="AJI20" s="120"/>
      <c r="AJJ20" s="120"/>
      <c r="AJK20" s="120"/>
      <c r="AJL20" s="120"/>
      <c r="AJM20" s="120"/>
      <c r="AJN20" s="120"/>
      <c r="AJO20" s="120"/>
      <c r="AJP20" s="120"/>
      <c r="AJQ20" s="120"/>
      <c r="AJR20" s="120"/>
      <c r="AJS20" s="120"/>
      <c r="AJT20" s="120"/>
      <c r="AJU20" s="120"/>
      <c r="AJV20" s="120"/>
      <c r="AJW20" s="120"/>
      <c r="AJX20" s="120"/>
      <c r="AJY20" s="120"/>
      <c r="AJZ20" s="120"/>
      <c r="AKA20" s="120"/>
      <c r="AKB20" s="120"/>
      <c r="AKC20" s="120"/>
      <c r="AKD20" s="120"/>
      <c r="AKE20" s="120"/>
      <c r="AKF20" s="120"/>
      <c r="AKG20" s="120"/>
      <c r="AKH20" s="120"/>
      <c r="AKI20" s="120"/>
      <c r="AKJ20" s="120"/>
      <c r="AKK20" s="120"/>
      <c r="AKL20" s="120"/>
      <c r="AKM20" s="120"/>
      <c r="AKN20" s="120"/>
      <c r="AKO20" s="120"/>
      <c r="AKP20" s="120"/>
      <c r="AKQ20" s="120"/>
      <c r="AKR20" s="120"/>
      <c r="AKS20" s="120"/>
      <c r="AKT20" s="120"/>
      <c r="AKU20" s="120"/>
      <c r="AKV20" s="120"/>
      <c r="AKW20" s="120"/>
      <c r="AKX20" s="120"/>
      <c r="AKY20" s="120"/>
      <c r="AKZ20" s="120"/>
      <c r="ALA20" s="120"/>
      <c r="ALB20" s="120"/>
      <c r="ALC20" s="120"/>
      <c r="ALD20" s="120"/>
      <c r="ALE20" s="120"/>
      <c r="ALF20" s="120"/>
      <c r="ALG20" s="120"/>
      <c r="ALH20" s="120"/>
      <c r="ALI20" s="120"/>
      <c r="ALJ20" s="120"/>
      <c r="ALK20" s="120"/>
      <c r="ALL20" s="120"/>
      <c r="ALM20" s="120"/>
      <c r="ALN20" s="120"/>
      <c r="ALO20" s="120"/>
      <c r="ALP20" s="120"/>
      <c r="ALQ20" s="120"/>
      <c r="ALR20" s="120"/>
      <c r="ALS20" s="120"/>
      <c r="ALT20" s="120"/>
      <c r="ALU20" s="120"/>
      <c r="ALV20" s="120"/>
      <c r="ALW20" s="120"/>
      <c r="ALX20" s="120"/>
      <c r="ALY20" s="120"/>
      <c r="ALZ20" s="120"/>
      <c r="AMA20" s="120"/>
      <c r="AMB20" s="120"/>
      <c r="AMC20" s="120"/>
      <c r="AMD20" s="120"/>
      <c r="AME20" s="120"/>
      <c r="AMF20" s="120"/>
      <c r="AMG20" s="120"/>
      <c r="AMH20" s="120"/>
      <c r="AMI20" s="120"/>
      <c r="AMJ20" s="120"/>
      <c r="AMK20" s="120"/>
      <c r="AML20" s="120"/>
    </row>
    <row r="21" spans="1:1026" ht="33.950000000000003" customHeight="1" x14ac:dyDescent="0.25">
      <c r="A21" s="121" t="s">
        <v>81</v>
      </c>
      <c r="B21" s="122">
        <f>B23-B4</f>
        <v>-13</v>
      </c>
      <c r="C21" s="122">
        <f>C23-C4</f>
        <v>-8</v>
      </c>
      <c r="D21" s="122" t="s">
        <v>82</v>
      </c>
      <c r="E21" s="122">
        <f>E23-E4</f>
        <v>-3</v>
      </c>
      <c r="F21" s="122">
        <f>F23-F4</f>
        <v>1</v>
      </c>
      <c r="G21" s="122" t="s">
        <v>82</v>
      </c>
      <c r="H21" s="122">
        <f>H23-H4</f>
        <v>-2</v>
      </c>
      <c r="I21" s="123" t="s">
        <v>82</v>
      </c>
      <c r="J21" s="184">
        <f>J23-J4</f>
        <v>-51</v>
      </c>
      <c r="K21" s="190">
        <f>K23-K4</f>
        <v>-8</v>
      </c>
      <c r="L21" s="179">
        <f>L23-L4</f>
        <v>-1</v>
      </c>
      <c r="M21" s="122" t="s">
        <v>82</v>
      </c>
      <c r="N21" s="122" t="s">
        <v>82</v>
      </c>
      <c r="O21" s="123" t="s">
        <v>82</v>
      </c>
      <c r="P21" s="184">
        <f>P23-P4</f>
        <v>-35</v>
      </c>
      <c r="Q21" s="123">
        <f>Q23-Q4</f>
        <v>-16</v>
      </c>
      <c r="R21" s="220"/>
    </row>
    <row r="22" spans="1:1026" ht="33.950000000000003" customHeight="1" x14ac:dyDescent="0.25">
      <c r="A22" s="121" t="s">
        <v>83</v>
      </c>
      <c r="B22" s="122"/>
      <c r="C22" s="122"/>
      <c r="D22" s="122"/>
      <c r="E22" s="122"/>
      <c r="F22" s="122"/>
      <c r="G22" s="122"/>
      <c r="H22" s="122"/>
      <c r="I22" s="123"/>
      <c r="J22" s="184">
        <f>INT(J21/12.5)</f>
        <v>-5</v>
      </c>
      <c r="K22" s="190">
        <f>INT(K21/12.5)</f>
        <v>-1</v>
      </c>
      <c r="L22" s="179">
        <f>INT(L21/12.5)</f>
        <v>-1</v>
      </c>
      <c r="M22" s="122"/>
      <c r="N22" s="122"/>
      <c r="O22" s="123"/>
      <c r="P22" s="184"/>
      <c r="Q22" s="123"/>
      <c r="R22" s="194"/>
    </row>
    <row r="23" spans="1:1026" ht="33.950000000000003" customHeight="1" x14ac:dyDescent="0.25">
      <c r="A23" s="124" t="s">
        <v>84</v>
      </c>
      <c r="B23" s="125">
        <v>-8</v>
      </c>
      <c r="C23" s="125">
        <v>-8</v>
      </c>
      <c r="D23" s="125" t="s">
        <v>82</v>
      </c>
      <c r="E23" s="125">
        <v>-1</v>
      </c>
      <c r="F23" s="125">
        <v>1</v>
      </c>
      <c r="G23" s="125" t="s">
        <v>82</v>
      </c>
      <c r="H23" s="125">
        <v>-2</v>
      </c>
      <c r="I23" s="126" t="s">
        <v>82</v>
      </c>
      <c r="J23" s="185">
        <v>-46</v>
      </c>
      <c r="K23" s="191">
        <v>-7</v>
      </c>
      <c r="L23" s="180">
        <v>1</v>
      </c>
      <c r="M23" s="125" t="s">
        <v>82</v>
      </c>
      <c r="N23" s="125" t="s">
        <v>82</v>
      </c>
      <c r="O23" s="126" t="s">
        <v>82</v>
      </c>
      <c r="P23" s="185">
        <v>-29</v>
      </c>
      <c r="Q23" s="126">
        <v>-7</v>
      </c>
      <c r="R23" s="195"/>
    </row>
  </sheetData>
  <mergeCells count="4">
    <mergeCell ref="B1:I1"/>
    <mergeCell ref="J1:K1"/>
    <mergeCell ref="L1:O1"/>
    <mergeCell ref="P1:Q1"/>
  </mergeCells>
  <pageMargins left="0.78749999999999998" right="0.78749999999999998" top="0.78749999999999998" bottom="0.78749999999999998" header="0.51180555555555496" footer="0.51180555555555496"/>
  <pageSetup paperSize="9" scale="66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20"/>
  <sheetViews>
    <sheetView zoomScale="60" zoomScaleNormal="60" workbookViewId="0">
      <selection activeCell="R7" sqref="R7"/>
    </sheetView>
  </sheetViews>
  <sheetFormatPr baseColWidth="10" defaultColWidth="9.140625" defaultRowHeight="18" x14ac:dyDescent="0.25"/>
  <cols>
    <col min="1" max="1" width="26.42578125" style="114" customWidth="1"/>
    <col min="2" max="16" width="8.85546875" style="114" customWidth="1"/>
    <col min="17" max="17" width="12.7109375" style="114" customWidth="1"/>
    <col min="18" max="1021" width="8.85546875" style="114" customWidth="1"/>
    <col min="1022" max="1025" width="8.85546875" customWidth="1"/>
  </cols>
  <sheetData>
    <row r="1" spans="1:1024" ht="26.1" customHeight="1" x14ac:dyDescent="0.25">
      <c r="A1" s="127">
        <f>Eingabe!B1</f>
        <v>42321</v>
      </c>
      <c r="B1" s="128" t="s">
        <v>85</v>
      </c>
      <c r="C1" s="128" t="s">
        <v>150</v>
      </c>
      <c r="D1" s="128" t="s">
        <v>86</v>
      </c>
      <c r="E1" s="128" t="s">
        <v>87</v>
      </c>
      <c r="F1" s="128" t="s">
        <v>88</v>
      </c>
      <c r="G1" s="128" t="s">
        <v>89</v>
      </c>
      <c r="H1" s="128" t="s">
        <v>151</v>
      </c>
      <c r="I1" s="128" t="s">
        <v>90</v>
      </c>
      <c r="J1" s="128" t="s">
        <v>91</v>
      </c>
      <c r="K1" s="128" t="s">
        <v>92</v>
      </c>
      <c r="L1" s="128" t="s">
        <v>93</v>
      </c>
      <c r="M1" s="128" t="s">
        <v>94</v>
      </c>
      <c r="N1" s="128" t="s">
        <v>95</v>
      </c>
      <c r="O1" s="128" t="s">
        <v>96</v>
      </c>
      <c r="P1" s="219" t="s">
        <v>52</v>
      </c>
      <c r="Q1" s="219"/>
      <c r="R1" s="129" t="s">
        <v>97</v>
      </c>
      <c r="S1" s="129" t="s">
        <v>98</v>
      </c>
    </row>
    <row r="2" spans="1:1024" ht="26.1" customHeight="1" x14ac:dyDescent="0.25">
      <c r="A2" s="130" t="s">
        <v>99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2"/>
      <c r="R2" s="133">
        <v>9</v>
      </c>
      <c r="S2" s="134">
        <f t="shared" ref="S2:S19" si="0">SUM(B2:R2)</f>
        <v>9</v>
      </c>
    </row>
    <row r="3" spans="1:1024" ht="26.1" customHeight="1" x14ac:dyDescent="0.25">
      <c r="A3" s="135" t="s">
        <v>100</v>
      </c>
      <c r="B3" s="136">
        <v>1</v>
      </c>
      <c r="C3" s="136">
        <v>1</v>
      </c>
      <c r="D3" s="136"/>
      <c r="E3" s="136"/>
      <c r="F3" s="136"/>
      <c r="G3" s="136"/>
      <c r="H3" s="136"/>
      <c r="I3" s="136"/>
      <c r="J3" s="136"/>
      <c r="K3" s="136"/>
      <c r="L3" s="136">
        <v>1</v>
      </c>
      <c r="M3" s="136">
        <v>2</v>
      </c>
      <c r="N3" s="136"/>
      <c r="O3" s="136"/>
      <c r="P3" s="136"/>
      <c r="Q3" s="137"/>
      <c r="R3" s="138">
        <v>4</v>
      </c>
      <c r="S3" s="139">
        <f t="shared" si="0"/>
        <v>9</v>
      </c>
    </row>
    <row r="4" spans="1:1024" ht="26.1" customHeight="1" x14ac:dyDescent="0.25">
      <c r="A4" s="140" t="s">
        <v>101</v>
      </c>
      <c r="B4" s="141">
        <v>1</v>
      </c>
      <c r="C4" s="141"/>
      <c r="D4" s="141"/>
      <c r="E4" s="141"/>
      <c r="F4" s="141"/>
      <c r="G4" s="141"/>
      <c r="H4" s="141"/>
      <c r="I4" s="141"/>
      <c r="J4" s="141"/>
      <c r="K4" s="141" t="s">
        <v>60</v>
      </c>
      <c r="L4" s="141"/>
      <c r="M4" s="141">
        <v>1</v>
      </c>
      <c r="N4" s="141"/>
      <c r="O4" s="141"/>
      <c r="P4" s="141">
        <v>2</v>
      </c>
      <c r="Q4" s="142" t="s">
        <v>152</v>
      </c>
      <c r="R4" s="143">
        <v>5</v>
      </c>
      <c r="S4" s="144">
        <f t="shared" si="0"/>
        <v>9</v>
      </c>
    </row>
    <row r="5" spans="1:1024" ht="26.1" customHeight="1" x14ac:dyDescent="0.25">
      <c r="A5" s="135" t="s">
        <v>102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7"/>
      <c r="R5" s="138">
        <v>8</v>
      </c>
      <c r="S5" s="139">
        <f t="shared" si="0"/>
        <v>8</v>
      </c>
    </row>
    <row r="6" spans="1:1024" ht="26.1" customHeight="1" x14ac:dyDescent="0.25">
      <c r="A6" s="140" t="s">
        <v>103</v>
      </c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  <c r="R6" s="143">
        <v>8</v>
      </c>
      <c r="S6" s="144">
        <f t="shared" si="0"/>
        <v>8</v>
      </c>
    </row>
    <row r="7" spans="1:1024" ht="26.1" customHeight="1" x14ac:dyDescent="0.25">
      <c r="A7" s="135" t="s">
        <v>104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R7" s="138">
        <v>8</v>
      </c>
      <c r="S7" s="139">
        <f t="shared" si="0"/>
        <v>8</v>
      </c>
    </row>
    <row r="8" spans="1:1024" ht="26.1" customHeight="1" x14ac:dyDescent="0.25">
      <c r="A8" s="140" t="s">
        <v>105</v>
      </c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2"/>
      <c r="R8" s="143">
        <v>8</v>
      </c>
      <c r="S8" s="144">
        <f t="shared" si="0"/>
        <v>8</v>
      </c>
    </row>
    <row r="9" spans="1:1024" ht="26.1" customHeight="1" x14ac:dyDescent="0.25">
      <c r="A9" s="135" t="s">
        <v>106</v>
      </c>
      <c r="B9" s="136"/>
      <c r="C9" s="136"/>
      <c r="D9" s="136"/>
      <c r="E9" s="136"/>
      <c r="F9" s="136"/>
      <c r="G9" s="136"/>
      <c r="H9" s="136"/>
      <c r="I9" s="136"/>
      <c r="J9" s="136"/>
      <c r="K9" s="136">
        <v>1</v>
      </c>
      <c r="L9" s="136"/>
      <c r="M9" s="136"/>
      <c r="N9" s="136"/>
      <c r="O9" s="136"/>
      <c r="P9" s="136"/>
      <c r="Q9" s="137"/>
      <c r="R9" s="138">
        <v>7</v>
      </c>
      <c r="S9" s="139">
        <f t="shared" si="0"/>
        <v>8</v>
      </c>
    </row>
    <row r="10" spans="1:1024" ht="26.1" customHeight="1" x14ac:dyDescent="0.25">
      <c r="A10" s="140" t="s">
        <v>107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2"/>
      <c r="R10" s="143">
        <v>8</v>
      </c>
      <c r="S10" s="144">
        <f t="shared" si="0"/>
        <v>8</v>
      </c>
    </row>
    <row r="11" spans="1:1024" ht="26.1" customHeight="1" x14ac:dyDescent="0.25">
      <c r="A11" s="135" t="s">
        <v>108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7"/>
      <c r="R11" s="138">
        <v>8</v>
      </c>
      <c r="S11" s="139">
        <f t="shared" si="0"/>
        <v>8</v>
      </c>
    </row>
    <row r="12" spans="1:1024" ht="26.1" customHeight="1" x14ac:dyDescent="0.25">
      <c r="A12" s="140" t="s">
        <v>109</v>
      </c>
      <c r="B12" s="141" t="s">
        <v>60</v>
      </c>
      <c r="C12" s="141"/>
      <c r="D12" s="141"/>
      <c r="E12" s="141"/>
      <c r="F12" s="141"/>
      <c r="G12" s="141"/>
      <c r="H12" s="141"/>
      <c r="I12" s="141"/>
      <c r="J12" s="141"/>
      <c r="K12" s="141"/>
      <c r="L12" s="141">
        <v>1</v>
      </c>
      <c r="M12" s="141"/>
      <c r="N12" s="141"/>
      <c r="O12" s="141"/>
      <c r="P12" s="141"/>
      <c r="Q12" s="142"/>
      <c r="R12" s="143">
        <v>7</v>
      </c>
      <c r="S12" s="144">
        <f t="shared" si="0"/>
        <v>8</v>
      </c>
    </row>
    <row r="13" spans="1:1024" ht="26.1" customHeight="1" x14ac:dyDescent="0.25">
      <c r="A13" s="135" t="s">
        <v>110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6">
        <v>1</v>
      </c>
      <c r="L13" s="136"/>
      <c r="M13" s="136"/>
      <c r="N13" s="136"/>
      <c r="O13" s="136"/>
      <c r="P13" s="136">
        <v>1</v>
      </c>
      <c r="Q13" s="137" t="s">
        <v>111</v>
      </c>
      <c r="R13" s="138">
        <v>6</v>
      </c>
      <c r="S13" s="139">
        <f t="shared" si="0"/>
        <v>8</v>
      </c>
    </row>
    <row r="14" spans="1:1024" ht="26.1" customHeight="1" x14ac:dyDescent="0.25">
      <c r="A14" s="140" t="s">
        <v>112</v>
      </c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143">
        <v>8</v>
      </c>
      <c r="S14" s="144">
        <f t="shared" si="0"/>
        <v>8</v>
      </c>
    </row>
    <row r="15" spans="1:1024" ht="26.1" customHeight="1" x14ac:dyDescent="0.25">
      <c r="A15" s="135" t="s">
        <v>113</v>
      </c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7"/>
      <c r="R15" s="138">
        <v>7</v>
      </c>
      <c r="S15" s="139">
        <f t="shared" si="0"/>
        <v>7</v>
      </c>
    </row>
    <row r="16" spans="1:1024" s="120" customFormat="1" ht="26.1" customHeight="1" x14ac:dyDescent="0.25">
      <c r="A16" s="140" t="s">
        <v>114</v>
      </c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>
        <v>1</v>
      </c>
      <c r="Q16" s="142" t="s">
        <v>115</v>
      </c>
      <c r="R16" s="145">
        <v>7</v>
      </c>
      <c r="S16" s="146">
        <f t="shared" si="0"/>
        <v>8</v>
      </c>
      <c r="AMH16" s="147"/>
      <c r="AMI16" s="147"/>
      <c r="AMJ16" s="147"/>
    </row>
    <row r="17" spans="1:19" ht="26.1" customHeight="1" x14ac:dyDescent="0.25">
      <c r="A17" s="135" t="s">
        <v>116</v>
      </c>
      <c r="B17" s="136">
        <v>1</v>
      </c>
      <c r="C17" s="136"/>
      <c r="D17" s="136"/>
      <c r="E17" s="136"/>
      <c r="F17" s="136"/>
      <c r="G17" s="136">
        <v>1</v>
      </c>
      <c r="H17" s="136"/>
      <c r="I17" s="136"/>
      <c r="J17" s="136"/>
      <c r="K17" s="136"/>
      <c r="L17" s="136"/>
      <c r="M17" s="136"/>
      <c r="N17" s="136"/>
      <c r="O17" s="136"/>
      <c r="P17" s="136"/>
      <c r="Q17" s="137"/>
      <c r="R17" s="138">
        <v>5</v>
      </c>
      <c r="S17" s="139">
        <f t="shared" si="0"/>
        <v>7</v>
      </c>
    </row>
    <row r="18" spans="1:19" ht="26.1" customHeight="1" x14ac:dyDescent="0.25">
      <c r="A18" s="140" t="s">
        <v>117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2"/>
      <c r="R18" s="143">
        <v>8</v>
      </c>
      <c r="S18" s="144">
        <f t="shared" si="0"/>
        <v>8</v>
      </c>
    </row>
    <row r="19" spans="1:19" ht="26.1" customHeight="1" x14ac:dyDescent="0.25">
      <c r="A19" s="135" t="s">
        <v>118</v>
      </c>
      <c r="B19" s="136" t="s">
        <v>60</v>
      </c>
      <c r="C19" s="136" t="s">
        <v>60</v>
      </c>
      <c r="D19" s="136"/>
      <c r="E19" s="136"/>
      <c r="F19" s="136" t="s">
        <v>60</v>
      </c>
      <c r="G19" s="136"/>
      <c r="H19" s="136" t="s">
        <v>60</v>
      </c>
      <c r="I19" s="136"/>
      <c r="J19" s="136"/>
      <c r="K19" s="136" t="s">
        <v>60</v>
      </c>
      <c r="L19" s="136"/>
      <c r="M19" s="136"/>
      <c r="N19" s="136"/>
      <c r="O19" s="136"/>
      <c r="P19" s="136"/>
      <c r="Q19" s="137"/>
      <c r="R19" s="138">
        <v>7</v>
      </c>
      <c r="S19" s="139">
        <f t="shared" si="0"/>
        <v>7</v>
      </c>
    </row>
    <row r="20" spans="1:19" ht="26.1" customHeight="1" x14ac:dyDescent="0.25">
      <c r="A20" s="148" t="s">
        <v>56</v>
      </c>
      <c r="B20" s="128">
        <f>Eingabe!H34</f>
        <v>10</v>
      </c>
      <c r="C20" s="128">
        <f>Eingabe!H20</f>
        <v>6</v>
      </c>
      <c r="D20" s="128">
        <f>Eingabe!H6</f>
        <v>8</v>
      </c>
      <c r="E20" s="128">
        <f>Eingabe!H28</f>
        <v>18</v>
      </c>
      <c r="F20" s="128">
        <f>Eingabe!H24</f>
        <v>11</v>
      </c>
      <c r="G20" s="128">
        <f>Eingabe!H8</f>
        <v>8</v>
      </c>
      <c r="H20" s="128">
        <f>Eingabe!H22</f>
        <v>10</v>
      </c>
      <c r="I20" s="128">
        <f>Eingabe!H14</f>
        <v>11</v>
      </c>
      <c r="J20" s="128">
        <f>Eingabe!H26</f>
        <v>14</v>
      </c>
      <c r="K20" s="128">
        <f>Eingabe!H16</f>
        <v>10</v>
      </c>
      <c r="L20" s="128">
        <f>Eingabe!H18</f>
        <v>11</v>
      </c>
      <c r="M20" s="128">
        <f>Eingabe!H30</f>
        <v>10</v>
      </c>
      <c r="N20" s="128">
        <f>Eingabe!H32</f>
        <v>1</v>
      </c>
      <c r="O20" s="128">
        <f>Eingabe!H10</f>
        <v>6</v>
      </c>
      <c r="P20" s="128">
        <f>Eingabe!H12</f>
        <v>10</v>
      </c>
      <c r="Q20" s="128" t="s">
        <v>82</v>
      </c>
      <c r="R20" s="129">
        <f>SUM(B20:P20)-S20</f>
        <v>0</v>
      </c>
      <c r="S20" s="129">
        <f>SUM(S2:S19)</f>
        <v>144</v>
      </c>
    </row>
  </sheetData>
  <mergeCells count="1">
    <mergeCell ref="P1:Q1"/>
  </mergeCells>
  <pageMargins left="0.70972222222222203" right="0.70972222222222203" top="0.75" bottom="0.75" header="0.51180555555555496" footer="0.51180555555555496"/>
  <pageSetup paperSize="9" scale="70" firstPageNumber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H21"/>
  <sheetViews>
    <sheetView zoomScaleNormal="100" workbookViewId="0">
      <selection activeCell="J14" sqref="J14"/>
    </sheetView>
  </sheetViews>
  <sheetFormatPr baseColWidth="10" defaultColWidth="9.140625" defaultRowHeight="15" x14ac:dyDescent="0.2"/>
  <cols>
    <col min="1" max="1" width="12.85546875" style="149" customWidth="1"/>
    <col min="2" max="2" width="19.7109375" style="149" customWidth="1"/>
    <col min="3" max="1022" width="8.85546875" style="149" customWidth="1"/>
    <col min="1023" max="1025" width="8.85546875" customWidth="1"/>
  </cols>
  <sheetData>
    <row r="1" spans="1:1022" ht="47.25" x14ac:dyDescent="0.2">
      <c r="A1" s="150" t="s">
        <v>119</v>
      </c>
      <c r="B1" s="151"/>
      <c r="C1" s="150" t="s">
        <v>120</v>
      </c>
      <c r="D1" s="150" t="s">
        <v>121</v>
      </c>
      <c r="E1" s="150" t="s">
        <v>122</v>
      </c>
    </row>
    <row r="2" spans="1:1022" ht="15.75" x14ac:dyDescent="0.25">
      <c r="A2" s="152">
        <v>530</v>
      </c>
      <c r="B2" s="153" t="s">
        <v>99</v>
      </c>
      <c r="C2" s="154">
        <f>Brot!S2</f>
        <v>9</v>
      </c>
      <c r="D2" s="151">
        <f>Brot!S2-E2</f>
        <v>9</v>
      </c>
      <c r="E2" s="151">
        <v>0</v>
      </c>
    </row>
    <row r="3" spans="1:1022" ht="15.75" x14ac:dyDescent="0.25">
      <c r="A3" s="152">
        <v>152</v>
      </c>
      <c r="B3" s="153" t="s">
        <v>100</v>
      </c>
      <c r="C3" s="154">
        <f>Brot!S3</f>
        <v>9</v>
      </c>
      <c r="D3" s="151">
        <f>Brot!S3-E3</f>
        <v>9</v>
      </c>
      <c r="E3" s="151">
        <v>0</v>
      </c>
    </row>
    <row r="4" spans="1:1022" ht="15.75" x14ac:dyDescent="0.25">
      <c r="A4" s="152">
        <v>300</v>
      </c>
      <c r="B4" s="153" t="s">
        <v>101</v>
      </c>
      <c r="C4" s="154">
        <f>Brot!S4</f>
        <v>9</v>
      </c>
      <c r="D4" s="151">
        <f>Brot!S4-E4</f>
        <v>9</v>
      </c>
      <c r="E4" s="151">
        <v>0</v>
      </c>
    </row>
    <row r="5" spans="1:1022" ht="15.75" x14ac:dyDescent="0.25">
      <c r="A5" s="152">
        <v>550</v>
      </c>
      <c r="B5" s="153" t="s">
        <v>102</v>
      </c>
      <c r="C5" s="154">
        <f>Brot!S5</f>
        <v>8</v>
      </c>
      <c r="D5" s="151">
        <f>Brot!S5-E5</f>
        <v>8</v>
      </c>
      <c r="E5" s="151">
        <v>0</v>
      </c>
    </row>
    <row r="6" spans="1:1022" ht="15.75" x14ac:dyDescent="0.25">
      <c r="A6" s="152">
        <v>400</v>
      </c>
      <c r="B6" s="153" t="s">
        <v>103</v>
      </c>
      <c r="C6" s="154">
        <f>Brot!S6</f>
        <v>8</v>
      </c>
      <c r="D6" s="151">
        <f>Brot!S6-E6</f>
        <v>8</v>
      </c>
      <c r="E6" s="151">
        <v>0</v>
      </c>
    </row>
    <row r="7" spans="1:1022" ht="15.75" x14ac:dyDescent="0.25">
      <c r="A7" s="152">
        <v>440</v>
      </c>
      <c r="B7" s="153" t="s">
        <v>104</v>
      </c>
      <c r="C7" s="154">
        <f>Brot!S7</f>
        <v>8</v>
      </c>
      <c r="D7" s="151">
        <f>Brot!S7-E7</f>
        <v>8</v>
      </c>
      <c r="E7" s="151">
        <v>0</v>
      </c>
    </row>
    <row r="8" spans="1:1022" ht="15.75" x14ac:dyDescent="0.25">
      <c r="A8" s="152">
        <v>500</v>
      </c>
      <c r="B8" s="153" t="s">
        <v>105</v>
      </c>
      <c r="C8" s="154">
        <f>Brot!S8</f>
        <v>8</v>
      </c>
      <c r="D8" s="151">
        <f>Brot!S8-E8</f>
        <v>8</v>
      </c>
      <c r="E8" s="151">
        <v>0</v>
      </c>
    </row>
    <row r="9" spans="1:1022" ht="15.75" x14ac:dyDescent="0.25">
      <c r="A9" s="152">
        <v>420</v>
      </c>
      <c r="B9" s="153" t="s">
        <v>106</v>
      </c>
      <c r="C9" s="154">
        <f>Brot!S9</f>
        <v>8</v>
      </c>
      <c r="D9" s="151">
        <f>Brot!S9-E9</f>
        <v>8</v>
      </c>
      <c r="E9" s="151">
        <v>0</v>
      </c>
    </row>
    <row r="10" spans="1:1022" ht="15.75" x14ac:dyDescent="0.25">
      <c r="A10" s="152">
        <v>410</v>
      </c>
      <c r="B10" s="153" t="s">
        <v>107</v>
      </c>
      <c r="C10" s="154">
        <f>Brot!S10</f>
        <v>8</v>
      </c>
      <c r="D10" s="151">
        <f>Brot!S10-E10</f>
        <v>7</v>
      </c>
      <c r="E10" s="151">
        <v>1</v>
      </c>
    </row>
    <row r="11" spans="1:1022" s="147" customFormat="1" ht="30" x14ac:dyDescent="0.25">
      <c r="A11" s="152">
        <v>515</v>
      </c>
      <c r="B11" s="153" t="s">
        <v>108</v>
      </c>
      <c r="C11" s="154">
        <f>Brot!S11</f>
        <v>8</v>
      </c>
      <c r="D11" s="151">
        <f>Brot!S11-E11</f>
        <v>8</v>
      </c>
      <c r="E11" s="151">
        <v>0</v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  <c r="CT11" s="149"/>
      <c r="CU11" s="149"/>
      <c r="CV11" s="149"/>
      <c r="CW11" s="149"/>
      <c r="CX11" s="149"/>
      <c r="CY11" s="149"/>
      <c r="CZ11" s="149"/>
      <c r="DA11" s="149"/>
      <c r="DB11" s="149"/>
      <c r="DC11" s="149"/>
      <c r="DD11" s="149"/>
      <c r="DE11" s="149"/>
      <c r="DF11" s="149"/>
      <c r="DG11" s="149"/>
      <c r="DH11" s="149"/>
      <c r="DI11" s="149"/>
      <c r="DJ11" s="149"/>
      <c r="DK11" s="149"/>
      <c r="DL11" s="149"/>
      <c r="DM11" s="149"/>
      <c r="DN11" s="149"/>
      <c r="DO11" s="149"/>
      <c r="DP11" s="149"/>
      <c r="DQ11" s="149"/>
      <c r="DR11" s="149"/>
      <c r="DS11" s="149"/>
      <c r="DT11" s="149"/>
      <c r="DU11" s="149"/>
      <c r="DV11" s="149"/>
      <c r="DW11" s="149"/>
      <c r="DX11" s="149"/>
      <c r="DY11" s="149"/>
      <c r="DZ11" s="149"/>
      <c r="EA11" s="149"/>
      <c r="EB11" s="149"/>
      <c r="EC11" s="149"/>
      <c r="ED11" s="149"/>
      <c r="EE11" s="149"/>
      <c r="EF11" s="149"/>
      <c r="EG11" s="149"/>
      <c r="EH11" s="149"/>
      <c r="EI11" s="149"/>
      <c r="EJ11" s="149"/>
      <c r="EK11" s="149"/>
      <c r="EL11" s="149"/>
      <c r="EM11" s="149"/>
      <c r="EN11" s="149"/>
      <c r="EO11" s="149"/>
      <c r="EP11" s="149"/>
      <c r="EQ11" s="149"/>
      <c r="ER11" s="149"/>
      <c r="ES11" s="149"/>
      <c r="ET11" s="149"/>
      <c r="EU11" s="149"/>
      <c r="EV11" s="149"/>
      <c r="EW11" s="149"/>
      <c r="EX11" s="149"/>
      <c r="EY11" s="149"/>
      <c r="EZ11" s="149"/>
      <c r="FA11" s="149"/>
      <c r="FB11" s="149"/>
      <c r="FC11" s="149"/>
      <c r="FD11" s="149"/>
      <c r="FE11" s="149"/>
      <c r="FF11" s="149"/>
      <c r="FG11" s="149"/>
      <c r="FH11" s="149"/>
      <c r="FI11" s="149"/>
      <c r="FJ11" s="149"/>
      <c r="FK11" s="149"/>
      <c r="FL11" s="149"/>
      <c r="FM11" s="149"/>
      <c r="FN11" s="149"/>
      <c r="FO11" s="149"/>
      <c r="FP11" s="149"/>
      <c r="FQ11" s="149"/>
      <c r="FR11" s="149"/>
      <c r="FS11" s="149"/>
      <c r="FT11" s="149"/>
      <c r="FU11" s="149"/>
      <c r="FV11" s="149"/>
      <c r="FW11" s="149"/>
      <c r="FX11" s="149"/>
      <c r="FY11" s="149"/>
      <c r="FZ11" s="149"/>
      <c r="GA11" s="149"/>
      <c r="GB11" s="149"/>
      <c r="GC11" s="149"/>
      <c r="GD11" s="149"/>
      <c r="GE11" s="149"/>
      <c r="GF11" s="149"/>
      <c r="GG11" s="149"/>
      <c r="GH11" s="149"/>
      <c r="GI11" s="149"/>
      <c r="GJ11" s="149"/>
      <c r="GK11" s="149"/>
      <c r="GL11" s="149"/>
      <c r="GM11" s="149"/>
      <c r="GN11" s="149"/>
      <c r="GO11" s="149"/>
      <c r="GP11" s="149"/>
      <c r="GQ11" s="149"/>
      <c r="GR11" s="149"/>
      <c r="GS11" s="149"/>
      <c r="GT11" s="149"/>
      <c r="GU11" s="149"/>
      <c r="GV11" s="149"/>
      <c r="GW11" s="149"/>
      <c r="GX11" s="149"/>
      <c r="GY11" s="149"/>
      <c r="GZ11" s="149"/>
      <c r="HA11" s="149"/>
      <c r="HB11" s="149"/>
      <c r="HC11" s="149"/>
      <c r="HD11" s="149"/>
      <c r="HE11" s="149"/>
      <c r="HF11" s="149"/>
      <c r="HG11" s="149"/>
      <c r="HH11" s="149"/>
      <c r="HI11" s="149"/>
      <c r="HJ11" s="149"/>
      <c r="HK11" s="149"/>
      <c r="HL11" s="149"/>
      <c r="HM11" s="149"/>
      <c r="HN11" s="149"/>
      <c r="HO11" s="149"/>
      <c r="HP11" s="149"/>
      <c r="HQ11" s="149"/>
      <c r="HR11" s="149"/>
      <c r="HS11" s="149"/>
      <c r="HT11" s="149"/>
      <c r="HU11" s="149"/>
      <c r="HV11" s="149"/>
      <c r="HW11" s="149"/>
      <c r="HX11" s="149"/>
      <c r="HY11" s="149"/>
      <c r="HZ11" s="149"/>
      <c r="IA11" s="149"/>
      <c r="IB11" s="149"/>
      <c r="IC11" s="149"/>
      <c r="ID11" s="149"/>
      <c r="IE11" s="149"/>
      <c r="IF11" s="149"/>
      <c r="IG11" s="149"/>
      <c r="IH11" s="149"/>
      <c r="II11" s="149"/>
      <c r="IJ11" s="149"/>
      <c r="IK11" s="149"/>
      <c r="IL11" s="149"/>
      <c r="IM11" s="149"/>
      <c r="IN11" s="149"/>
      <c r="IO11" s="149"/>
      <c r="IP11" s="149"/>
      <c r="IQ11" s="149"/>
      <c r="IR11" s="149"/>
      <c r="IS11" s="149"/>
      <c r="IT11" s="149"/>
      <c r="IU11" s="149"/>
      <c r="IV11" s="149"/>
      <c r="IW11" s="149"/>
      <c r="IX11" s="149"/>
      <c r="IY11" s="149"/>
      <c r="IZ11" s="149"/>
      <c r="JA11" s="149"/>
      <c r="JB11" s="149"/>
      <c r="JC11" s="149"/>
      <c r="JD11" s="149"/>
      <c r="JE11" s="149"/>
      <c r="JF11" s="149"/>
      <c r="JG11" s="149"/>
      <c r="JH11" s="149"/>
      <c r="JI11" s="149"/>
      <c r="JJ11" s="149"/>
      <c r="JK11" s="149"/>
      <c r="JL11" s="149"/>
      <c r="JM11" s="149"/>
      <c r="JN11" s="149"/>
      <c r="JO11" s="149"/>
      <c r="JP11" s="149"/>
      <c r="JQ11" s="149"/>
      <c r="JR11" s="149"/>
      <c r="JS11" s="149"/>
      <c r="JT11" s="149"/>
      <c r="JU11" s="149"/>
      <c r="JV11" s="149"/>
      <c r="JW11" s="149"/>
      <c r="JX11" s="149"/>
      <c r="JY11" s="149"/>
      <c r="JZ11" s="149"/>
      <c r="KA11" s="149"/>
      <c r="KB11" s="149"/>
      <c r="KC11" s="149"/>
      <c r="KD11" s="149"/>
      <c r="KE11" s="149"/>
      <c r="KF11" s="149"/>
      <c r="KG11" s="149"/>
      <c r="KH11" s="149"/>
      <c r="KI11" s="149"/>
      <c r="KJ11" s="149"/>
      <c r="KK11" s="149"/>
      <c r="KL11" s="149"/>
      <c r="KM11" s="149"/>
      <c r="KN11" s="149"/>
      <c r="KO11" s="149"/>
      <c r="KP11" s="149"/>
      <c r="KQ11" s="149"/>
      <c r="KR11" s="149"/>
      <c r="KS11" s="149"/>
      <c r="KT11" s="149"/>
      <c r="KU11" s="149"/>
      <c r="KV11" s="149"/>
      <c r="KW11" s="149"/>
      <c r="KX11" s="149"/>
      <c r="KY11" s="149"/>
      <c r="KZ11" s="149"/>
      <c r="LA11" s="149"/>
      <c r="LB11" s="149"/>
      <c r="LC11" s="149"/>
      <c r="LD11" s="149"/>
      <c r="LE11" s="149"/>
      <c r="LF11" s="149"/>
      <c r="LG11" s="149"/>
      <c r="LH11" s="149"/>
      <c r="LI11" s="149"/>
      <c r="LJ11" s="149"/>
      <c r="LK11" s="149"/>
      <c r="LL11" s="149"/>
      <c r="LM11" s="149"/>
      <c r="LN11" s="149"/>
      <c r="LO11" s="149"/>
      <c r="LP11" s="149"/>
      <c r="LQ11" s="149"/>
      <c r="LR11" s="149"/>
      <c r="LS11" s="149"/>
      <c r="LT11" s="149"/>
      <c r="LU11" s="149"/>
      <c r="LV11" s="149"/>
      <c r="LW11" s="149"/>
      <c r="LX11" s="149"/>
      <c r="LY11" s="149"/>
      <c r="LZ11" s="149"/>
      <c r="MA11" s="149"/>
      <c r="MB11" s="149"/>
      <c r="MC11" s="149"/>
      <c r="MD11" s="149"/>
      <c r="ME11" s="149"/>
      <c r="MF11" s="149"/>
      <c r="MG11" s="149"/>
      <c r="MH11" s="149"/>
      <c r="MI11" s="149"/>
      <c r="MJ11" s="149"/>
      <c r="MK11" s="149"/>
      <c r="ML11" s="149"/>
      <c r="MM11" s="149"/>
      <c r="MN11" s="149"/>
      <c r="MO11" s="149"/>
      <c r="MP11" s="149"/>
      <c r="MQ11" s="149"/>
      <c r="MR11" s="149"/>
      <c r="MS11" s="149"/>
      <c r="MT11" s="149"/>
      <c r="MU11" s="149"/>
      <c r="MV11" s="149"/>
      <c r="MW11" s="149"/>
      <c r="MX11" s="149"/>
      <c r="MY11" s="149"/>
      <c r="MZ11" s="149"/>
      <c r="NA11" s="149"/>
      <c r="NB11" s="149"/>
      <c r="NC11" s="149"/>
      <c r="ND11" s="149"/>
      <c r="NE11" s="149"/>
      <c r="NF11" s="149"/>
      <c r="NG11" s="149"/>
      <c r="NH11" s="149"/>
      <c r="NI11" s="149"/>
      <c r="NJ11" s="149"/>
      <c r="NK11" s="149"/>
      <c r="NL11" s="149"/>
      <c r="NM11" s="149"/>
      <c r="NN11" s="149"/>
      <c r="NO11" s="149"/>
      <c r="NP11" s="149"/>
      <c r="NQ11" s="149"/>
      <c r="NR11" s="149"/>
      <c r="NS11" s="149"/>
      <c r="NT11" s="149"/>
      <c r="NU11" s="149"/>
      <c r="NV11" s="149"/>
      <c r="NW11" s="149"/>
      <c r="NX11" s="149"/>
      <c r="NY11" s="149"/>
      <c r="NZ11" s="149"/>
      <c r="OA11" s="149"/>
      <c r="OB11" s="149"/>
      <c r="OC11" s="149"/>
      <c r="OD11" s="149"/>
      <c r="OE11" s="149"/>
      <c r="OF11" s="149"/>
      <c r="OG11" s="149"/>
      <c r="OH11" s="149"/>
      <c r="OI11" s="149"/>
      <c r="OJ11" s="149"/>
      <c r="OK11" s="149"/>
      <c r="OL11" s="149"/>
      <c r="OM11" s="149"/>
      <c r="ON11" s="149"/>
      <c r="OO11" s="149"/>
      <c r="OP11" s="149"/>
      <c r="OQ11" s="149"/>
      <c r="OR11" s="149"/>
      <c r="OS11" s="149"/>
      <c r="OT11" s="149"/>
      <c r="OU11" s="149"/>
      <c r="OV11" s="149"/>
      <c r="OW11" s="149"/>
      <c r="OX11" s="149"/>
      <c r="OY11" s="149"/>
      <c r="OZ11" s="149"/>
      <c r="PA11" s="149"/>
      <c r="PB11" s="149"/>
      <c r="PC11" s="149"/>
      <c r="PD11" s="149"/>
      <c r="PE11" s="149"/>
      <c r="PF11" s="149"/>
      <c r="PG11" s="149"/>
      <c r="PH11" s="149"/>
      <c r="PI11" s="149"/>
      <c r="PJ11" s="149"/>
      <c r="PK11" s="149"/>
      <c r="PL11" s="149"/>
      <c r="PM11" s="149"/>
      <c r="PN11" s="149"/>
      <c r="PO11" s="149"/>
      <c r="PP11" s="149"/>
      <c r="PQ11" s="149"/>
      <c r="PR11" s="149"/>
      <c r="PS11" s="149"/>
      <c r="PT11" s="149"/>
      <c r="PU11" s="149"/>
      <c r="PV11" s="149"/>
      <c r="PW11" s="149"/>
      <c r="PX11" s="149"/>
      <c r="PY11" s="149"/>
      <c r="PZ11" s="149"/>
      <c r="QA11" s="149"/>
      <c r="QB11" s="149"/>
      <c r="QC11" s="149"/>
      <c r="QD11" s="149"/>
      <c r="QE11" s="149"/>
      <c r="QF11" s="149"/>
      <c r="QG11" s="149"/>
      <c r="QH11" s="149"/>
      <c r="QI11" s="149"/>
      <c r="QJ11" s="149"/>
      <c r="QK11" s="149"/>
      <c r="QL11" s="149"/>
      <c r="QM11" s="149"/>
      <c r="QN11" s="149"/>
      <c r="QO11" s="149"/>
      <c r="QP11" s="149"/>
      <c r="QQ11" s="149"/>
      <c r="QR11" s="149"/>
      <c r="QS11" s="149"/>
      <c r="QT11" s="149"/>
      <c r="QU11" s="149"/>
      <c r="QV11" s="149"/>
      <c r="QW11" s="149"/>
      <c r="QX11" s="149"/>
      <c r="QY11" s="149"/>
      <c r="QZ11" s="149"/>
      <c r="RA11" s="149"/>
      <c r="RB11" s="149"/>
      <c r="RC11" s="149"/>
      <c r="RD11" s="149"/>
      <c r="RE11" s="149"/>
      <c r="RF11" s="149"/>
      <c r="RG11" s="149"/>
      <c r="RH11" s="149"/>
      <c r="RI11" s="149"/>
      <c r="RJ11" s="149"/>
      <c r="RK11" s="149"/>
      <c r="RL11" s="149"/>
      <c r="RM11" s="149"/>
      <c r="RN11" s="149"/>
      <c r="RO11" s="149"/>
      <c r="RP11" s="149"/>
      <c r="RQ11" s="149"/>
      <c r="RR11" s="149"/>
      <c r="RS11" s="149"/>
      <c r="RT11" s="149"/>
      <c r="RU11" s="149"/>
      <c r="RV11" s="149"/>
      <c r="RW11" s="149"/>
      <c r="RX11" s="149"/>
      <c r="RY11" s="149"/>
      <c r="RZ11" s="149"/>
      <c r="SA11" s="149"/>
      <c r="SB11" s="149"/>
      <c r="SC11" s="149"/>
      <c r="SD11" s="149"/>
      <c r="SE11" s="149"/>
      <c r="SF11" s="149"/>
      <c r="SG11" s="149"/>
      <c r="SH11" s="149"/>
      <c r="SI11" s="149"/>
      <c r="SJ11" s="149"/>
      <c r="SK11" s="149"/>
      <c r="SL11" s="149"/>
      <c r="SM11" s="149"/>
      <c r="SN11" s="149"/>
      <c r="SO11" s="149"/>
      <c r="SP11" s="149"/>
      <c r="SQ11" s="149"/>
      <c r="SR11" s="149"/>
      <c r="SS11" s="149"/>
      <c r="ST11" s="149"/>
      <c r="SU11" s="149"/>
      <c r="SV11" s="149"/>
      <c r="SW11" s="149"/>
      <c r="SX11" s="149"/>
      <c r="SY11" s="149"/>
      <c r="SZ11" s="149"/>
      <c r="TA11" s="149"/>
      <c r="TB11" s="149"/>
      <c r="TC11" s="149"/>
      <c r="TD11" s="149"/>
      <c r="TE11" s="149"/>
      <c r="TF11" s="149"/>
      <c r="TG11" s="149"/>
      <c r="TH11" s="149"/>
      <c r="TI11" s="149"/>
      <c r="TJ11" s="149"/>
      <c r="TK11" s="149"/>
      <c r="TL11" s="149"/>
      <c r="TM11" s="149"/>
      <c r="TN11" s="149"/>
      <c r="TO11" s="149"/>
      <c r="TP11" s="149"/>
      <c r="TQ11" s="149"/>
      <c r="TR11" s="149"/>
      <c r="TS11" s="149"/>
      <c r="TT11" s="149"/>
      <c r="TU11" s="149"/>
      <c r="TV11" s="149"/>
      <c r="TW11" s="149"/>
      <c r="TX11" s="149"/>
      <c r="TY11" s="149"/>
      <c r="TZ11" s="149"/>
      <c r="UA11" s="149"/>
      <c r="UB11" s="149"/>
      <c r="UC11" s="149"/>
      <c r="UD11" s="149"/>
      <c r="UE11" s="149"/>
      <c r="UF11" s="149"/>
      <c r="UG11" s="149"/>
      <c r="UH11" s="149"/>
      <c r="UI11" s="149"/>
      <c r="UJ11" s="149"/>
      <c r="UK11" s="149"/>
      <c r="UL11" s="149"/>
      <c r="UM11" s="149"/>
      <c r="UN11" s="149"/>
      <c r="UO11" s="149"/>
      <c r="UP11" s="149"/>
      <c r="UQ11" s="149"/>
      <c r="UR11" s="149"/>
      <c r="US11" s="149"/>
      <c r="UT11" s="149"/>
      <c r="UU11" s="149"/>
      <c r="UV11" s="149"/>
      <c r="UW11" s="149"/>
      <c r="UX11" s="149"/>
      <c r="UY11" s="149"/>
      <c r="UZ11" s="149"/>
      <c r="VA11" s="149"/>
      <c r="VB11" s="149"/>
      <c r="VC11" s="149"/>
      <c r="VD11" s="149"/>
      <c r="VE11" s="149"/>
      <c r="VF11" s="149"/>
      <c r="VG11" s="149"/>
      <c r="VH11" s="149"/>
      <c r="VI11" s="149"/>
      <c r="VJ11" s="149"/>
      <c r="VK11" s="149"/>
      <c r="VL11" s="149"/>
      <c r="VM11" s="149"/>
      <c r="VN11" s="149"/>
      <c r="VO11" s="149"/>
      <c r="VP11" s="149"/>
      <c r="VQ11" s="149"/>
      <c r="VR11" s="149"/>
      <c r="VS11" s="149"/>
      <c r="VT11" s="149"/>
      <c r="VU11" s="149"/>
      <c r="VV11" s="149"/>
      <c r="VW11" s="149"/>
      <c r="VX11" s="149"/>
      <c r="VY11" s="149"/>
      <c r="VZ11" s="149"/>
      <c r="WA11" s="149"/>
      <c r="WB11" s="149"/>
      <c r="WC11" s="149"/>
      <c r="WD11" s="149"/>
      <c r="WE11" s="149"/>
      <c r="WF11" s="149"/>
      <c r="WG11" s="149"/>
      <c r="WH11" s="149"/>
      <c r="WI11" s="149"/>
      <c r="WJ11" s="149"/>
      <c r="WK11" s="149"/>
      <c r="WL11" s="149"/>
      <c r="WM11" s="149"/>
      <c r="WN11" s="149"/>
      <c r="WO11" s="149"/>
      <c r="WP11" s="149"/>
      <c r="WQ11" s="149"/>
      <c r="WR11" s="149"/>
      <c r="WS11" s="149"/>
      <c r="WT11" s="149"/>
      <c r="WU11" s="149"/>
      <c r="WV11" s="149"/>
      <c r="WW11" s="149"/>
      <c r="WX11" s="149"/>
      <c r="WY11" s="149"/>
      <c r="WZ11" s="149"/>
      <c r="XA11" s="149"/>
      <c r="XB11" s="149"/>
      <c r="XC11" s="149"/>
      <c r="XD11" s="149"/>
      <c r="XE11" s="149"/>
      <c r="XF11" s="149"/>
      <c r="XG11" s="149"/>
      <c r="XH11" s="149"/>
      <c r="XI11" s="149"/>
      <c r="XJ11" s="149"/>
      <c r="XK11" s="149"/>
      <c r="XL11" s="149"/>
      <c r="XM11" s="149"/>
      <c r="XN11" s="149"/>
      <c r="XO11" s="149"/>
      <c r="XP11" s="149"/>
      <c r="XQ11" s="149"/>
      <c r="XR11" s="149"/>
      <c r="XS11" s="149"/>
      <c r="XT11" s="149"/>
      <c r="XU11" s="149"/>
      <c r="XV11" s="149"/>
      <c r="XW11" s="149"/>
      <c r="XX11" s="149"/>
      <c r="XY11" s="149"/>
      <c r="XZ11" s="149"/>
      <c r="YA11" s="149"/>
      <c r="YB11" s="149"/>
      <c r="YC11" s="149"/>
      <c r="YD11" s="149"/>
      <c r="YE11" s="149"/>
      <c r="YF11" s="149"/>
      <c r="YG11" s="149"/>
      <c r="YH11" s="149"/>
      <c r="YI11" s="149"/>
      <c r="YJ11" s="149"/>
      <c r="YK11" s="149"/>
      <c r="YL11" s="149"/>
      <c r="YM11" s="149"/>
      <c r="YN11" s="149"/>
      <c r="YO11" s="149"/>
      <c r="YP11" s="149"/>
      <c r="YQ11" s="149"/>
      <c r="YR11" s="149"/>
      <c r="YS11" s="149"/>
      <c r="YT11" s="149"/>
      <c r="YU11" s="149"/>
      <c r="YV11" s="149"/>
      <c r="YW11" s="149"/>
      <c r="YX11" s="149"/>
      <c r="YY11" s="149"/>
      <c r="YZ11" s="149"/>
      <c r="ZA11" s="149"/>
      <c r="ZB11" s="149"/>
      <c r="ZC11" s="149"/>
      <c r="ZD11" s="149"/>
      <c r="ZE11" s="149"/>
      <c r="ZF11" s="149"/>
      <c r="ZG11" s="149"/>
      <c r="ZH11" s="149"/>
      <c r="ZI11" s="149"/>
      <c r="ZJ11" s="149"/>
      <c r="ZK11" s="149"/>
      <c r="ZL11" s="149"/>
      <c r="ZM11" s="149"/>
      <c r="ZN11" s="149"/>
      <c r="ZO11" s="149"/>
      <c r="ZP11" s="149"/>
      <c r="ZQ11" s="149"/>
      <c r="ZR11" s="149"/>
      <c r="ZS11" s="149"/>
      <c r="ZT11" s="149"/>
      <c r="ZU11" s="149"/>
      <c r="ZV11" s="149"/>
      <c r="ZW11" s="149"/>
      <c r="ZX11" s="149"/>
      <c r="ZY11" s="149"/>
      <c r="ZZ11" s="149"/>
      <c r="AAA11" s="149"/>
      <c r="AAB11" s="149"/>
      <c r="AAC11" s="149"/>
      <c r="AAD11" s="149"/>
      <c r="AAE11" s="149"/>
      <c r="AAF11" s="149"/>
      <c r="AAG11" s="149"/>
      <c r="AAH11" s="149"/>
      <c r="AAI11" s="149"/>
      <c r="AAJ11" s="149"/>
      <c r="AAK11" s="149"/>
      <c r="AAL11" s="149"/>
      <c r="AAM11" s="149"/>
      <c r="AAN11" s="149"/>
      <c r="AAO11" s="149"/>
      <c r="AAP11" s="149"/>
      <c r="AAQ11" s="149"/>
      <c r="AAR11" s="149"/>
      <c r="AAS11" s="149"/>
      <c r="AAT11" s="149"/>
      <c r="AAU11" s="149"/>
      <c r="AAV11" s="149"/>
      <c r="AAW11" s="149"/>
      <c r="AAX11" s="149"/>
      <c r="AAY11" s="149"/>
      <c r="AAZ11" s="149"/>
      <c r="ABA11" s="149"/>
      <c r="ABB11" s="149"/>
      <c r="ABC11" s="149"/>
      <c r="ABD11" s="149"/>
      <c r="ABE11" s="149"/>
      <c r="ABF11" s="149"/>
      <c r="ABG11" s="149"/>
      <c r="ABH11" s="149"/>
      <c r="ABI11" s="149"/>
      <c r="ABJ11" s="149"/>
      <c r="ABK11" s="149"/>
      <c r="ABL11" s="149"/>
      <c r="ABM11" s="149"/>
      <c r="ABN11" s="149"/>
      <c r="ABO11" s="149"/>
      <c r="ABP11" s="149"/>
      <c r="ABQ11" s="149"/>
      <c r="ABR11" s="149"/>
      <c r="ABS11" s="149"/>
      <c r="ABT11" s="149"/>
      <c r="ABU11" s="149"/>
      <c r="ABV11" s="149"/>
      <c r="ABW11" s="149"/>
      <c r="ABX11" s="149"/>
      <c r="ABY11" s="149"/>
      <c r="ABZ11" s="149"/>
      <c r="ACA11" s="149"/>
      <c r="ACB11" s="149"/>
      <c r="ACC11" s="149"/>
      <c r="ACD11" s="149"/>
      <c r="ACE11" s="149"/>
      <c r="ACF11" s="149"/>
      <c r="ACG11" s="149"/>
      <c r="ACH11" s="149"/>
      <c r="ACI11" s="149"/>
      <c r="ACJ11" s="149"/>
      <c r="ACK11" s="149"/>
      <c r="ACL11" s="149"/>
      <c r="ACM11" s="149"/>
      <c r="ACN11" s="149"/>
      <c r="ACO11" s="149"/>
      <c r="ACP11" s="149"/>
      <c r="ACQ11" s="149"/>
      <c r="ACR11" s="149"/>
      <c r="ACS11" s="149"/>
      <c r="ACT11" s="149"/>
      <c r="ACU11" s="149"/>
      <c r="ACV11" s="149"/>
      <c r="ACW11" s="149"/>
      <c r="ACX11" s="149"/>
      <c r="ACY11" s="149"/>
      <c r="ACZ11" s="149"/>
      <c r="ADA11" s="149"/>
      <c r="ADB11" s="149"/>
      <c r="ADC11" s="149"/>
      <c r="ADD11" s="149"/>
      <c r="ADE11" s="149"/>
      <c r="ADF11" s="149"/>
      <c r="ADG11" s="149"/>
      <c r="ADH11" s="149"/>
      <c r="ADI11" s="149"/>
      <c r="ADJ11" s="149"/>
      <c r="ADK11" s="149"/>
      <c r="ADL11" s="149"/>
      <c r="ADM11" s="149"/>
      <c r="ADN11" s="149"/>
      <c r="ADO11" s="149"/>
      <c r="ADP11" s="149"/>
      <c r="ADQ11" s="149"/>
      <c r="ADR11" s="149"/>
      <c r="ADS11" s="149"/>
      <c r="ADT11" s="149"/>
      <c r="ADU11" s="149"/>
      <c r="ADV11" s="149"/>
      <c r="ADW11" s="149"/>
      <c r="ADX11" s="149"/>
      <c r="ADY11" s="149"/>
      <c r="ADZ11" s="149"/>
      <c r="AEA11" s="149"/>
      <c r="AEB11" s="149"/>
      <c r="AEC11" s="149"/>
      <c r="AED11" s="149"/>
      <c r="AEE11" s="149"/>
      <c r="AEF11" s="149"/>
      <c r="AEG11" s="149"/>
      <c r="AEH11" s="149"/>
      <c r="AEI11" s="149"/>
      <c r="AEJ11" s="149"/>
      <c r="AEK11" s="149"/>
      <c r="AEL11" s="149"/>
      <c r="AEM11" s="149"/>
      <c r="AEN11" s="149"/>
      <c r="AEO11" s="149"/>
      <c r="AEP11" s="149"/>
      <c r="AEQ11" s="149"/>
      <c r="AER11" s="149"/>
      <c r="AES11" s="149"/>
      <c r="AET11" s="149"/>
      <c r="AEU11" s="149"/>
      <c r="AEV11" s="149"/>
      <c r="AEW11" s="149"/>
      <c r="AEX11" s="149"/>
      <c r="AEY11" s="149"/>
      <c r="AEZ11" s="149"/>
      <c r="AFA11" s="149"/>
      <c r="AFB11" s="149"/>
      <c r="AFC11" s="149"/>
      <c r="AFD11" s="149"/>
      <c r="AFE11" s="149"/>
      <c r="AFF11" s="149"/>
      <c r="AFG11" s="149"/>
      <c r="AFH11" s="149"/>
      <c r="AFI11" s="149"/>
      <c r="AFJ11" s="149"/>
      <c r="AFK11" s="149"/>
      <c r="AFL11" s="149"/>
      <c r="AFM11" s="149"/>
      <c r="AFN11" s="149"/>
      <c r="AFO11" s="149"/>
      <c r="AFP11" s="149"/>
      <c r="AFQ11" s="149"/>
      <c r="AFR11" s="149"/>
      <c r="AFS11" s="149"/>
      <c r="AFT11" s="149"/>
      <c r="AFU11" s="149"/>
      <c r="AFV11" s="149"/>
      <c r="AFW11" s="149"/>
      <c r="AFX11" s="149"/>
      <c r="AFY11" s="149"/>
      <c r="AFZ11" s="149"/>
      <c r="AGA11" s="149"/>
      <c r="AGB11" s="149"/>
      <c r="AGC11" s="149"/>
      <c r="AGD11" s="149"/>
      <c r="AGE11" s="149"/>
      <c r="AGF11" s="149"/>
      <c r="AGG11" s="149"/>
      <c r="AGH11" s="149"/>
      <c r="AGI11" s="149"/>
      <c r="AGJ11" s="149"/>
      <c r="AGK11" s="149"/>
      <c r="AGL11" s="149"/>
      <c r="AGM11" s="149"/>
      <c r="AGN11" s="149"/>
      <c r="AGO11" s="149"/>
      <c r="AGP11" s="149"/>
      <c r="AGQ11" s="149"/>
      <c r="AGR11" s="149"/>
      <c r="AGS11" s="149"/>
      <c r="AGT11" s="149"/>
      <c r="AGU11" s="149"/>
      <c r="AGV11" s="149"/>
      <c r="AGW11" s="149"/>
      <c r="AGX11" s="149"/>
      <c r="AGY11" s="149"/>
      <c r="AGZ11" s="149"/>
      <c r="AHA11" s="149"/>
      <c r="AHB11" s="149"/>
      <c r="AHC11" s="149"/>
      <c r="AHD11" s="149"/>
      <c r="AHE11" s="149"/>
      <c r="AHF11" s="149"/>
      <c r="AHG11" s="149"/>
      <c r="AHH11" s="149"/>
      <c r="AHI11" s="149"/>
      <c r="AHJ11" s="149"/>
      <c r="AHK11" s="149"/>
      <c r="AHL11" s="149"/>
      <c r="AHM11" s="149"/>
      <c r="AHN11" s="149"/>
      <c r="AHO11" s="149"/>
      <c r="AHP11" s="149"/>
      <c r="AHQ11" s="149"/>
      <c r="AHR11" s="149"/>
      <c r="AHS11" s="149"/>
      <c r="AHT11" s="149"/>
      <c r="AHU11" s="149"/>
      <c r="AHV11" s="149"/>
      <c r="AHW11" s="149"/>
      <c r="AHX11" s="149"/>
      <c r="AHY11" s="149"/>
      <c r="AHZ11" s="149"/>
      <c r="AIA11" s="149"/>
      <c r="AIB11" s="149"/>
      <c r="AIC11" s="149"/>
      <c r="AID11" s="149"/>
      <c r="AIE11" s="149"/>
      <c r="AIF11" s="149"/>
      <c r="AIG11" s="149"/>
      <c r="AIH11" s="149"/>
      <c r="AII11" s="149"/>
      <c r="AIJ11" s="149"/>
      <c r="AIK11" s="149"/>
      <c r="AIL11" s="149"/>
      <c r="AIM11" s="149"/>
      <c r="AIN11" s="149"/>
      <c r="AIO11" s="149"/>
      <c r="AIP11" s="149"/>
      <c r="AIQ11" s="149"/>
      <c r="AIR11" s="149"/>
      <c r="AIS11" s="149"/>
      <c r="AIT11" s="149"/>
      <c r="AIU11" s="149"/>
      <c r="AIV11" s="149"/>
      <c r="AIW11" s="149"/>
      <c r="AIX11" s="149"/>
      <c r="AIY11" s="149"/>
      <c r="AIZ11" s="149"/>
      <c r="AJA11" s="149"/>
      <c r="AJB11" s="149"/>
      <c r="AJC11" s="149"/>
      <c r="AJD11" s="149"/>
      <c r="AJE11" s="149"/>
      <c r="AJF11" s="149"/>
      <c r="AJG11" s="149"/>
      <c r="AJH11" s="149"/>
      <c r="AJI11" s="149"/>
      <c r="AJJ11" s="149"/>
      <c r="AJK11" s="149"/>
      <c r="AJL11" s="149"/>
      <c r="AJM11" s="149"/>
      <c r="AJN11" s="149"/>
      <c r="AJO11" s="149"/>
      <c r="AJP11" s="149"/>
      <c r="AJQ11" s="149"/>
      <c r="AJR11" s="149"/>
      <c r="AJS11" s="149"/>
      <c r="AJT11" s="149"/>
      <c r="AJU11" s="149"/>
      <c r="AJV11" s="149"/>
      <c r="AJW11" s="149"/>
      <c r="AJX11" s="149"/>
      <c r="AJY11" s="149"/>
      <c r="AJZ11" s="149"/>
      <c r="AKA11" s="149"/>
      <c r="AKB11" s="149"/>
      <c r="AKC11" s="149"/>
      <c r="AKD11" s="149"/>
      <c r="AKE11" s="149"/>
      <c r="AKF11" s="149"/>
      <c r="AKG11" s="149"/>
      <c r="AKH11" s="149"/>
      <c r="AKI11" s="149"/>
      <c r="AKJ11" s="149"/>
      <c r="AKK11" s="149"/>
      <c r="AKL11" s="149"/>
      <c r="AKM11" s="149"/>
      <c r="AKN11" s="149"/>
      <c r="AKO11" s="149"/>
      <c r="AKP11" s="149"/>
      <c r="AKQ11" s="149"/>
      <c r="AKR11" s="149"/>
      <c r="AKS11" s="149"/>
      <c r="AKT11" s="149"/>
      <c r="AKU11" s="149"/>
      <c r="AKV11" s="149"/>
      <c r="AKW11" s="149"/>
      <c r="AKX11" s="149"/>
      <c r="AKY11" s="149"/>
      <c r="AKZ11" s="149"/>
      <c r="ALA11" s="149"/>
      <c r="ALB11" s="149"/>
      <c r="ALC11" s="149"/>
      <c r="ALD11" s="149"/>
      <c r="ALE11" s="149"/>
      <c r="ALF11" s="149"/>
      <c r="ALG11" s="149"/>
      <c r="ALH11" s="149"/>
      <c r="ALI11" s="149"/>
      <c r="ALJ11" s="149"/>
      <c r="ALK11" s="149"/>
      <c r="ALL11" s="149"/>
      <c r="ALM11" s="149"/>
      <c r="ALN11" s="149"/>
      <c r="ALO11" s="149"/>
      <c r="ALP11" s="149"/>
      <c r="ALQ11" s="149"/>
      <c r="ALR11" s="149"/>
      <c r="ALS11" s="149"/>
      <c r="ALT11" s="149"/>
      <c r="ALU11" s="149"/>
      <c r="ALV11" s="149"/>
      <c r="ALW11" s="149"/>
      <c r="ALX11" s="149"/>
      <c r="ALY11" s="149"/>
      <c r="ALZ11" s="149"/>
      <c r="AMA11" s="149"/>
      <c r="AMB11" s="149"/>
      <c r="AMC11" s="149"/>
      <c r="AMD11" s="149"/>
      <c r="AME11" s="149"/>
      <c r="AMF11" s="149"/>
      <c r="AMG11" s="149"/>
      <c r="AMH11" s="149"/>
    </row>
    <row r="12" spans="1:1022" ht="15.75" x14ac:dyDescent="0.25">
      <c r="A12" s="152">
        <v>700</v>
      </c>
      <c r="B12" s="153" t="s">
        <v>109</v>
      </c>
      <c r="C12" s="154">
        <f>Brot!S12</f>
        <v>8</v>
      </c>
      <c r="D12" s="151">
        <f>Brot!S12-E12</f>
        <v>8</v>
      </c>
      <c r="E12" s="151">
        <v>0</v>
      </c>
    </row>
    <row r="13" spans="1:1022" ht="15.75" x14ac:dyDescent="0.25">
      <c r="A13" s="152">
        <v>210</v>
      </c>
      <c r="B13" s="153" t="s">
        <v>110</v>
      </c>
      <c r="C13" s="154">
        <f>Brot!S13</f>
        <v>8</v>
      </c>
      <c r="D13" s="151">
        <f>Brot!S13-E13</f>
        <v>7</v>
      </c>
      <c r="E13" s="151">
        <v>1</v>
      </c>
    </row>
    <row r="14" spans="1:1022" ht="15.75" x14ac:dyDescent="0.25">
      <c r="A14" s="152">
        <v>540</v>
      </c>
      <c r="B14" s="153" t="s">
        <v>112</v>
      </c>
      <c r="C14" s="154">
        <f>Brot!S14</f>
        <v>8</v>
      </c>
      <c r="D14" s="151">
        <f>Brot!S14-E14</f>
        <v>8</v>
      </c>
      <c r="E14" s="151">
        <v>0</v>
      </c>
    </row>
    <row r="15" spans="1:1022" ht="15.75" x14ac:dyDescent="0.25">
      <c r="A15" s="152">
        <v>430</v>
      </c>
      <c r="B15" s="153" t="s">
        <v>113</v>
      </c>
      <c r="C15" s="154">
        <f>Brot!S15</f>
        <v>7</v>
      </c>
      <c r="D15" s="151">
        <f>Brot!S15-E15</f>
        <v>7</v>
      </c>
      <c r="E15" s="151">
        <v>0</v>
      </c>
    </row>
    <row r="16" spans="1:1022" ht="15.75" x14ac:dyDescent="0.25">
      <c r="A16" s="152">
        <v>460</v>
      </c>
      <c r="B16" s="153" t="s">
        <v>114</v>
      </c>
      <c r="C16" s="154">
        <f>Brot!S16</f>
        <v>8</v>
      </c>
      <c r="D16" s="151">
        <f>Brot!S16-E16</f>
        <v>8</v>
      </c>
      <c r="E16" s="151">
        <v>0</v>
      </c>
    </row>
    <row r="17" spans="1:5" ht="15.75" x14ac:dyDescent="0.25">
      <c r="A17" s="152">
        <v>172</v>
      </c>
      <c r="B17" s="153" t="s">
        <v>116</v>
      </c>
      <c r="C17" s="154">
        <f>Brot!S17</f>
        <v>7</v>
      </c>
      <c r="D17" s="151">
        <f>Brot!S17-E17</f>
        <v>7</v>
      </c>
      <c r="E17" s="151">
        <v>0</v>
      </c>
    </row>
    <row r="18" spans="1:5" ht="15.75" x14ac:dyDescent="0.25">
      <c r="A18" s="152">
        <v>200</v>
      </c>
      <c r="B18" s="153" t="s">
        <v>117</v>
      </c>
      <c r="C18" s="154">
        <f>Brot!S18</f>
        <v>8</v>
      </c>
      <c r="D18" s="151">
        <f>Brot!S18-E18</f>
        <v>8</v>
      </c>
      <c r="E18" s="151">
        <v>0</v>
      </c>
    </row>
    <row r="19" spans="1:5" ht="15.75" x14ac:dyDescent="0.25">
      <c r="A19" s="152">
        <v>310</v>
      </c>
      <c r="B19" s="153" t="s">
        <v>118</v>
      </c>
      <c r="C19" s="154">
        <f>Brot!S19</f>
        <v>7</v>
      </c>
      <c r="D19" s="151">
        <f>Brot!S19-E19</f>
        <v>7</v>
      </c>
      <c r="E19" s="151">
        <v>0</v>
      </c>
    </row>
    <row r="20" spans="1:5" ht="15.75" x14ac:dyDescent="0.2">
      <c r="B20" s="154" t="s">
        <v>56</v>
      </c>
      <c r="C20" s="154">
        <f>SUM(C2:C19)</f>
        <v>144</v>
      </c>
      <c r="D20" s="153">
        <f>SUM(D2:D19)</f>
        <v>142</v>
      </c>
      <c r="E20" s="153">
        <f>SUM(E2:E19)</f>
        <v>2</v>
      </c>
    </row>
    <row r="21" spans="1:5" x14ac:dyDescent="0.2">
      <c r="B21" s="155" t="s">
        <v>123</v>
      </c>
      <c r="C21" s="156">
        <f>Brot!S20</f>
        <v>144</v>
      </c>
      <c r="D21" s="157"/>
      <c r="E21" s="15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8"/>
  <sheetViews>
    <sheetView zoomScaleNormal="100" workbookViewId="0">
      <selection activeCell="D14" sqref="D14"/>
    </sheetView>
  </sheetViews>
  <sheetFormatPr baseColWidth="10" defaultColWidth="9.140625" defaultRowHeight="15" x14ac:dyDescent="0.25"/>
  <cols>
    <col min="1" max="2" width="8.85546875" style="1" customWidth="1"/>
    <col min="3" max="3" width="22.5703125" style="1" customWidth="1"/>
    <col min="4" max="4" width="11.140625" style="1" customWidth="1"/>
    <col min="5" max="1025" width="8.85546875" style="1" customWidth="1"/>
  </cols>
  <sheetData>
    <row r="1" spans="1:6" x14ac:dyDescent="0.25">
      <c r="A1"/>
      <c r="B1"/>
      <c r="C1"/>
      <c r="D1"/>
      <c r="E1"/>
      <c r="F1"/>
    </row>
    <row r="2" spans="1:6" x14ac:dyDescent="0.25">
      <c r="A2"/>
      <c r="B2"/>
      <c r="C2"/>
      <c r="D2"/>
      <c r="E2"/>
      <c r="F2"/>
    </row>
    <row r="3" spans="1:6" ht="15.75" x14ac:dyDescent="0.25">
      <c r="A3" s="158"/>
      <c r="B3" s="158"/>
      <c r="C3" s="158"/>
      <c r="D3" s="2" t="s">
        <v>124</v>
      </c>
      <c r="E3" s="2" t="s">
        <v>125</v>
      </c>
      <c r="F3" s="2" t="s">
        <v>56</v>
      </c>
    </row>
    <row r="4" spans="1:6" ht="22.5" customHeight="1" x14ac:dyDescent="0.25">
      <c r="A4" s="158"/>
      <c r="B4" s="158"/>
      <c r="C4" s="159" t="s">
        <v>8</v>
      </c>
      <c r="D4" s="158">
        <f>Eingabe!B5</f>
        <v>188</v>
      </c>
      <c r="E4" s="158"/>
      <c r="F4" s="158"/>
    </row>
    <row r="5" spans="1:6" ht="22.5" customHeight="1" x14ac:dyDescent="0.25">
      <c r="A5" s="158"/>
      <c r="B5" s="158"/>
      <c r="C5" s="160" t="s">
        <v>9</v>
      </c>
      <c r="D5" s="158">
        <f>Eingabe!C5</f>
        <v>223.5</v>
      </c>
      <c r="E5" s="158"/>
      <c r="F5" s="158"/>
    </row>
    <row r="6" spans="1:6" ht="27" customHeight="1" x14ac:dyDescent="0.25">
      <c r="A6" s="158"/>
      <c r="B6" s="158"/>
      <c r="C6" s="161" t="s">
        <v>10</v>
      </c>
      <c r="D6" s="158">
        <f>Eingabe!D5</f>
        <v>189</v>
      </c>
      <c r="E6" s="158"/>
      <c r="F6" s="158"/>
    </row>
    <row r="7" spans="1:6" ht="26.25" customHeight="1" x14ac:dyDescent="0.25">
      <c r="A7" s="158"/>
      <c r="B7" s="158"/>
      <c r="C7" s="162" t="s">
        <v>11</v>
      </c>
      <c r="D7" s="158">
        <f>Eingabe!E5</f>
        <v>146</v>
      </c>
      <c r="E7" s="158"/>
      <c r="F7" s="158"/>
    </row>
    <row r="8" spans="1:6" ht="15.75" x14ac:dyDescent="0.25">
      <c r="A8" s="158"/>
      <c r="B8" s="158"/>
      <c r="C8" s="158"/>
      <c r="D8" s="158"/>
      <c r="E8" s="158"/>
      <c r="F8" s="158"/>
    </row>
    <row r="9" spans="1:6" ht="15.75" x14ac:dyDescent="0.25">
      <c r="A9" s="158"/>
      <c r="B9" s="158" t="s">
        <v>2</v>
      </c>
      <c r="C9" s="163" t="s">
        <v>126</v>
      </c>
      <c r="D9" s="158">
        <f>(Eingabe!I5+Eingabe!J5)*5</f>
        <v>25</v>
      </c>
      <c r="E9" s="158"/>
      <c r="F9" s="158"/>
    </row>
    <row r="10" spans="1:6" ht="15.75" x14ac:dyDescent="0.25">
      <c r="A10" s="158"/>
      <c r="B10" s="158"/>
      <c r="C10" s="164" t="s">
        <v>127</v>
      </c>
      <c r="D10" s="158">
        <f>Eingabe!K5*2.5</f>
        <v>5</v>
      </c>
      <c r="E10" s="158"/>
      <c r="F10" s="158"/>
    </row>
    <row r="11" spans="1:6" ht="15.75" x14ac:dyDescent="0.25">
      <c r="A11" s="158"/>
      <c r="B11" s="158"/>
      <c r="C11" s="165" t="s">
        <v>128</v>
      </c>
      <c r="D11" s="158">
        <f>(Eingabe!L5+Eingabe!M5)*5</f>
        <v>10</v>
      </c>
      <c r="E11" s="158"/>
      <c r="F11" s="158"/>
    </row>
    <row r="12" spans="1:6" ht="14.25" customHeight="1" x14ac:dyDescent="0.25">
      <c r="A12" s="158"/>
      <c r="B12" s="158"/>
      <c r="C12" s="165" t="s">
        <v>129</v>
      </c>
      <c r="D12" s="158">
        <f>Eingabe!N5*2.5</f>
        <v>0</v>
      </c>
      <c r="E12" s="158"/>
      <c r="F12" s="166"/>
    </row>
    <row r="13" spans="1:6" ht="15.75" x14ac:dyDescent="0.25">
      <c r="A13" s="158"/>
      <c r="B13" s="158"/>
      <c r="C13" s="165" t="s">
        <v>130</v>
      </c>
      <c r="D13" s="158">
        <f>Eingabe!O5*5</f>
        <v>0</v>
      </c>
      <c r="E13" s="158"/>
      <c r="F13" s="158"/>
    </row>
    <row r="14" spans="1:6" ht="15.75" x14ac:dyDescent="0.25">
      <c r="A14" s="158"/>
      <c r="B14" s="158"/>
      <c r="C14" s="165" t="s">
        <v>131</v>
      </c>
      <c r="D14" s="158">
        <f>Eingabe!P5*2.5</f>
        <v>0</v>
      </c>
      <c r="E14" s="158"/>
      <c r="F14" s="158"/>
    </row>
    <row r="15" spans="1:6" ht="15.75" x14ac:dyDescent="0.25">
      <c r="A15" s="158"/>
      <c r="B15" s="158"/>
      <c r="C15" s="166"/>
      <c r="D15" s="158"/>
      <c r="E15" s="158"/>
      <c r="F15" s="158"/>
    </row>
    <row r="16" spans="1:6" ht="20.25" customHeight="1" x14ac:dyDescent="0.25">
      <c r="A16" s="158"/>
      <c r="B16" s="158" t="s">
        <v>3</v>
      </c>
      <c r="C16" s="167" t="s">
        <v>132</v>
      </c>
      <c r="D16" s="158">
        <f>Eingabe!Q5*2</f>
        <v>10</v>
      </c>
      <c r="E16" s="158"/>
      <c r="F16" s="158"/>
    </row>
    <row r="17" spans="1:6" ht="21" customHeight="1" x14ac:dyDescent="0.25">
      <c r="A17" s="158"/>
      <c r="B17" s="158"/>
      <c r="C17" s="167" t="s">
        <v>133</v>
      </c>
      <c r="D17" s="158">
        <f>Eingabe!R5*2</f>
        <v>2</v>
      </c>
      <c r="E17" s="158"/>
      <c r="F17" s="158"/>
    </row>
    <row r="18" spans="1:6" ht="24" customHeight="1" x14ac:dyDescent="0.25">
      <c r="A18" s="158"/>
      <c r="B18" s="158" t="s">
        <v>4</v>
      </c>
      <c r="C18" s="167" t="s">
        <v>134</v>
      </c>
      <c r="D18" s="158">
        <f>Eingabe!S5*2</f>
        <v>4</v>
      </c>
      <c r="E18" s="158"/>
      <c r="F18" s="158"/>
    </row>
    <row r="19" spans="1:6" ht="27.75" customHeight="1" x14ac:dyDescent="0.25">
      <c r="A19" s="158"/>
      <c r="B19" s="158"/>
      <c r="C19" s="168" t="s">
        <v>135</v>
      </c>
      <c r="D19" s="158">
        <f>Eingabe!T5*3.5</f>
        <v>0</v>
      </c>
      <c r="E19" s="158"/>
      <c r="F19" s="158"/>
    </row>
    <row r="20" spans="1:6" ht="28.5" customHeight="1" x14ac:dyDescent="0.25">
      <c r="A20" s="158"/>
      <c r="B20" s="158"/>
      <c r="C20" s="168" t="s">
        <v>101</v>
      </c>
      <c r="D20" s="158">
        <f>Eingabe!U5*3.5</f>
        <v>3.5</v>
      </c>
      <c r="E20" s="158"/>
      <c r="F20" s="158"/>
    </row>
    <row r="21" spans="1:6" ht="27.75" customHeight="1" x14ac:dyDescent="0.25">
      <c r="A21" s="158"/>
      <c r="B21" s="158"/>
      <c r="C21" s="168" t="s">
        <v>136</v>
      </c>
      <c r="D21" s="158">
        <f>Eingabe!V5*3.5</f>
        <v>10.5</v>
      </c>
      <c r="E21" s="158"/>
      <c r="F21" s="158"/>
    </row>
    <row r="22" spans="1:6" ht="25.5" customHeight="1" x14ac:dyDescent="0.25">
      <c r="A22" s="158"/>
      <c r="B22" s="158" t="s">
        <v>5</v>
      </c>
      <c r="C22" s="168" t="s">
        <v>137</v>
      </c>
      <c r="D22" s="158">
        <f>Eingabe!W5+Eingabe!X5/2</f>
        <v>10.5</v>
      </c>
      <c r="E22" s="158"/>
      <c r="F22" s="158"/>
    </row>
    <row r="23" spans="1:6" ht="19.5" customHeight="1" x14ac:dyDescent="0.25">
      <c r="A23" s="158"/>
      <c r="B23" s="158"/>
      <c r="C23" s="158"/>
      <c r="D23" s="158"/>
      <c r="E23" s="158"/>
      <c r="F23" s="158"/>
    </row>
    <row r="24" spans="1:6" ht="26.25" customHeight="1" x14ac:dyDescent="0.25">
      <c r="A24" s="158"/>
      <c r="B24" s="158" t="s">
        <v>14</v>
      </c>
      <c r="C24" s="169" t="s">
        <v>14</v>
      </c>
      <c r="D24" s="158">
        <f>Eingabe!H5</f>
        <v>144</v>
      </c>
      <c r="E24" s="158"/>
      <c r="F24" s="158"/>
    </row>
    <row r="25" spans="1:6" ht="15.75" x14ac:dyDescent="0.25">
      <c r="A25" s="158"/>
      <c r="B25" s="158"/>
      <c r="C25" s="158"/>
      <c r="D25" s="158"/>
      <c r="E25" s="158"/>
      <c r="F25" s="158"/>
    </row>
    <row r="26" spans="1:6" ht="15.75" x14ac:dyDescent="0.25">
      <c r="A26" s="170"/>
      <c r="B26" s="153"/>
      <c r="C26" s="153" t="s">
        <v>99</v>
      </c>
      <c r="D26" s="170">
        <f>Brot!S2</f>
        <v>9</v>
      </c>
      <c r="E26" s="170"/>
      <c r="F26" s="170"/>
    </row>
    <row r="27" spans="1:6" ht="15.75" x14ac:dyDescent="0.25">
      <c r="A27" s="170"/>
      <c r="B27" s="153"/>
      <c r="C27" s="153" t="s">
        <v>100</v>
      </c>
      <c r="D27" s="170">
        <f>Brot!S3</f>
        <v>9</v>
      </c>
      <c r="E27" s="170"/>
      <c r="F27" s="170"/>
    </row>
    <row r="28" spans="1:6" ht="15.75" x14ac:dyDescent="0.25">
      <c r="A28" s="170"/>
      <c r="B28" s="153"/>
      <c r="C28" s="153" t="s">
        <v>101</v>
      </c>
      <c r="D28" s="170">
        <f>Brot!S4</f>
        <v>9</v>
      </c>
      <c r="E28" s="170"/>
      <c r="F28" s="170"/>
    </row>
    <row r="29" spans="1:6" ht="15.75" x14ac:dyDescent="0.25">
      <c r="A29" s="170"/>
      <c r="B29" s="153"/>
      <c r="C29" s="153" t="s">
        <v>102</v>
      </c>
      <c r="D29" s="170">
        <f>Brot!S5</f>
        <v>8</v>
      </c>
      <c r="E29" s="170"/>
      <c r="F29" s="170"/>
    </row>
    <row r="30" spans="1:6" ht="15.75" x14ac:dyDescent="0.25">
      <c r="A30" s="170"/>
      <c r="B30" s="153"/>
      <c r="C30" s="153" t="s">
        <v>103</v>
      </c>
      <c r="D30" s="170">
        <f>Brot!S6</f>
        <v>8</v>
      </c>
      <c r="E30" s="170"/>
      <c r="F30" s="170"/>
    </row>
    <row r="31" spans="1:6" ht="15.75" x14ac:dyDescent="0.25">
      <c r="A31" s="170"/>
      <c r="B31" s="153"/>
      <c r="C31" s="153" t="s">
        <v>104</v>
      </c>
      <c r="D31" s="170">
        <f>Brot!S7</f>
        <v>8</v>
      </c>
      <c r="E31" s="170"/>
      <c r="F31" s="170"/>
    </row>
    <row r="32" spans="1:6" ht="15.75" x14ac:dyDescent="0.25">
      <c r="A32" s="170"/>
      <c r="B32" s="153"/>
      <c r="C32" s="153" t="s">
        <v>105</v>
      </c>
      <c r="D32" s="170">
        <f>Brot!S8</f>
        <v>8</v>
      </c>
      <c r="E32" s="170"/>
      <c r="F32" s="170"/>
    </row>
    <row r="33" spans="1:6" ht="15.75" x14ac:dyDescent="0.25">
      <c r="A33" s="170"/>
      <c r="B33" s="153"/>
      <c r="C33" s="153" t="s">
        <v>106</v>
      </c>
      <c r="D33" s="170">
        <f>Brot!S9</f>
        <v>8</v>
      </c>
      <c r="E33" s="170"/>
      <c r="F33" s="170"/>
    </row>
    <row r="34" spans="1:6" ht="15.75" x14ac:dyDescent="0.25">
      <c r="A34" s="170"/>
      <c r="B34" s="153"/>
      <c r="C34" s="153" t="s">
        <v>107</v>
      </c>
      <c r="D34" s="170">
        <f>Brot!S10</f>
        <v>8</v>
      </c>
      <c r="E34" s="170"/>
      <c r="F34" s="170"/>
    </row>
    <row r="35" spans="1:6" ht="15.75" x14ac:dyDescent="0.25">
      <c r="A35" s="170"/>
      <c r="B35" s="153"/>
      <c r="C35" s="153" t="s">
        <v>108</v>
      </c>
      <c r="D35" s="170">
        <f>Brot!S11</f>
        <v>8</v>
      </c>
      <c r="E35" s="170"/>
      <c r="F35" s="170"/>
    </row>
    <row r="36" spans="1:6" ht="15.75" x14ac:dyDescent="0.25">
      <c r="A36" s="170"/>
      <c r="B36" s="153"/>
      <c r="C36" s="153" t="s">
        <v>109</v>
      </c>
      <c r="D36" s="170">
        <f>Brot!S12</f>
        <v>8</v>
      </c>
      <c r="E36" s="170"/>
      <c r="F36" s="170"/>
    </row>
    <row r="37" spans="1:6" ht="15.75" x14ac:dyDescent="0.25">
      <c r="A37" s="170"/>
      <c r="B37" s="153"/>
      <c r="C37" s="153" t="s">
        <v>110</v>
      </c>
      <c r="D37" s="170">
        <f>Brot!S13</f>
        <v>8</v>
      </c>
      <c r="E37" s="170"/>
      <c r="F37" s="170"/>
    </row>
    <row r="38" spans="1:6" ht="15.75" x14ac:dyDescent="0.25">
      <c r="A38" s="170"/>
      <c r="B38" s="153"/>
      <c r="C38" s="153" t="s">
        <v>112</v>
      </c>
      <c r="D38" s="170">
        <f>Brot!S14</f>
        <v>8</v>
      </c>
      <c r="E38" s="170"/>
      <c r="F38" s="170"/>
    </row>
    <row r="39" spans="1:6" ht="15.75" x14ac:dyDescent="0.25">
      <c r="A39" s="170"/>
      <c r="B39" s="153"/>
      <c r="C39" s="153" t="s">
        <v>138</v>
      </c>
      <c r="D39" s="170">
        <f>Brot!S15</f>
        <v>7</v>
      </c>
      <c r="E39" s="170"/>
      <c r="F39" s="170"/>
    </row>
    <row r="40" spans="1:6" ht="15.75" x14ac:dyDescent="0.25">
      <c r="A40" s="170"/>
      <c r="B40" s="153"/>
      <c r="C40" s="153" t="s">
        <v>114</v>
      </c>
      <c r="D40" s="170">
        <f>Brot!S16</f>
        <v>8</v>
      </c>
      <c r="E40" s="170"/>
      <c r="F40" s="170"/>
    </row>
    <row r="41" spans="1:6" ht="15.75" x14ac:dyDescent="0.25">
      <c r="A41" s="170"/>
      <c r="B41" s="153"/>
      <c r="C41" s="153" t="s">
        <v>116</v>
      </c>
      <c r="D41" s="170">
        <f>Brot!S17</f>
        <v>7</v>
      </c>
      <c r="E41" s="170"/>
      <c r="F41" s="170"/>
    </row>
    <row r="42" spans="1:6" ht="15.75" x14ac:dyDescent="0.25">
      <c r="A42" s="170"/>
      <c r="B42" s="153"/>
      <c r="C42" s="153" t="s">
        <v>117</v>
      </c>
      <c r="D42" s="170">
        <f>Brot!S18</f>
        <v>8</v>
      </c>
      <c r="E42" s="170"/>
      <c r="F42" s="170"/>
    </row>
    <row r="43" spans="1:6" ht="15.75" x14ac:dyDescent="0.25">
      <c r="A43" s="170"/>
      <c r="B43" s="153"/>
      <c r="C43" s="153" t="s">
        <v>118</v>
      </c>
      <c r="D43" s="170">
        <f>Brot!S19</f>
        <v>7</v>
      </c>
      <c r="E43" s="170"/>
      <c r="F43" s="170"/>
    </row>
    <row r="44" spans="1:6" ht="15.75" x14ac:dyDescent="0.25">
      <c r="A44" s="170"/>
      <c r="B44" s="170"/>
      <c r="C44" s="170" t="s">
        <v>56</v>
      </c>
      <c r="D44" s="170">
        <f>SUM(D26:D43)</f>
        <v>144</v>
      </c>
      <c r="E44" s="170"/>
      <c r="F44" s="170"/>
    </row>
    <row r="45" spans="1:6" ht="15.75" x14ac:dyDescent="0.25">
      <c r="A45" s="170"/>
      <c r="B45" s="170"/>
      <c r="C45" s="170"/>
      <c r="D45" s="170"/>
      <c r="E45" s="170"/>
      <c r="F45" s="170"/>
    </row>
    <row r="46" spans="1:6" ht="15.75" x14ac:dyDescent="0.25">
      <c r="A46" s="170"/>
      <c r="B46" s="170"/>
      <c r="C46" s="170" t="s">
        <v>139</v>
      </c>
      <c r="D46" s="170"/>
      <c r="E46" s="170"/>
      <c r="F46" s="170"/>
    </row>
    <row r="47" spans="1:6" ht="15.75" x14ac:dyDescent="0.25">
      <c r="A47" s="170"/>
      <c r="B47" s="170"/>
      <c r="C47" s="170" t="s">
        <v>140</v>
      </c>
      <c r="D47" s="170">
        <f>'Markus Brotsorten'!E20</f>
        <v>2</v>
      </c>
      <c r="E47" s="170"/>
      <c r="F47" s="170" t="s">
        <v>141</v>
      </c>
    </row>
    <row r="48" spans="1:6" ht="15.75" x14ac:dyDescent="0.25">
      <c r="A48" s="170"/>
      <c r="B48" s="170"/>
      <c r="C48" s="170" t="s">
        <v>142</v>
      </c>
      <c r="D48" s="170">
        <f>D44-D47</f>
        <v>142</v>
      </c>
      <c r="E48" s="170"/>
      <c r="F48" s="170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101</vt:i4>
      </vt:variant>
    </vt:vector>
  </HeadingPairs>
  <TitlesOfParts>
    <vt:vector size="108" baseType="lpstr">
      <vt:lpstr>Eingabe</vt:lpstr>
      <vt:lpstr>Gemüse</vt:lpstr>
      <vt:lpstr>Milch Käse Fleisch</vt:lpstr>
      <vt:lpstr>Getreideprodukte</vt:lpstr>
      <vt:lpstr>Brot</vt:lpstr>
      <vt:lpstr>Markus Brotsorten</vt:lpstr>
      <vt:lpstr>Markus Summen</vt:lpstr>
      <vt:lpstr>Eingabe!Depotbestellung</vt:lpstr>
      <vt:lpstr>Eingabe!Depotbestellung2</vt:lpstr>
      <vt:lpstr>Eingabe!Druckbereich</vt:lpstr>
      <vt:lpstr>Getreideprodukte!Druckbereich</vt:lpstr>
      <vt:lpstr>'Milch Käse Fleisch'!Druckbereich</vt:lpstr>
      <vt:lpstr>Eingabe!Print_Area_0</vt:lpstr>
      <vt:lpstr>Eingabe!Print_Area_0_0</vt:lpstr>
      <vt:lpstr>Eingabe!Print_Area_0_0_0</vt:lpstr>
      <vt:lpstr>Eingabe!Print_Area_0_0_0_0</vt:lpstr>
      <vt:lpstr>Eingabe!Print_Area_0_0_0_0_0</vt:lpstr>
      <vt:lpstr>Eingabe!Print_Area_0_0_0_0_0_0</vt:lpstr>
      <vt:lpstr>Eingabe!Print_Area_0_0_0_0_0_0_0</vt:lpstr>
      <vt:lpstr>Eingabe!Print_Area_0_0_0_0_0_0_0_0</vt:lpstr>
      <vt:lpstr>Eingabe!Print_Area_0_0_0_0_0_0_0_0_0</vt:lpstr>
      <vt:lpstr>Eingabe!Print_Area_0_0_0_0_0_0_0_0_0_0</vt:lpstr>
      <vt:lpstr>Eingabe!Print_Area_0_0_0_0_0_0_0_0_0_0_0</vt:lpstr>
      <vt:lpstr>Eingabe!Print_Area_0_0_0_0_0_0_0_0_0_0_0_0</vt:lpstr>
      <vt:lpstr>Eingabe!Print_Area_0_0_0_0_0_0_0_0_0_0_0_0_0</vt:lpstr>
      <vt:lpstr>Eingabe!Print_Area_0_0_0_0_0_0_0_0_0_0_0_0_0_0</vt:lpstr>
      <vt:lpstr>Eingabe!Print_Area_0_0_0_0_0_0_0_0_0_0_0_0_0_0_0</vt:lpstr>
      <vt:lpstr>Eingabe!Print_Area_0_0_0_0_0_0_0_0_0_0_0_0_0_0_0_0</vt:lpstr>
      <vt:lpstr>Eingabe!Print_Area_0_0_0_0_0_0_0_0_0_0_0_0_0_0_0_0_0</vt:lpstr>
      <vt:lpstr>Eingabe!Print_Area_0_0_0_0_0_0_0_0_0_0_0_0_0_0_0_0_0_0</vt:lpstr>
      <vt:lpstr>Eingabe!Print_Area_0_0_0_0_0_0_0_0_0_0_0_0_0_0_0_0_0_0_0</vt:lpstr>
      <vt:lpstr>Eingabe!Print_Area_0_0_0_0_0_0_0_0_0_0_0_0_0_0_0_0_0_0_0_0</vt:lpstr>
      <vt:lpstr>Eingabe!Print_Area_0_0_0_0_0_0_0_0_0_0_0_0_0_0_0_0_0_0_0_0_0</vt:lpstr>
      <vt:lpstr>Eingabe!Print_Area_0_0_0_0_0_0_0_0_0_0_0_0_0_0_0_0_0_0_0_0_0_0</vt:lpstr>
      <vt:lpstr>Eingabe!Print_Area_0_0_0_0_0_0_0_0_0_0_0_0_0_0_0_0_0_0_0_0_0_0_0</vt:lpstr>
      <vt:lpstr>Eingabe!Print_Area_0_0_0_0_0_0_0_0_0_0_0_0_0_0_0_0_0_0_0_0_0_0_0_0</vt:lpstr>
      <vt:lpstr>Eingabe!Print_Area_0_0_0_0_0_0_0_0_0_0_0_0_0_0_0_0_0_0_0_0_0_0_0_0_0</vt:lpstr>
      <vt:lpstr>Eingabe!Print_Area_0_0_0_0_0_0_0_0_0_0_0_0_0_0_0_0_0_0_0_0_0_0_0_0_0_0</vt:lpstr>
      <vt:lpstr>Eingabe!Print_Area_0_0_0_0_0_0_0_0_0_0_0_0_0_0_0_0_0_0_0_0_0_0_0_0_0_0_0</vt:lpstr>
      <vt:lpstr>Eingabe!Print_Area_0_0_0_0_0_0_0_0_0_0_0_0_0_0_0_0_0_0_0_0_0_0_0_0_0_0_0_0</vt:lpstr>
      <vt:lpstr>Eingabe!Print_Area_0_0_0_0_0_0_0_0_0_0_0_0_0_0_0_0_0_0_0_0_0_0_0_0_0_0_0_0_0</vt:lpstr>
      <vt:lpstr>Eingabe!Print_Area_0_0_0_0_0_0_0_0_0_0_0_0_0_0_0_0_0_0_0_0_0_0_0_0_0_0_0_0_0_0</vt:lpstr>
      <vt:lpstr>Eingabe!Print_Area_0_0_0_0_0_0_0_0_0_0_0_0_0_0_0_0_0_0_0_0_0_0_0_0_0_0_0_0_0_0_0</vt:lpstr>
      <vt:lpstr>Eingabe!Print_Area_0_0_0_0_0_0_0_0_0_0_0_0_0_0_0_0_0_0_0_0_0_0_0_0_0_0_0_0_0_0_0_0</vt:lpstr>
      <vt:lpstr>Eingabe!Print_Area_0_0_0_0_0_0_0_0_0_0_0_0_0_0_0_0_0_0_0_0_0_0_0_0_0_0_0_0_0_0_0_0_0</vt:lpstr>
      <vt:lpstr>Eingabe!Print_Area_0_0_0_0_0_0_0_0_0_0_0_0_0_0_0_0_0_0_0_0_0_0_0_0_0_0_0_0_0_0_0_0_0_0</vt:lpstr>
      <vt:lpstr>Eingabe!Print_Area_0_0_0_0_0_0_0_0_0_0_0_0_0_0_0_0_0_0_0_0_0_0_0_0_0_0_0_0_0_0_0_0_0_0_0</vt:lpstr>
      <vt:lpstr>Eingabe!Print_Area_0_0_0_0_0_0_0_0_0_0_0_0_0_0_0_0_0_0_0_0_0_0_0_0_0_0_0_0_0_0_0_0_0_0_0_0</vt:lpstr>
      <vt:lpstr>Eingabe!Print_Area_0_0_0_0_0_0_0_0_0_0_0_0_0_0_0_0_0_0_0_0_0_0_0_0_0_0_0_0_0_0_0_0_0_0_0_0_0</vt:lpstr>
      <vt:lpstr>Eingabe!Print_Area_0_0_0_0_0_0_0_0_0_0_0_0_0_0_0_0_0_0_0_0_0_0_0_0_0_0_0_0_0_0_0_0_0_0_0_0_0_0</vt:lpstr>
      <vt:lpstr>Eingabe!Print_Area_0_0_0_0_0_0_0_0_0_0_0_0_0_0_0_0_0_0_0_0_0_0_0_0_0_0_0_0_0_0_0_0_0_0_0_0_0_0_0</vt:lpstr>
      <vt:lpstr>Eingabe!Print_Area_0_0_0_0_0_0_0_0_0_0_0_0_0_0_0_0_0_0_0_0_0_0_0_0_0_0_0_0_0_0_0_0_0_0_0_0_0_0_0_0</vt:lpstr>
      <vt:lpstr>Eingabe!Print_Area_0_0_0_0_0_0_0_0_0_0_0_0_0_0_0_0_0_0_0_0_0_0_0_0_0_0_0_0_0_0_0_0_0_0_0_0_0_0_0_0_0</vt:lpstr>
      <vt:lpstr>Eingabe!Print_Area_0_0_0_0_0_0_0_0_0_0_0_0_0_0_0_0_0_0_0_0_0_0_0_0_0_0_0_0_0_0_0_0_0_0_0_0_0_0_0_0_0_0</vt:lpstr>
      <vt:lpstr>Eingabe!Print_Area_0_0_0_0_0_0_0_0_0_0_0_0_0_0_0_0_0_0_0_0_0_0_0_0_0_0_0_0_0_0_0_0_0_0_0_0_0_0_0_0_0_0_0</vt:lpstr>
      <vt:lpstr>Eingabe!Print_Area_0_0_0_0_0_0_0_0_0_0_0_0_0_0_0_0_0_0_0_0_0_0_0_0_0_0_0_0_0_0_0_0_0_0_0_0_0_0_0_0_0_0_0_0</vt:lpstr>
      <vt:lpstr>Eingabe!Print_Area_0_0_0_0_0_0_0_0_0_0_0_0_0_0_0_0_0_0_0_0_0_0_0_0_0_0_0_0_0_0_0_0_0_0_0_0_0_0_0_0_0_0_0_0_0</vt:lpstr>
      <vt:lpstr>Eingabe!Print_Area_0_0_0_0_0_0_0_0_0_0_0_0_0_0_0_0_0_0_0_0_0_0_0_0_0_0_0_0_0_0_0_0_0_0_0_0_0_0_0_0_0_0_0_0_0_0</vt:lpstr>
      <vt:lpstr>Eingabe!Print_Area_0_0_0_0_0_0_0_0_0_0_0_0_0_0_0_0_0_0_0_0_0_0_0_0_0_0_0_0_0_0_0_0_0_0_0_0_0_0_0_0_0_0_0_0_0_0_0</vt:lpstr>
      <vt:lpstr>Eingabe!Print_Area_0_0_0_0_0_0_0_0_0_0_0_0_0_0_0_0_0_0_0_0_0_0_0_0_0_0_0_0_0_0_0_0_0_0_0_0_0_0_0_0_0_0_0_0_0_0_0_0</vt:lpstr>
      <vt:lpstr>Eingabe!Print_Area_0_0_0_0_0_0_0_0_0_0_0_0_0_0_0_0_0_0_0_0_0_0_0_0_0_0_0_0_0_0_0_0_0_0_0_0_0_0_0_0_0_0_0_0_0_0_0_0_0</vt:lpstr>
      <vt:lpstr>Eingabe!Print_Area_0_0_0_0_0_0_0_0_0_0_0_0_0_0_0_0_0_0_0_0_0_0_0_0_0_0_0_0_0_0_0_0_0_0_0_0_0_0_0_0_0_0_0_0_0_0_0_0_0_0</vt:lpstr>
      <vt:lpstr>Eingabe!Print_Area_0_0_0_0_0_0_0_0_0_0_0_0_0_0_0_0_0_0_0_0_0_0_0_0_0_0_0_0_0_0_0_0_0_0_0_0_0_0_0_0_0_0_0_0_0_0_0_0_0_0_0</vt:lpstr>
      <vt:lpstr>Eingabe!Print_Area_0_0_0_0_0_0_0_0_0_0_0_0_0_0_0_0_0_0_0_0_0_0_0_0_0_0_0_0_0_0_0_0_0_0_0_0_0_0_0_0_0_0_0_0_0_0_0_0_0_0_0_0</vt:lpstr>
      <vt:lpstr>Eingabe!Print_Area_0_0_0_0_0_0_0_0_0_0_0_0_0_0_0_0_0_0_0_0_0_0_0_0_0_0_0_0_0_0_0_0_0_0_0_0_0_0_0_0_0_0_0_0_0_0_0_0_0_0_0_0_0</vt:lpstr>
      <vt:lpstr>Eingabe!Print_Area_0_0_0_0_0_0_0_0_0_0_0_0_0_0_0_0_0_0_0_0_0_0_0_0_0_0_0_0_0_0_0_0_0_0_0_0_0_0_0_0_0_0_0_0_0_0_0_0_0_0_0_0_0_0</vt:lpstr>
      <vt:lpstr>Eingabe!Print_Area_0_0_0_0_0_0_0_0_0_0_0_0_0_0_0_0_0_0_0_0_0_0_0_0_0_0_0_0_0_0_0_0_0_0_0_0_0_0_0_0_0_0_0_0_0_0_0_0_0_0_0_0_0_0_0</vt:lpstr>
      <vt:lpstr>Eingabe!Print_Area_0_0_0_0_0_0_0_0_0_0_0_0_0_0_0_0_0_0_0_0_0_0_0_0_0_0_0_0_0_0_0_0_0_0_0_0_0_0_0_0_0_0_0_0_0_0_0_0_0_0_0_0_0_0_0_0</vt:lpstr>
      <vt:lpstr>Eingabe!Print_Area_0_0_0_0_0_0_0_0_0_0_0_0_0_0_0_0_0_0_0_0_0_0_0_0_0_0_0_0_0_0_0_0_0_0_0_0_0_0_0_0_0_0_0_0_0_0_0_0_0_0_0_0_0_0_0_0_0</vt:lpstr>
      <vt:lpstr>Eingabe!Print_Area_0_0_0_0_0_0_0_0_0_0_0_0_0_0_0_0_0_0_0_0_0_0_0_0_0_0_0_0_0_0_0_0_0_0_0_0_0_0_0_0_0_0_0_0_0_0_0_0_0_0_0_0_0_0_0_0_0_0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</dc:creator>
  <cp:lastModifiedBy>katja</cp:lastModifiedBy>
  <cp:revision>932</cp:revision>
  <cp:lastPrinted>2016-10-10T22:04:09Z</cp:lastPrinted>
  <dcterms:created xsi:type="dcterms:W3CDTF">2014-09-08T06:25:25Z</dcterms:created>
  <dcterms:modified xsi:type="dcterms:W3CDTF">2020-12-01T15:01:19Z</dcterms:modified>
  <dc:language>de-DE</dc:language>
</cp:coreProperties>
</file>