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560" windowHeight="148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3" i="1"/>
  <c r="H6"/>
  <c r="H16"/>
  <c r="H7"/>
  <c r="H4"/>
  <c r="H17"/>
  <c r="H2"/>
  <c r="H18"/>
  <c r="H19"/>
  <c r="H5"/>
  <c r="H3"/>
  <c r="H8"/>
  <c r="H9"/>
  <c r="H11"/>
  <c r="H12"/>
  <c r="H14"/>
  <c r="H15"/>
  <c r="H20"/>
  <c r="H21"/>
  <c r="H10"/>
  <c r="H23" l="1"/>
  <c r="H25" s="1"/>
  <c r="H26" s="1"/>
</calcChain>
</file>

<file path=xl/sharedStrings.xml><?xml version="1.0" encoding="utf-8"?>
<sst xmlns="http://schemas.openxmlformats.org/spreadsheetml/2006/main" count="95" uniqueCount="69">
  <si>
    <t>Qty</t>
  </si>
  <si>
    <t>Value</t>
  </si>
  <si>
    <t>Device</t>
  </si>
  <si>
    <t>Package</t>
  </si>
  <si>
    <t>Parts</t>
  </si>
  <si>
    <t>Description</t>
  </si>
  <si>
    <t>LED0805</t>
  </si>
  <si>
    <t>LED1</t>
  </si>
  <si>
    <t>LED</t>
  </si>
  <si>
    <t>N-FETSOT23</t>
  </si>
  <si>
    <t>SOT23</t>
  </si>
  <si>
    <t>Q5</t>
  </si>
  <si>
    <t>N-Channel MOSFET</t>
  </si>
  <si>
    <t>100n</t>
  </si>
  <si>
    <t>CC0805</t>
  </si>
  <si>
    <t>C0805</t>
  </si>
  <si>
    <t>C1, C6, C9, C10, C13, C14</t>
  </si>
  <si>
    <t>Capacitor</t>
  </si>
  <si>
    <t>10k</t>
  </si>
  <si>
    <t>RESISTORR0805</t>
  </si>
  <si>
    <t>R0805</t>
  </si>
  <si>
    <t>R1, R3, R5, R7, R9, R11, R13, R17</t>
  </si>
  <si>
    <t>RESISTOR, European symbol</t>
  </si>
  <si>
    <t>10n</t>
  </si>
  <si>
    <t>C11, C12, C15, C16</t>
  </si>
  <si>
    <t>1500u</t>
  </si>
  <si>
    <t>C_POLARIZED10MM</t>
  </si>
  <si>
    <t>10MM</t>
  </si>
  <si>
    <t>C2, C4, C5, C17, C18</t>
  </si>
  <si>
    <t>1k</t>
  </si>
  <si>
    <t>R4</t>
  </si>
  <si>
    <t>22-23-2051</t>
  </si>
  <si>
    <t>X1</t>
  </si>
  <si>
    <t>.100 (2.54mm) Center Header - 5 Pin"</t>
  </si>
  <si>
    <t>22k</t>
  </si>
  <si>
    <t>R2, R6, R8, R10, R12, R14</t>
  </si>
  <si>
    <t>31k</t>
  </si>
  <si>
    <t>R15, R16</t>
  </si>
  <si>
    <t>33u</t>
  </si>
  <si>
    <t>C_POLARIZEDSMC_C</t>
  </si>
  <si>
    <t>SMC_C</t>
  </si>
  <si>
    <t>C3</t>
  </si>
  <si>
    <t>74HC14D</t>
  </si>
  <si>
    <t>SO14</t>
  </si>
  <si>
    <t>IC5</t>
  </si>
  <si>
    <t>Hex Inverter Schmitt Trigger</t>
  </si>
  <si>
    <t>CON_10X200MIL</t>
  </si>
  <si>
    <t>200MIL_10X</t>
  </si>
  <si>
    <t>CON3</t>
  </si>
  <si>
    <t>10-pin header</t>
  </si>
  <si>
    <t>ENCODER_BOURNS</t>
  </si>
  <si>
    <t>SW1, SW2</t>
  </si>
  <si>
    <t>Bourns Rotary Encoder with Switch</t>
  </si>
  <si>
    <t>LM2931_ADJ</t>
  </si>
  <si>
    <t>SOIC8</t>
  </si>
  <si>
    <t>IC3</t>
  </si>
  <si>
    <t>LM5111</t>
  </si>
  <si>
    <t>IC2, IC4</t>
  </si>
  <si>
    <t>Dual 5A Compound Gate Driver</t>
  </si>
  <si>
    <t>N-PWR-MOSFETLFPAK</t>
  </si>
  <si>
    <t>LFPAK</t>
  </si>
  <si>
    <t>Q1, Q2, Q3, Q4</t>
  </si>
  <si>
    <t>PIC16F18325</t>
  </si>
  <si>
    <t>IC6</t>
  </si>
  <si>
    <t>SCHOTTKYSOD323</t>
  </si>
  <si>
    <t>SOD323</t>
  </si>
  <si>
    <t>D1, D2</t>
  </si>
  <si>
    <t>Board</t>
  </si>
  <si>
    <t>Farnell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</si>
</sst>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ourier New,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G10" sqref="G10"/>
    </sheetView>
  </sheetViews>
  <sheetFormatPr defaultRowHeight="15"/>
  <cols>
    <col min="1" max="1" width="4" bestFit="1" customWidth="1"/>
    <col min="2" max="3" width="20.85546875" bestFit="1" customWidth="1"/>
    <col min="4" max="4" width="18.140625" bestFit="1" customWidth="1"/>
    <col min="5" max="5" width="28.7109375" bestFit="1" customWidth="1"/>
    <col min="6" max="6" width="34.28515625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68</v>
      </c>
    </row>
    <row r="2" spans="1:9">
      <c r="A2" s="1">
        <v>1</v>
      </c>
      <c r="B2" t="s">
        <v>31</v>
      </c>
      <c r="C2" t="s">
        <v>31</v>
      </c>
      <c r="D2" t="s">
        <v>31</v>
      </c>
      <c r="E2" t="s">
        <v>32</v>
      </c>
      <c r="F2" t="s">
        <v>33</v>
      </c>
      <c r="G2">
        <v>0.5</v>
      </c>
      <c r="H2">
        <f>G2*A2</f>
        <v>0.5</v>
      </c>
    </row>
    <row r="3" spans="1:9">
      <c r="A3" s="1">
        <v>1</v>
      </c>
      <c r="B3" t="s">
        <v>42</v>
      </c>
      <c r="C3" t="s">
        <v>42</v>
      </c>
      <c r="D3" t="s">
        <v>43</v>
      </c>
      <c r="E3" t="s">
        <v>44</v>
      </c>
      <c r="F3" t="s">
        <v>45</v>
      </c>
      <c r="G3">
        <v>0.5</v>
      </c>
      <c r="H3">
        <f>G3*A3</f>
        <v>0.5</v>
      </c>
    </row>
    <row r="4" spans="1:9">
      <c r="A4" s="1">
        <v>5</v>
      </c>
      <c r="B4" t="s">
        <v>25</v>
      </c>
      <c r="C4" t="s">
        <v>26</v>
      </c>
      <c r="D4" t="s">
        <v>27</v>
      </c>
      <c r="E4" t="s">
        <v>28</v>
      </c>
      <c r="G4">
        <v>0.35</v>
      </c>
      <c r="H4">
        <f>G4*A4</f>
        <v>1.75</v>
      </c>
      <c r="I4">
        <v>2217566</v>
      </c>
    </row>
    <row r="5" spans="1:9">
      <c r="A5" s="1">
        <v>1</v>
      </c>
      <c r="B5" t="s">
        <v>38</v>
      </c>
      <c r="C5" t="s">
        <v>39</v>
      </c>
      <c r="D5" t="s">
        <v>40</v>
      </c>
      <c r="E5" t="s">
        <v>41</v>
      </c>
      <c r="G5">
        <v>0.8</v>
      </c>
      <c r="H5">
        <f>G5*A5</f>
        <v>0.8</v>
      </c>
    </row>
    <row r="6" spans="1:9">
      <c r="A6" s="1">
        <v>6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>
        <v>0.01</v>
      </c>
      <c r="H6">
        <f>G6*A6</f>
        <v>0.06</v>
      </c>
    </row>
    <row r="7" spans="1:9">
      <c r="A7" s="1">
        <v>4</v>
      </c>
      <c r="B7" t="s">
        <v>23</v>
      </c>
      <c r="C7" t="s">
        <v>14</v>
      </c>
      <c r="D7" t="s">
        <v>15</v>
      </c>
      <c r="E7" t="s">
        <v>24</v>
      </c>
      <c r="F7" t="s">
        <v>17</v>
      </c>
      <c r="G7">
        <v>0.01</v>
      </c>
      <c r="H7">
        <f>G7*A7</f>
        <v>0.04</v>
      </c>
    </row>
    <row r="8" spans="1:9">
      <c r="A8" s="1">
        <v>1</v>
      </c>
      <c r="B8" t="s">
        <v>46</v>
      </c>
      <c r="C8" t="s">
        <v>46</v>
      </c>
      <c r="D8" t="s">
        <v>47</v>
      </c>
      <c r="E8" t="s">
        <v>48</v>
      </c>
      <c r="F8" t="s">
        <v>49</v>
      </c>
      <c r="G8">
        <v>1.2</v>
      </c>
      <c r="H8">
        <f>G8*A8</f>
        <v>1.2</v>
      </c>
    </row>
    <row r="9" spans="1:9">
      <c r="A9" s="1">
        <v>2</v>
      </c>
      <c r="B9" t="s">
        <v>50</v>
      </c>
      <c r="C9" t="s">
        <v>50</v>
      </c>
      <c r="D9" t="s">
        <v>50</v>
      </c>
      <c r="E9" t="s">
        <v>51</v>
      </c>
      <c r="F9" t="s">
        <v>52</v>
      </c>
      <c r="G9">
        <v>1.25</v>
      </c>
      <c r="H9">
        <f>G9*A9</f>
        <v>2.5</v>
      </c>
      <c r="I9">
        <v>2381866</v>
      </c>
    </row>
    <row r="10" spans="1:9">
      <c r="A10" s="1">
        <v>1</v>
      </c>
      <c r="C10" t="s">
        <v>6</v>
      </c>
      <c r="D10" t="s">
        <v>6</v>
      </c>
      <c r="E10" t="s">
        <v>7</v>
      </c>
      <c r="F10" t="s">
        <v>8</v>
      </c>
      <c r="G10">
        <v>0.1</v>
      </c>
      <c r="H10">
        <f>G10*A10</f>
        <v>0.1</v>
      </c>
    </row>
    <row r="11" spans="1:9">
      <c r="A11" s="1">
        <v>1</v>
      </c>
      <c r="B11" t="s">
        <v>53</v>
      </c>
      <c r="C11" t="s">
        <v>53</v>
      </c>
      <c r="D11" t="s">
        <v>54</v>
      </c>
      <c r="E11" t="s">
        <v>55</v>
      </c>
      <c r="G11">
        <v>1</v>
      </c>
      <c r="H11">
        <f>G11*A11</f>
        <v>1</v>
      </c>
    </row>
    <row r="12" spans="1:9">
      <c r="A12" s="1">
        <v>2</v>
      </c>
      <c r="B12" t="s">
        <v>56</v>
      </c>
      <c r="C12" t="s">
        <v>56</v>
      </c>
      <c r="D12" t="s">
        <v>54</v>
      </c>
      <c r="E12" t="s">
        <v>57</v>
      </c>
      <c r="F12" t="s">
        <v>58</v>
      </c>
      <c r="G12">
        <v>1.7</v>
      </c>
      <c r="H12">
        <f>G12*A12</f>
        <v>3.4</v>
      </c>
      <c r="I12">
        <v>8238693</v>
      </c>
    </row>
    <row r="13" spans="1:9">
      <c r="A13" s="1">
        <v>1</v>
      </c>
      <c r="C13" t="s">
        <v>9</v>
      </c>
      <c r="D13" t="s">
        <v>10</v>
      </c>
      <c r="E13" t="s">
        <v>11</v>
      </c>
      <c r="F13" t="s">
        <v>12</v>
      </c>
      <c r="G13">
        <v>0.3</v>
      </c>
      <c r="H13">
        <f>G13*A13</f>
        <v>0.3</v>
      </c>
    </row>
    <row r="14" spans="1:9">
      <c r="A14" s="1">
        <v>4</v>
      </c>
      <c r="B14" t="s">
        <v>59</v>
      </c>
      <c r="C14" t="s">
        <v>59</v>
      </c>
      <c r="D14" t="s">
        <v>60</v>
      </c>
      <c r="E14" t="s">
        <v>61</v>
      </c>
      <c r="G14">
        <v>0.45</v>
      </c>
      <c r="H14">
        <f>G14*A14</f>
        <v>1.8</v>
      </c>
      <c r="I14">
        <v>2319918</v>
      </c>
    </row>
    <row r="15" spans="1:9">
      <c r="A15" s="1">
        <v>1</v>
      </c>
      <c r="B15" t="s">
        <v>62</v>
      </c>
      <c r="C15" t="s">
        <v>62</v>
      </c>
      <c r="D15" t="s">
        <v>43</v>
      </c>
      <c r="E15" t="s">
        <v>63</v>
      </c>
      <c r="G15">
        <v>1.2</v>
      </c>
      <c r="H15">
        <f>G15*A15</f>
        <v>1.2</v>
      </c>
    </row>
    <row r="16" spans="1:9">
      <c r="A16" s="1">
        <v>8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0.01</v>
      </c>
      <c r="H16">
        <f>G16*A16</f>
        <v>0.08</v>
      </c>
    </row>
    <row r="17" spans="1:8">
      <c r="A17" s="1">
        <v>1</v>
      </c>
      <c r="B17" t="s">
        <v>29</v>
      </c>
      <c r="C17" t="s">
        <v>19</v>
      </c>
      <c r="D17" t="s">
        <v>20</v>
      </c>
      <c r="E17" t="s">
        <v>30</v>
      </c>
      <c r="F17" t="s">
        <v>22</v>
      </c>
      <c r="G17">
        <v>0.01</v>
      </c>
      <c r="H17">
        <f>G17*A17</f>
        <v>0.01</v>
      </c>
    </row>
    <row r="18" spans="1:8">
      <c r="A18" s="1">
        <v>6</v>
      </c>
      <c r="B18" t="s">
        <v>34</v>
      </c>
      <c r="C18" t="s">
        <v>19</v>
      </c>
      <c r="D18" t="s">
        <v>20</v>
      </c>
      <c r="E18" t="s">
        <v>35</v>
      </c>
      <c r="F18" t="s">
        <v>22</v>
      </c>
      <c r="G18">
        <v>0.01</v>
      </c>
      <c r="H18">
        <f>G18*A18</f>
        <v>0.06</v>
      </c>
    </row>
    <row r="19" spans="1:8">
      <c r="A19" s="1">
        <v>2</v>
      </c>
      <c r="B19" t="s">
        <v>36</v>
      </c>
      <c r="C19" t="s">
        <v>19</v>
      </c>
      <c r="D19" t="s">
        <v>20</v>
      </c>
      <c r="E19" t="s">
        <v>37</v>
      </c>
      <c r="F19" t="s">
        <v>22</v>
      </c>
      <c r="G19">
        <v>0.01</v>
      </c>
      <c r="H19">
        <f>G19*A19</f>
        <v>0.02</v>
      </c>
    </row>
    <row r="20" spans="1:8">
      <c r="A20" s="1">
        <v>2</v>
      </c>
      <c r="B20" t="s">
        <v>64</v>
      </c>
      <c r="C20" t="s">
        <v>64</v>
      </c>
      <c r="D20" t="s">
        <v>65</v>
      </c>
      <c r="E20" t="s">
        <v>66</v>
      </c>
      <c r="G20">
        <v>0.2</v>
      </c>
      <c r="H20">
        <f>G20*A20</f>
        <v>0.4</v>
      </c>
    </row>
    <row r="21" spans="1:8">
      <c r="A21" s="1">
        <v>1</v>
      </c>
      <c r="B21" t="s">
        <v>67</v>
      </c>
      <c r="G21">
        <v>5</v>
      </c>
      <c r="H21">
        <f>G21*A21</f>
        <v>5</v>
      </c>
    </row>
    <row r="23" spans="1:8">
      <c r="H23">
        <f>SUM(H3:H21)</f>
        <v>20.22</v>
      </c>
    </row>
    <row r="25" spans="1:8">
      <c r="H25">
        <f>H23*2.5</f>
        <v>50.55</v>
      </c>
    </row>
    <row r="26" spans="1:8">
      <c r="H26">
        <f>H25+10</f>
        <v>60.55</v>
      </c>
    </row>
  </sheetData>
  <sortState ref="A1:I23">
    <sortCondition ref="C1:C23"/>
    <sortCondition ref="B1:B2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2017-01-03T18:24:53Z</dcterms:created>
  <dcterms:modified xsi:type="dcterms:W3CDTF">2017-01-03T19:28:42Z</dcterms:modified>
</cp:coreProperties>
</file>