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795" windowHeight="12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" i="1"/>
  <c r="AD22"/>
  <c r="AC21"/>
  <c r="AD21" s="1"/>
  <c r="AC22"/>
  <c r="Z21"/>
  <c r="Z18"/>
  <c r="AA18" s="1"/>
  <c r="AB18" s="1"/>
  <c r="AC18" s="1"/>
  <c r="Z17"/>
  <c r="Z16"/>
  <c r="AA16" s="1"/>
  <c r="AB16" s="1"/>
  <c r="AC16" s="1"/>
  <c r="Z15"/>
  <c r="AA15" s="1"/>
  <c r="AB15" s="1"/>
  <c r="AC15" s="1"/>
  <c r="Z14"/>
  <c r="AA14" s="1"/>
  <c r="AB14" s="1"/>
  <c r="AC14" s="1"/>
  <c r="Z13"/>
  <c r="AA13" s="1"/>
  <c r="AB13" s="1"/>
  <c r="AC13" s="1"/>
  <c r="Z12"/>
  <c r="AA12" s="1"/>
  <c r="AB12" s="1"/>
  <c r="AC12" s="1"/>
  <c r="Z11"/>
  <c r="AA11" s="1"/>
  <c r="AB11" s="1"/>
  <c r="AC11" s="1"/>
  <c r="Z10"/>
  <c r="AA10" s="1"/>
  <c r="AB10" s="1"/>
  <c r="AC10" s="1"/>
  <c r="Z9"/>
  <c r="AA9" s="1"/>
  <c r="AB9" s="1"/>
  <c r="AC9" s="1"/>
  <c r="Z8"/>
  <c r="AA8" s="1"/>
  <c r="AB8" s="1"/>
  <c r="AC8" s="1"/>
  <c r="Z7"/>
  <c r="AA7" s="1"/>
  <c r="AB7" s="1"/>
  <c r="AC7" s="1"/>
  <c r="Z6"/>
  <c r="AA6" s="1"/>
  <c r="AB6" s="1"/>
  <c r="AC6" s="1"/>
  <c r="Z5"/>
  <c r="AA5" s="1"/>
  <c r="AB5" s="1"/>
  <c r="AC5" s="1"/>
  <c r="Z4"/>
  <c r="AA4" s="1"/>
  <c r="AB4" s="1"/>
  <c r="AC4" s="1"/>
  <c r="M41"/>
  <c r="N41"/>
  <c r="M26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T8"/>
  <c r="U8"/>
  <c r="N8"/>
  <c r="O8"/>
  <c r="S2"/>
  <c r="U18" s="1"/>
  <c r="V18" s="1"/>
  <c r="W18" s="1"/>
  <c r="M2"/>
  <c r="O18" s="1"/>
  <c r="P18" s="1"/>
  <c r="Q18" s="1"/>
  <c r="T18"/>
  <c r="T17"/>
  <c r="T16"/>
  <c r="U15"/>
  <c r="V15" s="1"/>
  <c r="W15" s="1"/>
  <c r="T15"/>
  <c r="T14"/>
  <c r="T13"/>
  <c r="T12"/>
  <c r="U11"/>
  <c r="V11" s="1"/>
  <c r="W11" s="1"/>
  <c r="T11"/>
  <c r="T10"/>
  <c r="T9"/>
  <c r="U7"/>
  <c r="V7" s="1"/>
  <c r="W7" s="1"/>
  <c r="T7"/>
  <c r="T6"/>
  <c r="T5"/>
  <c r="T4"/>
  <c r="N18"/>
  <c r="N17"/>
  <c r="N16"/>
  <c r="N15"/>
  <c r="N14"/>
  <c r="N13"/>
  <c r="N12"/>
  <c r="O11"/>
  <c r="P11" s="1"/>
  <c r="Q11" s="1"/>
  <c r="N11"/>
  <c r="N10"/>
  <c r="N9"/>
  <c r="O7"/>
  <c r="P7" s="1"/>
  <c r="Q7" s="1"/>
  <c r="N7"/>
  <c r="N6"/>
  <c r="N5"/>
  <c r="N4"/>
  <c r="H7"/>
  <c r="I7" s="1"/>
  <c r="J7" s="1"/>
  <c r="K7" s="1"/>
  <c r="H8"/>
  <c r="I8"/>
  <c r="H9"/>
  <c r="I9" s="1"/>
  <c r="J9" s="1"/>
  <c r="K9" s="1"/>
  <c r="I18"/>
  <c r="J18" s="1"/>
  <c r="K18" s="1"/>
  <c r="H18"/>
  <c r="J17"/>
  <c r="K17" s="1"/>
  <c r="I17"/>
  <c r="H17"/>
  <c r="J16"/>
  <c r="K16" s="1"/>
  <c r="I16"/>
  <c r="H16"/>
  <c r="J15"/>
  <c r="K15" s="1"/>
  <c r="I15"/>
  <c r="H15"/>
  <c r="I14"/>
  <c r="J14" s="1"/>
  <c r="K14" s="1"/>
  <c r="H14"/>
  <c r="J13"/>
  <c r="K13" s="1"/>
  <c r="I13"/>
  <c r="H13"/>
  <c r="J12"/>
  <c r="K12" s="1"/>
  <c r="I12"/>
  <c r="H12"/>
  <c r="J11"/>
  <c r="K11" s="1"/>
  <c r="I11"/>
  <c r="H11"/>
  <c r="I10"/>
  <c r="J10" s="1"/>
  <c r="K10" s="1"/>
  <c r="H10"/>
  <c r="J8"/>
  <c r="K8" s="1"/>
  <c r="I6"/>
  <c r="J6" s="1"/>
  <c r="K6" s="1"/>
  <c r="H6"/>
  <c r="J5"/>
  <c r="K5" s="1"/>
  <c r="I5"/>
  <c r="H5"/>
  <c r="J4"/>
  <c r="K4" s="1"/>
  <c r="I4"/>
  <c r="H4"/>
  <c r="E4"/>
  <c r="D4"/>
  <c r="C4"/>
  <c r="B5"/>
  <c r="C5" s="1"/>
  <c r="D5" s="1"/>
  <c r="E5" s="1"/>
  <c r="B6"/>
  <c r="C6" s="1"/>
  <c r="D6" s="1"/>
  <c r="E6" s="1"/>
  <c r="B7"/>
  <c r="C7" s="1"/>
  <c r="D7" s="1"/>
  <c r="E7" s="1"/>
  <c r="B8"/>
  <c r="C8" s="1"/>
  <c r="D8" s="1"/>
  <c r="E8" s="1"/>
  <c r="B9"/>
  <c r="C9" s="1"/>
  <c r="D9" s="1"/>
  <c r="E9" s="1"/>
  <c r="B10"/>
  <c r="C10" s="1"/>
  <c r="D10" s="1"/>
  <c r="E10" s="1"/>
  <c r="B11"/>
  <c r="C11" s="1"/>
  <c r="D11" s="1"/>
  <c r="E11" s="1"/>
  <c r="B12"/>
  <c r="C12" s="1"/>
  <c r="D12" s="1"/>
  <c r="E12" s="1"/>
  <c r="B13"/>
  <c r="C13" s="1"/>
  <c r="D13" s="1"/>
  <c r="E13" s="1"/>
  <c r="B14"/>
  <c r="C14" s="1"/>
  <c r="D14" s="1"/>
  <c r="E14" s="1"/>
  <c r="B15"/>
  <c r="C15" s="1"/>
  <c r="D15" s="1"/>
  <c r="E15" s="1"/>
  <c r="B16"/>
  <c r="C16" s="1"/>
  <c r="D16" s="1"/>
  <c r="E16" s="1"/>
  <c r="B17"/>
  <c r="C17" s="1"/>
  <c r="D17" s="1"/>
  <c r="E17" s="1"/>
  <c r="B18"/>
  <c r="C18" s="1"/>
  <c r="D18" s="1"/>
  <c r="E18" s="1"/>
  <c r="B4"/>
  <c r="AA17" l="1"/>
  <c r="AB17" s="1"/>
  <c r="AC17" s="1"/>
  <c r="U4"/>
  <c r="V4" s="1"/>
  <c r="W4" s="1"/>
  <c r="V8"/>
  <c r="W8" s="1"/>
  <c r="U12"/>
  <c r="V12" s="1"/>
  <c r="W12" s="1"/>
  <c r="U16"/>
  <c r="V16" s="1"/>
  <c r="W16" s="1"/>
  <c r="U5"/>
  <c r="V5" s="1"/>
  <c r="W5" s="1"/>
  <c r="U9"/>
  <c r="V9" s="1"/>
  <c r="W9" s="1"/>
  <c r="U13"/>
  <c r="V13" s="1"/>
  <c r="W13" s="1"/>
  <c r="U17"/>
  <c r="V17" s="1"/>
  <c r="W17" s="1"/>
  <c r="U6"/>
  <c r="V6" s="1"/>
  <c r="W6" s="1"/>
  <c r="U10"/>
  <c r="V10" s="1"/>
  <c r="W10" s="1"/>
  <c r="U14"/>
  <c r="V14" s="1"/>
  <c r="W14" s="1"/>
  <c r="O4"/>
  <c r="P4" s="1"/>
  <c r="Q4" s="1"/>
  <c r="P8"/>
  <c r="Q8" s="1"/>
  <c r="O12"/>
  <c r="P12" s="1"/>
  <c r="Q12" s="1"/>
  <c r="O16"/>
  <c r="P16" s="1"/>
  <c r="Q16" s="1"/>
  <c r="O5"/>
  <c r="P5" s="1"/>
  <c r="Q5" s="1"/>
  <c r="O9"/>
  <c r="P9" s="1"/>
  <c r="Q9" s="1"/>
  <c r="O13"/>
  <c r="P13" s="1"/>
  <c r="Q13" s="1"/>
  <c r="O17"/>
  <c r="P17" s="1"/>
  <c r="Q17" s="1"/>
  <c r="O15"/>
  <c r="P15" s="1"/>
  <c r="Q15" s="1"/>
  <c r="O6"/>
  <c r="P6" s="1"/>
  <c r="Q6" s="1"/>
  <c r="O10"/>
  <c r="P10" s="1"/>
  <c r="Q10" s="1"/>
  <c r="O14"/>
  <c r="P14" s="1"/>
  <c r="Q14" s="1"/>
</calcChain>
</file>

<file path=xl/sharedStrings.xml><?xml version="1.0" encoding="utf-8"?>
<sst xmlns="http://schemas.openxmlformats.org/spreadsheetml/2006/main" count="18" uniqueCount="9">
  <si>
    <t>Input Voltage</t>
  </si>
  <si>
    <t>Shift</t>
  </si>
  <si>
    <t>Multiplier</t>
  </si>
  <si>
    <t>Output Voltage</t>
  </si>
  <si>
    <t>Output Current</t>
  </si>
  <si>
    <t>Temperature</t>
  </si>
  <si>
    <t>0 degrees</t>
  </si>
  <si>
    <t>Offset</t>
  </si>
  <si>
    <t>slope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</si>
</sst>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0.000000"/>
    <numFmt numFmtId="165" formatCode="_ * #,##0.000000_ ;_ * \-#,##0.000000_ ;_ * &quot;-&quot;??_ ;_ @_ "/>
    <numFmt numFmtId="169" formatCode="_ * #,##0.00000_ ;_ * \-#,##0.000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2" fillId="2" borderId="0" xfId="2"/>
    <xf numFmtId="1" fontId="0" fillId="0" borderId="0" xfId="0" applyNumberFormat="1"/>
    <xf numFmtId="169" fontId="0" fillId="0" borderId="0" xfId="1" applyNumberFormat="1" applyFon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1"/>
  <sheetViews>
    <sheetView tabSelected="1" topLeftCell="S1" workbookViewId="0">
      <selection activeCell="AA16" sqref="AA16"/>
    </sheetView>
  </sheetViews>
  <sheetFormatPr defaultRowHeight="14.25"/>
  <cols>
    <col min="5" max="5" width="9.3984375" bestFit="1" customWidth="1"/>
  </cols>
  <sheetData>
    <row r="1" spans="1:29" s="3" customFormat="1">
      <c r="A1" s="3" t="s">
        <v>0</v>
      </c>
      <c r="G1" s="3" t="s">
        <v>3</v>
      </c>
      <c r="M1" s="3" t="s">
        <v>4</v>
      </c>
      <c r="S1" s="3" t="s">
        <v>4</v>
      </c>
      <c r="Y1" s="3" t="s">
        <v>5</v>
      </c>
    </row>
    <row r="2" spans="1:29">
      <c r="A2" s="1">
        <v>0.6875</v>
      </c>
      <c r="G2" s="1">
        <v>0.53125</v>
      </c>
      <c r="M2" s="1">
        <f xml:space="preserve"> 0.7142857 * 0.25</f>
        <v>0.17857142500000001</v>
      </c>
      <c r="S2" s="1">
        <f xml:space="preserve"> 0.7142857 * 0.25</f>
        <v>0.17857142500000001</v>
      </c>
      <c r="Y2" s="1">
        <f>AD22</f>
        <v>-1.4012573201682406</v>
      </c>
    </row>
    <row r="3" spans="1:29">
      <c r="A3" s="1" t="s">
        <v>1</v>
      </c>
      <c r="C3" t="s">
        <v>2</v>
      </c>
      <c r="G3" s="1" t="s">
        <v>1</v>
      </c>
      <c r="I3" t="s">
        <v>2</v>
      </c>
      <c r="M3" s="1" t="s">
        <v>1</v>
      </c>
      <c r="O3" t="s">
        <v>2</v>
      </c>
      <c r="S3" s="1" t="s">
        <v>1</v>
      </c>
      <c r="U3" t="s">
        <v>2</v>
      </c>
      <c r="Y3" s="1" t="s">
        <v>1</v>
      </c>
      <c r="AA3" t="s">
        <v>2</v>
      </c>
    </row>
    <row r="4" spans="1:29">
      <c r="A4">
        <v>1</v>
      </c>
      <c r="B4">
        <f>2^A4</f>
        <v>2</v>
      </c>
      <c r="C4">
        <f>ROUND(A$2*B4,0)</f>
        <v>1</v>
      </c>
      <c r="D4" s="1">
        <f t="shared" ref="D4:D11" si="0">C4/B4</f>
        <v>0.5</v>
      </c>
      <c r="E4" s="2">
        <f t="shared" ref="E4:E6" si="1">D4/A$2</f>
        <v>0.72727272727272729</v>
      </c>
      <c r="G4">
        <v>1</v>
      </c>
      <c r="H4">
        <f>2^G4</f>
        <v>2</v>
      </c>
      <c r="I4">
        <f>ROUND(G$2*H4,0)</f>
        <v>1</v>
      </c>
      <c r="J4" s="1">
        <f t="shared" ref="J4:J17" si="2">I4/H4</f>
        <v>0.5</v>
      </c>
      <c r="K4" s="2">
        <f t="shared" ref="K4:K6" si="3">J4/G$2</f>
        <v>0.94117647058823528</v>
      </c>
      <c r="M4">
        <v>1</v>
      </c>
      <c r="N4">
        <f>2^M4</f>
        <v>2</v>
      </c>
      <c r="O4">
        <f>ROUND(M$2*N4,0)</f>
        <v>0</v>
      </c>
      <c r="P4" s="1">
        <f t="shared" ref="P4:P17" si="4">O4/N4</f>
        <v>0</v>
      </c>
      <c r="Q4" s="2">
        <f t="shared" ref="Q4:Q6" si="5">P4/M$2</f>
        <v>0</v>
      </c>
      <c r="S4">
        <v>1</v>
      </c>
      <c r="T4">
        <f>2^S4</f>
        <v>2</v>
      </c>
      <c r="U4">
        <f>ROUND(S$2*T4,0)</f>
        <v>0</v>
      </c>
      <c r="V4" s="1">
        <f t="shared" ref="V4:V17" si="6">U4/T4</f>
        <v>0</v>
      </c>
      <c r="W4" s="2">
        <f t="shared" ref="W4:W6" si="7">V4/S$2</f>
        <v>0</v>
      </c>
      <c r="Y4">
        <v>1</v>
      </c>
      <c r="Z4">
        <f>2^Y4</f>
        <v>2</v>
      </c>
      <c r="AA4">
        <f>ROUND(Y$2*Z4,0)</f>
        <v>-3</v>
      </c>
      <c r="AB4" s="1">
        <f t="shared" ref="AB4:AB17" si="8">AA4/Z4</f>
        <v>-1.5</v>
      </c>
      <c r="AC4" s="2">
        <f t="shared" ref="AC4:AC6" si="9">AB4/Y$2</f>
        <v>1.0704672</v>
      </c>
    </row>
    <row r="5" spans="1:29">
      <c r="A5">
        <v>2</v>
      </c>
      <c r="B5">
        <f t="shared" ref="B5:B18" si="10">2^A5</f>
        <v>4</v>
      </c>
      <c r="C5">
        <f t="shared" ref="C5:C18" si="11">ROUND(A$2*B5,0)</f>
        <v>3</v>
      </c>
      <c r="D5" s="1">
        <f t="shared" si="0"/>
        <v>0.75</v>
      </c>
      <c r="E5" s="2">
        <f t="shared" si="1"/>
        <v>1.0909090909090908</v>
      </c>
      <c r="G5">
        <v>2</v>
      </c>
      <c r="H5">
        <f t="shared" ref="H5:H18" si="12">2^G5</f>
        <v>4</v>
      </c>
      <c r="I5">
        <f t="shared" ref="I5:I18" si="13">ROUND(G$2*H5,0)</f>
        <v>2</v>
      </c>
      <c r="J5" s="1">
        <f t="shared" si="2"/>
        <v>0.5</v>
      </c>
      <c r="K5" s="2">
        <f t="shared" si="3"/>
        <v>0.94117647058823528</v>
      </c>
      <c r="M5">
        <v>2</v>
      </c>
      <c r="N5">
        <f t="shared" ref="N5:N18" si="14">2^M5</f>
        <v>4</v>
      </c>
      <c r="O5">
        <f t="shared" ref="O5:O18" si="15">ROUND(M$2*N5,0)</f>
        <v>1</v>
      </c>
      <c r="P5" s="1">
        <f t="shared" si="4"/>
        <v>0.25</v>
      </c>
      <c r="Q5" s="2">
        <f t="shared" si="5"/>
        <v>1.4000000280000005</v>
      </c>
      <c r="S5">
        <v>2</v>
      </c>
      <c r="T5">
        <f t="shared" ref="T5:T18" si="16">2^S5</f>
        <v>4</v>
      </c>
      <c r="U5">
        <f t="shared" ref="U5:U18" si="17">ROUND(S$2*T5,0)</f>
        <v>1</v>
      </c>
      <c r="V5" s="1">
        <f t="shared" si="6"/>
        <v>0.25</v>
      </c>
      <c r="W5" s="2">
        <f t="shared" si="7"/>
        <v>1.4000000280000005</v>
      </c>
      <c r="Y5">
        <v>2</v>
      </c>
      <c r="Z5">
        <f t="shared" ref="Z5:Z18" si="18">2^Y5</f>
        <v>4</v>
      </c>
      <c r="AA5">
        <f t="shared" ref="AA5:AA18" si="19">ROUND(Y$2*Z5,0)</f>
        <v>-6</v>
      </c>
      <c r="AB5" s="1">
        <f t="shared" si="8"/>
        <v>-1.5</v>
      </c>
      <c r="AC5" s="2">
        <f t="shared" si="9"/>
        <v>1.0704672</v>
      </c>
    </row>
    <row r="6" spans="1:29">
      <c r="A6">
        <v>3</v>
      </c>
      <c r="B6">
        <f t="shared" si="10"/>
        <v>8</v>
      </c>
      <c r="C6">
        <f t="shared" si="11"/>
        <v>6</v>
      </c>
      <c r="D6" s="1">
        <f t="shared" si="0"/>
        <v>0.75</v>
      </c>
      <c r="E6" s="2">
        <f t="shared" si="1"/>
        <v>1.0909090909090908</v>
      </c>
      <c r="G6">
        <v>3</v>
      </c>
      <c r="H6">
        <f t="shared" si="12"/>
        <v>8</v>
      </c>
      <c r="I6">
        <f t="shared" si="13"/>
        <v>4</v>
      </c>
      <c r="J6" s="1">
        <f t="shared" si="2"/>
        <v>0.5</v>
      </c>
      <c r="K6" s="2">
        <f t="shared" si="3"/>
        <v>0.94117647058823528</v>
      </c>
      <c r="M6">
        <v>3</v>
      </c>
      <c r="N6">
        <f t="shared" si="14"/>
        <v>8</v>
      </c>
      <c r="O6">
        <f t="shared" si="15"/>
        <v>1</v>
      </c>
      <c r="P6" s="1">
        <f t="shared" si="4"/>
        <v>0.125</v>
      </c>
      <c r="Q6" s="2">
        <f t="shared" si="5"/>
        <v>0.70000001400000023</v>
      </c>
      <c r="S6">
        <v>3</v>
      </c>
      <c r="T6">
        <f t="shared" si="16"/>
        <v>8</v>
      </c>
      <c r="U6">
        <f t="shared" si="17"/>
        <v>1</v>
      </c>
      <c r="V6" s="1">
        <f t="shared" si="6"/>
        <v>0.125</v>
      </c>
      <c r="W6" s="2">
        <f t="shared" si="7"/>
        <v>0.70000001400000023</v>
      </c>
      <c r="Y6">
        <v>3</v>
      </c>
      <c r="Z6">
        <f t="shared" si="18"/>
        <v>8</v>
      </c>
      <c r="AA6">
        <f t="shared" si="19"/>
        <v>-11</v>
      </c>
      <c r="AB6" s="1">
        <f t="shared" si="8"/>
        <v>-1.375</v>
      </c>
      <c r="AC6" s="2">
        <f t="shared" si="9"/>
        <v>0.98126159999999996</v>
      </c>
    </row>
    <row r="7" spans="1:29">
      <c r="A7" s="4">
        <v>4</v>
      </c>
      <c r="B7">
        <f t="shared" si="10"/>
        <v>16</v>
      </c>
      <c r="C7" s="4">
        <f t="shared" si="11"/>
        <v>11</v>
      </c>
      <c r="D7" s="1">
        <f t="shared" si="0"/>
        <v>0.6875</v>
      </c>
      <c r="E7" s="2">
        <f>D7/A$2</f>
        <v>1</v>
      </c>
      <c r="G7">
        <v>4</v>
      </c>
      <c r="H7">
        <f t="shared" si="12"/>
        <v>16</v>
      </c>
      <c r="I7">
        <f t="shared" ref="I7:I9" si="20">ROUND(G$2*H7,0)</f>
        <v>9</v>
      </c>
      <c r="J7" s="1">
        <f t="shared" si="2"/>
        <v>0.5625</v>
      </c>
      <c r="K7" s="2">
        <f>J7/G$2</f>
        <v>1.0588235294117647</v>
      </c>
      <c r="M7">
        <v>4</v>
      </c>
      <c r="N7">
        <f t="shared" si="14"/>
        <v>16</v>
      </c>
      <c r="O7">
        <f t="shared" si="15"/>
        <v>3</v>
      </c>
      <c r="P7" s="1">
        <f t="shared" si="4"/>
        <v>0.1875</v>
      </c>
      <c r="Q7" s="2">
        <f>P7/M$2</f>
        <v>1.0500000210000004</v>
      </c>
      <c r="S7">
        <v>4</v>
      </c>
      <c r="T7">
        <f t="shared" si="16"/>
        <v>16</v>
      </c>
      <c r="U7">
        <f t="shared" si="17"/>
        <v>3</v>
      </c>
      <c r="V7" s="1">
        <f t="shared" si="6"/>
        <v>0.1875</v>
      </c>
      <c r="W7" s="2">
        <f>V7/S$2</f>
        <v>1.0500000210000004</v>
      </c>
      <c r="Y7" s="4">
        <v>4</v>
      </c>
      <c r="Z7">
        <f t="shared" si="18"/>
        <v>16</v>
      </c>
      <c r="AA7" s="4">
        <f t="shared" si="19"/>
        <v>-22</v>
      </c>
      <c r="AB7" s="1">
        <f t="shared" si="8"/>
        <v>-1.375</v>
      </c>
      <c r="AC7" s="2">
        <f>AB7/Y$2</f>
        <v>0.98126159999999996</v>
      </c>
    </row>
    <row r="8" spans="1:29">
      <c r="A8">
        <v>5</v>
      </c>
      <c r="B8">
        <f t="shared" si="10"/>
        <v>32</v>
      </c>
      <c r="C8">
        <f t="shared" si="11"/>
        <v>22</v>
      </c>
      <c r="D8" s="1">
        <f t="shared" si="0"/>
        <v>0.6875</v>
      </c>
      <c r="E8" s="2">
        <f t="shared" ref="E8:E18" si="21">D8/A$2</f>
        <v>1</v>
      </c>
      <c r="G8" s="4">
        <v>5</v>
      </c>
      <c r="H8">
        <f t="shared" si="12"/>
        <v>32</v>
      </c>
      <c r="I8" s="4">
        <f t="shared" si="20"/>
        <v>17</v>
      </c>
      <c r="J8" s="1">
        <f t="shared" si="2"/>
        <v>0.53125</v>
      </c>
      <c r="K8" s="2">
        <f t="shared" ref="K8:K18" si="22">J8/G$2</f>
        <v>1</v>
      </c>
      <c r="M8">
        <v>5</v>
      </c>
      <c r="N8">
        <f t="shared" si="14"/>
        <v>32</v>
      </c>
      <c r="O8">
        <f t="shared" ref="O8" si="23">ROUND(M$2*N8,0)</f>
        <v>6</v>
      </c>
      <c r="P8" s="1">
        <f t="shared" si="4"/>
        <v>0.1875</v>
      </c>
      <c r="Q8" s="2">
        <f t="shared" ref="Q8:Q18" si="24">P8/M$2</f>
        <v>1.0500000210000004</v>
      </c>
      <c r="S8">
        <v>5</v>
      </c>
      <c r="T8">
        <f t="shared" si="16"/>
        <v>32</v>
      </c>
      <c r="U8">
        <f t="shared" ref="U8" si="25">ROUND(S$2*T8,0)</f>
        <v>6</v>
      </c>
      <c r="V8" s="1">
        <f t="shared" si="6"/>
        <v>0.1875</v>
      </c>
      <c r="W8" s="2">
        <f t="shared" ref="W8:W18" si="26">V8/S$2</f>
        <v>1.0500000210000004</v>
      </c>
      <c r="Y8">
        <v>5</v>
      </c>
      <c r="Z8">
        <f t="shared" si="18"/>
        <v>32</v>
      </c>
      <c r="AA8">
        <f t="shared" si="19"/>
        <v>-45</v>
      </c>
      <c r="AB8" s="1">
        <f t="shared" si="8"/>
        <v>-1.40625</v>
      </c>
      <c r="AC8" s="2">
        <f t="shared" ref="AC8:AC18" si="27">AB8/Y$2</f>
        <v>1.003563</v>
      </c>
    </row>
    <row r="9" spans="1:29">
      <c r="A9">
        <v>6</v>
      </c>
      <c r="B9">
        <f t="shared" si="10"/>
        <v>64</v>
      </c>
      <c r="C9">
        <f t="shared" si="11"/>
        <v>44</v>
      </c>
      <c r="D9" s="1">
        <f t="shared" si="0"/>
        <v>0.6875</v>
      </c>
      <c r="E9" s="2">
        <f t="shared" si="21"/>
        <v>1</v>
      </c>
      <c r="G9">
        <v>6</v>
      </c>
      <c r="H9">
        <f t="shared" si="12"/>
        <v>64</v>
      </c>
      <c r="I9">
        <f t="shared" si="20"/>
        <v>34</v>
      </c>
      <c r="J9" s="1">
        <f t="shared" si="2"/>
        <v>0.53125</v>
      </c>
      <c r="K9" s="2">
        <f t="shared" si="22"/>
        <v>1</v>
      </c>
      <c r="M9">
        <v>6</v>
      </c>
      <c r="N9">
        <f t="shared" si="14"/>
        <v>64</v>
      </c>
      <c r="O9">
        <f t="shared" si="15"/>
        <v>11</v>
      </c>
      <c r="P9" s="1">
        <f t="shared" si="4"/>
        <v>0.171875</v>
      </c>
      <c r="Q9" s="2">
        <f t="shared" si="24"/>
        <v>0.96250001925000039</v>
      </c>
      <c r="S9">
        <v>6</v>
      </c>
      <c r="T9">
        <f t="shared" si="16"/>
        <v>64</v>
      </c>
      <c r="U9">
        <f t="shared" si="17"/>
        <v>11</v>
      </c>
      <c r="V9" s="1">
        <f t="shared" si="6"/>
        <v>0.171875</v>
      </c>
      <c r="W9" s="2">
        <f t="shared" si="26"/>
        <v>0.96250001925000039</v>
      </c>
      <c r="Y9">
        <v>6</v>
      </c>
      <c r="Z9">
        <f t="shared" si="18"/>
        <v>64</v>
      </c>
      <c r="AA9">
        <f t="shared" si="19"/>
        <v>-90</v>
      </c>
      <c r="AB9" s="1">
        <f t="shared" si="8"/>
        <v>-1.40625</v>
      </c>
      <c r="AC9" s="2">
        <f t="shared" si="27"/>
        <v>1.003563</v>
      </c>
    </row>
    <row r="10" spans="1:29">
      <c r="A10">
        <v>7</v>
      </c>
      <c r="B10">
        <f t="shared" si="10"/>
        <v>128</v>
      </c>
      <c r="C10">
        <f t="shared" si="11"/>
        <v>88</v>
      </c>
      <c r="D10" s="1">
        <f t="shared" si="0"/>
        <v>0.6875</v>
      </c>
      <c r="E10" s="2">
        <f t="shared" si="21"/>
        <v>1</v>
      </c>
      <c r="G10">
        <v>7</v>
      </c>
      <c r="H10">
        <f t="shared" si="12"/>
        <v>128</v>
      </c>
      <c r="I10">
        <f t="shared" si="13"/>
        <v>68</v>
      </c>
      <c r="J10" s="1">
        <f t="shared" si="2"/>
        <v>0.53125</v>
      </c>
      <c r="K10" s="2">
        <f t="shared" si="22"/>
        <v>1</v>
      </c>
      <c r="M10">
        <v>7</v>
      </c>
      <c r="N10">
        <f t="shared" si="14"/>
        <v>128</v>
      </c>
      <c r="O10">
        <f t="shared" si="15"/>
        <v>23</v>
      </c>
      <c r="P10" s="1">
        <f t="shared" si="4"/>
        <v>0.1796875</v>
      </c>
      <c r="Q10" s="2">
        <f t="shared" si="24"/>
        <v>1.0062500201250004</v>
      </c>
      <c r="S10">
        <v>7</v>
      </c>
      <c r="T10">
        <f t="shared" si="16"/>
        <v>128</v>
      </c>
      <c r="U10">
        <f t="shared" si="17"/>
        <v>23</v>
      </c>
      <c r="V10" s="1">
        <f t="shared" si="6"/>
        <v>0.1796875</v>
      </c>
      <c r="W10" s="2">
        <f t="shared" si="26"/>
        <v>1.0062500201250004</v>
      </c>
      <c r="Y10">
        <v>7</v>
      </c>
      <c r="Z10">
        <f t="shared" si="18"/>
        <v>128</v>
      </c>
      <c r="AA10">
        <f t="shared" si="19"/>
        <v>-179</v>
      </c>
      <c r="AB10" s="1">
        <f t="shared" si="8"/>
        <v>-1.3984375</v>
      </c>
      <c r="AC10" s="2">
        <f t="shared" si="27"/>
        <v>0.99798765</v>
      </c>
    </row>
    <row r="11" spans="1:29">
      <c r="A11">
        <v>8</v>
      </c>
      <c r="B11">
        <f t="shared" si="10"/>
        <v>256</v>
      </c>
      <c r="C11">
        <f t="shared" si="11"/>
        <v>176</v>
      </c>
      <c r="D11" s="1">
        <f t="shared" si="0"/>
        <v>0.6875</v>
      </c>
      <c r="E11" s="2">
        <f t="shared" si="21"/>
        <v>1</v>
      </c>
      <c r="G11">
        <v>8</v>
      </c>
      <c r="H11">
        <f t="shared" si="12"/>
        <v>256</v>
      </c>
      <c r="I11">
        <f t="shared" si="13"/>
        <v>136</v>
      </c>
      <c r="J11" s="1">
        <f t="shared" si="2"/>
        <v>0.53125</v>
      </c>
      <c r="K11" s="2">
        <f t="shared" si="22"/>
        <v>1</v>
      </c>
      <c r="M11">
        <v>8</v>
      </c>
      <c r="N11">
        <f t="shared" si="14"/>
        <v>256</v>
      </c>
      <c r="O11">
        <f t="shared" si="15"/>
        <v>46</v>
      </c>
      <c r="P11" s="1">
        <f t="shared" si="4"/>
        <v>0.1796875</v>
      </c>
      <c r="Q11" s="2">
        <f t="shared" si="24"/>
        <v>1.0062500201250004</v>
      </c>
      <c r="S11">
        <v>8</v>
      </c>
      <c r="T11">
        <f t="shared" si="16"/>
        <v>256</v>
      </c>
      <c r="U11">
        <f t="shared" si="17"/>
        <v>46</v>
      </c>
      <c r="V11" s="1">
        <f t="shared" si="6"/>
        <v>0.1796875</v>
      </c>
      <c r="W11" s="2">
        <f t="shared" si="26"/>
        <v>1.0062500201250004</v>
      </c>
      <c r="Y11">
        <v>8</v>
      </c>
      <c r="Z11">
        <f t="shared" si="18"/>
        <v>256</v>
      </c>
      <c r="AA11">
        <f t="shared" si="19"/>
        <v>-359</v>
      </c>
      <c r="AB11" s="1">
        <f t="shared" si="8"/>
        <v>-1.40234375</v>
      </c>
      <c r="AC11" s="2">
        <f t="shared" si="27"/>
        <v>1.000775325</v>
      </c>
    </row>
    <row r="12" spans="1:29">
      <c r="A12">
        <v>9</v>
      </c>
      <c r="B12">
        <f t="shared" si="10"/>
        <v>512</v>
      </c>
      <c r="C12">
        <f t="shared" si="11"/>
        <v>352</v>
      </c>
      <c r="D12" s="1">
        <f t="shared" ref="D12:D17" si="28">C12/B12</f>
        <v>0.6875</v>
      </c>
      <c r="E12" s="2">
        <f t="shared" si="21"/>
        <v>1</v>
      </c>
      <c r="G12">
        <v>9</v>
      </c>
      <c r="H12">
        <f t="shared" si="12"/>
        <v>512</v>
      </c>
      <c r="I12">
        <f t="shared" si="13"/>
        <v>272</v>
      </c>
      <c r="J12" s="1">
        <f t="shared" si="2"/>
        <v>0.53125</v>
      </c>
      <c r="K12" s="2">
        <f t="shared" si="22"/>
        <v>1</v>
      </c>
      <c r="M12">
        <v>9</v>
      </c>
      <c r="N12">
        <f t="shared" si="14"/>
        <v>512</v>
      </c>
      <c r="O12">
        <f t="shared" si="15"/>
        <v>91</v>
      </c>
      <c r="P12" s="1">
        <f t="shared" si="4"/>
        <v>0.177734375</v>
      </c>
      <c r="Q12" s="2">
        <f t="shared" si="24"/>
        <v>0.99531251990625036</v>
      </c>
      <c r="S12">
        <v>9</v>
      </c>
      <c r="T12">
        <f t="shared" si="16"/>
        <v>512</v>
      </c>
      <c r="U12">
        <f t="shared" si="17"/>
        <v>91</v>
      </c>
      <c r="V12" s="1">
        <f t="shared" si="6"/>
        <v>0.177734375</v>
      </c>
      <c r="W12" s="2">
        <f t="shared" si="26"/>
        <v>0.99531251990625036</v>
      </c>
      <c r="Y12">
        <v>9</v>
      </c>
      <c r="Z12">
        <f t="shared" si="18"/>
        <v>512</v>
      </c>
      <c r="AA12">
        <f t="shared" si="19"/>
        <v>-717</v>
      </c>
      <c r="AB12" s="1">
        <f t="shared" si="8"/>
        <v>-1.400390625</v>
      </c>
      <c r="AC12" s="2">
        <f t="shared" si="27"/>
        <v>0.9993814875</v>
      </c>
    </row>
    <row r="13" spans="1:29">
      <c r="A13">
        <v>10</v>
      </c>
      <c r="B13">
        <f t="shared" si="10"/>
        <v>1024</v>
      </c>
      <c r="C13">
        <f t="shared" si="11"/>
        <v>704</v>
      </c>
      <c r="D13" s="1">
        <f t="shared" si="28"/>
        <v>0.6875</v>
      </c>
      <c r="E13" s="2">
        <f t="shared" si="21"/>
        <v>1</v>
      </c>
      <c r="G13">
        <v>10</v>
      </c>
      <c r="H13">
        <f t="shared" si="12"/>
        <v>1024</v>
      </c>
      <c r="I13">
        <f t="shared" si="13"/>
        <v>544</v>
      </c>
      <c r="J13" s="1">
        <f t="shared" si="2"/>
        <v>0.53125</v>
      </c>
      <c r="K13" s="2">
        <f t="shared" si="22"/>
        <v>1</v>
      </c>
      <c r="M13">
        <v>10</v>
      </c>
      <c r="N13">
        <f t="shared" si="14"/>
        <v>1024</v>
      </c>
      <c r="O13">
        <f t="shared" si="15"/>
        <v>183</v>
      </c>
      <c r="P13" s="1">
        <f t="shared" si="4"/>
        <v>0.1787109375</v>
      </c>
      <c r="Q13" s="2">
        <f t="shared" si="24"/>
        <v>1.0007812700156253</v>
      </c>
      <c r="S13">
        <v>10</v>
      </c>
      <c r="T13">
        <f t="shared" si="16"/>
        <v>1024</v>
      </c>
      <c r="U13">
        <f t="shared" si="17"/>
        <v>183</v>
      </c>
      <c r="V13" s="1">
        <f t="shared" si="6"/>
        <v>0.1787109375</v>
      </c>
      <c r="W13" s="2">
        <f t="shared" si="26"/>
        <v>1.0007812700156253</v>
      </c>
      <c r="Y13">
        <v>10</v>
      </c>
      <c r="Z13">
        <f t="shared" si="18"/>
        <v>1024</v>
      </c>
      <c r="AA13">
        <f t="shared" si="19"/>
        <v>-1435</v>
      </c>
      <c r="AB13" s="1">
        <f t="shared" si="8"/>
        <v>-1.4013671875</v>
      </c>
      <c r="AC13" s="2">
        <f t="shared" si="27"/>
        <v>1.0000784062500001</v>
      </c>
    </row>
    <row r="14" spans="1:29">
      <c r="A14">
        <v>11</v>
      </c>
      <c r="B14">
        <f t="shared" si="10"/>
        <v>2048</v>
      </c>
      <c r="C14">
        <f t="shared" si="11"/>
        <v>1408</v>
      </c>
      <c r="D14" s="1">
        <f t="shared" si="28"/>
        <v>0.6875</v>
      </c>
      <c r="E14" s="2">
        <f t="shared" si="21"/>
        <v>1</v>
      </c>
      <c r="G14">
        <v>11</v>
      </c>
      <c r="H14">
        <f t="shared" si="12"/>
        <v>2048</v>
      </c>
      <c r="I14">
        <f t="shared" si="13"/>
        <v>1088</v>
      </c>
      <c r="J14" s="1">
        <f t="shared" si="2"/>
        <v>0.53125</v>
      </c>
      <c r="K14" s="2">
        <f t="shared" si="22"/>
        <v>1</v>
      </c>
      <c r="M14">
        <v>11</v>
      </c>
      <c r="N14">
        <f t="shared" si="14"/>
        <v>2048</v>
      </c>
      <c r="O14">
        <f t="shared" si="15"/>
        <v>366</v>
      </c>
      <c r="P14" s="1">
        <f t="shared" si="4"/>
        <v>0.1787109375</v>
      </c>
      <c r="Q14" s="2">
        <f t="shared" si="24"/>
        <v>1.0007812700156253</v>
      </c>
      <c r="S14">
        <v>11</v>
      </c>
      <c r="T14">
        <f t="shared" si="16"/>
        <v>2048</v>
      </c>
      <c r="U14">
        <f t="shared" si="17"/>
        <v>366</v>
      </c>
      <c r="V14" s="1">
        <f t="shared" si="6"/>
        <v>0.1787109375</v>
      </c>
      <c r="W14" s="2">
        <f t="shared" si="26"/>
        <v>1.0007812700156253</v>
      </c>
      <c r="Y14">
        <v>11</v>
      </c>
      <c r="Z14">
        <f t="shared" si="18"/>
        <v>2048</v>
      </c>
      <c r="AA14">
        <f t="shared" si="19"/>
        <v>-2870</v>
      </c>
      <c r="AB14" s="1">
        <f t="shared" si="8"/>
        <v>-1.4013671875</v>
      </c>
      <c r="AC14" s="2">
        <f t="shared" si="27"/>
        <v>1.0000784062500001</v>
      </c>
    </row>
    <row r="15" spans="1:29">
      <c r="A15">
        <v>12</v>
      </c>
      <c r="B15">
        <f t="shared" si="10"/>
        <v>4096</v>
      </c>
      <c r="C15">
        <f t="shared" si="11"/>
        <v>2816</v>
      </c>
      <c r="D15" s="1">
        <f t="shared" si="28"/>
        <v>0.6875</v>
      </c>
      <c r="E15" s="2">
        <f t="shared" si="21"/>
        <v>1</v>
      </c>
      <c r="G15">
        <v>12</v>
      </c>
      <c r="H15">
        <f t="shared" si="12"/>
        <v>4096</v>
      </c>
      <c r="I15">
        <f t="shared" si="13"/>
        <v>2176</v>
      </c>
      <c r="J15" s="1">
        <f t="shared" si="2"/>
        <v>0.53125</v>
      </c>
      <c r="K15" s="2">
        <f t="shared" si="22"/>
        <v>1</v>
      </c>
      <c r="M15">
        <v>12</v>
      </c>
      <c r="N15">
        <f t="shared" si="14"/>
        <v>4096</v>
      </c>
      <c r="O15">
        <f t="shared" si="15"/>
        <v>731</v>
      </c>
      <c r="P15" s="1">
        <f t="shared" si="4"/>
        <v>0.178466796875</v>
      </c>
      <c r="Q15" s="2">
        <f t="shared" si="24"/>
        <v>0.99941408248828156</v>
      </c>
      <c r="S15">
        <v>12</v>
      </c>
      <c r="T15">
        <f t="shared" si="16"/>
        <v>4096</v>
      </c>
      <c r="U15">
        <f t="shared" si="17"/>
        <v>731</v>
      </c>
      <c r="V15" s="1">
        <f t="shared" si="6"/>
        <v>0.178466796875</v>
      </c>
      <c r="W15" s="2">
        <f t="shared" si="26"/>
        <v>0.99941408248828156</v>
      </c>
      <c r="Y15">
        <v>12</v>
      </c>
      <c r="Z15">
        <f t="shared" si="18"/>
        <v>4096</v>
      </c>
      <c r="AA15">
        <f t="shared" si="19"/>
        <v>-5740</v>
      </c>
      <c r="AB15" s="1">
        <f t="shared" si="8"/>
        <v>-1.4013671875</v>
      </c>
      <c r="AC15" s="2">
        <f t="shared" si="27"/>
        <v>1.0000784062500001</v>
      </c>
    </row>
    <row r="16" spans="1:29">
      <c r="A16">
        <v>13</v>
      </c>
      <c r="B16">
        <f t="shared" si="10"/>
        <v>8192</v>
      </c>
      <c r="C16">
        <f t="shared" si="11"/>
        <v>5632</v>
      </c>
      <c r="D16" s="1">
        <f t="shared" si="28"/>
        <v>0.6875</v>
      </c>
      <c r="E16" s="2">
        <f t="shared" si="21"/>
        <v>1</v>
      </c>
      <c r="G16">
        <v>13</v>
      </c>
      <c r="H16">
        <f t="shared" si="12"/>
        <v>8192</v>
      </c>
      <c r="I16">
        <f t="shared" si="13"/>
        <v>4352</v>
      </c>
      <c r="J16" s="1">
        <f t="shared" si="2"/>
        <v>0.53125</v>
      </c>
      <c r="K16" s="2">
        <f t="shared" si="22"/>
        <v>1</v>
      </c>
      <c r="M16">
        <v>13</v>
      </c>
      <c r="N16">
        <f t="shared" si="14"/>
        <v>8192</v>
      </c>
      <c r="O16">
        <f t="shared" si="15"/>
        <v>1463</v>
      </c>
      <c r="P16" s="1">
        <f t="shared" si="4"/>
        <v>0.1785888671875</v>
      </c>
      <c r="Q16" s="2">
        <f t="shared" si="24"/>
        <v>1.0000976762519536</v>
      </c>
      <c r="S16">
        <v>13</v>
      </c>
      <c r="T16">
        <f t="shared" si="16"/>
        <v>8192</v>
      </c>
      <c r="U16">
        <f t="shared" si="17"/>
        <v>1463</v>
      </c>
      <c r="V16" s="1">
        <f t="shared" si="6"/>
        <v>0.1785888671875</v>
      </c>
      <c r="W16" s="2">
        <f t="shared" si="26"/>
        <v>1.0000976762519536</v>
      </c>
      <c r="Y16">
        <v>13</v>
      </c>
      <c r="Z16">
        <f t="shared" si="18"/>
        <v>8192</v>
      </c>
      <c r="AA16">
        <f t="shared" si="19"/>
        <v>-11479</v>
      </c>
      <c r="AB16" s="1">
        <f t="shared" si="8"/>
        <v>-1.4012451171875</v>
      </c>
      <c r="AC16" s="2">
        <f t="shared" si="27"/>
        <v>0.99999129140624998</v>
      </c>
    </row>
    <row r="17" spans="1:30">
      <c r="A17">
        <v>14</v>
      </c>
      <c r="B17">
        <f t="shared" si="10"/>
        <v>16384</v>
      </c>
      <c r="C17">
        <f t="shared" si="11"/>
        <v>11264</v>
      </c>
      <c r="D17" s="1">
        <f t="shared" si="28"/>
        <v>0.6875</v>
      </c>
      <c r="E17" s="2">
        <f t="shared" si="21"/>
        <v>1</v>
      </c>
      <c r="G17">
        <v>14</v>
      </c>
      <c r="H17">
        <f t="shared" si="12"/>
        <v>16384</v>
      </c>
      <c r="I17">
        <f t="shared" si="13"/>
        <v>8704</v>
      </c>
      <c r="J17" s="1">
        <f t="shared" si="2"/>
        <v>0.53125</v>
      </c>
      <c r="K17" s="2">
        <f t="shared" si="22"/>
        <v>1</v>
      </c>
      <c r="M17">
        <v>14</v>
      </c>
      <c r="N17">
        <f t="shared" si="14"/>
        <v>16384</v>
      </c>
      <c r="O17">
        <f t="shared" si="15"/>
        <v>2926</v>
      </c>
      <c r="P17" s="1">
        <f t="shared" si="4"/>
        <v>0.1785888671875</v>
      </c>
      <c r="Q17" s="2">
        <f t="shared" si="24"/>
        <v>1.0000976762519536</v>
      </c>
      <c r="S17">
        <v>14</v>
      </c>
      <c r="T17">
        <f t="shared" si="16"/>
        <v>16384</v>
      </c>
      <c r="U17">
        <f t="shared" si="17"/>
        <v>2926</v>
      </c>
      <c r="V17" s="1">
        <f t="shared" si="6"/>
        <v>0.1785888671875</v>
      </c>
      <c r="W17" s="2">
        <f t="shared" si="26"/>
        <v>1.0000976762519536</v>
      </c>
      <c r="Y17">
        <v>14</v>
      </c>
      <c r="Z17">
        <f t="shared" si="18"/>
        <v>16384</v>
      </c>
      <c r="AA17">
        <f t="shared" si="19"/>
        <v>-22958</v>
      </c>
      <c r="AB17" s="1">
        <f t="shared" si="8"/>
        <v>-1.4012451171875</v>
      </c>
      <c r="AC17" s="2">
        <f t="shared" si="27"/>
        <v>0.99999129140624998</v>
      </c>
    </row>
    <row r="18" spans="1:30">
      <c r="A18">
        <v>15</v>
      </c>
      <c r="B18">
        <f t="shared" si="10"/>
        <v>32768</v>
      </c>
      <c r="C18">
        <f t="shared" si="11"/>
        <v>22528</v>
      </c>
      <c r="D18" s="1">
        <f>C18/B18</f>
        <v>0.6875</v>
      </c>
      <c r="E18" s="2">
        <f t="shared" si="21"/>
        <v>1</v>
      </c>
      <c r="G18">
        <v>15</v>
      </c>
      <c r="H18">
        <f t="shared" si="12"/>
        <v>32768</v>
      </c>
      <c r="I18">
        <f t="shared" si="13"/>
        <v>17408</v>
      </c>
      <c r="J18" s="1">
        <f>I18/H18</f>
        <v>0.53125</v>
      </c>
      <c r="K18" s="2">
        <f t="shared" si="22"/>
        <v>1</v>
      </c>
      <c r="M18" s="4">
        <v>15</v>
      </c>
      <c r="N18">
        <f t="shared" si="14"/>
        <v>32768</v>
      </c>
      <c r="O18" s="4">
        <f t="shared" si="15"/>
        <v>5851</v>
      </c>
      <c r="P18" s="1">
        <f>O18/N18</f>
        <v>0.178558349609375</v>
      </c>
      <c r="Q18" s="2">
        <f t="shared" si="24"/>
        <v>0.99992677781103556</v>
      </c>
      <c r="R18" s="2"/>
      <c r="S18" s="4">
        <v>15</v>
      </c>
      <c r="T18">
        <f t="shared" si="16"/>
        <v>32768</v>
      </c>
      <c r="U18" s="4">
        <f t="shared" si="17"/>
        <v>5851</v>
      </c>
      <c r="V18" s="1">
        <f>U18/T18</f>
        <v>0.178558349609375</v>
      </c>
      <c r="W18" s="2">
        <f t="shared" si="26"/>
        <v>0.99992677781103556</v>
      </c>
      <c r="Y18">
        <v>15</v>
      </c>
      <c r="Z18">
        <f t="shared" si="18"/>
        <v>32768</v>
      </c>
      <c r="AA18">
        <f t="shared" si="19"/>
        <v>-45916</v>
      </c>
      <c r="AB18" s="1">
        <f>AA18/Z18</f>
        <v>-1.4012451171875</v>
      </c>
      <c r="AC18" s="2">
        <f t="shared" si="27"/>
        <v>0.99999129140624998</v>
      </c>
    </row>
    <row r="19" spans="1:30">
      <c r="AD19">
        <v>16</v>
      </c>
    </row>
    <row r="20" spans="1:30">
      <c r="Y20">
        <v>1023</v>
      </c>
      <c r="Z20">
        <v>2500</v>
      </c>
      <c r="AB20" t="s">
        <v>6</v>
      </c>
      <c r="AC20">
        <v>2103</v>
      </c>
    </row>
    <row r="21" spans="1:30">
      <c r="Y21">
        <v>1</v>
      </c>
      <c r="Z21">
        <f>Z20/Y20</f>
        <v>2.4437927663734116</v>
      </c>
      <c r="AB21" t="s">
        <v>7</v>
      </c>
      <c r="AC21">
        <f>-AC20/Z21</f>
        <v>-860.54759999999999</v>
      </c>
      <c r="AD21" s="5">
        <f>AC21*AD$19</f>
        <v>-13768.7616</v>
      </c>
    </row>
    <row r="22" spans="1:30">
      <c r="AB22" t="s">
        <v>8</v>
      </c>
      <c r="AC22">
        <f>100*Z21/-10.9</f>
        <v>-22.420117122691849</v>
      </c>
      <c r="AD22" s="6">
        <f>AC22/AD$19</f>
        <v>-1.4012573201682406</v>
      </c>
    </row>
    <row r="25" spans="1:30">
      <c r="M25">
        <v>1236</v>
      </c>
    </row>
    <row r="26" spans="1:30">
      <c r="M26">
        <f>M25*O18</f>
        <v>7231836</v>
      </c>
    </row>
    <row r="27" spans="1:30">
      <c r="L27">
        <v>1</v>
      </c>
      <c r="M27">
        <f>FLOOR(M26/2,1)</f>
        <v>3615918</v>
      </c>
    </row>
    <row r="28" spans="1:30">
      <c r="L28">
        <v>2</v>
      </c>
      <c r="M28">
        <f t="shared" ref="M28:M40" si="29">FLOOR(M27/2,1)</f>
        <v>1807959</v>
      </c>
    </row>
    <row r="29" spans="1:30">
      <c r="L29">
        <v>3</v>
      </c>
      <c r="M29">
        <f t="shared" si="29"/>
        <v>903979</v>
      </c>
    </row>
    <row r="30" spans="1:30">
      <c r="L30">
        <v>4</v>
      </c>
      <c r="M30">
        <f t="shared" si="29"/>
        <v>451989</v>
      </c>
    </row>
    <row r="31" spans="1:30">
      <c r="L31">
        <v>5</v>
      </c>
      <c r="M31">
        <f t="shared" si="29"/>
        <v>225994</v>
      </c>
    </row>
    <row r="32" spans="1:30">
      <c r="L32">
        <v>6</v>
      </c>
      <c r="M32">
        <f t="shared" si="29"/>
        <v>112997</v>
      </c>
    </row>
    <row r="33" spans="12:14">
      <c r="L33">
        <v>7</v>
      </c>
      <c r="M33">
        <f t="shared" si="29"/>
        <v>56498</v>
      </c>
    </row>
    <row r="34" spans="12:14">
      <c r="L34">
        <v>8</v>
      </c>
      <c r="M34">
        <f t="shared" si="29"/>
        <v>28249</v>
      </c>
    </row>
    <row r="35" spans="12:14">
      <c r="L35">
        <v>9</v>
      </c>
      <c r="M35">
        <f t="shared" si="29"/>
        <v>14124</v>
      </c>
    </row>
    <row r="36" spans="12:14">
      <c r="L36">
        <v>10</v>
      </c>
      <c r="M36">
        <f t="shared" si="29"/>
        <v>7062</v>
      </c>
    </row>
    <row r="37" spans="12:14">
      <c r="L37">
        <v>11</v>
      </c>
      <c r="M37">
        <f t="shared" si="29"/>
        <v>3531</v>
      </c>
    </row>
    <row r="38" spans="12:14">
      <c r="L38">
        <v>12</v>
      </c>
      <c r="M38">
        <f t="shared" si="29"/>
        <v>1765</v>
      </c>
    </row>
    <row r="39" spans="12:14">
      <c r="L39">
        <v>13</v>
      </c>
      <c r="M39">
        <f t="shared" si="29"/>
        <v>882</v>
      </c>
    </row>
    <row r="40" spans="12:14">
      <c r="L40">
        <v>14</v>
      </c>
      <c r="M40">
        <f t="shared" si="29"/>
        <v>441</v>
      </c>
    </row>
    <row r="41" spans="12:14">
      <c r="L41">
        <v>15</v>
      </c>
      <c r="M41">
        <f>FLOOR((M40+1)/2,1)</f>
        <v>221</v>
      </c>
      <c r="N41">
        <f>M2*M25</f>
        <v>220.71428130000001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2017-04-04T20:43:26Z</dcterms:created>
  <dcterms:modified xsi:type="dcterms:W3CDTF">2017-04-06T22:36:01Z</dcterms:modified>
</cp:coreProperties>
</file>