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23040" windowHeight="8772" activeTab="1" xr2:uid="{00000000-000D-0000-FFFF-FFFF00000000}"/>
  </bookViews>
  <sheets>
    <sheet name="PLC 1" sheetId="1" r:id="rId1"/>
    <sheet name="Tabelle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37" i="2"/>
  <c r="G41" i="2"/>
  <c r="F41" i="2"/>
  <c r="H41" i="2" s="1"/>
  <c r="G40" i="2"/>
  <c r="F40" i="2"/>
  <c r="H40" i="2" s="1"/>
  <c r="G39" i="2"/>
  <c r="F39" i="2"/>
  <c r="H39" i="2" s="1"/>
  <c r="H38" i="2"/>
  <c r="G38" i="2"/>
  <c r="F38" i="2"/>
  <c r="G37" i="2"/>
  <c r="F37" i="2"/>
  <c r="G36" i="2"/>
  <c r="F36" i="2"/>
  <c r="G35" i="2"/>
  <c r="F35" i="2"/>
  <c r="G34" i="2"/>
  <c r="F34" i="2"/>
  <c r="H34" i="2" s="1"/>
  <c r="G33" i="2"/>
  <c r="F33" i="2"/>
  <c r="G32" i="2"/>
  <c r="F32" i="2"/>
  <c r="G31" i="2"/>
  <c r="F31" i="2"/>
  <c r="G30" i="2"/>
  <c r="F30" i="2"/>
  <c r="H27" i="2"/>
  <c r="G27" i="2"/>
  <c r="F27" i="2"/>
  <c r="G26" i="2"/>
  <c r="H26" i="2" s="1"/>
  <c r="F26" i="2"/>
  <c r="G25" i="2"/>
  <c r="F25" i="2"/>
  <c r="H25" i="2" s="1"/>
  <c r="G24" i="2"/>
  <c r="F24" i="2"/>
  <c r="H24" i="2" s="1"/>
  <c r="G23" i="2"/>
  <c r="F23" i="2"/>
  <c r="H23" i="2" s="1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F3" i="2"/>
  <c r="H3" i="2" s="1"/>
  <c r="G3" i="2"/>
  <c r="F4" i="2"/>
  <c r="G4" i="2"/>
  <c r="F5" i="2"/>
  <c r="G5" i="2"/>
  <c r="F6" i="2"/>
  <c r="G6" i="2"/>
  <c r="F7" i="2"/>
  <c r="G7" i="2"/>
  <c r="F8" i="2"/>
  <c r="G8" i="2"/>
  <c r="F9" i="2"/>
  <c r="G9" i="2"/>
  <c r="H9" i="2" s="1"/>
  <c r="F10" i="2"/>
  <c r="G10" i="2"/>
  <c r="H10" i="2"/>
  <c r="F11" i="2"/>
  <c r="H11" i="2" s="1"/>
  <c r="G11" i="2"/>
  <c r="F12" i="2"/>
  <c r="H12" i="2" s="1"/>
  <c r="G12" i="2"/>
  <c r="F13" i="2"/>
  <c r="G13" i="2"/>
  <c r="H13" i="2" s="1"/>
  <c r="G2" i="2"/>
  <c r="F2" i="2"/>
  <c r="H21" i="2" l="1"/>
  <c r="H20" i="2"/>
  <c r="H19" i="2"/>
  <c r="H18" i="2"/>
  <c r="H17" i="2"/>
  <c r="H16" i="2"/>
  <c r="H22" i="2"/>
  <c r="H37" i="2"/>
  <c r="H35" i="2"/>
  <c r="H33" i="2"/>
  <c r="H32" i="2"/>
  <c r="H31" i="2"/>
  <c r="H30" i="2"/>
  <c r="H36" i="2"/>
  <c r="H8" i="2"/>
  <c r="H7" i="2"/>
  <c r="H6" i="2"/>
  <c r="H5" i="2"/>
  <c r="H4" i="2"/>
  <c r="H2" i="2"/>
</calcChain>
</file>

<file path=xl/sharedStrings.xml><?xml version="1.0" encoding="utf-8"?>
<sst xmlns="http://schemas.openxmlformats.org/spreadsheetml/2006/main" count="54" uniqueCount="17">
  <si>
    <t>send</t>
  </si>
  <si>
    <t>dropout</t>
  </si>
  <si>
    <t>no</t>
  </si>
  <si>
    <t>yes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</si>
  <si>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sending [mA]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</si>
  <si>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 xml:space="preserve">in                     </t>
    </r>
    <r>
      <rPr>
        <b/>
        <sz val="11"/>
        <color theme="1"/>
        <rFont val="Calibri"/>
        <family val="2"/>
        <scheme val="minor"/>
      </rPr>
      <t>[mA]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</si>
  <si>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in                      </t>
    </r>
    <r>
      <rPr>
        <b/>
        <sz val="11"/>
        <color theme="1"/>
        <rFont val="Calibri"/>
        <family val="2"/>
        <scheme val="minor"/>
      </rPr>
      <t>[V]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</si>
  <si>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pp                   </t>
    </r>
    <r>
      <rPr>
        <b/>
        <sz val="11"/>
        <color theme="1"/>
        <rFont val="Calibri"/>
        <family val="2"/>
        <scheme val="minor"/>
      </rPr>
      <t xml:space="preserve"> [V]</t>
    </r>
  </si>
  <si>
    <t>PLC</t>
  </si>
  <si>
    <r>
      <t>I</t>
    </r>
    <r>
      <rPr>
        <vertAlign val="subscript"/>
        <sz val="11"/>
        <color theme="1"/>
        <rFont val="Calibri"/>
        <family val="2"/>
        <scheme val="minor"/>
      </rPr>
      <t>wake</t>
    </r>
    <r>
      <rPr>
        <sz val="11"/>
        <color theme="1"/>
        <rFont val="Calibri"/>
        <family val="2"/>
        <scheme val="minor"/>
      </rPr>
      <t xml:space="preserve"> 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</si>
  <si>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[mA]</t>
    </r>
  </si>
  <si>
    <r>
      <t>P</t>
    </r>
    <r>
      <rPr>
        <vertAlign val="subscript"/>
        <sz val="11"/>
        <color theme="1"/>
        <rFont val="Calibri"/>
        <family val="2"/>
        <scheme val="minor"/>
      </rPr>
      <t>wake</t>
    </r>
    <r>
      <rPr>
        <sz val="11"/>
        <color theme="1"/>
        <rFont val="Calibri"/>
        <family val="2"/>
        <scheme val="minor"/>
      </rPr>
      <t xml:space="preserve"> [mW]</t>
    </r>
  </si>
  <si>
    <r>
      <t>P</t>
    </r>
    <r>
      <rPr>
        <vertAlign val="subscript"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[mW]</t>
    </r>
  </si>
  <si>
    <r>
      <t>V</t>
    </r>
    <r>
      <rPr>
        <vertAlign val="subscript"/>
        <sz val="11"/>
        <color theme="1"/>
        <rFont val="Calibri"/>
        <family val="2"/>
        <scheme val="minor"/>
      </rPr>
      <t>wake</t>
    </r>
    <r>
      <rPr>
        <sz val="11"/>
        <color theme="1"/>
        <rFont val="Calibri"/>
        <family val="2"/>
        <scheme val="minor"/>
      </rPr>
      <t xml:space="preserve"> 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</si>
  <si>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[V]</t>
    </r>
  </si>
  <si>
    <r>
      <t>P</t>
    </r>
    <r>
      <rPr>
        <vertAlign val="subscript"/>
        <sz val="11"/>
        <color theme="1"/>
        <rFont val="Calibri"/>
        <family val="2"/>
        <scheme val="minor"/>
      </rPr>
      <t>dif</t>
    </r>
    <r>
      <rPr>
        <sz val="11"/>
        <color theme="1"/>
        <rFont val="Calibri"/>
        <family val="2"/>
        <scheme val="minor"/>
      </rPr>
      <t xml:space="preserve"> [mW]</t>
    </r>
  </si>
  <si>
    <t>Mini Control cut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</si>
</sst>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'PLC 1'!$B$1</c:f>
              <c:strCache>
                <c:ptCount val="1"/>
                <c:pt idx="0">
                  <c:v>Iin                     [mA]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1'!$B$2:$B$21</c:f>
              <c:numCache>
                <c:formatCode>0.00</c:formatCode>
                <c:ptCount val="20"/>
                <c:pt idx="0">
                  <c:v>57.3</c:v>
                </c:pt>
                <c:pt idx="1">
                  <c:v>57.4</c:v>
                </c:pt>
                <c:pt idx="2">
                  <c:v>57.4</c:v>
                </c:pt>
                <c:pt idx="3">
                  <c:v>57.4</c:v>
                </c:pt>
                <c:pt idx="4">
                  <c:v>57.4</c:v>
                </c:pt>
                <c:pt idx="5">
                  <c:v>57.3</c:v>
                </c:pt>
                <c:pt idx="6">
                  <c:v>57.3</c:v>
                </c:pt>
                <c:pt idx="7">
                  <c:v>57.1</c:v>
                </c:pt>
                <c:pt idx="8">
                  <c:v>57.1</c:v>
                </c:pt>
                <c:pt idx="9">
                  <c:v>57.1</c:v>
                </c:pt>
                <c:pt idx="10">
                  <c:v>56.5</c:v>
                </c:pt>
                <c:pt idx="11">
                  <c:v>56.5</c:v>
                </c:pt>
                <c:pt idx="12">
                  <c:v>56.4</c:v>
                </c:pt>
                <c:pt idx="13">
                  <c:v>56.3</c:v>
                </c:pt>
                <c:pt idx="14">
                  <c:v>56.3</c:v>
                </c:pt>
                <c:pt idx="15">
                  <c:v>56.2</c:v>
                </c:pt>
                <c:pt idx="16">
                  <c:v>51.9</c:v>
                </c:pt>
                <c:pt idx="17">
                  <c:v>46.1</c:v>
                </c:pt>
                <c:pt idx="18">
                  <c:v>40.1</c:v>
                </c:pt>
                <c:pt idx="19">
                  <c:v>34.270000000000003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C-42DE-8E91-ADC273390030}"/>
            </c:ext>
          </c:extLst>
        </c:ser>
        <c:ser>
          <c:idx val="1"/>
          <c:order val="1"/>
          <c:tx>
            <c:strRef>
              <c:f>'PLC 1'!$C$1</c:f>
              <c:strCache>
                <c:ptCount val="1"/>
                <c:pt idx="0">
                  <c:v>Iin sending [mA]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1'!$C$2:$C$21</c:f>
              <c:numCache>
                <c:formatCode>0.00</c:formatCode>
                <c:ptCount val="20"/>
                <c:pt idx="0">
                  <c:v>59.3</c:v>
                </c:pt>
                <c:pt idx="1">
                  <c:v>59.3</c:v>
                </c:pt>
                <c:pt idx="2">
                  <c:v>59.4</c:v>
                </c:pt>
                <c:pt idx="3">
                  <c:v>59.3</c:v>
                </c:pt>
                <c:pt idx="4">
                  <c:v>59.3</c:v>
                </c:pt>
                <c:pt idx="5">
                  <c:v>59.2</c:v>
                </c:pt>
                <c:pt idx="6">
                  <c:v>59.1</c:v>
                </c:pt>
                <c:pt idx="7">
                  <c:v>59</c:v>
                </c:pt>
                <c:pt idx="8">
                  <c:v>59</c:v>
                </c:pt>
                <c:pt idx="9">
                  <c:v>58.9</c:v>
                </c:pt>
                <c:pt idx="10">
                  <c:v>58.9</c:v>
                </c:pt>
                <c:pt idx="11">
                  <c:v>58.75</c:v>
                </c:pt>
                <c:pt idx="12">
                  <c:v>58.7</c:v>
                </c:pt>
                <c:pt idx="13">
                  <c:v>58.6</c:v>
                </c:pt>
                <c:pt idx="14">
                  <c:v>58.4</c:v>
                </c:pt>
                <c:pt idx="15">
                  <c:v>57.7</c:v>
                </c:pt>
                <c:pt idx="16">
                  <c:v>53.3</c:v>
                </c:pt>
                <c:pt idx="17">
                  <c:v>47.2</c:v>
                </c:pt>
                <c:pt idx="18">
                  <c:v>41.3</c:v>
                </c:pt>
                <c:pt idx="19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C-42DE-8E91-ADC27339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3560"/>
        <c:axId val="591731920"/>
      </c:lineChart>
      <c:catAx>
        <c:axId val="59173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1920"/>
        <c:crosses val="autoZero"/>
        <c:auto val="1"/>
        <c:lblAlgn val="ctr"/>
        <c:lblOffset val="100"/>
        <c:noMultiLvlLbl val="0"/>
      </c:catAx>
      <c:valAx>
        <c:axId val="5917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3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'PLC 1'!$D$1</c:f>
              <c:strCache>
                <c:ptCount val="1"/>
                <c:pt idx="0">
                  <c:v>Vpp                    [V]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1'!$D$2:$D$21</c:f>
              <c:numCache>
                <c:formatCode>0.00</c:formatCode>
                <c:ptCount val="20"/>
                <c:pt idx="0">
                  <c:v>1.66</c:v>
                </c:pt>
                <c:pt idx="1">
                  <c:v>1.72</c:v>
                </c:pt>
                <c:pt idx="2">
                  <c:v>1.74</c:v>
                </c:pt>
                <c:pt idx="3">
                  <c:v>1.8</c:v>
                </c:pt>
                <c:pt idx="4">
                  <c:v>1.84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1.94</c:v>
                </c:pt>
                <c:pt idx="15">
                  <c:v>1.86</c:v>
                </c:pt>
                <c:pt idx="16">
                  <c:v>1.74</c:v>
                </c:pt>
                <c:pt idx="17">
                  <c:v>1.6</c:v>
                </c:pt>
                <c:pt idx="18">
                  <c:v>1.46</c:v>
                </c:pt>
                <c:pt idx="19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B-4FB0-AE76-58D9E552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7264"/>
        <c:axId val="46687592"/>
      </c:lineChart>
      <c:catAx>
        <c:axId val="466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592"/>
        <c:crosses val="autoZero"/>
        <c:auto val="1"/>
        <c:lblAlgn val="ctr"/>
        <c:lblOffset val="100"/>
        <c:noMultiLvlLbl val="0"/>
      </c:catAx>
      <c:valAx>
        <c:axId val="466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0</xdr:row>
      <xdr:rowOff>144780</xdr:rowOff>
    </xdr:from>
    <xdr:to>
      <xdr:col>11</xdr:col>
      <xdr:colOff>495300</xdr:colOff>
      <xdr:row>15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AB70A0-0FD3-42FF-B710-FE5CF94E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769620</xdr:colOff>
      <xdr:row>16</xdr:row>
      <xdr:rowOff>38100</xdr:rowOff>
    </xdr:from>
    <xdr:to>
      <xdr:col>11</xdr:col>
      <xdr:colOff>586740</xdr:colOff>
      <xdr:row>31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E91901-92D9-42D3-8F88-5C7C155A5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E1" sqref="E1"/>
    </sheetView>
  </sheetViews>
  <sheetFormatPr baseColWidth="10" defaultRowHeight="14.4" x14ac:dyDescent="0.3"/>
  <cols>
    <col min="1" max="16384" width="11.5546875" style="1"/>
  </cols>
  <sheetData>
    <row r="1" spans="1:5" s="5" customFormat="1" ht="30" x14ac:dyDescent="0.3">
      <c r="A1" s="4" t="s">
        <v>6</v>
      </c>
      <c r="B1" s="4" t="s">
        <v>5</v>
      </c>
      <c r="C1" s="4" t="s">
        <v>4</v>
      </c>
      <c r="D1" s="4" t="s">
        <v>7</v>
      </c>
      <c r="E1" s="4" t="s">
        <v>0</v>
      </c>
    </row>
    <row r="2" spans="1:5" x14ac:dyDescent="0.3">
      <c r="A2" s="2">
        <v>14</v>
      </c>
      <c r="B2" s="6">
        <v>57.3</v>
      </c>
      <c r="C2" s="6">
        <v>59.3</v>
      </c>
      <c r="D2" s="6">
        <v>1.66</v>
      </c>
      <c r="E2" s="3" t="s">
        <v>3</v>
      </c>
    </row>
    <row r="3" spans="1:5" x14ac:dyDescent="0.3">
      <c r="A3" s="2">
        <v>13.5</v>
      </c>
      <c r="B3" s="6">
        <v>57.4</v>
      </c>
      <c r="C3" s="6">
        <v>59.3</v>
      </c>
      <c r="D3" s="6">
        <v>1.72</v>
      </c>
      <c r="E3" s="3" t="s">
        <v>3</v>
      </c>
    </row>
    <row r="4" spans="1:5" x14ac:dyDescent="0.3">
      <c r="A4" s="2">
        <v>13</v>
      </c>
      <c r="B4" s="6">
        <v>57.4</v>
      </c>
      <c r="C4" s="6">
        <v>59.4</v>
      </c>
      <c r="D4" s="6">
        <v>1.74</v>
      </c>
      <c r="E4" s="3" t="s">
        <v>3</v>
      </c>
    </row>
    <row r="5" spans="1:5" x14ac:dyDescent="0.3">
      <c r="A5" s="2">
        <v>12.5</v>
      </c>
      <c r="B5" s="6">
        <v>57.4</v>
      </c>
      <c r="C5" s="6">
        <v>59.3</v>
      </c>
      <c r="D5" s="6">
        <v>1.8</v>
      </c>
      <c r="E5" s="3" t="s">
        <v>3</v>
      </c>
    </row>
    <row r="6" spans="1:5" x14ac:dyDescent="0.3">
      <c r="A6" s="2">
        <v>12</v>
      </c>
      <c r="B6" s="6">
        <v>57.4</v>
      </c>
      <c r="C6" s="6">
        <v>59.3</v>
      </c>
      <c r="D6" s="6">
        <v>1.84</v>
      </c>
      <c r="E6" s="3" t="s">
        <v>3</v>
      </c>
    </row>
    <row r="7" spans="1:5" x14ac:dyDescent="0.3">
      <c r="A7" s="2">
        <v>11.5</v>
      </c>
      <c r="B7" s="6">
        <v>57.3</v>
      </c>
      <c r="C7" s="6">
        <v>59.2</v>
      </c>
      <c r="D7" s="6">
        <v>1.8</v>
      </c>
      <c r="E7" s="3" t="s">
        <v>3</v>
      </c>
    </row>
    <row r="8" spans="1:5" x14ac:dyDescent="0.3">
      <c r="A8" s="2">
        <v>11</v>
      </c>
      <c r="B8" s="6">
        <v>57.3</v>
      </c>
      <c r="C8" s="6">
        <v>59.1</v>
      </c>
      <c r="D8" s="6">
        <v>1.9</v>
      </c>
      <c r="E8" s="3" t="s">
        <v>3</v>
      </c>
    </row>
    <row r="9" spans="1:5" x14ac:dyDescent="0.3">
      <c r="A9" s="2">
        <v>10.5</v>
      </c>
      <c r="B9" s="6">
        <v>57.1</v>
      </c>
      <c r="C9" s="6">
        <v>59</v>
      </c>
      <c r="D9" s="6">
        <v>1.9</v>
      </c>
      <c r="E9" s="3" t="s">
        <v>3</v>
      </c>
    </row>
    <row r="10" spans="1:5" x14ac:dyDescent="0.3">
      <c r="A10" s="2">
        <v>10</v>
      </c>
      <c r="B10" s="6">
        <v>57.1</v>
      </c>
      <c r="C10" s="6">
        <v>59</v>
      </c>
      <c r="D10" s="6">
        <v>2</v>
      </c>
      <c r="E10" s="3" t="s">
        <v>3</v>
      </c>
    </row>
    <row r="11" spans="1:5" x14ac:dyDescent="0.3">
      <c r="A11" s="2">
        <v>9.5</v>
      </c>
      <c r="B11" s="6">
        <v>57.1</v>
      </c>
      <c r="C11" s="6">
        <v>58.9</v>
      </c>
      <c r="D11" s="6">
        <v>2</v>
      </c>
      <c r="E11" s="3" t="s">
        <v>3</v>
      </c>
    </row>
    <row r="12" spans="1:5" x14ac:dyDescent="0.3">
      <c r="A12" s="2">
        <v>9</v>
      </c>
      <c r="B12" s="6">
        <v>56.5</v>
      </c>
      <c r="C12" s="6">
        <v>58.9</v>
      </c>
      <c r="D12" s="6">
        <v>1.98</v>
      </c>
      <c r="E12" s="3" t="s">
        <v>3</v>
      </c>
    </row>
    <row r="13" spans="1:5" x14ac:dyDescent="0.3">
      <c r="A13" s="2">
        <v>8.5</v>
      </c>
      <c r="B13" s="6">
        <v>56.5</v>
      </c>
      <c r="C13" s="6">
        <v>58.75</v>
      </c>
      <c r="D13" s="6">
        <v>1.98</v>
      </c>
      <c r="E13" s="3" t="s">
        <v>3</v>
      </c>
    </row>
    <row r="14" spans="1:5" x14ac:dyDescent="0.3">
      <c r="A14" s="2">
        <v>8</v>
      </c>
      <c r="B14" s="6">
        <v>56.4</v>
      </c>
      <c r="C14" s="6">
        <v>58.7</v>
      </c>
      <c r="D14" s="6">
        <v>1.98</v>
      </c>
      <c r="E14" s="3" t="s">
        <v>3</v>
      </c>
    </row>
    <row r="15" spans="1:5" x14ac:dyDescent="0.3">
      <c r="A15" s="2">
        <v>7.5</v>
      </c>
      <c r="B15" s="6">
        <v>56.3</v>
      </c>
      <c r="C15" s="6">
        <v>58.6</v>
      </c>
      <c r="D15" s="6">
        <v>1.98</v>
      </c>
      <c r="E15" s="3" t="s">
        <v>3</v>
      </c>
    </row>
    <row r="16" spans="1:5" x14ac:dyDescent="0.3">
      <c r="A16" s="2">
        <v>7</v>
      </c>
      <c r="B16" s="6">
        <v>56.3</v>
      </c>
      <c r="C16" s="6">
        <v>58.4</v>
      </c>
      <c r="D16" s="6">
        <v>1.94</v>
      </c>
      <c r="E16" s="3" t="s">
        <v>3</v>
      </c>
    </row>
    <row r="17" spans="1:5" x14ac:dyDescent="0.3">
      <c r="A17" s="2">
        <v>6.5</v>
      </c>
      <c r="B17" s="6">
        <v>56.2</v>
      </c>
      <c r="C17" s="6">
        <v>57.7</v>
      </c>
      <c r="D17" s="6">
        <v>1.86</v>
      </c>
      <c r="E17" s="3" t="s">
        <v>3</v>
      </c>
    </row>
    <row r="18" spans="1:5" x14ac:dyDescent="0.3">
      <c r="A18" s="2">
        <v>6</v>
      </c>
      <c r="B18" s="6">
        <v>51.9</v>
      </c>
      <c r="C18" s="6">
        <v>53.3</v>
      </c>
      <c r="D18" s="6">
        <v>1.74</v>
      </c>
      <c r="E18" s="3" t="s">
        <v>3</v>
      </c>
    </row>
    <row r="19" spans="1:5" x14ac:dyDescent="0.3">
      <c r="A19" s="2">
        <v>5.5</v>
      </c>
      <c r="B19" s="6">
        <v>46.1</v>
      </c>
      <c r="C19" s="6">
        <v>47.2</v>
      </c>
      <c r="D19" s="6">
        <v>1.6</v>
      </c>
      <c r="E19" s="3" t="s">
        <v>3</v>
      </c>
    </row>
    <row r="20" spans="1:5" x14ac:dyDescent="0.3">
      <c r="A20" s="2">
        <v>5</v>
      </c>
      <c r="B20" s="6">
        <v>40.1</v>
      </c>
      <c r="C20" s="6">
        <v>41.3</v>
      </c>
      <c r="D20" s="6">
        <v>1.46</v>
      </c>
      <c r="E20" s="3" t="s">
        <v>3</v>
      </c>
    </row>
    <row r="21" spans="1:5" x14ac:dyDescent="0.3">
      <c r="A21" s="2">
        <v>4.5</v>
      </c>
      <c r="B21" s="6">
        <v>34.270000000000003</v>
      </c>
      <c r="C21" s="6">
        <v>35.200000000000003</v>
      </c>
      <c r="D21" s="6">
        <v>1.34</v>
      </c>
      <c r="E21" s="3" t="s">
        <v>3</v>
      </c>
    </row>
    <row r="22" spans="1:5" x14ac:dyDescent="0.3">
      <c r="A22" s="2">
        <v>4</v>
      </c>
      <c r="B22" s="3" t="s">
        <v>1</v>
      </c>
      <c r="C22" s="3" t="s">
        <v>1</v>
      </c>
      <c r="D22" s="3" t="s">
        <v>1</v>
      </c>
      <c r="E22" s="3" t="s">
        <v>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9737-EC01-4798-97D4-F1573FFECD07}">
  <dimension ref="A1:J41"/>
  <sheetViews>
    <sheetView tabSelected="1" workbookViewId="0">
      <selection activeCell="K13" sqref="K13"/>
    </sheetView>
  </sheetViews>
  <sheetFormatPr baseColWidth="10" defaultRowHeight="14.4" x14ac:dyDescent="0.3"/>
  <cols>
    <col min="1" max="16384" width="11.5546875" style="1"/>
  </cols>
  <sheetData>
    <row r="1" spans="1:10" ht="15.6" x14ac:dyDescent="0.35">
      <c r="A1" s="1" t="s">
        <v>8</v>
      </c>
      <c r="B1" s="1" t="s">
        <v>13</v>
      </c>
      <c r="C1" s="1" t="s">
        <v>9</v>
      </c>
      <c r="D1" s="1" t="s">
        <v>14</v>
      </c>
      <c r="E1" s="1" t="s">
        <v>10</v>
      </c>
      <c r="F1" s="1" t="s">
        <v>11</v>
      </c>
      <c r="G1" s="1" t="s">
        <v>12</v>
      </c>
      <c r="H1" s="1" t="s">
        <v>15</v>
      </c>
    </row>
    <row r="2" spans="1:10" x14ac:dyDescent="0.3">
      <c r="A2" s="9">
        <v>2</v>
      </c>
      <c r="B2" s="10">
        <v>9.67</v>
      </c>
      <c r="C2" s="10">
        <v>103.1</v>
      </c>
      <c r="D2" s="10">
        <v>10</v>
      </c>
      <c r="E2" s="10">
        <v>51.6</v>
      </c>
      <c r="F2" s="10">
        <f>B2*C2</f>
        <v>996.97699999999998</v>
      </c>
      <c r="G2" s="10">
        <f>D2*E2</f>
        <v>516</v>
      </c>
      <c r="H2" s="10">
        <f>F2-G2</f>
        <v>480.97699999999998</v>
      </c>
    </row>
    <row r="3" spans="1:10" x14ac:dyDescent="0.3">
      <c r="A3" s="9"/>
      <c r="B3" s="10">
        <v>9.16</v>
      </c>
      <c r="C3" s="10">
        <v>103.1</v>
      </c>
      <c r="D3" s="10">
        <v>9.5</v>
      </c>
      <c r="E3" s="10">
        <v>51.5</v>
      </c>
      <c r="F3" s="10">
        <f t="shared" ref="F3:F13" si="0">B3*C3</f>
        <v>944.39599999999996</v>
      </c>
      <c r="G3" s="10">
        <f t="shared" ref="G3:G13" si="1">D3*E3</f>
        <v>489.25</v>
      </c>
      <c r="H3" s="10">
        <f t="shared" ref="H3:H13" si="2">F3-G3</f>
        <v>455.14599999999996</v>
      </c>
    </row>
    <row r="4" spans="1:10" x14ac:dyDescent="0.3">
      <c r="A4" s="9"/>
      <c r="B4" s="10">
        <v>8.69</v>
      </c>
      <c r="C4" s="10">
        <v>103</v>
      </c>
      <c r="D4" s="10">
        <v>9</v>
      </c>
      <c r="E4" s="10">
        <v>51.5</v>
      </c>
      <c r="F4" s="10">
        <f t="shared" si="0"/>
        <v>895.06999999999994</v>
      </c>
      <c r="G4" s="10">
        <f t="shared" si="1"/>
        <v>463.5</v>
      </c>
      <c r="H4" s="10">
        <f t="shared" si="2"/>
        <v>431.56999999999994</v>
      </c>
    </row>
    <row r="5" spans="1:10" x14ac:dyDescent="0.3">
      <c r="A5" s="9"/>
      <c r="B5" s="10">
        <v>8.1300000000000008</v>
      </c>
      <c r="C5" s="10">
        <v>100.7</v>
      </c>
      <c r="D5" s="10">
        <v>8.5</v>
      </c>
      <c r="E5" s="10">
        <v>51.5</v>
      </c>
      <c r="F5" s="10">
        <f t="shared" si="0"/>
        <v>818.69100000000014</v>
      </c>
      <c r="G5" s="10">
        <f t="shared" si="1"/>
        <v>437.75</v>
      </c>
      <c r="H5" s="10">
        <f t="shared" si="2"/>
        <v>380.94100000000014</v>
      </c>
    </row>
    <row r="6" spans="1:10" x14ac:dyDescent="0.3">
      <c r="A6" s="9"/>
      <c r="B6" s="10">
        <v>7.69</v>
      </c>
      <c r="C6" s="10">
        <v>93.8</v>
      </c>
      <c r="D6" s="10">
        <v>8</v>
      </c>
      <c r="E6" s="10">
        <v>51.4</v>
      </c>
      <c r="F6" s="10">
        <f t="shared" si="0"/>
        <v>721.322</v>
      </c>
      <c r="G6" s="10">
        <f t="shared" si="1"/>
        <v>411.2</v>
      </c>
      <c r="H6" s="10">
        <f t="shared" si="2"/>
        <v>310.12200000000001</v>
      </c>
    </row>
    <row r="7" spans="1:10" x14ac:dyDescent="0.3">
      <c r="A7" s="9"/>
      <c r="B7" s="10">
        <v>7.3</v>
      </c>
      <c r="C7" s="10">
        <v>87.4</v>
      </c>
      <c r="D7" s="10">
        <v>7.5</v>
      </c>
      <c r="E7" s="10">
        <v>51.5</v>
      </c>
      <c r="F7" s="10">
        <f t="shared" si="0"/>
        <v>638.02</v>
      </c>
      <c r="G7" s="10">
        <f t="shared" si="1"/>
        <v>386.25</v>
      </c>
      <c r="H7" s="10">
        <f t="shared" si="2"/>
        <v>251.76999999999998</v>
      </c>
    </row>
    <row r="8" spans="1:10" x14ac:dyDescent="0.3">
      <c r="A8" s="9"/>
      <c r="B8" s="10">
        <v>6.84</v>
      </c>
      <c r="C8" s="10">
        <v>79.8</v>
      </c>
      <c r="D8" s="10">
        <v>7</v>
      </c>
      <c r="E8" s="10">
        <v>51.5</v>
      </c>
      <c r="F8" s="10">
        <f t="shared" si="0"/>
        <v>545.83199999999999</v>
      </c>
      <c r="G8" s="10">
        <f t="shared" si="1"/>
        <v>360.5</v>
      </c>
      <c r="H8" s="10">
        <f t="shared" si="2"/>
        <v>185.33199999999999</v>
      </c>
    </row>
    <row r="9" spans="1:10" x14ac:dyDescent="0.3">
      <c r="A9" s="9"/>
      <c r="B9" s="11"/>
      <c r="C9" s="11"/>
      <c r="D9" s="11">
        <v>6.5</v>
      </c>
      <c r="E9" s="11"/>
      <c r="F9" s="11">
        <f t="shared" si="0"/>
        <v>0</v>
      </c>
      <c r="G9" s="11">
        <f t="shared" si="1"/>
        <v>0</v>
      </c>
      <c r="H9" s="11">
        <f t="shared" si="2"/>
        <v>0</v>
      </c>
      <c r="I9" s="8" t="s">
        <v>16</v>
      </c>
      <c r="J9" s="8"/>
    </row>
    <row r="10" spans="1:10" x14ac:dyDescent="0.3">
      <c r="A10" s="9"/>
      <c r="B10" s="11"/>
      <c r="C10" s="11"/>
      <c r="D10" s="11">
        <v>6</v>
      </c>
      <c r="E10" s="11"/>
      <c r="F10" s="11">
        <f t="shared" si="0"/>
        <v>0</v>
      </c>
      <c r="G10" s="11">
        <f t="shared" si="1"/>
        <v>0</v>
      </c>
      <c r="H10" s="11">
        <f t="shared" si="2"/>
        <v>0</v>
      </c>
      <c r="I10" s="8"/>
      <c r="J10" s="8"/>
    </row>
    <row r="11" spans="1:10" x14ac:dyDescent="0.3">
      <c r="A11" s="9"/>
      <c r="B11" s="11"/>
      <c r="C11" s="11"/>
      <c r="D11" s="11">
        <v>5.5</v>
      </c>
      <c r="E11" s="11"/>
      <c r="F11" s="11">
        <f t="shared" si="0"/>
        <v>0</v>
      </c>
      <c r="G11" s="11">
        <f t="shared" si="1"/>
        <v>0</v>
      </c>
      <c r="H11" s="11">
        <f t="shared" si="2"/>
        <v>0</v>
      </c>
      <c r="I11" s="8"/>
      <c r="J11" s="8"/>
    </row>
    <row r="12" spans="1:10" x14ac:dyDescent="0.3">
      <c r="A12" s="9"/>
      <c r="B12" s="11"/>
      <c r="C12" s="11"/>
      <c r="D12" s="11">
        <v>5</v>
      </c>
      <c r="E12" s="11"/>
      <c r="F12" s="11">
        <f t="shared" si="0"/>
        <v>0</v>
      </c>
      <c r="G12" s="11">
        <f t="shared" si="1"/>
        <v>0</v>
      </c>
      <c r="H12" s="11">
        <f t="shared" si="2"/>
        <v>0</v>
      </c>
      <c r="I12" s="8"/>
      <c r="J12" s="8"/>
    </row>
    <row r="13" spans="1:10" x14ac:dyDescent="0.3">
      <c r="A13" s="9"/>
      <c r="B13" s="11"/>
      <c r="C13" s="11"/>
      <c r="D13" s="11">
        <v>4.5</v>
      </c>
      <c r="E13" s="11"/>
      <c r="F13" s="11">
        <f t="shared" si="0"/>
        <v>0</v>
      </c>
      <c r="G13" s="11">
        <f t="shared" si="1"/>
        <v>0</v>
      </c>
      <c r="H13" s="11">
        <f t="shared" si="2"/>
        <v>0</v>
      </c>
      <c r="I13" s="8"/>
      <c r="J13" s="8"/>
    </row>
    <row r="15" spans="1:10" ht="15.6" x14ac:dyDescent="0.35">
      <c r="A15" s="1" t="s">
        <v>8</v>
      </c>
      <c r="B15" s="1" t="s">
        <v>13</v>
      </c>
      <c r="C15" s="1" t="s">
        <v>9</v>
      </c>
      <c r="D15" s="1" t="s">
        <v>14</v>
      </c>
      <c r="E15" s="1" t="s">
        <v>10</v>
      </c>
      <c r="F15" s="1" t="s">
        <v>11</v>
      </c>
      <c r="G15" s="1" t="s">
        <v>12</v>
      </c>
      <c r="H15" s="1" t="s">
        <v>15</v>
      </c>
    </row>
    <row r="16" spans="1:10" x14ac:dyDescent="0.3">
      <c r="A16" s="9">
        <v>1</v>
      </c>
      <c r="B16" s="10">
        <v>9.64</v>
      </c>
      <c r="C16" s="10">
        <v>103.5</v>
      </c>
      <c r="D16" s="10">
        <v>10</v>
      </c>
      <c r="E16" s="10">
        <v>52.2</v>
      </c>
      <c r="F16" s="10">
        <f>B16*C16</f>
        <v>997.74</v>
      </c>
      <c r="G16" s="10">
        <f>D16*E16</f>
        <v>522</v>
      </c>
      <c r="H16" s="10">
        <f>F16-G16</f>
        <v>475.74</v>
      </c>
    </row>
    <row r="17" spans="1:10" x14ac:dyDescent="0.3">
      <c r="A17" s="9"/>
      <c r="B17" s="10">
        <v>9.16</v>
      </c>
      <c r="C17" s="10">
        <v>103.6</v>
      </c>
      <c r="D17" s="10">
        <v>9.5</v>
      </c>
      <c r="E17" s="10">
        <v>52.2</v>
      </c>
      <c r="F17" s="10">
        <f t="shared" ref="F17:F27" si="3">B17*C17</f>
        <v>948.976</v>
      </c>
      <c r="G17" s="10">
        <f t="shared" ref="G17:G27" si="4">D17*E17</f>
        <v>495.90000000000003</v>
      </c>
      <c r="H17" s="10">
        <f t="shared" ref="H17:H27" si="5">F17-G17</f>
        <v>453.07599999999996</v>
      </c>
    </row>
    <row r="18" spans="1:10" x14ac:dyDescent="0.3">
      <c r="A18" s="9"/>
      <c r="B18" s="10">
        <v>8.67</v>
      </c>
      <c r="C18" s="10">
        <v>103.6</v>
      </c>
      <c r="D18" s="10">
        <v>9</v>
      </c>
      <c r="E18" s="10">
        <v>52.2</v>
      </c>
      <c r="F18" s="10">
        <f t="shared" si="3"/>
        <v>898.21199999999999</v>
      </c>
      <c r="G18" s="10">
        <f t="shared" si="4"/>
        <v>469.8</v>
      </c>
      <c r="H18" s="10">
        <f t="shared" si="5"/>
        <v>428.41199999999998</v>
      </c>
    </row>
    <row r="19" spans="1:10" x14ac:dyDescent="0.3">
      <c r="A19" s="9"/>
      <c r="B19" s="10">
        <v>8.1999999999999993</v>
      </c>
      <c r="C19" s="10">
        <v>101.4</v>
      </c>
      <c r="D19" s="10">
        <v>8.5</v>
      </c>
      <c r="E19" s="10">
        <v>52.1</v>
      </c>
      <c r="F19" s="10">
        <f t="shared" si="3"/>
        <v>831.48</v>
      </c>
      <c r="G19" s="10">
        <f t="shared" si="4"/>
        <v>442.85</v>
      </c>
      <c r="H19" s="10">
        <f t="shared" si="5"/>
        <v>388.63</v>
      </c>
    </row>
    <row r="20" spans="1:10" x14ac:dyDescent="0.3">
      <c r="A20" s="9"/>
      <c r="B20" s="10">
        <v>7.65</v>
      </c>
      <c r="C20" s="10">
        <v>92.8</v>
      </c>
      <c r="D20" s="10">
        <v>8</v>
      </c>
      <c r="E20" s="10">
        <v>52.2</v>
      </c>
      <c r="F20" s="10">
        <f t="shared" si="3"/>
        <v>709.92</v>
      </c>
      <c r="G20" s="10">
        <f t="shared" si="4"/>
        <v>417.6</v>
      </c>
      <c r="H20" s="10">
        <f t="shared" si="5"/>
        <v>292.31999999999994</v>
      </c>
    </row>
    <row r="21" spans="1:10" x14ac:dyDescent="0.3">
      <c r="A21" s="9"/>
      <c r="B21" s="10">
        <v>7.24</v>
      </c>
      <c r="C21" s="10">
        <v>86.1</v>
      </c>
      <c r="D21" s="10">
        <v>7.5</v>
      </c>
      <c r="E21" s="10">
        <v>52.1</v>
      </c>
      <c r="F21" s="10">
        <f t="shared" si="3"/>
        <v>623.36400000000003</v>
      </c>
      <c r="G21" s="10">
        <f t="shared" si="4"/>
        <v>390.75</v>
      </c>
      <c r="H21" s="10">
        <f t="shared" si="5"/>
        <v>232.61400000000003</v>
      </c>
    </row>
    <row r="22" spans="1:10" x14ac:dyDescent="0.3">
      <c r="A22" s="9"/>
      <c r="B22" s="10">
        <v>6.8</v>
      </c>
      <c r="C22" s="10">
        <v>78.900000000000006</v>
      </c>
      <c r="D22" s="10">
        <v>7</v>
      </c>
      <c r="E22" s="10">
        <v>52.1</v>
      </c>
      <c r="F22" s="10">
        <f t="shared" si="3"/>
        <v>536.52</v>
      </c>
      <c r="G22" s="10">
        <f t="shared" si="4"/>
        <v>364.7</v>
      </c>
      <c r="H22" s="10">
        <f t="shared" si="5"/>
        <v>171.82</v>
      </c>
    </row>
    <row r="23" spans="1:10" x14ac:dyDescent="0.3">
      <c r="A23" s="9"/>
      <c r="B23" s="11">
        <v>6.37</v>
      </c>
      <c r="C23" s="11">
        <v>58.6</v>
      </c>
      <c r="D23" s="11">
        <v>6.5</v>
      </c>
      <c r="E23" s="11"/>
      <c r="F23" s="11">
        <f t="shared" si="3"/>
        <v>373.28200000000004</v>
      </c>
      <c r="G23" s="11">
        <f t="shared" si="4"/>
        <v>0</v>
      </c>
      <c r="H23" s="11">
        <f t="shared" si="5"/>
        <v>373.28200000000004</v>
      </c>
      <c r="I23" s="8" t="str">
        <f>I9</f>
        <v>Mini Control cut out</v>
      </c>
      <c r="J23" s="8"/>
    </row>
    <row r="24" spans="1:10" x14ac:dyDescent="0.3">
      <c r="A24" s="9"/>
      <c r="B24" s="11"/>
      <c r="C24" s="11"/>
      <c r="D24" s="11">
        <v>6</v>
      </c>
      <c r="E24" s="11"/>
      <c r="F24" s="11">
        <f t="shared" si="3"/>
        <v>0</v>
      </c>
      <c r="G24" s="11">
        <f t="shared" si="4"/>
        <v>0</v>
      </c>
      <c r="H24" s="11">
        <f t="shared" si="5"/>
        <v>0</v>
      </c>
      <c r="I24" s="8"/>
      <c r="J24" s="8"/>
    </row>
    <row r="25" spans="1:10" x14ac:dyDescent="0.3">
      <c r="A25" s="9"/>
      <c r="B25" s="11"/>
      <c r="C25" s="11"/>
      <c r="D25" s="11">
        <v>5.5</v>
      </c>
      <c r="E25" s="11"/>
      <c r="F25" s="11">
        <f t="shared" si="3"/>
        <v>0</v>
      </c>
      <c r="G25" s="11">
        <f t="shared" si="4"/>
        <v>0</v>
      </c>
      <c r="H25" s="11">
        <f t="shared" si="5"/>
        <v>0</v>
      </c>
      <c r="I25" s="8"/>
      <c r="J25" s="8"/>
    </row>
    <row r="26" spans="1:10" x14ac:dyDescent="0.3">
      <c r="A26" s="9"/>
      <c r="B26" s="11"/>
      <c r="C26" s="11"/>
      <c r="D26" s="11">
        <v>5</v>
      </c>
      <c r="E26" s="11"/>
      <c r="F26" s="11">
        <f t="shared" si="3"/>
        <v>0</v>
      </c>
      <c r="G26" s="11">
        <f t="shared" si="4"/>
        <v>0</v>
      </c>
      <c r="H26" s="11">
        <f t="shared" si="5"/>
        <v>0</v>
      </c>
      <c r="I26" s="8"/>
      <c r="J26" s="8"/>
    </row>
    <row r="27" spans="1:10" x14ac:dyDescent="0.3">
      <c r="A27" s="9"/>
      <c r="B27" s="11"/>
      <c r="C27" s="11"/>
      <c r="D27" s="11">
        <v>4.5</v>
      </c>
      <c r="E27" s="11"/>
      <c r="F27" s="11">
        <f t="shared" si="3"/>
        <v>0</v>
      </c>
      <c r="G27" s="11">
        <f t="shared" si="4"/>
        <v>0</v>
      </c>
      <c r="H27" s="11">
        <f t="shared" si="5"/>
        <v>0</v>
      </c>
      <c r="I27" s="8"/>
      <c r="J27" s="8"/>
    </row>
    <row r="29" spans="1:10" ht="15.6" x14ac:dyDescent="0.35">
      <c r="A29" s="1" t="s">
        <v>8</v>
      </c>
      <c r="B29" s="1" t="s">
        <v>13</v>
      </c>
      <c r="C29" s="1" t="s">
        <v>9</v>
      </c>
      <c r="D29" s="1" t="s">
        <v>14</v>
      </c>
      <c r="E29" s="1" t="s">
        <v>10</v>
      </c>
      <c r="F29" s="1" t="s">
        <v>11</v>
      </c>
      <c r="G29" s="1" t="s">
        <v>12</v>
      </c>
      <c r="H29" s="1" t="s">
        <v>15</v>
      </c>
    </row>
    <row r="30" spans="1:10" x14ac:dyDescent="0.3">
      <c r="A30" s="9">
        <v>4</v>
      </c>
      <c r="B30" s="1">
        <v>9.6999999999999993</v>
      </c>
      <c r="C30" s="1">
        <v>105</v>
      </c>
      <c r="D30" s="1">
        <v>10</v>
      </c>
      <c r="E30" s="1">
        <v>54</v>
      </c>
      <c r="F30" s="10">
        <f>B30*C30</f>
        <v>1018.4999999999999</v>
      </c>
      <c r="G30" s="10">
        <f>D30*E30</f>
        <v>540</v>
      </c>
      <c r="H30" s="10">
        <f>F30-G30</f>
        <v>478.49999999999989</v>
      </c>
    </row>
    <row r="31" spans="1:10" x14ac:dyDescent="0.3">
      <c r="A31" s="9"/>
      <c r="B31" s="1">
        <v>9.19</v>
      </c>
      <c r="C31" s="1">
        <v>105.2</v>
      </c>
      <c r="D31" s="1">
        <v>9.5</v>
      </c>
      <c r="E31" s="1">
        <v>52.8</v>
      </c>
      <c r="F31" s="10">
        <f t="shared" ref="F31:F41" si="6">B31*C31</f>
        <v>966.78800000000001</v>
      </c>
      <c r="G31" s="10">
        <f t="shared" ref="G31:G41" si="7">D31*E31</f>
        <v>501.59999999999997</v>
      </c>
      <c r="H31" s="10">
        <f t="shared" ref="H31:H41" si="8">F31-G31</f>
        <v>465.18800000000005</v>
      </c>
    </row>
    <row r="32" spans="1:10" x14ac:dyDescent="0.3">
      <c r="A32" s="9"/>
      <c r="B32" s="1">
        <v>8.67</v>
      </c>
      <c r="C32" s="1">
        <v>105.5</v>
      </c>
      <c r="D32" s="1">
        <v>9</v>
      </c>
      <c r="E32" s="1">
        <v>52.35</v>
      </c>
      <c r="F32" s="10">
        <f t="shared" si="6"/>
        <v>914.68499999999995</v>
      </c>
      <c r="G32" s="10">
        <f t="shared" si="7"/>
        <v>471.15000000000003</v>
      </c>
      <c r="H32" s="10">
        <f t="shared" si="8"/>
        <v>443.53499999999991</v>
      </c>
    </row>
    <row r="33" spans="1:10" x14ac:dyDescent="0.3">
      <c r="A33" s="9"/>
      <c r="B33" s="1">
        <v>8.17</v>
      </c>
      <c r="C33" s="1">
        <v>102.6</v>
      </c>
      <c r="D33" s="1">
        <v>8.5</v>
      </c>
      <c r="E33" s="1">
        <v>51.8</v>
      </c>
      <c r="F33" s="10">
        <f t="shared" si="6"/>
        <v>838.24199999999996</v>
      </c>
      <c r="G33" s="10">
        <f t="shared" si="7"/>
        <v>440.29999999999995</v>
      </c>
      <c r="H33" s="10">
        <f t="shared" si="8"/>
        <v>397.94200000000001</v>
      </c>
    </row>
    <row r="34" spans="1:10" x14ac:dyDescent="0.3">
      <c r="A34" s="9"/>
      <c r="B34" s="1">
        <v>7.73</v>
      </c>
      <c r="C34" s="1">
        <v>95.2</v>
      </c>
      <c r="D34" s="1">
        <v>8</v>
      </c>
      <c r="E34" s="1">
        <v>54</v>
      </c>
      <c r="F34" s="10">
        <f t="shared" si="6"/>
        <v>735.89600000000007</v>
      </c>
      <c r="G34" s="10">
        <f t="shared" si="7"/>
        <v>432</v>
      </c>
      <c r="H34" s="10">
        <f t="shared" si="8"/>
        <v>303.89600000000007</v>
      </c>
    </row>
    <row r="35" spans="1:10" x14ac:dyDescent="0.3">
      <c r="A35" s="9"/>
      <c r="B35" s="1">
        <v>7.26</v>
      </c>
      <c r="C35" s="1">
        <v>87.2</v>
      </c>
      <c r="D35" s="1">
        <v>7.5</v>
      </c>
      <c r="E35" s="1">
        <v>51.9</v>
      </c>
      <c r="F35" s="10">
        <f t="shared" si="6"/>
        <v>633.072</v>
      </c>
      <c r="G35" s="10">
        <f t="shared" si="7"/>
        <v>389.25</v>
      </c>
      <c r="H35" s="10">
        <f t="shared" si="8"/>
        <v>243.822</v>
      </c>
    </row>
    <row r="36" spans="1:10" x14ac:dyDescent="0.3">
      <c r="A36" s="9"/>
      <c r="B36" s="1">
        <v>6.79</v>
      </c>
      <c r="C36" s="1">
        <v>79.599999999999994</v>
      </c>
      <c r="D36" s="1">
        <v>7</v>
      </c>
      <c r="E36" s="1">
        <v>51.9</v>
      </c>
      <c r="F36" s="10">
        <f t="shared" si="6"/>
        <v>540.48399999999992</v>
      </c>
      <c r="G36" s="10">
        <f t="shared" si="7"/>
        <v>363.3</v>
      </c>
      <c r="H36" s="10">
        <f t="shared" si="8"/>
        <v>177.18399999999991</v>
      </c>
    </row>
    <row r="37" spans="1:10" x14ac:dyDescent="0.3">
      <c r="A37" s="9"/>
      <c r="B37" s="7">
        <v>6.41</v>
      </c>
      <c r="C37" s="7">
        <v>59.7</v>
      </c>
      <c r="D37" s="7">
        <v>6.5</v>
      </c>
      <c r="E37" s="7">
        <v>51.7</v>
      </c>
      <c r="F37" s="11">
        <f t="shared" si="6"/>
        <v>382.67700000000002</v>
      </c>
      <c r="G37" s="11">
        <f t="shared" si="7"/>
        <v>336.05</v>
      </c>
      <c r="H37" s="11">
        <f t="shared" si="8"/>
        <v>46.62700000000001</v>
      </c>
      <c r="I37" s="8" t="str">
        <f>I9</f>
        <v>Mini Control cut out</v>
      </c>
      <c r="J37" s="8"/>
    </row>
    <row r="38" spans="1:10" x14ac:dyDescent="0.3">
      <c r="A38" s="9"/>
      <c r="B38" s="7"/>
      <c r="C38" s="7"/>
      <c r="D38" s="7">
        <v>6</v>
      </c>
      <c r="E38" s="7"/>
      <c r="F38" s="11">
        <f t="shared" si="6"/>
        <v>0</v>
      </c>
      <c r="G38" s="11">
        <f t="shared" si="7"/>
        <v>0</v>
      </c>
      <c r="H38" s="11">
        <f t="shared" si="8"/>
        <v>0</v>
      </c>
      <c r="I38" s="8"/>
      <c r="J38" s="8"/>
    </row>
    <row r="39" spans="1:10" x14ac:dyDescent="0.3">
      <c r="A39" s="9"/>
      <c r="B39" s="7"/>
      <c r="C39" s="7"/>
      <c r="D39" s="7">
        <v>5.5</v>
      </c>
      <c r="E39" s="7"/>
      <c r="F39" s="11">
        <f t="shared" si="6"/>
        <v>0</v>
      </c>
      <c r="G39" s="11">
        <f t="shared" si="7"/>
        <v>0</v>
      </c>
      <c r="H39" s="11">
        <f t="shared" si="8"/>
        <v>0</v>
      </c>
      <c r="I39" s="8"/>
      <c r="J39" s="8"/>
    </row>
    <row r="40" spans="1:10" x14ac:dyDescent="0.3">
      <c r="A40" s="9"/>
      <c r="B40" s="7"/>
      <c r="C40" s="7"/>
      <c r="D40" s="7">
        <v>5</v>
      </c>
      <c r="E40" s="7"/>
      <c r="F40" s="11">
        <f t="shared" si="6"/>
        <v>0</v>
      </c>
      <c r="G40" s="11">
        <f t="shared" si="7"/>
        <v>0</v>
      </c>
      <c r="H40" s="11">
        <f t="shared" si="8"/>
        <v>0</v>
      </c>
      <c r="I40" s="8"/>
      <c r="J40" s="8"/>
    </row>
    <row r="41" spans="1:10" x14ac:dyDescent="0.3">
      <c r="A41" s="9"/>
      <c r="B41" s="7"/>
      <c r="C41" s="7"/>
      <c r="D41" s="7">
        <v>4.5</v>
      </c>
      <c r="E41" s="7"/>
      <c r="F41" s="11">
        <f t="shared" si="6"/>
        <v>0</v>
      </c>
      <c r="G41" s="11">
        <f t="shared" si="7"/>
        <v>0</v>
      </c>
      <c r="H41" s="11">
        <f t="shared" si="8"/>
        <v>0</v>
      </c>
      <c r="I41" s="8"/>
      <c r="J41" s="8"/>
    </row>
  </sheetData>
  <mergeCells count="6">
    <mergeCell ref="I9:J13"/>
    <mergeCell ref="A2:A13"/>
    <mergeCell ref="A16:A27"/>
    <mergeCell ref="A30:A41"/>
    <mergeCell ref="I37:J41"/>
    <mergeCell ref="I23:J2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PLC 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2018-01-10T15:59:24Z</dcterms:created>
  <dcterms:modified xsi:type="dcterms:W3CDTF">2018-01-19T13:45:17Z</dcterms:modified>
</cp:coreProperties>
</file>