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877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I3" i="1"/>
  <c r="N9" i="1" s="1"/>
  <c r="O9" i="1"/>
  <c r="R9" i="1" s="1"/>
  <c r="O10" i="1"/>
  <c r="R10" i="1" s="1"/>
  <c r="N11" i="1"/>
  <c r="O11" i="1"/>
  <c r="R11" i="1" s="1"/>
  <c r="N12" i="1"/>
  <c r="O12" i="1"/>
  <c r="R12" i="1" s="1"/>
  <c r="N13" i="1"/>
  <c r="O13" i="1"/>
  <c r="R13" i="1" s="1"/>
  <c r="N14" i="1"/>
  <c r="O14" i="1"/>
  <c r="R14" i="1" s="1"/>
  <c r="N15" i="1"/>
  <c r="O15" i="1"/>
  <c r="R15" i="1" s="1"/>
  <c r="N16" i="1"/>
  <c r="O16" i="1"/>
  <c r="R16" i="1" s="1"/>
  <c r="N17" i="1"/>
  <c r="O17" i="1"/>
  <c r="R17" i="1" s="1"/>
  <c r="N18" i="1"/>
  <c r="O18" i="1"/>
  <c r="R18" i="1" s="1"/>
  <c r="N19" i="1"/>
  <c r="O19" i="1"/>
  <c r="R19" i="1" s="1"/>
  <c r="N20" i="1"/>
  <c r="O20" i="1"/>
  <c r="R20" i="1" s="1"/>
  <c r="N21" i="1"/>
  <c r="O21" i="1"/>
  <c r="R21" i="1" s="1"/>
  <c r="N22" i="1"/>
  <c r="O22" i="1"/>
  <c r="R22" i="1" s="1"/>
  <c r="N23" i="1"/>
  <c r="O23" i="1"/>
  <c r="R23" i="1" s="1"/>
  <c r="N24" i="1"/>
  <c r="O24" i="1"/>
  <c r="R24" i="1" s="1"/>
  <c r="N25" i="1"/>
  <c r="O25" i="1"/>
  <c r="R25" i="1" s="1"/>
  <c r="N26" i="1"/>
  <c r="O26" i="1"/>
  <c r="R26" i="1" s="1"/>
  <c r="N27" i="1"/>
  <c r="O27" i="1"/>
  <c r="R27" i="1" s="1"/>
  <c r="N28" i="1"/>
  <c r="O28" i="1"/>
  <c r="R28" i="1" s="1"/>
  <c r="N29" i="1"/>
  <c r="O29" i="1"/>
  <c r="R29" i="1" s="1"/>
  <c r="N30" i="1"/>
  <c r="O30" i="1"/>
  <c r="R30" i="1" s="1"/>
  <c r="N31" i="1"/>
  <c r="O31" i="1"/>
  <c r="R31" i="1" s="1"/>
  <c r="N32" i="1"/>
  <c r="O32" i="1"/>
  <c r="R32" i="1" s="1"/>
  <c r="N33" i="1"/>
  <c r="O33" i="1"/>
  <c r="R33" i="1" s="1"/>
  <c r="N34" i="1"/>
  <c r="O34" i="1"/>
  <c r="R34" i="1" s="1"/>
  <c r="N35" i="1"/>
  <c r="O35" i="1"/>
  <c r="R35" i="1" s="1"/>
  <c r="N36" i="1"/>
  <c r="O36" i="1"/>
  <c r="R36" i="1" s="1"/>
  <c r="N37" i="1"/>
  <c r="O37" i="1"/>
  <c r="R37" i="1" s="1"/>
  <c r="N38" i="1"/>
  <c r="O38" i="1"/>
  <c r="R38" i="1" s="1"/>
  <c r="N39" i="1"/>
  <c r="O39" i="1"/>
  <c r="R39" i="1" s="1"/>
  <c r="N40" i="1"/>
  <c r="O40" i="1"/>
  <c r="R40" i="1" s="1"/>
  <c r="N41" i="1"/>
  <c r="O41" i="1"/>
  <c r="R41" i="1" s="1"/>
  <c r="N42" i="1"/>
  <c r="O42" i="1"/>
  <c r="R42" i="1" s="1"/>
  <c r="N43" i="1"/>
  <c r="O43" i="1"/>
  <c r="R43" i="1" s="1"/>
  <c r="N44" i="1"/>
  <c r="O44" i="1"/>
  <c r="R44" i="1" s="1"/>
  <c r="N45" i="1"/>
  <c r="O45" i="1"/>
  <c r="R45" i="1" s="1"/>
  <c r="N46" i="1"/>
  <c r="O46" i="1"/>
  <c r="R46" i="1" s="1"/>
  <c r="N47" i="1"/>
  <c r="O47" i="1"/>
  <c r="R47" i="1" s="1"/>
  <c r="N48" i="1"/>
  <c r="O48" i="1"/>
  <c r="R48" i="1" s="1"/>
  <c r="N49" i="1"/>
  <c r="O49" i="1"/>
  <c r="R49" i="1" s="1"/>
  <c r="N50" i="1"/>
  <c r="O50" i="1"/>
  <c r="R50" i="1" s="1"/>
  <c r="N51" i="1"/>
  <c r="O51" i="1"/>
  <c r="R51" i="1" s="1"/>
  <c r="N52" i="1"/>
  <c r="O52" i="1"/>
  <c r="R52" i="1" s="1"/>
  <c r="O8" i="1"/>
  <c r="R8" i="1" s="1"/>
  <c r="N8" i="1"/>
  <c r="O7" i="1"/>
  <c r="V7" i="1" s="1"/>
  <c r="N7" i="1"/>
  <c r="C57" i="1"/>
  <c r="E57" i="1" s="1"/>
  <c r="D57" i="1"/>
  <c r="D58" i="1"/>
  <c r="D59" i="1"/>
  <c r="C60" i="1"/>
  <c r="E60" i="1" s="1"/>
  <c r="D60" i="1"/>
  <c r="D61" i="1"/>
  <c r="D62" i="1"/>
  <c r="C63" i="1"/>
  <c r="E63" i="1" s="1"/>
  <c r="D63" i="1"/>
  <c r="C64" i="1"/>
  <c r="E64" i="1" s="1"/>
  <c r="D64" i="1"/>
  <c r="D65" i="1"/>
  <c r="C66" i="1"/>
  <c r="E66" i="1" s="1"/>
  <c r="D66" i="1"/>
  <c r="C67" i="1"/>
  <c r="E67" i="1" s="1"/>
  <c r="D67" i="1"/>
  <c r="C68" i="1"/>
  <c r="E68" i="1" s="1"/>
  <c r="D68" i="1"/>
  <c r="C69" i="1"/>
  <c r="E69" i="1" s="1"/>
  <c r="D69" i="1"/>
  <c r="C70" i="1"/>
  <c r="E70" i="1" s="1"/>
  <c r="D70" i="1"/>
  <c r="C71" i="1"/>
  <c r="D71" i="1"/>
  <c r="F71" i="1" s="1"/>
  <c r="E71" i="1"/>
  <c r="C72" i="1"/>
  <c r="E72" i="1" s="1"/>
  <c r="D72" i="1"/>
  <c r="C73" i="1"/>
  <c r="E73" i="1" s="1"/>
  <c r="D73" i="1"/>
  <c r="C74" i="1"/>
  <c r="D74" i="1"/>
  <c r="E74" i="1"/>
  <c r="C75" i="1"/>
  <c r="E75" i="1" s="1"/>
  <c r="D75" i="1"/>
  <c r="C76" i="1"/>
  <c r="E76" i="1" s="1"/>
  <c r="D76" i="1"/>
  <c r="C77" i="1"/>
  <c r="E77" i="1" s="1"/>
  <c r="D77" i="1"/>
  <c r="C78" i="1"/>
  <c r="E78" i="1" s="1"/>
  <c r="D78" i="1"/>
  <c r="C79" i="1"/>
  <c r="E79" i="1" s="1"/>
  <c r="D79" i="1"/>
  <c r="C80" i="1"/>
  <c r="E80" i="1" s="1"/>
  <c r="D80" i="1"/>
  <c r="C81" i="1"/>
  <c r="E81" i="1" s="1"/>
  <c r="D81" i="1"/>
  <c r="C82" i="1"/>
  <c r="E82" i="1" s="1"/>
  <c r="D82" i="1"/>
  <c r="C83" i="1"/>
  <c r="E83" i="1" s="1"/>
  <c r="D83" i="1"/>
  <c r="C84" i="1"/>
  <c r="E84" i="1" s="1"/>
  <c r="D84" i="1"/>
  <c r="C85" i="1"/>
  <c r="E85" i="1" s="1"/>
  <c r="D85" i="1"/>
  <c r="C86" i="1"/>
  <c r="D86" i="1"/>
  <c r="E86" i="1"/>
  <c r="C87" i="1"/>
  <c r="D87" i="1"/>
  <c r="E87" i="1"/>
  <c r="C88" i="1"/>
  <c r="E88" i="1" s="1"/>
  <c r="D88" i="1"/>
  <c r="C89" i="1"/>
  <c r="E89" i="1" s="1"/>
  <c r="D89" i="1"/>
  <c r="C90" i="1"/>
  <c r="E90" i="1" s="1"/>
  <c r="D90" i="1"/>
  <c r="C91" i="1"/>
  <c r="E91" i="1" s="1"/>
  <c r="D91" i="1"/>
  <c r="C92" i="1"/>
  <c r="D92" i="1"/>
  <c r="E92" i="1"/>
  <c r="C93" i="1"/>
  <c r="E93" i="1" s="1"/>
  <c r="D93" i="1"/>
  <c r="C94" i="1"/>
  <c r="E94" i="1" s="1"/>
  <c r="D94" i="1"/>
  <c r="F94" i="1" s="1"/>
  <c r="C95" i="1"/>
  <c r="E95" i="1" s="1"/>
  <c r="D95" i="1"/>
  <c r="C96" i="1"/>
  <c r="E96" i="1" s="1"/>
  <c r="D96" i="1"/>
  <c r="C97" i="1"/>
  <c r="E97" i="1" s="1"/>
  <c r="D97" i="1"/>
  <c r="C98" i="1"/>
  <c r="E98" i="1" s="1"/>
  <c r="D98" i="1"/>
  <c r="C99" i="1"/>
  <c r="D99" i="1"/>
  <c r="E99" i="1"/>
  <c r="C100" i="1"/>
  <c r="E100" i="1" s="1"/>
  <c r="D100" i="1"/>
  <c r="C101" i="1"/>
  <c r="E101" i="1" s="1"/>
  <c r="D101" i="1"/>
  <c r="C102" i="1"/>
  <c r="E102" i="1" s="1"/>
  <c r="D102" i="1"/>
  <c r="C103" i="1"/>
  <c r="E103" i="1" s="1"/>
  <c r="D103" i="1"/>
  <c r="C104" i="1"/>
  <c r="E104" i="1" s="1"/>
  <c r="D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E111" i="1" s="1"/>
  <c r="D111" i="1"/>
  <c r="C112" i="1"/>
  <c r="E112" i="1" s="1"/>
  <c r="D112" i="1"/>
  <c r="C113" i="1"/>
  <c r="E113" i="1" s="1"/>
  <c r="D113" i="1"/>
  <c r="C114" i="1"/>
  <c r="E114" i="1" s="1"/>
  <c r="D114" i="1"/>
  <c r="C115" i="1"/>
  <c r="D115" i="1"/>
  <c r="E115" i="1"/>
  <c r="C116" i="1"/>
  <c r="D116" i="1"/>
  <c r="F116" i="1" s="1"/>
  <c r="E116" i="1"/>
  <c r="C9" i="1"/>
  <c r="P9" i="1" s="1"/>
  <c r="Q9" i="1" s="1"/>
  <c r="I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D7" i="1"/>
  <c r="F74" i="1" l="1"/>
  <c r="R7" i="1"/>
  <c r="F86" i="1"/>
  <c r="F75" i="1"/>
  <c r="N10" i="1"/>
  <c r="F112" i="1"/>
  <c r="F95" i="1"/>
  <c r="F93" i="1"/>
  <c r="F73" i="1"/>
  <c r="F102" i="1"/>
  <c r="F69" i="1"/>
  <c r="F90" i="1"/>
  <c r="F70" i="1"/>
  <c r="F66" i="1"/>
  <c r="F108" i="1"/>
  <c r="F87" i="1"/>
  <c r="F76" i="1"/>
  <c r="C61" i="1"/>
  <c r="E61" i="1" s="1"/>
  <c r="F61" i="1" s="1"/>
  <c r="C58" i="1"/>
  <c r="E58" i="1" s="1"/>
  <c r="F109" i="1"/>
  <c r="F103" i="1"/>
  <c r="F79" i="1"/>
  <c r="F77" i="1"/>
  <c r="F67" i="1"/>
  <c r="C65" i="1"/>
  <c r="E65" i="1" s="1"/>
  <c r="F65" i="1" s="1"/>
  <c r="F63" i="1"/>
  <c r="C62" i="1"/>
  <c r="E62" i="1" s="1"/>
  <c r="F62" i="1" s="1"/>
  <c r="C59" i="1"/>
  <c r="E59" i="1" s="1"/>
  <c r="F59" i="1" s="1"/>
  <c r="F91" i="1"/>
  <c r="F89" i="1"/>
  <c r="F113" i="1"/>
  <c r="F105" i="1"/>
  <c r="F85" i="1"/>
  <c r="F101" i="1"/>
  <c r="F92" i="1"/>
  <c r="F83" i="1"/>
  <c r="F82" i="1"/>
  <c r="F81" i="1"/>
  <c r="F99" i="1"/>
  <c r="F98" i="1"/>
  <c r="F97" i="1"/>
  <c r="F115" i="1"/>
  <c r="F114" i="1"/>
  <c r="F111" i="1"/>
  <c r="F110" i="1"/>
  <c r="F107" i="1"/>
  <c r="F106" i="1"/>
  <c r="F78" i="1"/>
  <c r="F58" i="1"/>
  <c r="F104" i="1"/>
  <c r="F88" i="1"/>
  <c r="F72" i="1"/>
  <c r="F64" i="1"/>
  <c r="F60" i="1"/>
  <c r="F57" i="1"/>
  <c r="F100" i="1"/>
  <c r="F84" i="1"/>
  <c r="F96" i="1"/>
  <c r="F80" i="1"/>
  <c r="F68" i="1"/>
  <c r="C55" i="1"/>
  <c r="C7" i="1"/>
  <c r="C8" i="1"/>
  <c r="P8" i="1" s="1"/>
  <c r="Q8" i="1" s="1"/>
  <c r="C51" i="1"/>
  <c r="C56" i="1"/>
  <c r="E56" i="1" s="1"/>
  <c r="F56" i="1" s="1"/>
  <c r="C54" i="1"/>
  <c r="E54" i="1" s="1"/>
  <c r="F54" i="1" s="1"/>
  <c r="C52" i="1"/>
  <c r="P52" i="1" s="1"/>
  <c r="Q52" i="1" s="1"/>
  <c r="C31" i="1"/>
  <c r="C28" i="1"/>
  <c r="C53" i="1"/>
  <c r="E53" i="1" s="1"/>
  <c r="F53" i="1" s="1"/>
  <c r="C49" i="1"/>
  <c r="P49" i="1" s="1"/>
  <c r="Q49" i="1" s="1"/>
  <c r="C18" i="1"/>
  <c r="C15" i="1"/>
  <c r="E7" i="1"/>
  <c r="E52" i="1"/>
  <c r="E8" i="1"/>
  <c r="E55" i="1"/>
  <c r="F55" i="1" s="1"/>
  <c r="E49" i="1"/>
  <c r="E9" i="1"/>
  <c r="K7" i="1"/>
  <c r="C36" i="1"/>
  <c r="P36" i="1" s="1"/>
  <c r="Q36" i="1" s="1"/>
  <c r="C50" i="1"/>
  <c r="P50" i="1" s="1"/>
  <c r="Q50" i="1" s="1"/>
  <c r="C46" i="1"/>
  <c r="P46" i="1" s="1"/>
  <c r="Q46" i="1" s="1"/>
  <c r="C44" i="1"/>
  <c r="P44" i="1" s="1"/>
  <c r="Q44" i="1" s="1"/>
  <c r="C42" i="1"/>
  <c r="P42" i="1" s="1"/>
  <c r="Q42" i="1" s="1"/>
  <c r="C40" i="1"/>
  <c r="P40" i="1" s="1"/>
  <c r="Q40" i="1" s="1"/>
  <c r="C38" i="1"/>
  <c r="P38" i="1" s="1"/>
  <c r="Q38" i="1" s="1"/>
  <c r="C33" i="1"/>
  <c r="P33" i="1" s="1"/>
  <c r="Q33" i="1" s="1"/>
  <c r="C48" i="1"/>
  <c r="P48" i="1" s="1"/>
  <c r="Q48" i="1" s="1"/>
  <c r="C47" i="1"/>
  <c r="P47" i="1" s="1"/>
  <c r="Q47" i="1" s="1"/>
  <c r="C45" i="1"/>
  <c r="P45" i="1" s="1"/>
  <c r="Q45" i="1" s="1"/>
  <c r="C43" i="1"/>
  <c r="P43" i="1" s="1"/>
  <c r="Q43" i="1" s="1"/>
  <c r="C41" i="1"/>
  <c r="P41" i="1" s="1"/>
  <c r="Q41" i="1" s="1"/>
  <c r="C39" i="1"/>
  <c r="P39" i="1" s="1"/>
  <c r="Q39" i="1" s="1"/>
  <c r="C34" i="1"/>
  <c r="P34" i="1" s="1"/>
  <c r="Q34" i="1" s="1"/>
  <c r="C26" i="1"/>
  <c r="P26" i="1" s="1"/>
  <c r="Q26" i="1" s="1"/>
  <c r="C29" i="1"/>
  <c r="P29" i="1" s="1"/>
  <c r="Q29" i="1" s="1"/>
  <c r="C27" i="1"/>
  <c r="P27" i="1" s="1"/>
  <c r="Q27" i="1" s="1"/>
  <c r="C24" i="1"/>
  <c r="P24" i="1" s="1"/>
  <c r="Q24" i="1" s="1"/>
  <c r="C22" i="1"/>
  <c r="P22" i="1" s="1"/>
  <c r="Q22" i="1" s="1"/>
  <c r="C20" i="1"/>
  <c r="P20" i="1" s="1"/>
  <c r="Q20" i="1" s="1"/>
  <c r="C37" i="1"/>
  <c r="P37" i="1" s="1"/>
  <c r="Q37" i="1" s="1"/>
  <c r="C35" i="1"/>
  <c r="P35" i="1" s="1"/>
  <c r="Q35" i="1" s="1"/>
  <c r="C32" i="1"/>
  <c r="P32" i="1" s="1"/>
  <c r="Q32" i="1" s="1"/>
  <c r="C30" i="1"/>
  <c r="P30" i="1" s="1"/>
  <c r="Q30" i="1" s="1"/>
  <c r="C25" i="1"/>
  <c r="P25" i="1" s="1"/>
  <c r="Q25" i="1" s="1"/>
  <c r="C23" i="1"/>
  <c r="P23" i="1" s="1"/>
  <c r="Q23" i="1" s="1"/>
  <c r="C21" i="1"/>
  <c r="P21" i="1" s="1"/>
  <c r="Q21" i="1" s="1"/>
  <c r="C19" i="1"/>
  <c r="P19" i="1" s="1"/>
  <c r="Q19" i="1" s="1"/>
  <c r="C16" i="1"/>
  <c r="P16" i="1" s="1"/>
  <c r="Q16" i="1" s="1"/>
  <c r="C14" i="1"/>
  <c r="P14" i="1" s="1"/>
  <c r="Q14" i="1" s="1"/>
  <c r="C12" i="1"/>
  <c r="P12" i="1" s="1"/>
  <c r="Q12" i="1" s="1"/>
  <c r="C10" i="1"/>
  <c r="P10" i="1" s="1"/>
  <c r="Q10" i="1" s="1"/>
  <c r="C17" i="1"/>
  <c r="P17" i="1" s="1"/>
  <c r="Q17" i="1" s="1"/>
  <c r="C11" i="1"/>
  <c r="P11" i="1" s="1"/>
  <c r="Q11" i="1" s="1"/>
  <c r="C13" i="1"/>
  <c r="P13" i="1" s="1"/>
  <c r="Q13" i="1" s="1"/>
  <c r="F9" i="1" l="1"/>
  <c r="S9" i="1"/>
  <c r="T9" i="1" s="1"/>
  <c r="U9" i="1" s="1"/>
  <c r="F52" i="1"/>
  <c r="S52" i="1"/>
  <c r="T52" i="1" s="1"/>
  <c r="U52" i="1" s="1"/>
  <c r="F49" i="1"/>
  <c r="S49" i="1"/>
  <c r="T49" i="1" s="1"/>
  <c r="U49" i="1" s="1"/>
  <c r="G7" i="1"/>
  <c r="H7" i="1" s="1"/>
  <c r="I7" i="1" s="1"/>
  <c r="J7" i="1" s="1"/>
  <c r="P7" i="1"/>
  <c r="Q7" i="1" s="1"/>
  <c r="E15" i="1"/>
  <c r="P15" i="1"/>
  <c r="Q15" i="1" s="1"/>
  <c r="E28" i="1"/>
  <c r="P28" i="1"/>
  <c r="Q28" i="1" s="1"/>
  <c r="F8" i="1"/>
  <c r="S8" i="1"/>
  <c r="U8" i="1" s="1"/>
  <c r="E18" i="1"/>
  <c r="P18" i="1"/>
  <c r="Q18" i="1" s="1"/>
  <c r="E31" i="1"/>
  <c r="P31" i="1"/>
  <c r="Q31" i="1" s="1"/>
  <c r="E51" i="1"/>
  <c r="P51" i="1"/>
  <c r="Q51" i="1" s="1"/>
  <c r="F7" i="1"/>
  <c r="E22" i="1"/>
  <c r="E43" i="1"/>
  <c r="E14" i="1"/>
  <c r="E35" i="1"/>
  <c r="E45" i="1"/>
  <c r="E38" i="1"/>
  <c r="E46" i="1"/>
  <c r="E17" i="1"/>
  <c r="E16" i="1"/>
  <c r="E25" i="1"/>
  <c r="E37" i="1"/>
  <c r="E27" i="1"/>
  <c r="E39" i="1"/>
  <c r="E47" i="1"/>
  <c r="E40" i="1"/>
  <c r="E50" i="1"/>
  <c r="E12" i="1"/>
  <c r="E11" i="1"/>
  <c r="E23" i="1"/>
  <c r="E24" i="1"/>
  <c r="E13" i="1"/>
  <c r="E10" i="1"/>
  <c r="E19" i="1"/>
  <c r="E30" i="1"/>
  <c r="E20" i="1"/>
  <c r="E29" i="1"/>
  <c r="E41" i="1"/>
  <c r="E48" i="1"/>
  <c r="E42" i="1"/>
  <c r="E36" i="1"/>
  <c r="E32" i="1"/>
  <c r="E26" i="1"/>
  <c r="E33" i="1"/>
  <c r="E44" i="1"/>
  <c r="E21" i="1"/>
  <c r="E34" i="1"/>
  <c r="K8" i="1"/>
  <c r="G8" i="1" l="1"/>
  <c r="G9" i="1" s="1"/>
  <c r="H9" i="1" s="1"/>
  <c r="I9" i="1" s="1"/>
  <c r="J9" i="1" s="1"/>
  <c r="F44" i="1"/>
  <c r="S44" i="1"/>
  <c r="T44" i="1" s="1"/>
  <c r="U44" i="1" s="1"/>
  <c r="F29" i="1"/>
  <c r="S29" i="1"/>
  <c r="T29" i="1" s="1"/>
  <c r="U29" i="1" s="1"/>
  <c r="F10" i="1"/>
  <c r="S10" i="1"/>
  <c r="T10" i="1" s="1"/>
  <c r="U10" i="1" s="1"/>
  <c r="F47" i="1"/>
  <c r="S47" i="1"/>
  <c r="T47" i="1" s="1"/>
  <c r="U47" i="1" s="1"/>
  <c r="F33" i="1"/>
  <c r="S33" i="1"/>
  <c r="T33" i="1" s="1"/>
  <c r="U33" i="1" s="1"/>
  <c r="F42" i="1"/>
  <c r="S42" i="1"/>
  <c r="T42" i="1" s="1"/>
  <c r="U42" i="1" s="1"/>
  <c r="F20" i="1"/>
  <c r="S20" i="1"/>
  <c r="T20" i="1" s="1"/>
  <c r="U20" i="1" s="1"/>
  <c r="F13" i="1"/>
  <c r="S13" i="1"/>
  <c r="T13" i="1" s="1"/>
  <c r="U13" i="1" s="1"/>
  <c r="F12" i="1"/>
  <c r="S12" i="1"/>
  <c r="T12" i="1" s="1"/>
  <c r="U12" i="1" s="1"/>
  <c r="F39" i="1"/>
  <c r="S39" i="1"/>
  <c r="T39" i="1" s="1"/>
  <c r="U39" i="1" s="1"/>
  <c r="F16" i="1"/>
  <c r="S16" i="1"/>
  <c r="T16" i="1" s="1"/>
  <c r="U16" i="1" s="1"/>
  <c r="F45" i="1"/>
  <c r="S45" i="1"/>
  <c r="T45" i="1" s="1"/>
  <c r="U45" i="1" s="1"/>
  <c r="F22" i="1"/>
  <c r="S22" i="1"/>
  <c r="T22" i="1" s="1"/>
  <c r="U22" i="1" s="1"/>
  <c r="F34" i="1"/>
  <c r="S34" i="1"/>
  <c r="T34" i="1" s="1"/>
  <c r="U34" i="1" s="1"/>
  <c r="F48" i="1"/>
  <c r="S48" i="1"/>
  <c r="T48" i="1" s="1"/>
  <c r="U48" i="1" s="1"/>
  <c r="F24" i="1"/>
  <c r="S24" i="1"/>
  <c r="T24" i="1" s="1"/>
  <c r="U24" i="1" s="1"/>
  <c r="F27" i="1"/>
  <c r="S27" i="1"/>
  <c r="T27" i="1" s="1"/>
  <c r="U27" i="1" s="1"/>
  <c r="F35" i="1"/>
  <c r="S35" i="1"/>
  <c r="T35" i="1" s="1"/>
  <c r="U35" i="1" s="1"/>
  <c r="F15" i="1"/>
  <c r="S15" i="1"/>
  <c r="T15" i="1" s="1"/>
  <c r="U15" i="1" s="1"/>
  <c r="F26" i="1"/>
  <c r="S26" i="1"/>
  <c r="T26" i="1" s="1"/>
  <c r="U26" i="1" s="1"/>
  <c r="F30" i="1"/>
  <c r="S30" i="1"/>
  <c r="T30" i="1" s="1"/>
  <c r="U30" i="1" s="1"/>
  <c r="F50" i="1"/>
  <c r="S50" i="1"/>
  <c r="T50" i="1" s="1"/>
  <c r="U50" i="1" s="1"/>
  <c r="F17" i="1"/>
  <c r="S17" i="1"/>
  <c r="T17" i="1" s="1"/>
  <c r="U17" i="1" s="1"/>
  <c r="F31" i="1"/>
  <c r="S31" i="1"/>
  <c r="T31" i="1" s="1"/>
  <c r="U31" i="1" s="1"/>
  <c r="F21" i="1"/>
  <c r="S21" i="1"/>
  <c r="T21" i="1" s="1"/>
  <c r="U21" i="1" s="1"/>
  <c r="F32" i="1"/>
  <c r="S32" i="1"/>
  <c r="T32" i="1" s="1"/>
  <c r="U32" i="1" s="1"/>
  <c r="F41" i="1"/>
  <c r="S41" i="1"/>
  <c r="T41" i="1" s="1"/>
  <c r="U41" i="1" s="1"/>
  <c r="F19" i="1"/>
  <c r="S19" i="1"/>
  <c r="T19" i="1" s="1"/>
  <c r="U19" i="1" s="1"/>
  <c r="F23" i="1"/>
  <c r="S23" i="1"/>
  <c r="T23" i="1" s="1"/>
  <c r="U23" i="1" s="1"/>
  <c r="F40" i="1"/>
  <c r="S40" i="1"/>
  <c r="T40" i="1" s="1"/>
  <c r="U40" i="1" s="1"/>
  <c r="F37" i="1"/>
  <c r="S37" i="1"/>
  <c r="T37" i="1" s="1"/>
  <c r="U37" i="1" s="1"/>
  <c r="F46" i="1"/>
  <c r="S46" i="1"/>
  <c r="T46" i="1" s="1"/>
  <c r="U46" i="1" s="1"/>
  <c r="F14" i="1"/>
  <c r="S14" i="1"/>
  <c r="T14" i="1" s="1"/>
  <c r="U14" i="1" s="1"/>
  <c r="F36" i="1"/>
  <c r="S36" i="1"/>
  <c r="T36" i="1" s="1"/>
  <c r="U36" i="1" s="1"/>
  <c r="F11" i="1"/>
  <c r="S11" i="1"/>
  <c r="T11" i="1" s="1"/>
  <c r="U11" i="1" s="1"/>
  <c r="F25" i="1"/>
  <c r="S25" i="1"/>
  <c r="T25" i="1" s="1"/>
  <c r="U25" i="1" s="1"/>
  <c r="F38" i="1"/>
  <c r="S38" i="1"/>
  <c r="T38" i="1" s="1"/>
  <c r="U38" i="1" s="1"/>
  <c r="F43" i="1"/>
  <c r="S43" i="1"/>
  <c r="T43" i="1" s="1"/>
  <c r="U43" i="1" s="1"/>
  <c r="F51" i="1"/>
  <c r="S51" i="1"/>
  <c r="T51" i="1" s="1"/>
  <c r="U51" i="1" s="1"/>
  <c r="F18" i="1"/>
  <c r="S18" i="1"/>
  <c r="T18" i="1" s="1"/>
  <c r="U18" i="1" s="1"/>
  <c r="F28" i="1"/>
  <c r="S28" i="1"/>
  <c r="T28" i="1" s="1"/>
  <c r="U28" i="1" s="1"/>
  <c r="K9" i="1"/>
  <c r="G10" i="1"/>
  <c r="H10" i="1" s="1"/>
  <c r="I10" i="1" s="1"/>
  <c r="J10" i="1" s="1"/>
  <c r="H8" i="1" l="1"/>
  <c r="I8" i="1" s="1"/>
  <c r="J8" i="1" s="1"/>
  <c r="S7" i="1"/>
  <c r="T7" i="1" s="1"/>
  <c r="U7" i="1" s="1"/>
  <c r="G11" i="1"/>
  <c r="G12" i="1" s="1"/>
  <c r="G13" i="1" s="1"/>
  <c r="K10" i="1"/>
  <c r="H11" i="1" l="1"/>
  <c r="I11" i="1" s="1"/>
  <c r="J11" i="1" s="1"/>
  <c r="H12" i="1"/>
  <c r="I12" i="1" s="1"/>
  <c r="J12" i="1" s="1"/>
  <c r="K11" i="1"/>
  <c r="G14" i="1"/>
  <c r="H13" i="1"/>
  <c r="I13" i="1" s="1"/>
  <c r="J13" i="1" s="1"/>
  <c r="K12" i="1" l="1"/>
  <c r="G15" i="1"/>
  <c r="H14" i="1"/>
  <c r="I14" i="1" s="1"/>
  <c r="J14" i="1" s="1"/>
  <c r="K13" i="1" l="1"/>
  <c r="G16" i="1"/>
  <c r="H15" i="1"/>
  <c r="I15" i="1" s="1"/>
  <c r="J15" i="1" s="1"/>
  <c r="K14" i="1" l="1"/>
  <c r="G17" i="1"/>
  <c r="H16" i="1"/>
  <c r="I16" i="1" s="1"/>
  <c r="J16" i="1" s="1"/>
  <c r="K15" i="1" l="1"/>
  <c r="G18" i="1"/>
  <c r="H17" i="1"/>
  <c r="I17" i="1" s="1"/>
  <c r="J17" i="1" s="1"/>
  <c r="K16" i="1" l="1"/>
  <c r="G19" i="1"/>
  <c r="H18" i="1"/>
  <c r="I18" i="1" s="1"/>
  <c r="J18" i="1" s="1"/>
  <c r="K17" i="1" l="1"/>
  <c r="G20" i="1"/>
  <c r="H19" i="1"/>
  <c r="I19" i="1" s="1"/>
  <c r="J19" i="1" s="1"/>
  <c r="K18" i="1" l="1"/>
  <c r="G21" i="1"/>
  <c r="H21" i="1" s="1"/>
  <c r="I21" i="1" s="1"/>
  <c r="J21" i="1" s="1"/>
  <c r="H20" i="1"/>
  <c r="I20" i="1" s="1"/>
  <c r="J20" i="1" s="1"/>
  <c r="K19" i="1" l="1"/>
  <c r="G22" i="1"/>
  <c r="K20" i="1" l="1"/>
  <c r="G23" i="1"/>
  <c r="H22" i="1"/>
  <c r="I22" i="1" s="1"/>
  <c r="J22" i="1" s="1"/>
  <c r="K21" i="1" l="1"/>
  <c r="G24" i="1"/>
  <c r="H23" i="1"/>
  <c r="I23" i="1" s="1"/>
  <c r="J23" i="1" s="1"/>
  <c r="K22" i="1" l="1"/>
  <c r="G25" i="1"/>
  <c r="H24" i="1"/>
  <c r="I24" i="1" s="1"/>
  <c r="J24" i="1" s="1"/>
  <c r="K23" i="1" l="1"/>
  <c r="G26" i="1"/>
  <c r="H25" i="1"/>
  <c r="I25" i="1" s="1"/>
  <c r="J25" i="1" s="1"/>
  <c r="K24" i="1" l="1"/>
  <c r="G27" i="1"/>
  <c r="H26" i="1"/>
  <c r="I26" i="1" s="1"/>
  <c r="J26" i="1" s="1"/>
  <c r="K25" i="1" l="1"/>
  <c r="G28" i="1"/>
  <c r="H28" i="1" s="1"/>
  <c r="I28" i="1" s="1"/>
  <c r="J28" i="1" s="1"/>
  <c r="H27" i="1"/>
  <c r="I27" i="1" s="1"/>
  <c r="J27" i="1" s="1"/>
  <c r="K26" i="1" l="1"/>
  <c r="G29" i="1"/>
  <c r="K27" i="1" l="1"/>
  <c r="G30" i="1"/>
  <c r="H29" i="1"/>
  <c r="I29" i="1" s="1"/>
  <c r="J29" i="1" s="1"/>
  <c r="K28" i="1" l="1"/>
  <c r="G31" i="1"/>
  <c r="H30" i="1"/>
  <c r="I30" i="1" s="1"/>
  <c r="J30" i="1" s="1"/>
  <c r="K29" i="1" l="1"/>
  <c r="G32" i="1"/>
  <c r="H31" i="1"/>
  <c r="I31" i="1" s="1"/>
  <c r="J31" i="1" s="1"/>
  <c r="K30" i="1" l="1"/>
  <c r="G33" i="1"/>
  <c r="H32" i="1"/>
  <c r="I32" i="1" s="1"/>
  <c r="J32" i="1" s="1"/>
  <c r="K31" i="1" l="1"/>
  <c r="G34" i="1"/>
  <c r="H33" i="1"/>
  <c r="I33" i="1" s="1"/>
  <c r="J33" i="1" s="1"/>
  <c r="K32" i="1" l="1"/>
  <c r="G35" i="1"/>
  <c r="H34" i="1"/>
  <c r="I34" i="1" s="1"/>
  <c r="J34" i="1" s="1"/>
  <c r="K33" i="1" l="1"/>
  <c r="G36" i="1"/>
  <c r="H35" i="1"/>
  <c r="I35" i="1" s="1"/>
  <c r="J35" i="1" s="1"/>
  <c r="K34" i="1" l="1"/>
  <c r="G37" i="1"/>
  <c r="H36" i="1"/>
  <c r="I36" i="1" s="1"/>
  <c r="J36" i="1" s="1"/>
  <c r="K35" i="1" l="1"/>
  <c r="G38" i="1"/>
  <c r="H37" i="1"/>
  <c r="I37" i="1" s="1"/>
  <c r="J37" i="1" s="1"/>
  <c r="K36" i="1" l="1"/>
  <c r="G39" i="1"/>
  <c r="H38" i="1"/>
  <c r="I38" i="1" s="1"/>
  <c r="J38" i="1" s="1"/>
  <c r="K37" i="1" l="1"/>
  <c r="G40" i="1"/>
  <c r="H39" i="1"/>
  <c r="I39" i="1" s="1"/>
  <c r="J39" i="1" s="1"/>
  <c r="K38" i="1" l="1"/>
  <c r="G41" i="1"/>
  <c r="H40" i="1"/>
  <c r="I40" i="1" s="1"/>
  <c r="J40" i="1" s="1"/>
  <c r="K39" i="1" l="1"/>
  <c r="G42" i="1"/>
  <c r="H41" i="1"/>
  <c r="I41" i="1" s="1"/>
  <c r="J41" i="1" s="1"/>
  <c r="K40" i="1" l="1"/>
  <c r="G43" i="1"/>
  <c r="H42" i="1"/>
  <c r="I42" i="1" s="1"/>
  <c r="J42" i="1" s="1"/>
  <c r="K41" i="1" l="1"/>
  <c r="G44" i="1"/>
  <c r="H43" i="1"/>
  <c r="I43" i="1" s="1"/>
  <c r="J43" i="1" s="1"/>
  <c r="K42" i="1" l="1"/>
  <c r="G45" i="1"/>
  <c r="H44" i="1"/>
  <c r="I44" i="1" s="1"/>
  <c r="J44" i="1" s="1"/>
  <c r="K43" i="1" l="1"/>
  <c r="G46" i="1"/>
  <c r="H45" i="1"/>
  <c r="I45" i="1" s="1"/>
  <c r="J45" i="1" s="1"/>
  <c r="K44" i="1" l="1"/>
  <c r="G47" i="1"/>
  <c r="H46" i="1"/>
  <c r="I46" i="1" s="1"/>
  <c r="J46" i="1" s="1"/>
  <c r="K45" i="1" l="1"/>
  <c r="G48" i="1"/>
  <c r="H47" i="1"/>
  <c r="I47" i="1" s="1"/>
  <c r="J47" i="1" s="1"/>
  <c r="K46" i="1" l="1"/>
  <c r="G49" i="1"/>
  <c r="H48" i="1"/>
  <c r="I48" i="1" s="1"/>
  <c r="J48" i="1" s="1"/>
  <c r="K47" i="1" l="1"/>
  <c r="G50" i="1"/>
  <c r="H49" i="1"/>
  <c r="I49" i="1" s="1"/>
  <c r="J49" i="1" s="1"/>
  <c r="K48" i="1" l="1"/>
  <c r="G51" i="1"/>
  <c r="H50" i="1"/>
  <c r="I50" i="1" s="1"/>
  <c r="J50" i="1" s="1"/>
  <c r="K49" i="1" l="1"/>
  <c r="G52" i="1"/>
  <c r="H51" i="1"/>
  <c r="I51" i="1" s="1"/>
  <c r="J51" i="1" s="1"/>
  <c r="K50" i="1" l="1"/>
  <c r="G53" i="1"/>
  <c r="H52" i="1"/>
  <c r="I52" i="1" s="1"/>
  <c r="J52" i="1" s="1"/>
  <c r="K51" i="1" l="1"/>
  <c r="G54" i="1"/>
  <c r="H53" i="1"/>
  <c r="I53" i="1" s="1"/>
  <c r="J53" i="1" s="1"/>
  <c r="K52" i="1" l="1"/>
  <c r="G55" i="1"/>
  <c r="H54" i="1"/>
  <c r="I54" i="1" s="1"/>
  <c r="J54" i="1" s="1"/>
  <c r="K53" i="1" l="1"/>
  <c r="G56" i="1"/>
  <c r="H55" i="1"/>
  <c r="I55" i="1" s="1"/>
  <c r="J55" i="1" s="1"/>
  <c r="H56" i="1" l="1"/>
  <c r="I56" i="1" s="1"/>
  <c r="J56" i="1" s="1"/>
  <c r="G57" i="1"/>
  <c r="H57" i="1" s="1"/>
  <c r="I57" i="1" s="1"/>
  <c r="J57" i="1" s="1"/>
  <c r="K54" i="1"/>
  <c r="G58" i="1" l="1"/>
  <c r="H58" i="1" s="1"/>
  <c r="I58" i="1" s="1"/>
  <c r="J58" i="1" s="1"/>
  <c r="K55" i="1"/>
  <c r="G59" i="1" l="1"/>
  <c r="H59" i="1" s="1"/>
  <c r="I59" i="1" s="1"/>
  <c r="J59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G60" i="1" l="1"/>
  <c r="H60" i="1" s="1"/>
  <c r="I60" i="1" s="1"/>
  <c r="J60" i="1" s="1"/>
  <c r="G61" i="1" l="1"/>
  <c r="G62" i="1" l="1"/>
  <c r="H61" i="1"/>
  <c r="I61" i="1" s="1"/>
  <c r="J61" i="1" s="1"/>
  <c r="G63" i="1" l="1"/>
  <c r="H62" i="1"/>
  <c r="I62" i="1" s="1"/>
  <c r="J62" i="1" s="1"/>
  <c r="G64" i="1" l="1"/>
  <c r="H63" i="1"/>
  <c r="I63" i="1" s="1"/>
  <c r="J63" i="1" s="1"/>
  <c r="G65" i="1" l="1"/>
  <c r="H64" i="1"/>
  <c r="I64" i="1" s="1"/>
  <c r="J64" i="1" s="1"/>
  <c r="G66" i="1" l="1"/>
  <c r="H65" i="1"/>
  <c r="I65" i="1" s="1"/>
  <c r="J65" i="1" s="1"/>
  <c r="G67" i="1" l="1"/>
  <c r="H66" i="1"/>
  <c r="I66" i="1" s="1"/>
  <c r="J66" i="1" s="1"/>
  <c r="G68" i="1" l="1"/>
  <c r="H67" i="1"/>
  <c r="I67" i="1" s="1"/>
  <c r="J67" i="1" s="1"/>
  <c r="G69" i="1" l="1"/>
  <c r="H68" i="1"/>
  <c r="I68" i="1" s="1"/>
  <c r="J68" i="1" s="1"/>
  <c r="G70" i="1" l="1"/>
  <c r="H69" i="1"/>
  <c r="I69" i="1" s="1"/>
  <c r="J69" i="1" s="1"/>
  <c r="G71" i="1" l="1"/>
  <c r="H70" i="1"/>
  <c r="I70" i="1" s="1"/>
  <c r="J70" i="1" s="1"/>
  <c r="G72" i="1" l="1"/>
  <c r="H71" i="1"/>
  <c r="I71" i="1" s="1"/>
  <c r="J71" i="1" s="1"/>
  <c r="G73" i="1" l="1"/>
  <c r="H72" i="1"/>
  <c r="I72" i="1" s="1"/>
  <c r="J72" i="1" s="1"/>
  <c r="G74" i="1" l="1"/>
  <c r="H73" i="1"/>
  <c r="I73" i="1" s="1"/>
  <c r="J73" i="1" s="1"/>
  <c r="G75" i="1" l="1"/>
  <c r="H74" i="1"/>
  <c r="I74" i="1" s="1"/>
  <c r="J74" i="1" s="1"/>
  <c r="G76" i="1" l="1"/>
  <c r="H75" i="1"/>
  <c r="I75" i="1" s="1"/>
  <c r="J75" i="1" s="1"/>
  <c r="G77" i="1" l="1"/>
  <c r="H77" i="1" s="1"/>
  <c r="I77" i="1" s="1"/>
  <c r="J77" i="1" s="1"/>
  <c r="H76" i="1"/>
  <c r="I76" i="1" s="1"/>
  <c r="J76" i="1" s="1"/>
  <c r="G78" i="1" l="1"/>
  <c r="G79" i="1" l="1"/>
  <c r="H78" i="1"/>
  <c r="I78" i="1" s="1"/>
  <c r="J78" i="1" s="1"/>
  <c r="G80" i="1" l="1"/>
  <c r="H79" i="1"/>
  <c r="I79" i="1" s="1"/>
  <c r="J79" i="1" s="1"/>
  <c r="G81" i="1" l="1"/>
  <c r="H80" i="1"/>
  <c r="I80" i="1" s="1"/>
  <c r="J80" i="1" s="1"/>
  <c r="G82" i="1" l="1"/>
  <c r="H81" i="1"/>
  <c r="I81" i="1" s="1"/>
  <c r="J81" i="1" s="1"/>
  <c r="G83" i="1" l="1"/>
  <c r="H82" i="1"/>
  <c r="I82" i="1" s="1"/>
  <c r="J82" i="1" s="1"/>
  <c r="G84" i="1" l="1"/>
  <c r="H83" i="1"/>
  <c r="I83" i="1" s="1"/>
  <c r="J83" i="1" s="1"/>
  <c r="G85" i="1" l="1"/>
  <c r="H84" i="1"/>
  <c r="I84" i="1" s="1"/>
  <c r="J84" i="1" s="1"/>
  <c r="G86" i="1" l="1"/>
  <c r="H85" i="1"/>
  <c r="I85" i="1" s="1"/>
  <c r="J85" i="1" s="1"/>
  <c r="G87" i="1" l="1"/>
  <c r="H86" i="1"/>
  <c r="I86" i="1" s="1"/>
  <c r="J86" i="1" s="1"/>
  <c r="G88" i="1" l="1"/>
  <c r="H87" i="1"/>
  <c r="I87" i="1" s="1"/>
  <c r="J87" i="1" s="1"/>
  <c r="G89" i="1" l="1"/>
  <c r="H88" i="1"/>
  <c r="I88" i="1" s="1"/>
  <c r="J88" i="1" s="1"/>
  <c r="G90" i="1" l="1"/>
  <c r="H89" i="1"/>
  <c r="I89" i="1" s="1"/>
  <c r="J89" i="1" s="1"/>
  <c r="G91" i="1" l="1"/>
  <c r="H90" i="1"/>
  <c r="I90" i="1" s="1"/>
  <c r="J90" i="1" s="1"/>
  <c r="G92" i="1" l="1"/>
  <c r="H91" i="1"/>
  <c r="I91" i="1" s="1"/>
  <c r="J91" i="1" s="1"/>
  <c r="G93" i="1" l="1"/>
  <c r="H92" i="1"/>
  <c r="I92" i="1" s="1"/>
  <c r="J92" i="1" s="1"/>
  <c r="G94" i="1" l="1"/>
  <c r="H93" i="1"/>
  <c r="I93" i="1" s="1"/>
  <c r="J93" i="1" s="1"/>
  <c r="G95" i="1" l="1"/>
  <c r="H94" i="1"/>
  <c r="I94" i="1" s="1"/>
  <c r="J94" i="1" s="1"/>
  <c r="G96" i="1" l="1"/>
  <c r="H95" i="1"/>
  <c r="I95" i="1" s="1"/>
  <c r="J95" i="1" s="1"/>
  <c r="G97" i="1" l="1"/>
  <c r="H96" i="1"/>
  <c r="I96" i="1" s="1"/>
  <c r="J96" i="1" s="1"/>
  <c r="G98" i="1" l="1"/>
  <c r="H97" i="1"/>
  <c r="I97" i="1" s="1"/>
  <c r="J97" i="1" s="1"/>
  <c r="G99" i="1" l="1"/>
  <c r="H98" i="1"/>
  <c r="I98" i="1" s="1"/>
  <c r="J98" i="1" s="1"/>
  <c r="G100" i="1" l="1"/>
  <c r="H99" i="1"/>
  <c r="I99" i="1" s="1"/>
  <c r="J99" i="1" s="1"/>
  <c r="G101" i="1" l="1"/>
  <c r="H100" i="1"/>
  <c r="I100" i="1" s="1"/>
  <c r="J100" i="1" s="1"/>
  <c r="G102" i="1" l="1"/>
  <c r="H101" i="1"/>
  <c r="I101" i="1" s="1"/>
  <c r="J101" i="1" s="1"/>
  <c r="G103" i="1" l="1"/>
  <c r="H102" i="1"/>
  <c r="I102" i="1" s="1"/>
  <c r="J102" i="1" s="1"/>
  <c r="G104" i="1" l="1"/>
  <c r="H104" i="1" s="1"/>
  <c r="I104" i="1" s="1"/>
  <c r="J104" i="1" s="1"/>
  <c r="H103" i="1"/>
  <c r="I103" i="1" s="1"/>
  <c r="J103" i="1" s="1"/>
  <c r="G105" i="1" l="1"/>
  <c r="G106" i="1" s="1"/>
  <c r="H105" i="1" l="1"/>
  <c r="I105" i="1" s="1"/>
  <c r="J105" i="1" s="1"/>
  <c r="H106" i="1"/>
  <c r="I106" i="1" s="1"/>
  <c r="J106" i="1" s="1"/>
  <c r="G107" i="1"/>
  <c r="H107" i="1" s="1"/>
  <c r="I107" i="1" s="1"/>
  <c r="J107" i="1" s="1"/>
  <c r="G108" i="1" l="1"/>
  <c r="G109" i="1" l="1"/>
  <c r="H109" i="1" s="1"/>
  <c r="I109" i="1" s="1"/>
  <c r="J109" i="1" s="1"/>
  <c r="H108" i="1"/>
  <c r="I108" i="1" s="1"/>
  <c r="J108" i="1" s="1"/>
  <c r="G110" i="1" l="1"/>
  <c r="G111" i="1" l="1"/>
  <c r="H110" i="1"/>
  <c r="I110" i="1" s="1"/>
  <c r="J110" i="1" s="1"/>
  <c r="G112" i="1" l="1"/>
  <c r="H112" i="1" s="1"/>
  <c r="I112" i="1" s="1"/>
  <c r="J112" i="1" s="1"/>
  <c r="H111" i="1"/>
  <c r="I111" i="1" s="1"/>
  <c r="J111" i="1" s="1"/>
  <c r="G113" i="1" l="1"/>
  <c r="G114" i="1" l="1"/>
  <c r="H113" i="1"/>
  <c r="I113" i="1" s="1"/>
  <c r="J113" i="1" s="1"/>
  <c r="G115" i="1" l="1"/>
  <c r="G116" i="1" s="1"/>
  <c r="H116" i="1" s="1"/>
  <c r="I116" i="1" s="1"/>
  <c r="J116" i="1" s="1"/>
  <c r="H114" i="1"/>
  <c r="I114" i="1" s="1"/>
  <c r="J114" i="1" s="1"/>
  <c r="H115" i="1" l="1"/>
  <c r="I115" i="1" s="1"/>
  <c r="J115" i="1" s="1"/>
</calcChain>
</file>

<file path=xl/sharedStrings.xml><?xml version="1.0" encoding="utf-8"?>
<sst xmlns="http://schemas.openxmlformats.org/spreadsheetml/2006/main" count="32" uniqueCount="22">
  <si>
    <t>R</t>
  </si>
  <si>
    <t>Vpp</t>
  </si>
  <si>
    <t>f</t>
  </si>
  <si>
    <t>C</t>
  </si>
  <si>
    <t>XC</t>
  </si>
  <si>
    <t>Hz</t>
  </si>
  <si>
    <r>
      <t>R</t>
    </r>
    <r>
      <rPr>
        <vertAlign val="subscript"/>
        <sz val="11"/>
        <color theme="1"/>
        <rFont val="Calibri"/>
        <family val="2"/>
        <scheme val="minor"/>
      </rPr>
      <t>Cable</t>
    </r>
  </si>
  <si>
    <r>
      <t>C</t>
    </r>
    <r>
      <rPr>
        <vertAlign val="subscript"/>
        <sz val="11"/>
        <color theme="1"/>
        <rFont val="Calibri"/>
        <family val="2"/>
        <scheme val="minor"/>
      </rPr>
      <t>DC/DC</t>
    </r>
  </si>
  <si>
    <r>
      <t>U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min</t>
    </r>
  </si>
  <si>
    <r>
      <t>U</t>
    </r>
    <r>
      <rPr>
        <vertAlign val="subscript"/>
        <sz val="11"/>
        <color theme="1"/>
        <rFont val="Calibri"/>
        <family val="2"/>
        <scheme val="minor"/>
      </rPr>
      <t>e</t>
    </r>
  </si>
  <si>
    <t>F</t>
  </si>
  <si>
    <t>Ohm</t>
  </si>
  <si>
    <t>Phase</t>
  </si>
  <si>
    <t>Phase angle</t>
  </si>
  <si>
    <t>fg</t>
  </si>
  <si>
    <t>Z</t>
  </si>
  <si>
    <r>
      <t>U</t>
    </r>
    <r>
      <rPr>
        <vertAlign val="subscript"/>
        <sz val="11"/>
        <color theme="1"/>
        <rFont val="Calibri"/>
        <family val="2"/>
        <scheme val="minor"/>
      </rPr>
      <t>C</t>
    </r>
  </si>
  <si>
    <r>
      <t>U</t>
    </r>
    <r>
      <rPr>
        <vertAlign val="subscript"/>
        <sz val="11"/>
        <color theme="1"/>
        <rFont val="Calibri"/>
        <family val="2"/>
        <scheme val="minor"/>
      </rPr>
      <t>R</t>
    </r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</si>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</sst>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Tabelle1!$G$7:$G$116</c:f>
              <c:numCache>
                <c:formatCode>0.00E+00</c:formatCode>
                <c:ptCount val="110"/>
                <c:pt idx="0">
                  <c:v>0.19495020489430437</c:v>
                </c:pt>
                <c:pt idx="1">
                  <c:v>1.9002791194165626E-2</c:v>
                </c:pt>
                <c:pt idx="2">
                  <c:v>1.8522990184331358E-3</c:v>
                </c:pt>
                <c:pt idx="3">
                  <c:v>1.8055303658452934E-4</c:v>
                </c:pt>
                <c:pt idx="4">
                  <c:v>1.7599425738221412E-5</c:v>
                </c:pt>
                <c:pt idx="5">
                  <c:v>1.7155058268441792E-6</c:v>
                </c:pt>
                <c:pt idx="6">
                  <c:v>1.6721910622032288E-7</c:v>
                </c:pt>
                <c:pt idx="7">
                  <c:v>1.6299699509947196E-8</c:v>
                </c:pt>
                <c:pt idx="8">
                  <c:v>1.5888148795898992E-9</c:v>
                </c:pt>
                <c:pt idx="9">
                  <c:v>1.5486989315758518E-10</c:v>
                </c:pt>
                <c:pt idx="10">
                  <c:v>1.5095958701515128E-11</c:v>
                </c:pt>
                <c:pt idx="11">
                  <c:v>1.4714801209681656E-12</c:v>
                </c:pt>
                <c:pt idx="12">
                  <c:v>1.4343267554031982E-13</c:v>
                </c:pt>
                <c:pt idx="13">
                  <c:v>1.3981114742561814E-14</c:v>
                </c:pt>
                <c:pt idx="14">
                  <c:v>1.3628105918566025E-15</c:v>
                </c:pt>
                <c:pt idx="15">
                  <c:v>1.3284010205728644E-16</c:v>
                </c:pt>
                <c:pt idx="16">
                  <c:v>1.2948602557124147E-17</c:v>
                </c:pt>
                <c:pt idx="17">
                  <c:v>1.2621663608031329E-18</c:v>
                </c:pt>
                <c:pt idx="18">
                  <c:v>1.2302979532463464E-19</c:v>
                </c:pt>
                <c:pt idx="19">
                  <c:v>1.1992341903320926E-20</c:v>
                </c:pt>
                <c:pt idx="20">
                  <c:v>1.1689547556074834E-21</c:v>
                </c:pt>
                <c:pt idx="21">
                  <c:v>1.1394398455892519E-22</c:v>
                </c:pt>
                <c:pt idx="22">
                  <c:v>1.1106701568117959E-23</c:v>
                </c:pt>
                <c:pt idx="23">
                  <c:v>1.0826268732022438E-24</c:v>
                </c:pt>
                <c:pt idx="24">
                  <c:v>1.0552916537742876E-25</c:v>
                </c:pt>
                <c:pt idx="25">
                  <c:v>1.0286466206327333E-26</c:v>
                </c:pt>
                <c:pt idx="26">
                  <c:v>1.0026743472809258E-27</c:v>
                </c:pt>
                <c:pt idx="27">
                  <c:v>9.7735784722339691E-29</c:v>
                </c:pt>
                <c:pt idx="28">
                  <c:v>9.5268056285628728E-30</c:v>
                </c:pt>
                <c:pt idx="29">
                  <c:v>9.2862635463827206E-31</c:v>
                </c:pt>
                <c:pt idx="30">
                  <c:v>9.0517949053491045E-32</c:v>
                </c:pt>
                <c:pt idx="31">
                  <c:v>8.8232463572951414E-33</c:v>
                </c:pt>
                <c:pt idx="32">
                  <c:v>8.600468425938063E-34</c:v>
                </c:pt>
                <c:pt idx="33">
                  <c:v>8.3833154091181037E-35</c:v>
                </c:pt>
                <c:pt idx="34">
                  <c:v>8.1716452835057673E-36</c:v>
                </c:pt>
                <c:pt idx="35">
                  <c:v>7.9653196117151256E-37</c:v>
                </c:pt>
                <c:pt idx="36">
                  <c:v>7.7642034517624232E-38</c:v>
                </c:pt>
                <c:pt idx="37">
                  <c:v>7.5681652688107477E-39</c:v>
                </c:pt>
                <c:pt idx="38">
                  <c:v>7.3770768491430676E-40</c:v>
                </c:pt>
                <c:pt idx="39">
                  <c:v>7.190813216307352E-41</c:v>
                </c:pt>
                <c:pt idx="40">
                  <c:v>7.0092525493789507E-42</c:v>
                </c:pt>
                <c:pt idx="41">
                  <c:v>6.8322761032867584E-43</c:v>
                </c:pt>
                <c:pt idx="42">
                  <c:v>6.6597681311510651E-44</c:v>
                </c:pt>
                <c:pt idx="43">
                  <c:v>6.4916158085822932E-45</c:v>
                </c:pt>
                <c:pt idx="44">
                  <c:v>6.327709159891117E-46</c:v>
                </c:pt>
                <c:pt idx="45">
                  <c:v>6.167940986161699E-47</c:v>
                </c:pt>
                <c:pt idx="46">
                  <c:v>6.0122067951410048E-48</c:v>
                </c:pt>
                <c:pt idx="47">
                  <c:v>5.8604047328983393E-49</c:v>
                </c:pt>
                <c:pt idx="48">
                  <c:v>5.7124355172104117E-50</c:v>
                </c:pt>
                <c:pt idx="49">
                  <c:v>5.5682023726283565E-51</c:v>
                </c:pt>
                <c:pt idx="50">
                  <c:v>5.4276109671842492E-52</c:v>
                </c:pt>
                <c:pt idx="51">
                  <c:v>5.2905693506957144E-53</c:v>
                </c:pt>
                <c:pt idx="52">
                  <c:v>5.1569878946282817E-54</c:v>
                </c:pt>
                <c:pt idx="53">
                  <c:v>5.0267792334761538E-55</c:v>
                </c:pt>
                <c:pt idx="54">
                  <c:v>4.8998582076230525E-56</c:v>
                </c:pt>
                <c:pt idx="55">
                  <c:v>4.7761418076457652E-57</c:v>
                </c:pt>
                <c:pt idx="56">
                  <c:v>4.6555491200239762E-58</c:v>
                </c:pt>
                <c:pt idx="57">
                  <c:v>4.5380012742208631E-59</c:v>
                </c:pt>
                <c:pt idx="58">
                  <c:v>4.4234213910998577E-60</c:v>
                </c:pt>
                <c:pt idx="59">
                  <c:v>4.3117345326438303E-61</c:v>
                </c:pt>
                <c:pt idx="60">
                  <c:v>4.2028676529438124E-62</c:v>
                </c:pt>
                <c:pt idx="61">
                  <c:v>4.0967495504252015E-63</c:v>
                </c:pt>
                <c:pt idx="62">
                  <c:v>3.9933108212802115E-64</c:v>
                </c:pt>
                <c:pt idx="63">
                  <c:v>3.8924838140761002E-65</c:v>
                </c:pt>
                <c:pt idx="64">
                  <c:v>3.7942025855094952E-66</c:v>
                </c:pt>
                <c:pt idx="65">
                  <c:v>3.6984028572778773E-67</c:v>
                </c:pt>
                <c:pt idx="66">
                  <c:v>3.6050219740400147E-68</c:v>
                </c:pt>
                <c:pt idx="67">
                  <c:v>3.5139988624378525E-69</c:v>
                </c:pt>
                <c:pt idx="68">
                  <c:v>3.4252739911530591E-70</c:v>
                </c:pt>
                <c:pt idx="69">
                  <c:v>3.3387893319721026E-71</c:v>
                </c:pt>
                <c:pt idx="70">
                  <c:v>3.2544883218343953E-72</c:v>
                </c:pt>
                <c:pt idx="71">
                  <c:v>3.1723158258386808E-73</c:v>
                </c:pt>
                <c:pt idx="72">
                  <c:v>3.092218101183476E-74</c:v>
                </c:pt>
                <c:pt idx="73">
                  <c:v>3.0141427620179773E-75</c:v>
                </c:pt>
                <c:pt idx="74">
                  <c:v>2.9380387451804457E-76</c:v>
                </c:pt>
                <c:pt idx="75">
                  <c:v>2.8638562768016638E-77</c:v>
                </c:pt>
                <c:pt idx="76">
                  <c:v>2.7915468397516201E-78</c:v>
                </c:pt>
                <c:pt idx="77">
                  <c:v>2.7210631419081312E-79</c:v>
                </c:pt>
                <c:pt idx="78">
                  <c:v>2.6523590852266489E-80</c:v>
                </c:pt>
                <c:pt idx="79">
                  <c:v>2.5853897355910246E-81</c:v>
                </c:pt>
                <c:pt idx="80">
                  <c:v>2.5201112934255081E-82</c:v>
                </c:pt>
                <c:pt idx="81">
                  <c:v>2.456481065048766E-83</c:v>
                </c:pt>
                <c:pt idx="82">
                  <c:v>2.3944574347511796E-84</c:v>
                </c:pt>
                <c:pt idx="83">
                  <c:v>2.3339998375771644E-85</c:v>
                </c:pt>
                <c:pt idx="84">
                  <c:v>2.2750687327947067E-86</c:v>
                </c:pt>
                <c:pt idx="85">
                  <c:v>2.2176255780347673E-87</c:v>
                </c:pt>
                <c:pt idx="86">
                  <c:v>2.1616328040836403E-88</c:v>
                </c:pt>
                <c:pt idx="87">
                  <c:v>2.1070537903117768E-89</c:v>
                </c:pt>
                <c:pt idx="88">
                  <c:v>2.0538528407230077E-90</c:v>
                </c:pt>
                <c:pt idx="89">
                  <c:v>2.0019951606084972E-91</c:v>
                </c:pt>
                <c:pt idx="90">
                  <c:v>1.9514468337901617E-92</c:v>
                </c:pt>
                <c:pt idx="91">
                  <c:v>1.9021748004386677E-93</c:v>
                </c:pt>
                <c:pt idx="92">
                  <c:v>1.8541468354515041E-94</c:v>
                </c:pt>
                <c:pt idx="93">
                  <c:v>1.8073315273769839E-95</c:v>
                </c:pt>
                <c:pt idx="94">
                  <c:v>1.7616982578703955E-96</c:v>
                </c:pt>
                <c:pt idx="95">
                  <c:v>1.7172171816688632E-97</c:v>
                </c:pt>
                <c:pt idx="96">
                  <c:v>1.6738592070718237E-98</c:v>
                </c:pt>
                <c:pt idx="97">
                  <c:v>1.6315959769143493E-99</c:v>
                </c:pt>
                <c:pt idx="98">
                  <c:v>1.5903998500208756E-100</c:v>
                </c:pt>
                <c:pt idx="99">
                  <c:v>1.5502438831272032E-101</c:v>
                </c:pt>
                <c:pt idx="100">
                  <c:v>1.5111018132589515E-102</c:v>
                </c:pt>
                <c:pt idx="101">
                  <c:v>1.4729480405549372E-103</c:v>
                </c:pt>
                <c:pt idx="102">
                  <c:v>1.4357576115242457E-104</c:v>
                </c:pt>
                <c:pt idx="103">
                  <c:v>1.3995062027260438E-105</c:v>
                </c:pt>
                <c:pt idx="104">
                  <c:v>1.3641701048614606E-106</c:v>
                </c:pt>
                <c:pt idx="105">
                  <c:v>1.3297262072671321E-107</c:v>
                </c:pt>
                <c:pt idx="106">
                  <c:v>1.2961519828002681E-108</c:v>
                </c:pt>
                <c:pt idx="107">
                  <c:v>1.2634254731053557E-109</c:v>
                </c:pt>
                <c:pt idx="108">
                  <c:v>1.2315252742528625E-110</c:v>
                </c:pt>
                <c:pt idx="109">
                  <c:v>1.2004305227405496E-111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9-B914-BCB744A7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38360"/>
        <c:axId val="379547616"/>
      </c:lineChart>
      <c:catAx>
        <c:axId val="38003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7616"/>
        <c:crosses val="autoZero"/>
        <c:auto val="1"/>
        <c:lblAlgn val="ctr"/>
        <c:lblOffset val="100"/>
        <c:noMultiLvlLbl val="0"/>
      </c:catAx>
      <c:valAx>
        <c:axId val="3795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3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Tabelle1!$M$7:$M$52</c:f>
              <c:numCache>
                <c:formatCode>0.00</c:formatCode>
                <c:ptCount val="46"/>
                <c:pt idx="0" formatCode="General">
                  <c:v>100</c:v>
                </c:pt>
                <c:pt idx="1">
                  <c:v>200</c:v>
                </c:pt>
                <c:pt idx="2" formatCode="General">
                  <c:v>300</c:v>
                </c:pt>
                <c:pt idx="3">
                  <c:v>400</c:v>
                </c:pt>
                <c:pt idx="4" formatCode="General">
                  <c:v>500</c:v>
                </c:pt>
                <c:pt idx="5">
                  <c:v>600</c:v>
                </c:pt>
                <c:pt idx="6" formatCode="General">
                  <c:v>700</c:v>
                </c:pt>
                <c:pt idx="7">
                  <c:v>800</c:v>
                </c:pt>
                <c:pt idx="8" formatCode="General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 formatCode="General">
                  <c:v>2000000</c:v>
                </c:pt>
                <c:pt idx="38">
                  <c:v>3000000</c:v>
                </c:pt>
                <c:pt idx="39" formatCode="General">
                  <c:v>4000000</c:v>
                </c:pt>
                <c:pt idx="40">
                  <c:v>5000000</c:v>
                </c:pt>
                <c:pt idx="41" formatCode="General">
                  <c:v>6000000</c:v>
                </c:pt>
                <c:pt idx="42">
                  <c:v>7000000</c:v>
                </c:pt>
                <c:pt idx="43" formatCode="General">
                  <c:v>8000000</c:v>
                </c:pt>
                <c:pt idx="44">
                  <c:v>9000000</c:v>
                </c:pt>
                <c:pt idx="45" formatCode="General">
                  <c:v>10000000</c:v>
                </c:pt>
              </c:numCache>
            </c:numRef>
          </c:cat>
          <c:val>
            <c:numRef>
              <c:f>Tabelle1!$R$7:$R$52</c:f>
              <c:numCache>
                <c:formatCode>0.00E+00</c:formatCode>
                <c:ptCount val="46"/>
                <c:pt idx="0">
                  <c:v>1.9999999753259894</c:v>
                </c:pt>
                <c:pt idx="1">
                  <c:v>1.9999999013039633</c:v>
                </c:pt>
                <c:pt idx="2">
                  <c:v>1.9999997779339378</c:v>
                </c:pt>
                <c:pt idx="3">
                  <c:v>1.999999605215941</c:v>
                </c:pt>
                <c:pt idx="4">
                  <c:v>1.9999993831500102</c:v>
                </c:pt>
                <c:pt idx="5">
                  <c:v>1.9999991117361957</c:v>
                </c:pt>
                <c:pt idx="6">
                  <c:v>1.9999987909745571</c:v>
                </c:pt>
                <c:pt idx="7">
                  <c:v>1.999998420865166</c:v>
                </c:pt>
                <c:pt idx="8">
                  <c:v>1.9999980014081047</c:v>
                </c:pt>
                <c:pt idx="9">
                  <c:v>1.9999975326034656</c:v>
                </c:pt>
                <c:pt idx="10">
                  <c:v>1.9999901304686551</c:v>
                </c:pt>
                <c:pt idx="11">
                  <c:v>1.999977793759941</c:v>
                </c:pt>
                <c:pt idx="12">
                  <c:v>1.9999605227512662</c:v>
                </c:pt>
                <c:pt idx="13">
                  <c:v>1.9999383178261285</c:v>
                </c:pt>
                <c:pt idx="14">
                  <c:v>1.9999111794775544</c:v>
                </c:pt>
                <c:pt idx="15">
                  <c:v>1.9998791083080711</c:v>
                </c:pt>
                <c:pt idx="16">
                  <c:v>1.9998421050296671</c:v>
                </c:pt>
                <c:pt idx="17">
                  <c:v>1.9998001704637509</c:v>
                </c:pt>
                <c:pt idx="18">
                  <c:v>1.9997533055410976</c:v>
                </c:pt>
                <c:pt idx="19">
                  <c:v>1.9990137695277241</c:v>
                </c:pt>
                <c:pt idx="20">
                  <c:v>1.9977830306801878</c:v>
                </c:pt>
                <c:pt idx="21">
                  <c:v>1.9960638090072897</c:v>
                </c:pt>
                <c:pt idx="22">
                  <c:v>1.9938598891600225</c:v>
                </c:pt>
                <c:pt idx="23">
                  <c:v>1.9911760974064037</c:v>
                </c:pt>
                <c:pt idx="24">
                  <c:v>1.9880182725004663</c:v>
                </c:pt>
                <c:pt idx="25">
                  <c:v>1.984393230787183</c:v>
                </c:pt>
                <c:pt idx="26">
                  <c:v>1.9803087259472683</c:v>
                </c:pt>
                <c:pt idx="27">
                  <c:v>1.9757734038403625</c:v>
                </c:pt>
                <c:pt idx="28">
                  <c:v>1.90805643275693</c:v>
                </c:pt>
                <c:pt idx="29">
                  <c:v>1.8091836211472621</c:v>
                </c:pt>
                <c:pt idx="30">
                  <c:v>1.6934660319296611</c:v>
                </c:pt>
                <c:pt idx="31">
                  <c:v>1.5728782001907664</c:v>
                </c:pt>
                <c:pt idx="32">
                  <c:v>1.4554543667790543</c:v>
                </c:pt>
                <c:pt idx="33">
                  <c:v>1.345641984846448</c:v>
                </c:pt>
                <c:pt idx="34">
                  <c:v>1.2453539845989998</c:v>
                </c:pt>
                <c:pt idx="35">
                  <c:v>1.1549710467170482</c:v>
                </c:pt>
                <c:pt idx="36">
                  <c:v>1.0740585442926303</c:v>
                </c:pt>
                <c:pt idx="37">
                  <c:v>0.60662894210670559</c:v>
                </c:pt>
                <c:pt idx="38">
                  <c:v>0.41516826077153296</c:v>
                </c:pt>
                <c:pt idx="39">
                  <c:v>0.31435345095517964</c:v>
                </c:pt>
                <c:pt idx="40">
                  <c:v>0.25260857286828647</c:v>
                </c:pt>
                <c:pt idx="41">
                  <c:v>0.21102208150704604</c:v>
                </c:pt>
                <c:pt idx="42">
                  <c:v>0.18114377551382724</c:v>
                </c:pt>
                <c:pt idx="43">
                  <c:v>0.15865339368731704</c:v>
                </c:pt>
                <c:pt idx="44">
                  <c:v>0.14111845686533656</c:v>
                </c:pt>
                <c:pt idx="45">
                  <c:v>0.12706672382193454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A-42B7-86B4-28F9E592D0DE}"/>
            </c:ext>
          </c:extLst>
        </c:ser>
        <c:ser>
          <c:idx val="1"/>
          <c:order val="1"/>
          <c:tx>
            <c:strRef>
              <c:f>Tabelle1!$S$6</c:f>
              <c:strCache>
                <c:ptCount val="1"/>
                <c:pt idx="0">
                  <c:v>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Tabelle1!$M$7:$M$52</c:f>
              <c:numCache>
                <c:formatCode>0.00</c:formatCode>
                <c:ptCount val="46"/>
                <c:pt idx="0" formatCode="General">
                  <c:v>100</c:v>
                </c:pt>
                <c:pt idx="1">
                  <c:v>200</c:v>
                </c:pt>
                <c:pt idx="2" formatCode="General">
                  <c:v>300</c:v>
                </c:pt>
                <c:pt idx="3">
                  <c:v>400</c:v>
                </c:pt>
                <c:pt idx="4" formatCode="General">
                  <c:v>500</c:v>
                </c:pt>
                <c:pt idx="5">
                  <c:v>600</c:v>
                </c:pt>
                <c:pt idx="6" formatCode="General">
                  <c:v>700</c:v>
                </c:pt>
                <c:pt idx="7">
                  <c:v>800</c:v>
                </c:pt>
                <c:pt idx="8" formatCode="General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 formatCode="General">
                  <c:v>2000000</c:v>
                </c:pt>
                <c:pt idx="38">
                  <c:v>3000000</c:v>
                </c:pt>
                <c:pt idx="39" formatCode="General">
                  <c:v>4000000</c:v>
                </c:pt>
                <c:pt idx="40">
                  <c:v>5000000</c:v>
                </c:pt>
                <c:pt idx="41" formatCode="General">
                  <c:v>6000000</c:v>
                </c:pt>
                <c:pt idx="42">
                  <c:v>7000000</c:v>
                </c:pt>
                <c:pt idx="43" formatCode="General">
                  <c:v>8000000</c:v>
                </c:pt>
                <c:pt idx="44">
                  <c:v>9000000</c:v>
                </c:pt>
                <c:pt idx="45" formatCode="General">
                  <c:v>10000000</c:v>
                </c:pt>
              </c:numCache>
            </c:numRef>
          </c:cat>
          <c:val>
            <c:numRef>
              <c:f>Tabelle1!$S$7:$S$52</c:f>
              <c:numCache>
                <c:formatCode>0.00E+00</c:formatCode>
                <c:ptCount val="46"/>
                <c:pt idx="0">
                  <c:v>3.1415926216768058E-4</c:v>
                </c:pt>
                <c:pt idx="1">
                  <c:v>6.2831849959771291E-4</c:v>
                </c:pt>
                <c:pt idx="2">
                  <c:v>9.424776917931854E-4</c:v>
                </c:pt>
                <c:pt idx="3">
                  <c:v>1.2566368131329538E-3</c:v>
                </c:pt>
                <c:pt idx="4">
                  <c:v>1.570795842377963E-3</c:v>
                </c:pt>
                <c:pt idx="5">
                  <c:v>1.8849547548965544E-3</c:v>
                </c:pt>
                <c:pt idx="6">
                  <c:v>2.1991135281168432E-3</c:v>
                </c:pt>
                <c:pt idx="7">
                  <c:v>2.513272138560721E-3</c:v>
                </c:pt>
                <c:pt idx="8">
                  <c:v>2.827430562661431E-3</c:v>
                </c:pt>
                <c:pt idx="9">
                  <c:v>3.1415887779387432E-3</c:v>
                </c:pt>
                <c:pt idx="10">
                  <c:v>6.2831543011095314E-3</c:v>
                </c:pt>
                <c:pt idx="11">
                  <c:v>9.4246733162951842E-3</c:v>
                </c:pt>
                <c:pt idx="12">
                  <c:v>1.2566122571489457E-2</c:v>
                </c:pt>
                <c:pt idx="13">
                  <c:v>1.5707478817274776E-2</c:v>
                </c:pt>
                <c:pt idx="14">
                  <c:v>1.8848718807843202E-2</c:v>
                </c:pt>
                <c:pt idx="15">
                  <c:v>2.1989819301532893E-2</c:v>
                </c:pt>
                <c:pt idx="16">
                  <c:v>2.5130757062011008E-2</c:v>
                </c:pt>
                <c:pt idx="17">
                  <c:v>2.8271508858791601E-2</c:v>
                </c:pt>
                <c:pt idx="18">
                  <c:v>3.1412051468402397E-2</c:v>
                </c:pt>
                <c:pt idx="19">
                  <c:v>6.280086972772668E-2</c:v>
                </c:pt>
                <c:pt idx="20">
                  <c:v>9.4143307389764549E-2</c:v>
                </c:pt>
                <c:pt idx="21">
                  <c:v>0.12541638796947593</c:v>
                </c:pt>
                <c:pt idx="22">
                  <c:v>0.15659738950181323</c:v>
                </c:pt>
                <c:pt idx="23">
                  <c:v>0.18766392598846465</c:v>
                </c:pt>
                <c:pt idx="24">
                  <c:v>0.21859402600314076</c:v>
                </c:pt>
                <c:pt idx="25">
                  <c:v>0.24936620782697494</c:v>
                </c:pt>
                <c:pt idx="26">
                  <c:v>0.27995955053740706</c:v>
                </c:pt>
                <c:pt idx="27">
                  <c:v>0.31035376053315028</c:v>
                </c:pt>
                <c:pt idx="28">
                  <c:v>0.59943360717839222</c:v>
                </c:pt>
                <c:pt idx="29">
                  <c:v>0.85255769597868292</c:v>
                </c:pt>
                <c:pt idx="30">
                  <c:v>1.0640360890028158</c:v>
                </c:pt>
                <c:pt idx="31">
                  <c:v>1.2353356496777121</c:v>
                </c:pt>
                <c:pt idx="32">
                  <c:v>1.3717334238924785</c:v>
                </c:pt>
                <c:pt idx="33">
                  <c:v>1.4796106408844565</c:v>
                </c:pt>
                <c:pt idx="34">
                  <c:v>1.5649579716539976</c:v>
                </c:pt>
                <c:pt idx="35">
                  <c:v>1.6328018499638364</c:v>
                </c:pt>
                <c:pt idx="36">
                  <c:v>1.6871272161375372</c:v>
                </c:pt>
                <c:pt idx="37">
                  <c:v>1.9057810279773748</c:v>
                </c:pt>
                <c:pt idx="38">
                  <c:v>1.9564343370652491</c:v>
                </c:pt>
                <c:pt idx="39">
                  <c:v>1.9751409843027836</c:v>
                </c:pt>
                <c:pt idx="40">
                  <c:v>1.9839830918920272</c:v>
                </c:pt>
                <c:pt idx="41">
                  <c:v>1.9888362630232872</c:v>
                </c:pt>
                <c:pt idx="42">
                  <c:v>1.9917798403921545</c:v>
                </c:pt>
                <c:pt idx="43">
                  <c:v>1.9936973443006583</c:v>
                </c:pt>
                <c:pt idx="44">
                  <c:v>1.9950151831833125</c:v>
                </c:pt>
                <c:pt idx="45">
                  <c:v>1.9959594303735635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A-42B7-86B4-28F9E592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85360"/>
        <c:axId val="568279128"/>
      </c:lineChart>
      <c:catAx>
        <c:axId val="568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9128"/>
        <c:crosses val="autoZero"/>
        <c:auto val="1"/>
        <c:lblAlgn val="ctr"/>
        <c:lblOffset val="100"/>
        <c:noMultiLvlLbl val="0"/>
      </c:catAx>
      <c:valAx>
        <c:axId val="5682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739140</xdr:colOff>
      <xdr:row>4</xdr:row>
      <xdr:rowOff>121920</xdr:rowOff>
    </xdr:from>
    <xdr:to>
      <xdr:col>10</xdr:col>
      <xdr:colOff>754380</xdr:colOff>
      <xdr:row>25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9A47F42-A4F1-4066-9F36-79020D2F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5</xdr:row>
      <xdr:rowOff>7620</xdr:rowOff>
    </xdr:from>
    <xdr:to>
      <xdr:col>22</xdr:col>
      <xdr:colOff>15240</xdr:colOff>
      <xdr:row>27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8C2076-9124-4E3F-AB0B-E8AEC3E8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6"/>
  <sheetViews>
    <sheetView tabSelected="1" zoomScaleNormal="100" workbookViewId="0">
      <selection activeCell="L8" sqref="L8"/>
    </sheetView>
  </sheetViews>
  <sheetFormatPr baseColWidth="10" defaultRowHeight="14.4" x14ac:dyDescent="0.3"/>
  <cols>
    <col min="1" max="7" width="11.5546875" style="1"/>
    <col min="8" max="9" width="12" style="1" bestFit="1" customWidth="1"/>
    <col min="10" max="16384" width="11.5546875" style="1"/>
  </cols>
  <sheetData>
    <row r="2" spans="2:22" ht="15.6" x14ac:dyDescent="0.35">
      <c r="B2" s="1" t="s">
        <v>9</v>
      </c>
      <c r="C2" s="1">
        <v>2</v>
      </c>
      <c r="D2" s="1" t="s">
        <v>1</v>
      </c>
      <c r="H2" s="1" t="s">
        <v>2</v>
      </c>
      <c r="I2" s="1">
        <f>6.5*10^6</f>
        <v>6500000</v>
      </c>
      <c r="J2" s="1" t="s">
        <v>5</v>
      </c>
    </row>
    <row r="3" spans="2:22" ht="15.6" x14ac:dyDescent="0.35">
      <c r="B3" s="1" t="s">
        <v>8</v>
      </c>
      <c r="C3" s="1">
        <v>0.02</v>
      </c>
      <c r="D3" s="1" t="s">
        <v>1</v>
      </c>
      <c r="H3" s="1" t="s">
        <v>7</v>
      </c>
      <c r="I3" s="1">
        <f>250*10^-12</f>
        <v>2.5000000000000002E-10</v>
      </c>
      <c r="J3" s="1" t="s">
        <v>10</v>
      </c>
    </row>
    <row r="4" spans="2:22" ht="15.6" x14ac:dyDescent="0.35">
      <c r="H4" s="1" t="s">
        <v>6</v>
      </c>
      <c r="I4" s="1">
        <v>1000</v>
      </c>
      <c r="J4" s="1" t="s">
        <v>11</v>
      </c>
    </row>
    <row r="6" spans="2:22" ht="15.6" x14ac:dyDescent="0.35">
      <c r="C6" s="2" t="s">
        <v>3</v>
      </c>
      <c r="D6" s="2" t="s">
        <v>0</v>
      </c>
      <c r="E6" s="2" t="s">
        <v>4</v>
      </c>
      <c r="F6" s="2" t="s">
        <v>15</v>
      </c>
      <c r="G6" s="2" t="s">
        <v>16</v>
      </c>
      <c r="H6" s="2" t="s">
        <v>17</v>
      </c>
      <c r="I6" s="2" t="s">
        <v>12</v>
      </c>
      <c r="J6" s="2" t="s">
        <v>13</v>
      </c>
      <c r="K6" s="1" t="s">
        <v>14</v>
      </c>
      <c r="N6" s="2" t="s">
        <v>3</v>
      </c>
      <c r="O6" s="2" t="s">
        <v>0</v>
      </c>
      <c r="P6" s="2" t="s">
        <v>4</v>
      </c>
      <c r="Q6" s="2" t="s">
        <v>15</v>
      </c>
      <c r="R6" s="2" t="s">
        <v>16</v>
      </c>
      <c r="S6" s="2" t="s">
        <v>17</v>
      </c>
      <c r="T6" s="2" t="s">
        <v>12</v>
      </c>
      <c r="U6" s="2" t="s">
        <v>13</v>
      </c>
      <c r="V6" s="1" t="s">
        <v>14</v>
      </c>
    </row>
    <row r="7" spans="2:22" x14ac:dyDescent="0.3">
      <c r="B7" s="1">
        <v>1</v>
      </c>
      <c r="C7" s="3">
        <f>$I$3</f>
        <v>2.5000000000000002E-10</v>
      </c>
      <c r="D7" s="2">
        <f>$I$4</f>
        <v>1000</v>
      </c>
      <c r="E7" s="3">
        <f>1/(2*PI()*$I$2*$C7)</f>
        <v>97.941503441166361</v>
      </c>
      <c r="F7" s="3">
        <f>(D7^2+E7^2)^0.5</f>
        <v>1004.7848217883848</v>
      </c>
      <c r="G7" s="3">
        <f>($E7/($D7^2+$E7^2)^0.5)*$C$2</f>
        <v>0.19495020489430437</v>
      </c>
      <c r="H7" s="3">
        <f>($C$2^2-$G7^2)^0.5</f>
        <v>1.9904759274132577</v>
      </c>
      <c r="I7" s="2">
        <f>H7/G7</f>
        <v>10.210176124166829</v>
      </c>
      <c r="J7" s="2">
        <f>ATAN(I7)</f>
        <v>1.473166202360868</v>
      </c>
      <c r="K7" s="3">
        <f>1/(2*PI()*$D7*$C7)</f>
        <v>636619.77236758138</v>
      </c>
      <c r="L7" s="3"/>
      <c r="M7" s="1">
        <v>100</v>
      </c>
      <c r="N7" s="3">
        <f>$I$3</f>
        <v>2.5000000000000002E-10</v>
      </c>
      <c r="O7" s="2">
        <f>$I$4</f>
        <v>1000</v>
      </c>
      <c r="P7" s="3">
        <f>1/(2*PI()*M7*$C7)</f>
        <v>6366197.7236758135</v>
      </c>
      <c r="Q7" s="3">
        <f>(O7^2+P7^2)^0.5</f>
        <v>6366197.8022156293</v>
      </c>
      <c r="R7" s="3">
        <f>($P7/($O7^2+$P7^2)^0.5)*$C$2</f>
        <v>1.9999999753259894</v>
      </c>
      <c r="S7" s="3">
        <f>($C$2^2-$R7^2)^0.5</f>
        <v>3.1415926216768058E-4</v>
      </c>
      <c r="T7" s="2">
        <f>S7/R7</f>
        <v>1.5707963302173254E-4</v>
      </c>
      <c r="U7" s="2">
        <f>ATAN(T7)</f>
        <v>1.5707963172980436E-4</v>
      </c>
      <c r="V7" s="3">
        <f>1/(2*PI()*$N7*$O7)</f>
        <v>636619.77236758138</v>
      </c>
    </row>
    <row r="8" spans="2:22" x14ac:dyDescent="0.3">
      <c r="B8" s="1">
        <v>2</v>
      </c>
      <c r="C8" s="3">
        <f>$I$3</f>
        <v>2.5000000000000002E-10</v>
      </c>
      <c r="D8" s="2">
        <f>$I$4</f>
        <v>1000</v>
      </c>
      <c r="E8" s="3">
        <f>1/(2*PI()*$I$2*$C8)</f>
        <v>97.941503441166361</v>
      </c>
      <c r="F8" s="3">
        <f t="shared" ref="F8:F56" si="0">(D8^2+E8^2)^0.5</f>
        <v>1004.7848217883848</v>
      </c>
      <c r="G8" s="3">
        <f>($E8/($D8^2+$E8^2)^0.5)*G7</f>
        <v>1.9002791194165626E-2</v>
      </c>
      <c r="H8" s="3">
        <f>(G7^2-$G8^2)^0.5</f>
        <v>0.19402184494319755</v>
      </c>
      <c r="I8" s="2">
        <f>H8/G8</f>
        <v>10.210176124166829</v>
      </c>
      <c r="J8" s="2">
        <f>ATAN(I8)</f>
        <v>1.473166202360868</v>
      </c>
      <c r="K8" s="3">
        <f>K7/B8^0.5</f>
        <v>450158.15807855304</v>
      </c>
      <c r="L8" s="3"/>
      <c r="M8" s="2">
        <v>200</v>
      </c>
      <c r="N8" s="3">
        <f>$I$3</f>
        <v>2.5000000000000002E-10</v>
      </c>
      <c r="O8" s="2">
        <f>$I$4</f>
        <v>1000</v>
      </c>
      <c r="P8" s="3">
        <f>1/(2*PI()*M8*$C8)</f>
        <v>3183098.8618379068</v>
      </c>
      <c r="Q8" s="3">
        <f>(O8^2+P8^2)^0.5</f>
        <v>3183099.0189175354</v>
      </c>
      <c r="R8" s="3">
        <f t="shared" ref="R8:R52" si="1">($P8/($O8^2+$P8^2)^0.5)*$C$2</f>
        <v>1.9999999013039633</v>
      </c>
      <c r="S8" s="3">
        <f>($C$2^2-$R8^2)^0.5</f>
        <v>6.2831849959771291E-4</v>
      </c>
      <c r="T8" s="2">
        <f>S8/R8</f>
        <v>3.1415926530199364E-4</v>
      </c>
      <c r="U8" s="2">
        <f t="shared" ref="U8:U52" si="2">ATAN(T8)</f>
        <v>3.1415925496656869E-4</v>
      </c>
    </row>
    <row r="9" spans="2:22" x14ac:dyDescent="0.3">
      <c r="B9" s="1">
        <v>3</v>
      </c>
      <c r="C9" s="3">
        <f t="shared" ref="C9:C72" si="3">$I$3</f>
        <v>2.5000000000000002E-10</v>
      </c>
      <c r="D9" s="2">
        <f t="shared" ref="D9:D72" si="4">$I$4</f>
        <v>1000</v>
      </c>
      <c r="E9" s="3">
        <f t="shared" ref="E9:E72" si="5">1/(2*PI()*$I$2*$C9)</f>
        <v>97.941503441166361</v>
      </c>
      <c r="F9" s="3">
        <f t="shared" si="0"/>
        <v>1004.7848217883848</v>
      </c>
      <c r="G9" s="3">
        <f t="shared" ref="G9:G56" si="6">($E9/($D9^2+$E9^2)^0.5)*G8</f>
        <v>1.8522990184331358E-3</v>
      </c>
      <c r="H9" s="3">
        <f t="shared" ref="H9:H72" si="7">(G8^2-$G9^2)^0.5</f>
        <v>1.8912299212823658E-2</v>
      </c>
      <c r="I9" s="2">
        <f t="shared" ref="I9:I56" si="8">H9/G9</f>
        <v>10.21017612416683</v>
      </c>
      <c r="J9" s="2">
        <f t="shared" ref="J9:J72" si="9">ATAN(I9)</f>
        <v>1.473166202360868</v>
      </c>
      <c r="K9" s="3">
        <f>K8/B9^0.5</f>
        <v>259898.93374455872</v>
      </c>
      <c r="L9" s="3"/>
      <c r="M9" s="1">
        <v>300</v>
      </c>
      <c r="N9" s="3">
        <f t="shared" ref="N9:N52" si="10">$I$3</f>
        <v>2.5000000000000002E-10</v>
      </c>
      <c r="O9" s="2">
        <f t="shared" ref="O9:O52" si="11">$I$4</f>
        <v>1000</v>
      </c>
      <c r="P9" s="3">
        <f t="shared" ref="P9:P52" si="12">1/(2*PI()*M9*$C9)</f>
        <v>2122065.9078919375</v>
      </c>
      <c r="Q9" s="3">
        <f t="shared" ref="Q9:Q52" si="13">(O9^2+P9^2)^0.5</f>
        <v>2122066.1435113735</v>
      </c>
      <c r="R9" s="3">
        <f t="shared" si="1"/>
        <v>1.9999997779339378</v>
      </c>
      <c r="S9" s="3">
        <f t="shared" ref="S9:S52" si="14">($C$2^2-$R9^2)^0.5</f>
        <v>9.424776917931854E-4</v>
      </c>
      <c r="T9" s="2">
        <f t="shared" ref="T8:T52" si="15">S9/R9</f>
        <v>4.7123889821967596E-4</v>
      </c>
      <c r="U9" s="2">
        <f t="shared" si="2"/>
        <v>4.7123886333761929E-4</v>
      </c>
    </row>
    <row r="10" spans="2:22" x14ac:dyDescent="0.3">
      <c r="B10" s="1">
        <v>4</v>
      </c>
      <c r="C10" s="3">
        <f t="shared" si="3"/>
        <v>2.5000000000000002E-10</v>
      </c>
      <c r="D10" s="2">
        <f t="shared" si="4"/>
        <v>1000</v>
      </c>
      <c r="E10" s="3">
        <f t="shared" si="5"/>
        <v>97.941503441166361</v>
      </c>
      <c r="F10" s="3">
        <f t="shared" si="0"/>
        <v>1004.7848217883848</v>
      </c>
      <c r="G10" s="3">
        <f t="shared" si="6"/>
        <v>1.8055303658452934E-4</v>
      </c>
      <c r="H10" s="3">
        <f t="shared" si="7"/>
        <v>1.8434783032811816E-3</v>
      </c>
      <c r="I10" s="2">
        <f t="shared" si="8"/>
        <v>10.21017612416683</v>
      </c>
      <c r="J10" s="2">
        <f t="shared" si="9"/>
        <v>1.473166202360868</v>
      </c>
      <c r="K10" s="3">
        <f>K9/B10^0.5</f>
        <v>129949.46687227936</v>
      </c>
      <c r="L10" s="3"/>
      <c r="M10" s="2">
        <v>400</v>
      </c>
      <c r="N10" s="3">
        <f t="shared" si="10"/>
        <v>2.5000000000000002E-10</v>
      </c>
      <c r="O10" s="2">
        <f t="shared" si="11"/>
        <v>1000</v>
      </c>
      <c r="P10" s="3">
        <f t="shared" si="12"/>
        <v>1591549.4309189534</v>
      </c>
      <c r="Q10" s="3">
        <f t="shared" si="13"/>
        <v>1591549.7450781877</v>
      </c>
      <c r="R10" s="3">
        <f t="shared" si="1"/>
        <v>1.999999605215941</v>
      </c>
      <c r="S10" s="3">
        <f t="shared" si="14"/>
        <v>1.2566368131329538E-3</v>
      </c>
      <c r="T10" s="2">
        <f t="shared" si="15"/>
        <v>6.2831853059154682E-4</v>
      </c>
      <c r="U10" s="2">
        <f t="shared" si="2"/>
        <v>6.2831844790816195E-4</v>
      </c>
    </row>
    <row r="11" spans="2:22" x14ac:dyDescent="0.3">
      <c r="B11" s="1">
        <v>5</v>
      </c>
      <c r="C11" s="3">
        <f t="shared" si="3"/>
        <v>2.5000000000000002E-10</v>
      </c>
      <c r="D11" s="2">
        <f t="shared" si="4"/>
        <v>1000</v>
      </c>
      <c r="E11" s="3">
        <f t="shared" si="5"/>
        <v>97.941503441166361</v>
      </c>
      <c r="F11" s="3">
        <f t="shared" si="0"/>
        <v>1004.7848217883848</v>
      </c>
      <c r="G11" s="3">
        <f t="shared" si="6"/>
        <v>1.7599425738221412E-5</v>
      </c>
      <c r="H11" s="3">
        <f t="shared" si="7"/>
        <v>1.7969323647143545E-4</v>
      </c>
      <c r="I11" s="2">
        <f t="shared" si="8"/>
        <v>10.21017612416683</v>
      </c>
      <c r="J11" s="2">
        <f t="shared" si="9"/>
        <v>1.473166202360868</v>
      </c>
      <c r="K11" s="3">
        <f>K10/B11^0.5</f>
        <v>58115.168313254719</v>
      </c>
      <c r="L11" s="3"/>
      <c r="M11" s="1">
        <v>500</v>
      </c>
      <c r="N11" s="3">
        <f t="shared" si="10"/>
        <v>2.5000000000000002E-10</v>
      </c>
      <c r="O11" s="2">
        <f t="shared" si="11"/>
        <v>1000</v>
      </c>
      <c r="P11" s="3">
        <f t="shared" si="12"/>
        <v>1273239.5447351628</v>
      </c>
      <c r="Q11" s="3">
        <f t="shared" si="13"/>
        <v>1273239.9374341839</v>
      </c>
      <c r="R11" s="3">
        <f t="shared" si="1"/>
        <v>1.9999993831500102</v>
      </c>
      <c r="S11" s="3">
        <f t="shared" si="14"/>
        <v>1.570795842377963E-3</v>
      </c>
      <c r="T11" s="2">
        <f t="shared" si="15"/>
        <v>7.85398163425406E-4</v>
      </c>
      <c r="U11" s="2">
        <f t="shared" si="2"/>
        <v>7.8539800193444141E-4</v>
      </c>
    </row>
    <row r="12" spans="2:22" x14ac:dyDescent="0.3">
      <c r="B12" s="1">
        <v>6</v>
      </c>
      <c r="C12" s="3">
        <f t="shared" si="3"/>
        <v>2.5000000000000002E-10</v>
      </c>
      <c r="D12" s="2">
        <f t="shared" si="4"/>
        <v>1000</v>
      </c>
      <c r="E12" s="3">
        <f t="shared" si="5"/>
        <v>97.941503441166361</v>
      </c>
      <c r="F12" s="3">
        <f t="shared" si="0"/>
        <v>1004.7848217883848</v>
      </c>
      <c r="G12" s="3">
        <f t="shared" si="6"/>
        <v>1.7155058268441792E-6</v>
      </c>
      <c r="H12" s="3">
        <f t="shared" si="7"/>
        <v>1.7515616634113512E-5</v>
      </c>
      <c r="I12" s="2">
        <f t="shared" si="8"/>
        <v>10.210176124166829</v>
      </c>
      <c r="J12" s="2">
        <f t="shared" si="9"/>
        <v>1.473166202360868</v>
      </c>
      <c r="K12" s="3">
        <f>K11/B12^0.5</f>
        <v>23725.418113905904</v>
      </c>
      <c r="L12" s="3"/>
      <c r="M12" s="2">
        <v>600</v>
      </c>
      <c r="N12" s="3">
        <f t="shared" si="10"/>
        <v>2.5000000000000002E-10</v>
      </c>
      <c r="O12" s="2">
        <f t="shared" si="11"/>
        <v>1000</v>
      </c>
      <c r="P12" s="3">
        <f t="shared" si="12"/>
        <v>1061032.9539459688</v>
      </c>
      <c r="Q12" s="3">
        <f t="shared" si="13"/>
        <v>1061033.4251847621</v>
      </c>
      <c r="R12" s="3">
        <f t="shared" si="1"/>
        <v>1.9999991117361957</v>
      </c>
      <c r="S12" s="3">
        <f t="shared" si="14"/>
        <v>1.8849547548965544E-3</v>
      </c>
      <c r="T12" s="2">
        <f t="shared" si="15"/>
        <v>9.4247779603273349E-4</v>
      </c>
      <c r="U12" s="2">
        <f t="shared" si="2"/>
        <v>9.4247751697639208E-4</v>
      </c>
    </row>
    <row r="13" spans="2:22" x14ac:dyDescent="0.3">
      <c r="B13" s="1">
        <v>7</v>
      </c>
      <c r="C13" s="3">
        <f t="shared" si="3"/>
        <v>2.5000000000000002E-10</v>
      </c>
      <c r="D13" s="2">
        <f t="shared" si="4"/>
        <v>1000</v>
      </c>
      <c r="E13" s="3">
        <f t="shared" si="5"/>
        <v>97.941503441166361</v>
      </c>
      <c r="F13" s="3">
        <f t="shared" si="0"/>
        <v>1004.7848217883848</v>
      </c>
      <c r="G13" s="3">
        <f t="shared" si="6"/>
        <v>1.6721910622032288E-7</v>
      </c>
      <c r="H13" s="3">
        <f t="shared" si="7"/>
        <v>1.7073365258352575E-6</v>
      </c>
      <c r="I13" s="2">
        <f t="shared" si="8"/>
        <v>10.210176124166829</v>
      </c>
      <c r="J13" s="2">
        <f t="shared" si="9"/>
        <v>1.473166202360868</v>
      </c>
      <c r="K13" s="3">
        <f>K12/B13^0.5</f>
        <v>8967.3651543460182</v>
      </c>
      <c r="L13" s="3"/>
      <c r="M13" s="1">
        <v>700</v>
      </c>
      <c r="N13" s="3">
        <f t="shared" si="10"/>
        <v>2.5000000000000002E-10</v>
      </c>
      <c r="O13" s="2">
        <f t="shared" si="11"/>
        <v>1000</v>
      </c>
      <c r="P13" s="3">
        <f t="shared" si="12"/>
        <v>909456.81766797346</v>
      </c>
      <c r="Q13" s="3">
        <f t="shared" si="13"/>
        <v>909457.36744652165</v>
      </c>
      <c r="R13" s="3">
        <f t="shared" si="1"/>
        <v>1.9999987909745571</v>
      </c>
      <c r="S13" s="3">
        <f t="shared" si="14"/>
        <v>2.1991135281168432E-3</v>
      </c>
      <c r="T13" s="2">
        <f t="shared" si="15"/>
        <v>1.0995574287548753E-3</v>
      </c>
      <c r="U13" s="2">
        <f t="shared" si="2"/>
        <v>1.0995569856238258E-3</v>
      </c>
    </row>
    <row r="14" spans="2:22" x14ac:dyDescent="0.3">
      <c r="B14" s="1">
        <v>8</v>
      </c>
      <c r="C14" s="3">
        <f t="shared" si="3"/>
        <v>2.5000000000000002E-10</v>
      </c>
      <c r="D14" s="2">
        <f t="shared" si="4"/>
        <v>1000</v>
      </c>
      <c r="E14" s="3">
        <f t="shared" si="5"/>
        <v>97.941503441166361</v>
      </c>
      <c r="F14" s="3">
        <f t="shared" si="0"/>
        <v>1004.7848217883848</v>
      </c>
      <c r="G14" s="3">
        <f t="shared" si="6"/>
        <v>1.6299699509947196E-8</v>
      </c>
      <c r="H14" s="3">
        <f t="shared" si="7"/>
        <v>1.6642280276755662E-7</v>
      </c>
      <c r="I14" s="2">
        <f t="shared" si="8"/>
        <v>10.210176124166829</v>
      </c>
      <c r="J14" s="2">
        <f t="shared" si="9"/>
        <v>1.473166202360868</v>
      </c>
      <c r="K14" s="3">
        <f>K13/B14^0.5</f>
        <v>3170.4423550070101</v>
      </c>
      <c r="L14" s="3"/>
      <c r="M14" s="2">
        <v>800</v>
      </c>
      <c r="N14" s="3">
        <f t="shared" si="10"/>
        <v>2.5000000000000002E-10</v>
      </c>
      <c r="O14" s="2">
        <f t="shared" si="11"/>
        <v>1000</v>
      </c>
      <c r="P14" s="3">
        <f t="shared" si="12"/>
        <v>795774.71545947669</v>
      </c>
      <c r="Q14" s="3">
        <f t="shared" si="13"/>
        <v>795775.34377775935</v>
      </c>
      <c r="R14" s="3">
        <f t="shared" si="1"/>
        <v>1.999998420865166</v>
      </c>
      <c r="S14" s="3">
        <f t="shared" si="14"/>
        <v>2.513272138560721E-3</v>
      </c>
      <c r="T14" s="2">
        <f t="shared" si="15"/>
        <v>1.2566370614800393E-3</v>
      </c>
      <c r="U14" s="2">
        <f t="shared" si="2"/>
        <v>1.2566364000134301E-3</v>
      </c>
    </row>
    <row r="15" spans="2:22" x14ac:dyDescent="0.3">
      <c r="B15" s="1">
        <v>9</v>
      </c>
      <c r="C15" s="3">
        <f t="shared" si="3"/>
        <v>2.5000000000000002E-10</v>
      </c>
      <c r="D15" s="2">
        <f t="shared" si="4"/>
        <v>1000</v>
      </c>
      <c r="E15" s="3">
        <f t="shared" si="5"/>
        <v>97.941503441166361</v>
      </c>
      <c r="F15" s="3">
        <f t="shared" si="0"/>
        <v>1004.7848217883848</v>
      </c>
      <c r="G15" s="3">
        <f t="shared" si="6"/>
        <v>1.5888148795898992E-9</v>
      </c>
      <c r="H15" s="3">
        <f t="shared" si="7"/>
        <v>1.6222079749309787E-8</v>
      </c>
      <c r="I15" s="2">
        <f t="shared" si="8"/>
        <v>10.21017612416683</v>
      </c>
      <c r="J15" s="2">
        <f t="shared" si="9"/>
        <v>1.473166202360868</v>
      </c>
      <c r="K15" s="3">
        <f>K14/B15^0.5</f>
        <v>1056.8141183356699</v>
      </c>
      <c r="L15" s="3"/>
      <c r="M15" s="1">
        <v>900</v>
      </c>
      <c r="N15" s="3">
        <f t="shared" si="10"/>
        <v>2.5000000000000002E-10</v>
      </c>
      <c r="O15" s="2">
        <f t="shared" si="11"/>
        <v>1000</v>
      </c>
      <c r="P15" s="3">
        <f t="shared" si="12"/>
        <v>707355.30263064604</v>
      </c>
      <c r="Q15" s="3">
        <f t="shared" si="13"/>
        <v>707356.00948863989</v>
      </c>
      <c r="R15" s="3">
        <f t="shared" si="1"/>
        <v>1.9999980014081047</v>
      </c>
      <c r="S15" s="3">
        <f t="shared" si="14"/>
        <v>2.827430562661431E-3</v>
      </c>
      <c r="T15" s="2">
        <f t="shared" si="15"/>
        <v>1.413716694052079E-3</v>
      </c>
      <c r="U15" s="2">
        <f t="shared" si="2"/>
        <v>1.4137157522375544E-3</v>
      </c>
    </row>
    <row r="16" spans="2:22" x14ac:dyDescent="0.3">
      <c r="B16" s="1">
        <v>10</v>
      </c>
      <c r="C16" s="3">
        <f t="shared" si="3"/>
        <v>2.5000000000000002E-10</v>
      </c>
      <c r="D16" s="2">
        <f t="shared" si="4"/>
        <v>1000</v>
      </c>
      <c r="E16" s="3">
        <f t="shared" si="5"/>
        <v>97.941503441166361</v>
      </c>
      <c r="F16" s="3">
        <f t="shared" si="0"/>
        <v>1004.7848217883848</v>
      </c>
      <c r="G16" s="3">
        <f t="shared" si="6"/>
        <v>1.5486989315758518E-10</v>
      </c>
      <c r="H16" s="3">
        <f t="shared" si="7"/>
        <v>1.581248885469844E-9</v>
      </c>
      <c r="I16" s="2">
        <f t="shared" si="8"/>
        <v>10.210176124166829</v>
      </c>
      <c r="J16" s="2">
        <f t="shared" si="9"/>
        <v>1.473166202360868</v>
      </c>
      <c r="K16" s="3">
        <f>K15/B16^0.5</f>
        <v>334.1939677363431</v>
      </c>
      <c r="L16" s="3"/>
      <c r="M16" s="2">
        <v>1000</v>
      </c>
      <c r="N16" s="3">
        <f t="shared" si="10"/>
        <v>2.5000000000000002E-10</v>
      </c>
      <c r="O16" s="2">
        <f t="shared" si="11"/>
        <v>1000</v>
      </c>
      <c r="P16" s="3">
        <f t="shared" si="12"/>
        <v>636619.77236758138</v>
      </c>
      <c r="Q16" s="3">
        <f t="shared" si="13"/>
        <v>636620.55776526034</v>
      </c>
      <c r="R16" s="3">
        <f t="shared" si="1"/>
        <v>1.9999975326034656</v>
      </c>
      <c r="S16" s="3">
        <f t="shared" si="14"/>
        <v>3.1415887779387432E-3</v>
      </c>
      <c r="T16" s="2">
        <f t="shared" si="15"/>
        <v>1.5707963268580781E-3</v>
      </c>
      <c r="U16" s="2">
        <f t="shared" si="2"/>
        <v>1.5707950349317956E-3</v>
      </c>
    </row>
    <row r="17" spans="2:21" x14ac:dyDescent="0.3">
      <c r="B17" s="1">
        <v>11</v>
      </c>
      <c r="C17" s="3">
        <f t="shared" si="3"/>
        <v>2.5000000000000002E-10</v>
      </c>
      <c r="D17" s="2">
        <f t="shared" si="4"/>
        <v>1000</v>
      </c>
      <c r="E17" s="3">
        <f t="shared" si="5"/>
        <v>97.941503441166361</v>
      </c>
      <c r="F17" s="3">
        <f t="shared" si="0"/>
        <v>1004.7848217883848</v>
      </c>
      <c r="G17" s="3">
        <f t="shared" si="6"/>
        <v>1.5095958701515128E-11</v>
      </c>
      <c r="H17" s="3">
        <f t="shared" si="7"/>
        <v>1.5413239710561824E-10</v>
      </c>
      <c r="I17" s="2">
        <f t="shared" si="8"/>
        <v>10.210176124166829</v>
      </c>
      <c r="J17" s="2">
        <f t="shared" si="9"/>
        <v>1.473166202360868</v>
      </c>
      <c r="K17" s="3">
        <f>K16/B17^0.5</f>
        <v>100.76327256196257</v>
      </c>
      <c r="L17" s="3"/>
      <c r="M17" s="2">
        <v>2000</v>
      </c>
      <c r="N17" s="3">
        <f t="shared" si="10"/>
        <v>2.5000000000000002E-10</v>
      </c>
      <c r="O17" s="2">
        <f t="shared" si="11"/>
        <v>1000</v>
      </c>
      <c r="P17" s="3">
        <f t="shared" si="12"/>
        <v>318309.88618379069</v>
      </c>
      <c r="Q17" s="3">
        <f t="shared" si="13"/>
        <v>318311.45697624172</v>
      </c>
      <c r="R17" s="3">
        <f t="shared" si="1"/>
        <v>1.9999901304686551</v>
      </c>
      <c r="S17" s="3">
        <f t="shared" si="14"/>
        <v>6.2831543011095314E-3</v>
      </c>
      <c r="T17" s="2">
        <f t="shared" si="15"/>
        <v>3.1415926535783493E-3</v>
      </c>
      <c r="U17" s="2">
        <f t="shared" si="2"/>
        <v>3.1415823182139929E-3</v>
      </c>
    </row>
    <row r="18" spans="2:21" x14ac:dyDescent="0.3">
      <c r="B18" s="1">
        <v>12</v>
      </c>
      <c r="C18" s="3">
        <f t="shared" si="3"/>
        <v>2.5000000000000002E-10</v>
      </c>
      <c r="D18" s="2">
        <f t="shared" si="4"/>
        <v>1000</v>
      </c>
      <c r="E18" s="3">
        <f t="shared" si="5"/>
        <v>97.941503441166361</v>
      </c>
      <c r="F18" s="3">
        <f t="shared" si="0"/>
        <v>1004.7848217883848</v>
      </c>
      <c r="G18" s="3">
        <f t="shared" si="6"/>
        <v>1.4714801209681656E-12</v>
      </c>
      <c r="H18" s="3">
        <f t="shared" si="7"/>
        <v>1.5024071198295282E-11</v>
      </c>
      <c r="I18" s="2">
        <f t="shared" si="8"/>
        <v>10.21017612416683</v>
      </c>
      <c r="J18" s="2">
        <f t="shared" si="9"/>
        <v>1.473166202360868</v>
      </c>
      <c r="K18" s="3">
        <f>K17/B18^0.5</f>
        <v>29.08785126903836</v>
      </c>
      <c r="L18" s="3"/>
      <c r="M18" s="2">
        <v>3000</v>
      </c>
      <c r="N18" s="3">
        <f t="shared" si="10"/>
        <v>2.5000000000000002E-10</v>
      </c>
      <c r="O18" s="2">
        <f t="shared" si="11"/>
        <v>1000</v>
      </c>
      <c r="P18" s="3">
        <f t="shared" si="12"/>
        <v>212206.59078919378</v>
      </c>
      <c r="Q18" s="3">
        <f t="shared" si="13"/>
        <v>212208.94697060334</v>
      </c>
      <c r="R18" s="3">
        <f t="shared" si="1"/>
        <v>1.999977793759941</v>
      </c>
      <c r="S18" s="3">
        <f t="shared" si="14"/>
        <v>9.4246733162951842E-3</v>
      </c>
      <c r="T18" s="2">
        <f t="shared" si="15"/>
        <v>4.7123889803680668E-3</v>
      </c>
      <c r="U18" s="2">
        <f t="shared" si="2"/>
        <v>4.7123540987715614E-3</v>
      </c>
    </row>
    <row r="19" spans="2:21" x14ac:dyDescent="0.3">
      <c r="B19" s="1">
        <v>13</v>
      </c>
      <c r="C19" s="3">
        <f t="shared" si="3"/>
        <v>2.5000000000000002E-10</v>
      </c>
      <c r="D19" s="2">
        <f t="shared" si="4"/>
        <v>1000</v>
      </c>
      <c r="E19" s="3">
        <f t="shared" si="5"/>
        <v>97.941503441166361</v>
      </c>
      <c r="F19" s="3">
        <f t="shared" si="0"/>
        <v>1004.7848217883848</v>
      </c>
      <c r="G19" s="3">
        <f t="shared" si="6"/>
        <v>1.4343267554031982E-13</v>
      </c>
      <c r="H19" s="3">
        <f t="shared" si="7"/>
        <v>1.4644728792271411E-12</v>
      </c>
      <c r="I19" s="2">
        <f t="shared" si="8"/>
        <v>10.21017612416683</v>
      </c>
      <c r="J19" s="2">
        <f t="shared" si="9"/>
        <v>1.473166202360868</v>
      </c>
      <c r="K19" s="3">
        <f>K18/B19^0.5</f>
        <v>8.0675184033529295</v>
      </c>
      <c r="L19" s="3"/>
      <c r="M19" s="2">
        <v>4000</v>
      </c>
      <c r="N19" s="3">
        <f t="shared" si="10"/>
        <v>2.5000000000000002E-10</v>
      </c>
      <c r="O19" s="2">
        <f t="shared" si="11"/>
        <v>1000</v>
      </c>
      <c r="P19" s="3">
        <f t="shared" si="12"/>
        <v>159154.94309189534</v>
      </c>
      <c r="Q19" s="3">
        <f t="shared" si="13"/>
        <v>159158.08465354328</v>
      </c>
      <c r="R19" s="3">
        <f t="shared" si="1"/>
        <v>1.9999605227512662</v>
      </c>
      <c r="S19" s="3">
        <f t="shared" si="14"/>
        <v>1.2566122571489457E-2</v>
      </c>
      <c r="T19" s="2">
        <f t="shared" si="15"/>
        <v>6.2831853071793342E-3</v>
      </c>
      <c r="U19" s="2">
        <f t="shared" si="2"/>
        <v>6.2831026257333241E-3</v>
      </c>
    </row>
    <row r="20" spans="2:21" x14ac:dyDescent="0.3">
      <c r="B20" s="1">
        <v>14</v>
      </c>
      <c r="C20" s="3">
        <f t="shared" si="3"/>
        <v>2.5000000000000002E-10</v>
      </c>
      <c r="D20" s="2">
        <f t="shared" si="4"/>
        <v>1000</v>
      </c>
      <c r="E20" s="3">
        <f t="shared" si="5"/>
        <v>97.941503441166361</v>
      </c>
      <c r="F20" s="3">
        <f t="shared" si="0"/>
        <v>1004.7848217883848</v>
      </c>
      <c r="G20" s="3">
        <f t="shared" si="6"/>
        <v>1.3981114742561814E-14</v>
      </c>
      <c r="H20" s="3">
        <f t="shared" si="7"/>
        <v>1.427496439337415E-13</v>
      </c>
      <c r="I20" s="2">
        <f t="shared" si="8"/>
        <v>10.21017612416683</v>
      </c>
      <c r="J20" s="2">
        <f t="shared" si="9"/>
        <v>1.473166202360868</v>
      </c>
      <c r="K20" s="3">
        <f>K19/B20^0.5</f>
        <v>2.1561349876314431</v>
      </c>
      <c r="L20" s="3"/>
      <c r="M20" s="2">
        <v>5000</v>
      </c>
      <c r="N20" s="3">
        <f t="shared" si="10"/>
        <v>2.5000000000000002E-10</v>
      </c>
      <c r="O20" s="2">
        <f t="shared" si="11"/>
        <v>1000</v>
      </c>
      <c r="P20" s="3">
        <f t="shared" si="12"/>
        <v>127323.95447351626</v>
      </c>
      <c r="Q20" s="3">
        <f t="shared" si="13"/>
        <v>127327.88140377599</v>
      </c>
      <c r="R20" s="3">
        <f t="shared" si="1"/>
        <v>1.9999383178261285</v>
      </c>
      <c r="S20" s="3">
        <f t="shared" si="14"/>
        <v>1.5707478817274776E-2</v>
      </c>
      <c r="T20" s="2">
        <f t="shared" si="15"/>
        <v>7.8539816339677528E-3</v>
      </c>
      <c r="U20" s="2">
        <f t="shared" si="2"/>
        <v>7.8538201489200595E-3</v>
      </c>
    </row>
    <row r="21" spans="2:21" x14ac:dyDescent="0.3">
      <c r="B21" s="1">
        <v>15</v>
      </c>
      <c r="C21" s="3">
        <f t="shared" si="3"/>
        <v>2.5000000000000002E-10</v>
      </c>
      <c r="D21" s="2">
        <f t="shared" si="4"/>
        <v>1000</v>
      </c>
      <c r="E21" s="3">
        <f t="shared" si="5"/>
        <v>97.941503441166361</v>
      </c>
      <c r="F21" s="3">
        <f t="shared" si="0"/>
        <v>1004.7848217883848</v>
      </c>
      <c r="G21" s="3">
        <f t="shared" si="6"/>
        <v>1.3628105918566025E-15</v>
      </c>
      <c r="H21" s="3">
        <f t="shared" si="7"/>
        <v>1.3914536166735949E-14</v>
      </c>
      <c r="I21" s="2">
        <f t="shared" si="8"/>
        <v>10.21017612416683</v>
      </c>
      <c r="J21" s="2">
        <f t="shared" si="9"/>
        <v>1.473166202360868</v>
      </c>
      <c r="K21" s="3">
        <f>K20/B21^0.5</f>
        <v>0.55671165995144756</v>
      </c>
      <c r="L21" s="3"/>
      <c r="M21" s="2">
        <v>6000</v>
      </c>
      <c r="N21" s="3">
        <f t="shared" si="10"/>
        <v>2.5000000000000002E-10</v>
      </c>
      <c r="O21" s="2">
        <f t="shared" si="11"/>
        <v>1000</v>
      </c>
      <c r="P21" s="3">
        <f t="shared" si="12"/>
        <v>106103.29539459689</v>
      </c>
      <c r="Q21" s="3">
        <f t="shared" si="13"/>
        <v>106108.00767893574</v>
      </c>
      <c r="R21" s="3">
        <f t="shared" si="1"/>
        <v>1.9999111794775544</v>
      </c>
      <c r="S21" s="3">
        <f t="shared" si="14"/>
        <v>1.8848718807843202E-2</v>
      </c>
      <c r="T21" s="2">
        <f t="shared" si="15"/>
        <v>9.4247779607728056E-3</v>
      </c>
      <c r="U21" s="2">
        <f t="shared" si="2"/>
        <v>9.424498919154296E-3</v>
      </c>
    </row>
    <row r="22" spans="2:21" x14ac:dyDescent="0.3">
      <c r="B22" s="1">
        <v>16</v>
      </c>
      <c r="C22" s="3">
        <f t="shared" si="3"/>
        <v>2.5000000000000002E-10</v>
      </c>
      <c r="D22" s="2">
        <f t="shared" si="4"/>
        <v>1000</v>
      </c>
      <c r="E22" s="3">
        <f t="shared" si="5"/>
        <v>97.941503441166361</v>
      </c>
      <c r="F22" s="3">
        <f t="shared" si="0"/>
        <v>1004.7848217883848</v>
      </c>
      <c r="G22" s="3">
        <f t="shared" si="6"/>
        <v>1.3284010205728644E-16</v>
      </c>
      <c r="H22" s="3">
        <f t="shared" si="7"/>
        <v>1.3563208383571908E-15</v>
      </c>
      <c r="I22" s="2">
        <f t="shared" si="8"/>
        <v>10.210176124166829</v>
      </c>
      <c r="J22" s="2">
        <f t="shared" si="9"/>
        <v>1.473166202360868</v>
      </c>
      <c r="K22" s="3">
        <f>K21/B22^0.5</f>
        <v>0.13917791498786189</v>
      </c>
      <c r="L22" s="3"/>
      <c r="M22" s="2">
        <v>7000</v>
      </c>
      <c r="N22" s="3">
        <f t="shared" si="10"/>
        <v>2.5000000000000002E-10</v>
      </c>
      <c r="O22" s="2">
        <f t="shared" si="11"/>
        <v>1000</v>
      </c>
      <c r="P22" s="3">
        <f t="shared" si="12"/>
        <v>90945.681766797337</v>
      </c>
      <c r="Q22" s="3">
        <f t="shared" si="13"/>
        <v>90951.179387776894</v>
      </c>
      <c r="R22" s="3">
        <f t="shared" si="1"/>
        <v>1.9998791083080711</v>
      </c>
      <c r="S22" s="3">
        <f t="shared" si="14"/>
        <v>2.1989819301532893E-2</v>
      </c>
      <c r="T22" s="2">
        <f t="shared" si="15"/>
        <v>1.0995574287556122E-2</v>
      </c>
      <c r="U22" s="2">
        <f t="shared" si="2"/>
        <v>1.0995131188327914E-2</v>
      </c>
    </row>
    <row r="23" spans="2:21" x14ac:dyDescent="0.3">
      <c r="B23" s="1">
        <v>17</v>
      </c>
      <c r="C23" s="3">
        <f t="shared" si="3"/>
        <v>2.5000000000000002E-10</v>
      </c>
      <c r="D23" s="2">
        <f t="shared" si="4"/>
        <v>1000</v>
      </c>
      <c r="E23" s="3">
        <f t="shared" si="5"/>
        <v>97.941503441166361</v>
      </c>
      <c r="F23" s="3">
        <f t="shared" si="0"/>
        <v>1004.7848217883848</v>
      </c>
      <c r="G23" s="3">
        <f t="shared" si="6"/>
        <v>1.2948602557124147E-17</v>
      </c>
      <c r="H23" s="3">
        <f t="shared" si="7"/>
        <v>1.3220751267007453E-16</v>
      </c>
      <c r="I23" s="2">
        <f t="shared" si="8"/>
        <v>10.21017612416683</v>
      </c>
      <c r="J23" s="2">
        <f t="shared" si="9"/>
        <v>1.473166202360868</v>
      </c>
      <c r="K23" s="3">
        <f>K22/B23^0.5</f>
        <v>3.3755602602834694E-2</v>
      </c>
      <c r="L23" s="3"/>
      <c r="M23" s="2">
        <v>8000</v>
      </c>
      <c r="N23" s="3">
        <f t="shared" si="10"/>
        <v>2.5000000000000002E-10</v>
      </c>
      <c r="O23" s="2">
        <f t="shared" si="11"/>
        <v>1000</v>
      </c>
      <c r="P23" s="3">
        <f t="shared" si="12"/>
        <v>79577.471545947672</v>
      </c>
      <c r="Q23" s="3">
        <f t="shared" si="13"/>
        <v>79583.754483224227</v>
      </c>
      <c r="R23" s="3">
        <f t="shared" si="1"/>
        <v>1.9998421050296671</v>
      </c>
      <c r="S23" s="3">
        <f t="shared" si="14"/>
        <v>2.5130757062011008E-2</v>
      </c>
      <c r="T23" s="2">
        <f t="shared" si="15"/>
        <v>1.2566370614363177E-2</v>
      </c>
      <c r="U23" s="2">
        <f t="shared" si="2"/>
        <v>1.2565709209793092E-2</v>
      </c>
    </row>
    <row r="24" spans="2:21" x14ac:dyDescent="0.3">
      <c r="B24" s="1">
        <v>18</v>
      </c>
      <c r="C24" s="3">
        <f t="shared" si="3"/>
        <v>2.5000000000000002E-10</v>
      </c>
      <c r="D24" s="2">
        <f t="shared" si="4"/>
        <v>1000</v>
      </c>
      <c r="E24" s="3">
        <f t="shared" si="5"/>
        <v>97.941503441166361</v>
      </c>
      <c r="F24" s="3">
        <f t="shared" si="0"/>
        <v>1004.7848217883848</v>
      </c>
      <c r="G24" s="3">
        <f t="shared" si="6"/>
        <v>1.2621663608031329E-18</v>
      </c>
      <c r="H24" s="3">
        <f t="shared" si="7"/>
        <v>1.2886940841798684E-17</v>
      </c>
      <c r="I24" s="2">
        <f t="shared" si="8"/>
        <v>10.210176124166829</v>
      </c>
      <c r="J24" s="2">
        <f t="shared" si="9"/>
        <v>1.473166202360868</v>
      </c>
      <c r="K24" s="3">
        <f>K23/B24^0.5</f>
        <v>7.9562718345008963E-3</v>
      </c>
      <c r="L24" s="3"/>
      <c r="M24" s="2">
        <v>9000</v>
      </c>
      <c r="N24" s="3">
        <f t="shared" si="10"/>
        <v>2.5000000000000002E-10</v>
      </c>
      <c r="O24" s="2">
        <f t="shared" si="11"/>
        <v>1000</v>
      </c>
      <c r="P24" s="3">
        <f t="shared" si="12"/>
        <v>70735.530263064589</v>
      </c>
      <c r="Q24" s="3">
        <f t="shared" si="13"/>
        <v>70742.598493389582</v>
      </c>
      <c r="R24" s="3">
        <f t="shared" si="1"/>
        <v>1.9998001704637509</v>
      </c>
      <c r="S24" s="3">
        <f t="shared" si="14"/>
        <v>2.8271508858791601E-2</v>
      </c>
      <c r="T24" s="2">
        <f t="shared" si="15"/>
        <v>1.4137166941152664E-2</v>
      </c>
      <c r="U24" s="2">
        <f t="shared" si="2"/>
        <v>1.4136225238420857E-2</v>
      </c>
    </row>
    <row r="25" spans="2:21" x14ac:dyDescent="0.3">
      <c r="B25" s="1">
        <v>19</v>
      </c>
      <c r="C25" s="3">
        <f t="shared" si="3"/>
        <v>2.5000000000000002E-10</v>
      </c>
      <c r="D25" s="2">
        <f t="shared" si="4"/>
        <v>1000</v>
      </c>
      <c r="E25" s="3">
        <f t="shared" si="5"/>
        <v>97.941503441166361</v>
      </c>
      <c r="F25" s="3">
        <f t="shared" si="0"/>
        <v>1004.7848217883848</v>
      </c>
      <c r="G25" s="3">
        <f t="shared" si="6"/>
        <v>1.2302979532463464E-19</v>
      </c>
      <c r="H25" s="3">
        <f t="shared" si="7"/>
        <v>1.2561558787847163E-18</v>
      </c>
      <c r="I25" s="2">
        <f t="shared" si="8"/>
        <v>10.210176124166829</v>
      </c>
      <c r="J25" s="2">
        <f t="shared" si="9"/>
        <v>1.473166202360868</v>
      </c>
      <c r="K25" s="3">
        <f>K24/B25^0.5</f>
        <v>1.8252939417857036E-3</v>
      </c>
      <c r="L25" s="3"/>
      <c r="M25" s="2">
        <v>10000</v>
      </c>
      <c r="N25" s="3">
        <f t="shared" si="10"/>
        <v>2.5000000000000002E-10</v>
      </c>
      <c r="O25" s="2">
        <f t="shared" si="11"/>
        <v>1000</v>
      </c>
      <c r="P25" s="3">
        <f t="shared" si="12"/>
        <v>63661.977236758132</v>
      </c>
      <c r="Q25" s="3">
        <f t="shared" si="13"/>
        <v>63669.830733978793</v>
      </c>
      <c r="R25" s="3">
        <f t="shared" si="1"/>
        <v>1.9997533055410976</v>
      </c>
      <c r="S25" s="3">
        <f t="shared" si="14"/>
        <v>3.1412051468402397E-2</v>
      </c>
      <c r="T25" s="2">
        <f t="shared" si="15"/>
        <v>1.5707963267950622E-2</v>
      </c>
      <c r="U25" s="2">
        <f t="shared" si="2"/>
        <v>1.570667153098421E-2</v>
      </c>
    </row>
    <row r="26" spans="2:21" x14ac:dyDescent="0.3">
      <c r="B26" s="1">
        <v>20</v>
      </c>
      <c r="C26" s="3">
        <f t="shared" si="3"/>
        <v>2.5000000000000002E-10</v>
      </c>
      <c r="D26" s="2">
        <f t="shared" si="4"/>
        <v>1000</v>
      </c>
      <c r="E26" s="3">
        <f t="shared" si="5"/>
        <v>97.941503441166361</v>
      </c>
      <c r="F26" s="3">
        <f t="shared" si="0"/>
        <v>1004.7848217883848</v>
      </c>
      <c r="G26" s="3">
        <f t="shared" si="6"/>
        <v>1.1992341903320926E-20</v>
      </c>
      <c r="H26" s="3">
        <f t="shared" si="7"/>
        <v>1.224439229741327E-19</v>
      </c>
      <c r="I26" s="2">
        <f t="shared" si="8"/>
        <v>10.210176124166829</v>
      </c>
      <c r="J26" s="2">
        <f t="shared" si="9"/>
        <v>1.473166202360868</v>
      </c>
      <c r="K26" s="3">
        <f>K25/B26^0.5</f>
        <v>4.0814813327513772E-4</v>
      </c>
      <c r="L26" s="3"/>
      <c r="M26" s="2">
        <v>20000</v>
      </c>
      <c r="N26" s="3">
        <f t="shared" si="10"/>
        <v>2.5000000000000002E-10</v>
      </c>
      <c r="O26" s="2">
        <f t="shared" si="11"/>
        <v>1000</v>
      </c>
      <c r="P26" s="3">
        <f t="shared" si="12"/>
        <v>31830.988618379066</v>
      </c>
      <c r="Q26" s="3">
        <f t="shared" si="13"/>
        <v>31846.692707773873</v>
      </c>
      <c r="R26" s="3">
        <f t="shared" si="1"/>
        <v>1.9990137695277241</v>
      </c>
      <c r="S26" s="3">
        <f t="shared" si="14"/>
        <v>6.280086972772668E-2</v>
      </c>
      <c r="T26" s="2">
        <f t="shared" si="15"/>
        <v>3.1415926535895582E-2</v>
      </c>
      <c r="U26" s="2">
        <f t="shared" si="2"/>
        <v>3.1405597226417788E-2</v>
      </c>
    </row>
    <row r="27" spans="2:21" x14ac:dyDescent="0.3">
      <c r="B27" s="1">
        <v>21</v>
      </c>
      <c r="C27" s="3">
        <f t="shared" si="3"/>
        <v>2.5000000000000002E-10</v>
      </c>
      <c r="D27" s="2">
        <f t="shared" si="4"/>
        <v>1000</v>
      </c>
      <c r="E27" s="3">
        <f t="shared" si="5"/>
        <v>97.941503441166361</v>
      </c>
      <c r="F27" s="3">
        <f t="shared" si="0"/>
        <v>1004.7848217883848</v>
      </c>
      <c r="G27" s="3">
        <f t="shared" si="6"/>
        <v>1.1689547556074834E-21</v>
      </c>
      <c r="H27" s="3">
        <f t="shared" si="7"/>
        <v>1.1935233935934796E-20</v>
      </c>
      <c r="I27" s="2">
        <f t="shared" si="8"/>
        <v>10.210176124166829</v>
      </c>
      <c r="J27" s="2">
        <f t="shared" si="9"/>
        <v>1.473166202360868</v>
      </c>
      <c r="K27" s="3">
        <f>K26/B27^0.5</f>
        <v>8.9065224547059198E-5</v>
      </c>
      <c r="L27" s="3"/>
      <c r="M27" s="2">
        <v>30000</v>
      </c>
      <c r="N27" s="3">
        <f t="shared" si="10"/>
        <v>2.5000000000000002E-10</v>
      </c>
      <c r="O27" s="2">
        <f t="shared" si="11"/>
        <v>1000</v>
      </c>
      <c r="P27" s="3">
        <f t="shared" si="12"/>
        <v>21220.65907891938</v>
      </c>
      <c r="Q27" s="3">
        <f t="shared" si="13"/>
        <v>21244.207957552182</v>
      </c>
      <c r="R27" s="3">
        <f t="shared" si="1"/>
        <v>1.9977830306801878</v>
      </c>
      <c r="S27" s="3">
        <f t="shared" si="14"/>
        <v>9.4143307389764549E-2</v>
      </c>
      <c r="T27" s="2">
        <f t="shared" si="15"/>
        <v>4.7123889803844944E-2</v>
      </c>
      <c r="U27" s="2">
        <f t="shared" si="2"/>
        <v>4.7089054145725562E-2</v>
      </c>
    </row>
    <row r="28" spans="2:21" x14ac:dyDescent="0.3">
      <c r="B28" s="1">
        <v>22</v>
      </c>
      <c r="C28" s="3">
        <f t="shared" si="3"/>
        <v>2.5000000000000002E-10</v>
      </c>
      <c r="D28" s="2">
        <f t="shared" si="4"/>
        <v>1000</v>
      </c>
      <c r="E28" s="3">
        <f t="shared" si="5"/>
        <v>97.941503441166361</v>
      </c>
      <c r="F28" s="3">
        <f t="shared" si="0"/>
        <v>1004.7848217883848</v>
      </c>
      <c r="G28" s="3">
        <f t="shared" si="6"/>
        <v>1.1394398455892519E-22</v>
      </c>
      <c r="H28" s="3">
        <f t="shared" si="7"/>
        <v>1.1633881506359717E-21</v>
      </c>
      <c r="I28" s="2">
        <f t="shared" si="8"/>
        <v>10.210176124166829</v>
      </c>
      <c r="J28" s="2">
        <f t="shared" si="9"/>
        <v>1.473166202360868</v>
      </c>
      <c r="K28" s="3">
        <f>K27/B28^0.5</f>
        <v>1.898876967580632E-5</v>
      </c>
      <c r="L28" s="3"/>
      <c r="M28" s="2">
        <v>40000</v>
      </c>
      <c r="N28" s="3">
        <f t="shared" si="10"/>
        <v>2.5000000000000002E-10</v>
      </c>
      <c r="O28" s="2">
        <f t="shared" si="11"/>
        <v>1000</v>
      </c>
      <c r="P28" s="3">
        <f t="shared" si="12"/>
        <v>15915.494309189533</v>
      </c>
      <c r="Q28" s="3">
        <f t="shared" si="13"/>
        <v>15946.879290502089</v>
      </c>
      <c r="R28" s="3">
        <f t="shared" si="1"/>
        <v>1.9960638090072897</v>
      </c>
      <c r="S28" s="3">
        <f t="shared" si="14"/>
        <v>0.12541638796947593</v>
      </c>
      <c r="T28" s="2">
        <f t="shared" si="15"/>
        <v>6.2831853071796215E-2</v>
      </c>
      <c r="U28" s="2">
        <f t="shared" si="2"/>
        <v>6.2749364969321833E-2</v>
      </c>
    </row>
    <row r="29" spans="2:21" x14ac:dyDescent="0.3">
      <c r="B29" s="1">
        <v>23</v>
      </c>
      <c r="C29" s="3">
        <f t="shared" si="3"/>
        <v>2.5000000000000002E-10</v>
      </c>
      <c r="D29" s="2">
        <f t="shared" si="4"/>
        <v>1000</v>
      </c>
      <c r="E29" s="3">
        <f t="shared" si="5"/>
        <v>97.941503441166361</v>
      </c>
      <c r="F29" s="3">
        <f t="shared" si="0"/>
        <v>1004.7848217883848</v>
      </c>
      <c r="G29" s="3">
        <f t="shared" si="6"/>
        <v>1.1106701568117959E-23</v>
      </c>
      <c r="H29" s="3">
        <f t="shared" si="7"/>
        <v>1.1340137916904428E-22</v>
      </c>
      <c r="I29" s="2">
        <f t="shared" si="8"/>
        <v>10.21017612416683</v>
      </c>
      <c r="J29" s="2">
        <f t="shared" si="9"/>
        <v>1.473166202360868</v>
      </c>
      <c r="K29" s="3">
        <f>K28/B29^0.5</f>
        <v>3.9594321826155048E-6</v>
      </c>
      <c r="L29" s="3"/>
      <c r="M29" s="2">
        <v>50000</v>
      </c>
      <c r="N29" s="3">
        <f t="shared" si="10"/>
        <v>2.5000000000000002E-10</v>
      </c>
      <c r="O29" s="2">
        <f t="shared" si="11"/>
        <v>1000</v>
      </c>
      <c r="P29" s="3">
        <f t="shared" si="12"/>
        <v>12732.395447351628</v>
      </c>
      <c r="Q29" s="3">
        <f t="shared" si="13"/>
        <v>12771.604982449953</v>
      </c>
      <c r="R29" s="3">
        <f t="shared" si="1"/>
        <v>1.9938598891600225</v>
      </c>
      <c r="S29" s="3">
        <f t="shared" si="14"/>
        <v>0.15659738950181323</v>
      </c>
      <c r="T29" s="2">
        <f t="shared" si="15"/>
        <v>7.8539816339745369E-2</v>
      </c>
      <c r="U29" s="2">
        <f t="shared" si="2"/>
        <v>7.8378920389150258E-2</v>
      </c>
    </row>
    <row r="30" spans="2:21" x14ac:dyDescent="0.3">
      <c r="B30" s="1">
        <v>24</v>
      </c>
      <c r="C30" s="3">
        <f t="shared" si="3"/>
        <v>2.5000000000000002E-10</v>
      </c>
      <c r="D30" s="2">
        <f t="shared" si="4"/>
        <v>1000</v>
      </c>
      <c r="E30" s="3">
        <f t="shared" si="5"/>
        <v>97.941503441166361</v>
      </c>
      <c r="F30" s="3">
        <f t="shared" si="0"/>
        <v>1004.7848217883848</v>
      </c>
      <c r="G30" s="3">
        <f t="shared" si="6"/>
        <v>1.0826268732022438E-24</v>
      </c>
      <c r="H30" s="3">
        <f t="shared" si="7"/>
        <v>1.105381105215094E-23</v>
      </c>
      <c r="I30" s="2">
        <f t="shared" si="8"/>
        <v>10.21017612416683</v>
      </c>
      <c r="J30" s="2">
        <f t="shared" si="9"/>
        <v>1.473166202360868</v>
      </c>
      <c r="K30" s="3">
        <f>K29/B30^0.5</f>
        <v>8.0821570988019097E-7</v>
      </c>
      <c r="L30" s="3"/>
      <c r="M30" s="2">
        <v>60000</v>
      </c>
      <c r="N30" s="3">
        <f t="shared" si="10"/>
        <v>2.5000000000000002E-10</v>
      </c>
      <c r="O30" s="2">
        <f t="shared" si="11"/>
        <v>1000</v>
      </c>
      <c r="P30" s="3">
        <f t="shared" si="12"/>
        <v>10610.32953945969</v>
      </c>
      <c r="Q30" s="3">
        <f t="shared" si="13"/>
        <v>10657.349245282847</v>
      </c>
      <c r="R30" s="3">
        <f t="shared" si="1"/>
        <v>1.9911760974064037</v>
      </c>
      <c r="S30" s="3">
        <f t="shared" si="14"/>
        <v>0.18766392598846465</v>
      </c>
      <c r="T30" s="2">
        <f t="shared" si="15"/>
        <v>9.424777960769283E-2</v>
      </c>
      <c r="U30" s="2">
        <f t="shared" si="2"/>
        <v>9.3970201001701448E-2</v>
      </c>
    </row>
    <row r="31" spans="2:21" x14ac:dyDescent="0.3">
      <c r="B31" s="1">
        <v>25</v>
      </c>
      <c r="C31" s="3">
        <f t="shared" si="3"/>
        <v>2.5000000000000002E-10</v>
      </c>
      <c r="D31" s="2">
        <f t="shared" si="4"/>
        <v>1000</v>
      </c>
      <c r="E31" s="3">
        <f t="shared" si="5"/>
        <v>97.941503441166361</v>
      </c>
      <c r="F31" s="3">
        <f t="shared" si="0"/>
        <v>1004.7848217883848</v>
      </c>
      <c r="G31" s="3">
        <f t="shared" si="6"/>
        <v>1.0552916537742876E-25</v>
      </c>
      <c r="H31" s="3">
        <f t="shared" si="7"/>
        <v>1.0774713647398758E-24</v>
      </c>
      <c r="I31" s="2">
        <f t="shared" si="8"/>
        <v>10.210176124166829</v>
      </c>
      <c r="J31" s="2">
        <f t="shared" si="9"/>
        <v>1.473166202360868</v>
      </c>
      <c r="K31" s="3">
        <f>K30/B31^0.5</f>
        <v>1.616431419760382E-7</v>
      </c>
      <c r="L31" s="3"/>
      <c r="M31" s="2">
        <v>70000</v>
      </c>
      <c r="N31" s="3">
        <f t="shared" si="10"/>
        <v>2.5000000000000002E-10</v>
      </c>
      <c r="O31" s="2">
        <f t="shared" si="11"/>
        <v>1000</v>
      </c>
      <c r="P31" s="3">
        <f t="shared" si="12"/>
        <v>9094.5681766797334</v>
      </c>
      <c r="Q31" s="3">
        <f t="shared" si="13"/>
        <v>9149.3808708718498</v>
      </c>
      <c r="R31" s="3">
        <f t="shared" si="1"/>
        <v>1.9880182725004663</v>
      </c>
      <c r="S31" s="3">
        <f t="shared" si="14"/>
        <v>0.21859402600314076</v>
      </c>
      <c r="T31" s="2">
        <f t="shared" si="15"/>
        <v>0.10995574287564276</v>
      </c>
      <c r="U31" s="2">
        <f t="shared" si="2"/>
        <v>0.10951579854826464</v>
      </c>
    </row>
    <row r="32" spans="2:21" x14ac:dyDescent="0.3">
      <c r="B32" s="1">
        <v>26</v>
      </c>
      <c r="C32" s="3">
        <f t="shared" si="3"/>
        <v>2.5000000000000002E-10</v>
      </c>
      <c r="D32" s="2">
        <f t="shared" si="4"/>
        <v>1000</v>
      </c>
      <c r="E32" s="3">
        <f t="shared" si="5"/>
        <v>97.941503441166361</v>
      </c>
      <c r="F32" s="3">
        <f t="shared" si="0"/>
        <v>1004.7848217883848</v>
      </c>
      <c r="G32" s="3">
        <f t="shared" si="6"/>
        <v>1.0286466206327333E-26</v>
      </c>
      <c r="H32" s="3">
        <f t="shared" si="7"/>
        <v>1.0502663166189228E-25</v>
      </c>
      <c r="I32" s="2">
        <f t="shared" si="8"/>
        <v>10.210176124166829</v>
      </c>
      <c r="J32" s="2">
        <f t="shared" si="9"/>
        <v>1.473166202360868</v>
      </c>
      <c r="K32" s="3">
        <f>K31/B32^0.5</f>
        <v>3.1700828275933376E-8</v>
      </c>
      <c r="L32" s="3"/>
      <c r="M32" s="2">
        <v>80000</v>
      </c>
      <c r="N32" s="3">
        <f t="shared" si="10"/>
        <v>2.5000000000000002E-10</v>
      </c>
      <c r="O32" s="2">
        <f t="shared" si="11"/>
        <v>1000</v>
      </c>
      <c r="P32" s="3">
        <f t="shared" si="12"/>
        <v>7957.7471545947665</v>
      </c>
      <c r="Q32" s="3">
        <f t="shared" si="13"/>
        <v>8020.3328968603983</v>
      </c>
      <c r="R32" s="3">
        <f t="shared" si="1"/>
        <v>1.984393230787183</v>
      </c>
      <c r="S32" s="3">
        <f t="shared" si="14"/>
        <v>0.24936620782697494</v>
      </c>
      <c r="T32" s="2">
        <f t="shared" si="15"/>
        <v>0.12566370614359262</v>
      </c>
      <c r="U32" s="2">
        <f t="shared" si="2"/>
        <v>0.12500843635595307</v>
      </c>
    </row>
    <row r="33" spans="2:21" x14ac:dyDescent="0.3">
      <c r="B33" s="1">
        <v>27</v>
      </c>
      <c r="C33" s="3">
        <f t="shared" si="3"/>
        <v>2.5000000000000002E-10</v>
      </c>
      <c r="D33" s="2">
        <f t="shared" si="4"/>
        <v>1000</v>
      </c>
      <c r="E33" s="3">
        <f t="shared" si="5"/>
        <v>97.941503441166361</v>
      </c>
      <c r="F33" s="3">
        <f t="shared" si="0"/>
        <v>1004.7848217883848</v>
      </c>
      <c r="G33" s="3">
        <f t="shared" si="6"/>
        <v>1.0026743472809258E-27</v>
      </c>
      <c r="H33" s="3">
        <f t="shared" si="7"/>
        <v>1.0237481680922267E-26</v>
      </c>
      <c r="I33" s="2">
        <f t="shared" si="8"/>
        <v>10.210176124166829</v>
      </c>
      <c r="J33" s="2">
        <f t="shared" si="9"/>
        <v>1.473166202360868</v>
      </c>
      <c r="K33" s="3">
        <f>K32/B33^0.5</f>
        <v>6.1008272462147445E-9</v>
      </c>
      <c r="L33" s="3"/>
      <c r="M33" s="2">
        <v>90000</v>
      </c>
      <c r="N33" s="3">
        <f t="shared" si="10"/>
        <v>2.5000000000000002E-10</v>
      </c>
      <c r="O33" s="2">
        <f t="shared" si="11"/>
        <v>1000</v>
      </c>
      <c r="P33" s="3">
        <f t="shared" si="12"/>
        <v>7073.5530263064584</v>
      </c>
      <c r="Q33" s="3">
        <f t="shared" si="13"/>
        <v>7143.889165991397</v>
      </c>
      <c r="R33" s="3">
        <f t="shared" si="1"/>
        <v>1.9803087259472683</v>
      </c>
      <c r="S33" s="3">
        <f t="shared" si="14"/>
        <v>0.27995955053740706</v>
      </c>
      <c r="T33" s="2">
        <f t="shared" si="15"/>
        <v>0.14137166941154095</v>
      </c>
      <c r="U33" s="2">
        <f t="shared" si="2"/>
        <v>0.14044098884369283</v>
      </c>
    </row>
    <row r="34" spans="2:21" x14ac:dyDescent="0.3">
      <c r="B34" s="1">
        <v>28</v>
      </c>
      <c r="C34" s="3">
        <f t="shared" si="3"/>
        <v>2.5000000000000002E-10</v>
      </c>
      <c r="D34" s="2">
        <f t="shared" si="4"/>
        <v>1000</v>
      </c>
      <c r="E34" s="3">
        <f t="shared" si="5"/>
        <v>97.941503441166361</v>
      </c>
      <c r="F34" s="3">
        <f t="shared" si="0"/>
        <v>1004.7848217883848</v>
      </c>
      <c r="G34" s="3">
        <f t="shared" si="6"/>
        <v>9.7735784722339691E-29</v>
      </c>
      <c r="H34" s="3">
        <f t="shared" si="7"/>
        <v>9.9789957564874175E-28</v>
      </c>
      <c r="I34" s="2">
        <f t="shared" si="8"/>
        <v>10.210176124166829</v>
      </c>
      <c r="J34" s="2">
        <f t="shared" si="9"/>
        <v>1.473166202360868</v>
      </c>
      <c r="K34" s="3">
        <f>K33/B34^0.5</f>
        <v>1.1529479775179454E-9</v>
      </c>
      <c r="L34" s="3"/>
      <c r="M34" s="2">
        <v>100000</v>
      </c>
      <c r="N34" s="3">
        <f t="shared" si="10"/>
        <v>2.5000000000000002E-10</v>
      </c>
      <c r="O34" s="2">
        <f t="shared" si="11"/>
        <v>1000</v>
      </c>
      <c r="P34" s="3">
        <f t="shared" si="12"/>
        <v>6366.1977236758139</v>
      </c>
      <c r="Q34" s="3">
        <f t="shared" si="13"/>
        <v>6444.2589532804404</v>
      </c>
      <c r="R34" s="3">
        <f t="shared" si="1"/>
        <v>1.9757734038403625</v>
      </c>
      <c r="S34" s="3">
        <f t="shared" si="14"/>
        <v>0.31035376053315028</v>
      </c>
      <c r="T34" s="2">
        <f t="shared" si="15"/>
        <v>0.15707963267949024</v>
      </c>
      <c r="U34" s="2">
        <f t="shared" si="2"/>
        <v>0.15580649996954232</v>
      </c>
    </row>
    <row r="35" spans="2:21" x14ac:dyDescent="0.3">
      <c r="B35" s="1">
        <v>29</v>
      </c>
      <c r="C35" s="3">
        <f t="shared" si="3"/>
        <v>2.5000000000000002E-10</v>
      </c>
      <c r="D35" s="2">
        <f t="shared" si="4"/>
        <v>1000</v>
      </c>
      <c r="E35" s="3">
        <f t="shared" si="5"/>
        <v>97.941503441166361</v>
      </c>
      <c r="F35" s="3">
        <f t="shared" si="0"/>
        <v>1004.7848217883848</v>
      </c>
      <c r="G35" s="3">
        <f t="shared" si="6"/>
        <v>9.5268056285628728E-30</v>
      </c>
      <c r="H35" s="3">
        <f t="shared" si="7"/>
        <v>9.7270363368330807E-29</v>
      </c>
      <c r="I35" s="2">
        <f t="shared" si="8"/>
        <v>10.210176124166829</v>
      </c>
      <c r="J35" s="2">
        <f t="shared" si="9"/>
        <v>1.473166202360868</v>
      </c>
      <c r="K35" s="3">
        <f>K34/B35^0.5</f>
        <v>2.1409706458574288E-10</v>
      </c>
      <c r="L35" s="3"/>
      <c r="M35" s="2">
        <v>200000</v>
      </c>
      <c r="N35" s="3">
        <f t="shared" si="10"/>
        <v>2.5000000000000002E-10</v>
      </c>
      <c r="O35" s="2">
        <f t="shared" si="11"/>
        <v>1000</v>
      </c>
      <c r="P35" s="3">
        <f t="shared" si="12"/>
        <v>3183.098861837907</v>
      </c>
      <c r="Q35" s="3">
        <f t="shared" si="13"/>
        <v>3336.4829333047364</v>
      </c>
      <c r="R35" s="3">
        <f t="shared" si="1"/>
        <v>1.90805643275693</v>
      </c>
      <c r="S35" s="3">
        <f t="shared" si="14"/>
        <v>0.59943360717839222</v>
      </c>
      <c r="T35" s="2">
        <f t="shared" si="15"/>
        <v>0.31415926535897953</v>
      </c>
      <c r="U35" s="2">
        <f t="shared" si="2"/>
        <v>0.30439579736461531</v>
      </c>
    </row>
    <row r="36" spans="2:21" x14ac:dyDescent="0.3">
      <c r="B36" s="1">
        <v>30</v>
      </c>
      <c r="C36" s="3">
        <f t="shared" si="3"/>
        <v>2.5000000000000002E-10</v>
      </c>
      <c r="D36" s="2">
        <f t="shared" si="4"/>
        <v>1000</v>
      </c>
      <c r="E36" s="3">
        <f t="shared" si="5"/>
        <v>97.941503441166361</v>
      </c>
      <c r="F36" s="3">
        <f t="shared" si="0"/>
        <v>1004.7848217883848</v>
      </c>
      <c r="G36" s="3">
        <f t="shared" si="6"/>
        <v>9.2862635463827206E-31</v>
      </c>
      <c r="H36" s="3">
        <f t="shared" si="7"/>
        <v>9.4814386343997638E-30</v>
      </c>
      <c r="I36" s="2">
        <f t="shared" si="8"/>
        <v>10.210176124166829</v>
      </c>
      <c r="J36" s="2">
        <f t="shared" si="9"/>
        <v>1.473166202360868</v>
      </c>
      <c r="K36" s="3">
        <f>K35/B36^0.5</f>
        <v>3.9088597256417274E-11</v>
      </c>
      <c r="L36" s="3"/>
      <c r="M36" s="2">
        <v>300000</v>
      </c>
      <c r="N36" s="3">
        <f t="shared" si="10"/>
        <v>2.5000000000000002E-10</v>
      </c>
      <c r="O36" s="2">
        <f t="shared" si="11"/>
        <v>1000</v>
      </c>
      <c r="P36" s="3">
        <f t="shared" si="12"/>
        <v>2122.0659078919375</v>
      </c>
      <c r="Q36" s="3">
        <f t="shared" si="13"/>
        <v>2345.8822897658852</v>
      </c>
      <c r="R36" s="3">
        <f t="shared" si="1"/>
        <v>1.8091836211472621</v>
      </c>
      <c r="S36" s="3">
        <f t="shared" si="14"/>
        <v>0.85255769597868292</v>
      </c>
      <c r="T36" s="2">
        <f t="shared" si="15"/>
        <v>0.47123889803846908</v>
      </c>
      <c r="U36" s="2">
        <f t="shared" si="2"/>
        <v>0.44037514482382945</v>
      </c>
    </row>
    <row r="37" spans="2:21" x14ac:dyDescent="0.3">
      <c r="B37" s="1">
        <v>31</v>
      </c>
      <c r="C37" s="3">
        <f t="shared" si="3"/>
        <v>2.5000000000000002E-10</v>
      </c>
      <c r="D37" s="2">
        <f t="shared" si="4"/>
        <v>1000</v>
      </c>
      <c r="E37" s="3">
        <f t="shared" si="5"/>
        <v>97.941503441166361</v>
      </c>
      <c r="F37" s="3">
        <f t="shared" si="0"/>
        <v>1004.7848217883848</v>
      </c>
      <c r="G37" s="3">
        <f t="shared" si="6"/>
        <v>9.0517949053491045E-32</v>
      </c>
      <c r="H37" s="3">
        <f t="shared" si="7"/>
        <v>9.2420420223450371E-31</v>
      </c>
      <c r="I37" s="2">
        <f t="shared" si="8"/>
        <v>10.210176124166829</v>
      </c>
      <c r="J37" s="2">
        <f t="shared" si="9"/>
        <v>1.473166202360868</v>
      </c>
      <c r="K37" s="3">
        <f>K36/B37^0.5</f>
        <v>7.0205193160417895E-12</v>
      </c>
      <c r="L37" s="3"/>
      <c r="M37" s="2">
        <v>400000</v>
      </c>
      <c r="N37" s="3">
        <f t="shared" si="10"/>
        <v>2.5000000000000002E-10</v>
      </c>
      <c r="O37" s="2">
        <f t="shared" si="11"/>
        <v>1000</v>
      </c>
      <c r="P37" s="3">
        <f t="shared" si="12"/>
        <v>1591.5494309189535</v>
      </c>
      <c r="Q37" s="3">
        <f t="shared" si="13"/>
        <v>1879.635494200523</v>
      </c>
      <c r="R37" s="3">
        <f t="shared" si="1"/>
        <v>1.6934660319296611</v>
      </c>
      <c r="S37" s="3">
        <f t="shared" si="14"/>
        <v>1.0640360890028158</v>
      </c>
      <c r="T37" s="2">
        <f t="shared" si="15"/>
        <v>0.62831853071795829</v>
      </c>
      <c r="U37" s="2">
        <f t="shared" si="2"/>
        <v>0.56098211610862359</v>
      </c>
    </row>
    <row r="38" spans="2:21" x14ac:dyDescent="0.3">
      <c r="B38" s="1">
        <v>32</v>
      </c>
      <c r="C38" s="3">
        <f t="shared" si="3"/>
        <v>2.5000000000000002E-10</v>
      </c>
      <c r="D38" s="2">
        <f t="shared" si="4"/>
        <v>1000</v>
      </c>
      <c r="E38" s="3">
        <f t="shared" si="5"/>
        <v>97.941503441166361</v>
      </c>
      <c r="F38" s="3">
        <f t="shared" si="0"/>
        <v>1004.7848217883848</v>
      </c>
      <c r="G38" s="3">
        <f t="shared" si="6"/>
        <v>8.8232463572951414E-33</v>
      </c>
      <c r="H38" s="3">
        <f t="shared" si="7"/>
        <v>9.0086899294896813E-32</v>
      </c>
      <c r="I38" s="2">
        <f t="shared" si="8"/>
        <v>10.21017612416683</v>
      </c>
      <c r="J38" s="2">
        <f t="shared" si="9"/>
        <v>1.473166202360868</v>
      </c>
      <c r="K38" s="3">
        <f>K37/B38^0.5</f>
        <v>1.2410642039560728E-12</v>
      </c>
      <c r="L38" s="3"/>
      <c r="M38" s="2">
        <v>500000</v>
      </c>
      <c r="N38" s="3">
        <f t="shared" si="10"/>
        <v>2.5000000000000002E-10</v>
      </c>
      <c r="O38" s="2">
        <f t="shared" si="11"/>
        <v>1000</v>
      </c>
      <c r="P38" s="3">
        <f t="shared" si="12"/>
        <v>1273.2395447351626</v>
      </c>
      <c r="Q38" s="3">
        <f t="shared" si="13"/>
        <v>1618.9931866062327</v>
      </c>
      <c r="R38" s="3">
        <f t="shared" si="1"/>
        <v>1.5728782001907664</v>
      </c>
      <c r="S38" s="3">
        <f t="shared" si="14"/>
        <v>1.2353356496777121</v>
      </c>
      <c r="T38" s="2">
        <f t="shared" si="15"/>
        <v>0.78539816339744839</v>
      </c>
      <c r="U38" s="2">
        <f t="shared" si="2"/>
        <v>0.66577375002835393</v>
      </c>
    </row>
    <row r="39" spans="2:21" x14ac:dyDescent="0.3">
      <c r="B39" s="1">
        <v>33</v>
      </c>
      <c r="C39" s="3">
        <f t="shared" si="3"/>
        <v>2.5000000000000002E-10</v>
      </c>
      <c r="D39" s="2">
        <f t="shared" si="4"/>
        <v>1000</v>
      </c>
      <c r="E39" s="3">
        <f t="shared" si="5"/>
        <v>97.941503441166361</v>
      </c>
      <c r="F39" s="3">
        <f t="shared" si="0"/>
        <v>1004.7848217883848</v>
      </c>
      <c r="G39" s="3">
        <f t="shared" si="6"/>
        <v>8.600468425938063E-34</v>
      </c>
      <c r="H39" s="3">
        <f t="shared" si="7"/>
        <v>8.7812297379163479E-33</v>
      </c>
      <c r="I39" s="2">
        <f t="shared" si="8"/>
        <v>10.210176124166829</v>
      </c>
      <c r="J39" s="2">
        <f t="shared" si="9"/>
        <v>1.473166202360868</v>
      </c>
      <c r="K39" s="3">
        <f>K38/B39^0.5</f>
        <v>2.1604154751519727E-13</v>
      </c>
      <c r="L39" s="3"/>
      <c r="M39" s="2">
        <v>600000</v>
      </c>
      <c r="N39" s="3">
        <f t="shared" si="10"/>
        <v>2.5000000000000002E-10</v>
      </c>
      <c r="O39" s="2">
        <f t="shared" si="11"/>
        <v>1000</v>
      </c>
      <c r="P39" s="3">
        <f t="shared" si="12"/>
        <v>1061.0329539459688</v>
      </c>
      <c r="Q39" s="3">
        <f t="shared" si="13"/>
        <v>1458.0092350048089</v>
      </c>
      <c r="R39" s="3">
        <f t="shared" si="1"/>
        <v>1.4554543667790543</v>
      </c>
      <c r="S39" s="3">
        <f t="shared" si="14"/>
        <v>1.3717334238924785</v>
      </c>
      <c r="T39" s="2">
        <f t="shared" si="15"/>
        <v>0.94247779607693805</v>
      </c>
      <c r="U39" s="2">
        <f t="shared" si="2"/>
        <v>0.75579401615930764</v>
      </c>
    </row>
    <row r="40" spans="2:21" x14ac:dyDescent="0.3">
      <c r="B40" s="1">
        <v>34</v>
      </c>
      <c r="C40" s="3">
        <f t="shared" si="3"/>
        <v>2.5000000000000002E-10</v>
      </c>
      <c r="D40" s="2">
        <f t="shared" si="4"/>
        <v>1000</v>
      </c>
      <c r="E40" s="3">
        <f t="shared" si="5"/>
        <v>97.941503441166361</v>
      </c>
      <c r="F40" s="3">
        <f t="shared" si="0"/>
        <v>1004.7848217883848</v>
      </c>
      <c r="G40" s="3">
        <f t="shared" si="6"/>
        <v>8.3833154091181037E-35</v>
      </c>
      <c r="H40" s="3">
        <f t="shared" si="7"/>
        <v>8.5595126831537547E-34</v>
      </c>
      <c r="I40" s="2">
        <f t="shared" si="8"/>
        <v>10.21017612416683</v>
      </c>
      <c r="J40" s="2">
        <f t="shared" si="9"/>
        <v>1.473166202360868</v>
      </c>
      <c r="K40" s="3">
        <f>K39/B40^0.5</f>
        <v>3.7050819730854424E-14</v>
      </c>
      <c r="L40" s="3"/>
      <c r="M40" s="2">
        <v>700000</v>
      </c>
      <c r="N40" s="3">
        <f t="shared" si="10"/>
        <v>2.5000000000000002E-10</v>
      </c>
      <c r="O40" s="2">
        <f t="shared" si="11"/>
        <v>1000</v>
      </c>
      <c r="P40" s="3">
        <f t="shared" si="12"/>
        <v>909.45681766797338</v>
      </c>
      <c r="Q40" s="3">
        <f t="shared" si="13"/>
        <v>1351.7069590716612</v>
      </c>
      <c r="R40" s="3">
        <f t="shared" si="1"/>
        <v>1.345641984846448</v>
      </c>
      <c r="S40" s="3">
        <f t="shared" si="14"/>
        <v>1.4796106408844565</v>
      </c>
      <c r="T40" s="2">
        <f t="shared" si="15"/>
        <v>1.0995574287564278</v>
      </c>
      <c r="U40" s="2">
        <f t="shared" si="2"/>
        <v>0.83278096407233115</v>
      </c>
    </row>
    <row r="41" spans="2:21" x14ac:dyDescent="0.3">
      <c r="B41" s="1">
        <v>35</v>
      </c>
      <c r="C41" s="3">
        <f t="shared" si="3"/>
        <v>2.5000000000000002E-10</v>
      </c>
      <c r="D41" s="2">
        <f t="shared" si="4"/>
        <v>1000</v>
      </c>
      <c r="E41" s="3">
        <f t="shared" si="5"/>
        <v>97.941503441166361</v>
      </c>
      <c r="F41" s="3">
        <f t="shared" si="0"/>
        <v>1004.7848217883848</v>
      </c>
      <c r="G41" s="3">
        <f t="shared" si="6"/>
        <v>8.1716452835057673E-36</v>
      </c>
      <c r="H41" s="3">
        <f t="shared" si="7"/>
        <v>8.3433937568811064E-35</v>
      </c>
      <c r="I41" s="2">
        <f t="shared" si="8"/>
        <v>10.210176124166829</v>
      </c>
      <c r="J41" s="2">
        <f t="shared" si="9"/>
        <v>1.473166202360868</v>
      </c>
      <c r="K41" s="3">
        <f>K40/B41^0.5</f>
        <v>6.2627315873421773E-15</v>
      </c>
      <c r="L41" s="3"/>
      <c r="M41" s="2">
        <v>800000</v>
      </c>
      <c r="N41" s="3">
        <f t="shared" si="10"/>
        <v>2.5000000000000002E-10</v>
      </c>
      <c r="O41" s="2">
        <f t="shared" si="11"/>
        <v>1000</v>
      </c>
      <c r="P41" s="3">
        <f t="shared" si="12"/>
        <v>795.77471545947674</v>
      </c>
      <c r="Q41" s="3">
        <f t="shared" si="13"/>
        <v>1277.9895921972961</v>
      </c>
      <c r="R41" s="3">
        <f t="shared" si="1"/>
        <v>1.2453539845989998</v>
      </c>
      <c r="S41" s="3">
        <f t="shared" si="14"/>
        <v>1.5649579716539976</v>
      </c>
      <c r="T41" s="2">
        <f t="shared" si="15"/>
        <v>1.2566370614359172</v>
      </c>
      <c r="U41" s="2">
        <f t="shared" si="2"/>
        <v>0.89863709305634221</v>
      </c>
    </row>
    <row r="42" spans="2:21" x14ac:dyDescent="0.3">
      <c r="B42" s="1">
        <v>36</v>
      </c>
      <c r="C42" s="3">
        <f t="shared" si="3"/>
        <v>2.5000000000000002E-10</v>
      </c>
      <c r="D42" s="2">
        <f t="shared" si="4"/>
        <v>1000</v>
      </c>
      <c r="E42" s="3">
        <f t="shared" si="5"/>
        <v>97.941503441166361</v>
      </c>
      <c r="F42" s="3">
        <f t="shared" si="0"/>
        <v>1004.7848217883848</v>
      </c>
      <c r="G42" s="3">
        <f t="shared" si="6"/>
        <v>7.9653196117151256E-37</v>
      </c>
      <c r="H42" s="3">
        <f t="shared" si="7"/>
        <v>8.1327316120891577E-36</v>
      </c>
      <c r="I42" s="2">
        <f t="shared" si="8"/>
        <v>10.21017612416683</v>
      </c>
      <c r="J42" s="2">
        <f t="shared" si="9"/>
        <v>1.473166202360868</v>
      </c>
      <c r="K42" s="3">
        <f>K41/B42^0.5</f>
        <v>1.0437885978903629E-15</v>
      </c>
      <c r="L42" s="3"/>
      <c r="M42" s="2">
        <v>900000</v>
      </c>
      <c r="N42" s="3">
        <f t="shared" si="10"/>
        <v>2.5000000000000002E-10</v>
      </c>
      <c r="O42" s="2">
        <f t="shared" si="11"/>
        <v>1000</v>
      </c>
      <c r="P42" s="3">
        <f t="shared" si="12"/>
        <v>707.35530263064595</v>
      </c>
      <c r="Q42" s="3">
        <f t="shared" si="13"/>
        <v>1224.8883721220038</v>
      </c>
      <c r="R42" s="3">
        <f t="shared" si="1"/>
        <v>1.1549710467170482</v>
      </c>
      <c r="S42" s="3">
        <f t="shared" si="14"/>
        <v>1.6328018499638364</v>
      </c>
      <c r="T42" s="2">
        <f t="shared" si="15"/>
        <v>1.4137166941154067</v>
      </c>
      <c r="U42" s="2">
        <f t="shared" si="2"/>
        <v>0.95515095657122806</v>
      </c>
    </row>
    <row r="43" spans="2:21" x14ac:dyDescent="0.3">
      <c r="B43" s="1">
        <v>37</v>
      </c>
      <c r="C43" s="3">
        <f t="shared" si="3"/>
        <v>2.5000000000000002E-10</v>
      </c>
      <c r="D43" s="2">
        <f t="shared" si="4"/>
        <v>1000</v>
      </c>
      <c r="E43" s="3">
        <f t="shared" si="5"/>
        <v>97.941503441166361</v>
      </c>
      <c r="F43" s="3">
        <f t="shared" si="0"/>
        <v>1004.7848217883848</v>
      </c>
      <c r="G43" s="3">
        <f t="shared" si="6"/>
        <v>7.7642034517624232E-38</v>
      </c>
      <c r="H43" s="3">
        <f t="shared" si="7"/>
        <v>7.9273884706358382E-37</v>
      </c>
      <c r="I43" s="2">
        <f t="shared" si="8"/>
        <v>10.21017612416683</v>
      </c>
      <c r="J43" s="2">
        <f t="shared" si="9"/>
        <v>1.473166202360868</v>
      </c>
      <c r="K43" s="3">
        <f>K42/B43^0.5</f>
        <v>1.7159778845405446E-16</v>
      </c>
      <c r="L43" s="3"/>
      <c r="M43" s="2">
        <v>1000000</v>
      </c>
      <c r="N43" s="3">
        <f t="shared" si="10"/>
        <v>2.5000000000000002E-10</v>
      </c>
      <c r="O43" s="2">
        <f t="shared" si="11"/>
        <v>1000</v>
      </c>
      <c r="P43" s="3">
        <f t="shared" si="12"/>
        <v>636.61977236758128</v>
      </c>
      <c r="Q43" s="3">
        <f t="shared" si="13"/>
        <v>1185.4470610572835</v>
      </c>
      <c r="R43" s="3">
        <f t="shared" si="1"/>
        <v>1.0740585442926303</v>
      </c>
      <c r="S43" s="3">
        <f t="shared" si="14"/>
        <v>1.6871272161375372</v>
      </c>
      <c r="T43" s="2">
        <f t="shared" si="15"/>
        <v>1.5707963267948966</v>
      </c>
      <c r="U43" s="2">
        <f t="shared" si="2"/>
        <v>1.0038848218538872</v>
      </c>
    </row>
    <row r="44" spans="2:21" x14ac:dyDescent="0.3">
      <c r="B44" s="1">
        <v>38</v>
      </c>
      <c r="C44" s="3">
        <f t="shared" si="3"/>
        <v>2.5000000000000002E-10</v>
      </c>
      <c r="D44" s="2">
        <f t="shared" si="4"/>
        <v>1000</v>
      </c>
      <c r="E44" s="3">
        <f t="shared" si="5"/>
        <v>97.941503441166361</v>
      </c>
      <c r="F44" s="3">
        <f t="shared" si="0"/>
        <v>1004.7848217883848</v>
      </c>
      <c r="G44" s="3">
        <f t="shared" si="6"/>
        <v>7.5681652688107477E-39</v>
      </c>
      <c r="H44" s="3">
        <f t="shared" si="7"/>
        <v>7.7272300331360134E-38</v>
      </c>
      <c r="I44" s="2">
        <f t="shared" si="8"/>
        <v>10.21017612416683</v>
      </c>
      <c r="J44" s="2">
        <f t="shared" si="9"/>
        <v>1.473166202360868</v>
      </c>
      <c r="K44" s="3">
        <f>K43/B44^0.5</f>
        <v>2.7836837105912673E-17</v>
      </c>
      <c r="L44" s="3"/>
      <c r="M44" s="1">
        <v>2000000</v>
      </c>
      <c r="N44" s="3">
        <f t="shared" si="10"/>
        <v>2.5000000000000002E-10</v>
      </c>
      <c r="O44" s="2">
        <f t="shared" si="11"/>
        <v>1000</v>
      </c>
      <c r="P44" s="3">
        <f t="shared" si="12"/>
        <v>318.30988618379064</v>
      </c>
      <c r="Q44" s="3">
        <f t="shared" si="13"/>
        <v>1049.4385087475769</v>
      </c>
      <c r="R44" s="3">
        <f t="shared" si="1"/>
        <v>0.60662894210670559</v>
      </c>
      <c r="S44" s="3">
        <f t="shared" si="14"/>
        <v>1.9057810279773748</v>
      </c>
      <c r="T44" s="2">
        <f t="shared" si="15"/>
        <v>3.141592653589794</v>
      </c>
      <c r="U44" s="2">
        <f t="shared" si="2"/>
        <v>1.2626272556789118</v>
      </c>
    </row>
    <row r="45" spans="2:21" x14ac:dyDescent="0.3">
      <c r="B45" s="1">
        <v>39</v>
      </c>
      <c r="C45" s="3">
        <f t="shared" si="3"/>
        <v>2.5000000000000002E-10</v>
      </c>
      <c r="D45" s="2">
        <f t="shared" si="4"/>
        <v>1000</v>
      </c>
      <c r="E45" s="3">
        <f t="shared" si="5"/>
        <v>97.941503441166361</v>
      </c>
      <c r="F45" s="3">
        <f t="shared" si="0"/>
        <v>1004.7848217883848</v>
      </c>
      <c r="G45" s="3">
        <f t="shared" si="6"/>
        <v>7.3770768491430676E-40</v>
      </c>
      <c r="H45" s="3">
        <f t="shared" si="7"/>
        <v>7.5321253911264411E-39</v>
      </c>
      <c r="I45" s="2">
        <f t="shared" si="8"/>
        <v>10.210176124166829</v>
      </c>
      <c r="J45" s="2">
        <f t="shared" si="9"/>
        <v>1.473166202360868</v>
      </c>
      <c r="K45" s="3">
        <f>K44/B45^0.5</f>
        <v>4.4574613335427407E-18</v>
      </c>
      <c r="L45" s="3"/>
      <c r="M45" s="2">
        <v>3000000</v>
      </c>
      <c r="N45" s="3">
        <f t="shared" si="10"/>
        <v>2.5000000000000002E-10</v>
      </c>
      <c r="O45" s="2">
        <f t="shared" si="11"/>
        <v>1000</v>
      </c>
      <c r="P45" s="3">
        <f t="shared" si="12"/>
        <v>212.2065907891938</v>
      </c>
      <c r="Q45" s="3">
        <f t="shared" si="13"/>
        <v>1022.2678891437275</v>
      </c>
      <c r="R45" s="3">
        <f t="shared" si="1"/>
        <v>0.41516826077153296</v>
      </c>
      <c r="S45" s="3">
        <f t="shared" si="14"/>
        <v>1.9564343370652491</v>
      </c>
      <c r="T45" s="2">
        <f t="shared" si="15"/>
        <v>4.7123889803846897</v>
      </c>
      <c r="U45" s="2">
        <f t="shared" si="2"/>
        <v>1.3616916829711636</v>
      </c>
    </row>
    <row r="46" spans="2:21" x14ac:dyDescent="0.3">
      <c r="B46" s="1">
        <v>40</v>
      </c>
      <c r="C46" s="3">
        <f t="shared" si="3"/>
        <v>2.5000000000000002E-10</v>
      </c>
      <c r="D46" s="2">
        <f t="shared" si="4"/>
        <v>1000</v>
      </c>
      <c r="E46" s="3">
        <f t="shared" si="5"/>
        <v>97.941503441166361</v>
      </c>
      <c r="F46" s="3">
        <f t="shared" si="0"/>
        <v>1004.7848217883848</v>
      </c>
      <c r="G46" s="3">
        <f t="shared" si="6"/>
        <v>7.190813216307352E-41</v>
      </c>
      <c r="H46" s="3">
        <f t="shared" si="7"/>
        <v>7.3419469414484609E-40</v>
      </c>
      <c r="I46" s="2">
        <f t="shared" si="8"/>
        <v>10.210176124166829</v>
      </c>
      <c r="J46" s="2">
        <f t="shared" si="9"/>
        <v>1.473166202360868</v>
      </c>
      <c r="K46" s="3">
        <f>K45/B46^0.5</f>
        <v>7.0478651980632801E-19</v>
      </c>
      <c r="L46" s="3"/>
      <c r="M46" s="1">
        <v>4000000</v>
      </c>
      <c r="N46" s="3">
        <f t="shared" si="10"/>
        <v>2.5000000000000002E-10</v>
      </c>
      <c r="O46" s="2">
        <f t="shared" si="11"/>
        <v>1000</v>
      </c>
      <c r="P46" s="3">
        <f t="shared" si="12"/>
        <v>159.15494309189532</v>
      </c>
      <c r="Q46" s="3">
        <f t="shared" si="13"/>
        <v>1012.5859449501481</v>
      </c>
      <c r="R46" s="3">
        <f t="shared" si="1"/>
        <v>0.31435345095517964</v>
      </c>
      <c r="S46" s="3">
        <f t="shared" si="14"/>
        <v>1.9751409843027836</v>
      </c>
      <c r="T46" s="2">
        <f t="shared" si="15"/>
        <v>6.2831853071795871</v>
      </c>
      <c r="U46" s="2">
        <f t="shared" si="2"/>
        <v>1.4129651365067377</v>
      </c>
    </row>
    <row r="47" spans="2:21" x14ac:dyDescent="0.3">
      <c r="B47" s="1">
        <v>41</v>
      </c>
      <c r="C47" s="3">
        <f t="shared" si="3"/>
        <v>2.5000000000000002E-10</v>
      </c>
      <c r="D47" s="2">
        <f t="shared" si="4"/>
        <v>1000</v>
      </c>
      <c r="E47" s="3">
        <f t="shared" si="5"/>
        <v>97.941503441166361</v>
      </c>
      <c r="F47" s="3">
        <f t="shared" si="0"/>
        <v>1004.7848217883848</v>
      </c>
      <c r="G47" s="3">
        <f t="shared" si="6"/>
        <v>7.0092525493789507E-42</v>
      </c>
      <c r="H47" s="3">
        <f t="shared" si="7"/>
        <v>7.1565703027924437E-41</v>
      </c>
      <c r="I47" s="2">
        <f t="shared" si="8"/>
        <v>10.210176124166829</v>
      </c>
      <c r="J47" s="2">
        <f t="shared" si="9"/>
        <v>1.473166202360868</v>
      </c>
      <c r="K47" s="3">
        <f>K46/B47^0.5</f>
        <v>1.1006916212653282E-19</v>
      </c>
      <c r="L47" s="3"/>
      <c r="M47" s="2">
        <v>5000000</v>
      </c>
      <c r="N47" s="3">
        <f t="shared" si="10"/>
        <v>2.5000000000000002E-10</v>
      </c>
      <c r="O47" s="2">
        <f t="shared" si="11"/>
        <v>1000</v>
      </c>
      <c r="P47" s="3">
        <f t="shared" si="12"/>
        <v>127.32395447351627</v>
      </c>
      <c r="Q47" s="3">
        <f t="shared" si="13"/>
        <v>1008.0731071617644</v>
      </c>
      <c r="R47" s="3">
        <f t="shared" si="1"/>
        <v>0.25260857286828647</v>
      </c>
      <c r="S47" s="3">
        <f t="shared" si="14"/>
        <v>1.9839830918920272</v>
      </c>
      <c r="T47" s="2">
        <f t="shared" si="15"/>
        <v>7.8539816339744846</v>
      </c>
      <c r="U47" s="2">
        <f t="shared" si="2"/>
        <v>1.4441537892065188</v>
      </c>
    </row>
    <row r="48" spans="2:21" x14ac:dyDescent="0.3">
      <c r="B48" s="1">
        <v>42</v>
      </c>
      <c r="C48" s="3">
        <f t="shared" si="3"/>
        <v>2.5000000000000002E-10</v>
      </c>
      <c r="D48" s="2">
        <f t="shared" si="4"/>
        <v>1000</v>
      </c>
      <c r="E48" s="3">
        <f t="shared" si="5"/>
        <v>97.941503441166361</v>
      </c>
      <c r="F48" s="3">
        <f t="shared" si="0"/>
        <v>1004.7848217883848</v>
      </c>
      <c r="G48" s="3">
        <f t="shared" si="6"/>
        <v>6.8322761032867584E-43</v>
      </c>
      <c r="H48" s="3">
        <f t="shared" si="7"/>
        <v>6.9758742343494045E-42</v>
      </c>
      <c r="I48" s="2">
        <f t="shared" si="8"/>
        <v>10.21017612416683</v>
      </c>
      <c r="J48" s="2">
        <f t="shared" si="9"/>
        <v>1.473166202360868</v>
      </c>
      <c r="K48" s="3">
        <f>K47/B48^0.5</f>
        <v>1.6984040443644626E-20</v>
      </c>
      <c r="L48" s="3"/>
      <c r="M48" s="1">
        <v>6000000</v>
      </c>
      <c r="N48" s="3">
        <f t="shared" si="10"/>
        <v>2.5000000000000002E-10</v>
      </c>
      <c r="O48" s="2">
        <f t="shared" si="11"/>
        <v>1000</v>
      </c>
      <c r="P48" s="3">
        <f t="shared" si="12"/>
        <v>106.1032953945969</v>
      </c>
      <c r="Q48" s="3">
        <f t="shared" si="13"/>
        <v>1005.6132006361059</v>
      </c>
      <c r="R48" s="3">
        <f t="shared" si="1"/>
        <v>0.21102208150704604</v>
      </c>
      <c r="S48" s="3">
        <f t="shared" si="14"/>
        <v>1.9888362630232872</v>
      </c>
      <c r="T48" s="2">
        <f t="shared" si="15"/>
        <v>9.4247779607693793</v>
      </c>
      <c r="U48" s="2">
        <f t="shared" si="2"/>
        <v>1.465088530414409</v>
      </c>
    </row>
    <row r="49" spans="2:21" x14ac:dyDescent="0.3">
      <c r="B49" s="1">
        <v>43</v>
      </c>
      <c r="C49" s="3">
        <f t="shared" si="3"/>
        <v>2.5000000000000002E-10</v>
      </c>
      <c r="D49" s="2">
        <f t="shared" si="4"/>
        <v>1000</v>
      </c>
      <c r="E49" s="3">
        <f t="shared" si="5"/>
        <v>97.941503441166361</v>
      </c>
      <c r="F49" s="3">
        <f t="shared" si="0"/>
        <v>1004.7848217883848</v>
      </c>
      <c r="G49" s="3">
        <f t="shared" si="6"/>
        <v>6.6597681311510651E-44</v>
      </c>
      <c r="H49" s="3">
        <f t="shared" si="7"/>
        <v>6.7997405565165754E-43</v>
      </c>
      <c r="I49" s="2">
        <f t="shared" si="8"/>
        <v>10.21017612416683</v>
      </c>
      <c r="J49" s="2">
        <f t="shared" si="9"/>
        <v>1.473166202360868</v>
      </c>
      <c r="K49" s="3">
        <f>K48/B49^0.5</f>
        <v>2.5900418861269424E-21</v>
      </c>
      <c r="L49" s="3"/>
      <c r="M49" s="2">
        <v>7000000</v>
      </c>
      <c r="N49" s="3">
        <f t="shared" si="10"/>
        <v>2.5000000000000002E-10</v>
      </c>
      <c r="O49" s="2">
        <f t="shared" si="11"/>
        <v>1000</v>
      </c>
      <c r="P49" s="3">
        <f t="shared" si="12"/>
        <v>90.945681766797321</v>
      </c>
      <c r="Q49" s="3">
        <f t="shared" si="13"/>
        <v>1004.1270422770356</v>
      </c>
      <c r="R49" s="3">
        <f t="shared" si="1"/>
        <v>0.18114377551382724</v>
      </c>
      <c r="S49" s="3">
        <f t="shared" si="14"/>
        <v>1.9917798403921545</v>
      </c>
      <c r="T49" s="2">
        <f t="shared" si="15"/>
        <v>10.995574287564278</v>
      </c>
      <c r="U49" s="2">
        <f t="shared" si="2"/>
        <v>1.480100148781254</v>
      </c>
    </row>
    <row r="50" spans="2:21" x14ac:dyDescent="0.3">
      <c r="B50" s="1">
        <v>44</v>
      </c>
      <c r="C50" s="3">
        <f t="shared" si="3"/>
        <v>2.5000000000000002E-10</v>
      </c>
      <c r="D50" s="2">
        <f t="shared" si="4"/>
        <v>1000</v>
      </c>
      <c r="E50" s="3">
        <f t="shared" si="5"/>
        <v>97.941503441166361</v>
      </c>
      <c r="F50" s="3">
        <f t="shared" si="0"/>
        <v>1004.7848217883848</v>
      </c>
      <c r="G50" s="3">
        <f t="shared" si="6"/>
        <v>6.4916158085822932E-45</v>
      </c>
      <c r="H50" s="3">
        <f t="shared" si="7"/>
        <v>6.6280540736050869E-44</v>
      </c>
      <c r="I50" s="2">
        <f t="shared" si="8"/>
        <v>10.210176124166829</v>
      </c>
      <c r="J50" s="2">
        <f t="shared" si="9"/>
        <v>1.473166202360868</v>
      </c>
      <c r="K50" s="3">
        <f>K49/B50^0.5</f>
        <v>3.9046350579943068E-22</v>
      </c>
      <c r="L50" s="3"/>
      <c r="M50" s="1">
        <v>8000000</v>
      </c>
      <c r="N50" s="3">
        <f t="shared" si="10"/>
        <v>2.5000000000000002E-10</v>
      </c>
      <c r="O50" s="2">
        <f t="shared" si="11"/>
        <v>1000</v>
      </c>
      <c r="P50" s="3">
        <f t="shared" si="12"/>
        <v>79.57747154594766</v>
      </c>
      <c r="Q50" s="3">
        <f t="shared" si="13"/>
        <v>1003.1612901112393</v>
      </c>
      <c r="R50" s="3">
        <f t="shared" si="1"/>
        <v>0.15865339368731704</v>
      </c>
      <c r="S50" s="3">
        <f t="shared" si="14"/>
        <v>1.9936973443006583</v>
      </c>
      <c r="T50" s="2">
        <f t="shared" si="15"/>
        <v>12.566370614359174</v>
      </c>
      <c r="U50" s="2">
        <f t="shared" si="2"/>
        <v>1.4913861966284641</v>
      </c>
    </row>
    <row r="51" spans="2:21" x14ac:dyDescent="0.3">
      <c r="B51" s="1">
        <v>45</v>
      </c>
      <c r="C51" s="3">
        <f t="shared" si="3"/>
        <v>2.5000000000000002E-10</v>
      </c>
      <c r="D51" s="2">
        <f t="shared" si="4"/>
        <v>1000</v>
      </c>
      <c r="E51" s="3">
        <f t="shared" si="5"/>
        <v>97.941503441166361</v>
      </c>
      <c r="F51" s="3">
        <f t="shared" si="0"/>
        <v>1004.7848217883848</v>
      </c>
      <c r="G51" s="3">
        <f t="shared" si="6"/>
        <v>6.327709159891117E-46</v>
      </c>
      <c r="H51" s="3">
        <f t="shared" si="7"/>
        <v>6.4607024984992034E-45</v>
      </c>
      <c r="I51" s="2">
        <f t="shared" si="8"/>
        <v>10.21017612416683</v>
      </c>
      <c r="J51" s="2">
        <f t="shared" si="9"/>
        <v>1.473166202360868</v>
      </c>
      <c r="K51" s="3">
        <f>K50/B51^0.5</f>
        <v>5.8206862780027353E-23</v>
      </c>
      <c r="L51" s="3"/>
      <c r="M51" s="2">
        <v>9000000</v>
      </c>
      <c r="N51" s="3">
        <f t="shared" si="10"/>
        <v>2.5000000000000002E-10</v>
      </c>
      <c r="O51" s="2">
        <f t="shared" si="11"/>
        <v>1000</v>
      </c>
      <c r="P51" s="3">
        <f t="shared" si="12"/>
        <v>70.735530263064589</v>
      </c>
      <c r="Q51" s="3">
        <f t="shared" si="13"/>
        <v>1002.4986360297938</v>
      </c>
      <c r="R51" s="3">
        <f t="shared" si="1"/>
        <v>0.14111845686533656</v>
      </c>
      <c r="S51" s="3">
        <f t="shared" si="14"/>
        <v>1.9950151831833125</v>
      </c>
      <c r="T51" s="2">
        <f t="shared" si="15"/>
        <v>14.137166941154069</v>
      </c>
      <c r="U51" s="2">
        <f t="shared" si="2"/>
        <v>1.5001784190521934</v>
      </c>
    </row>
    <row r="52" spans="2:21" x14ac:dyDescent="0.3">
      <c r="B52" s="1">
        <v>46</v>
      </c>
      <c r="C52" s="3">
        <f t="shared" si="3"/>
        <v>2.5000000000000002E-10</v>
      </c>
      <c r="D52" s="2">
        <f t="shared" si="4"/>
        <v>1000</v>
      </c>
      <c r="E52" s="3">
        <f t="shared" si="5"/>
        <v>97.941503441166361</v>
      </c>
      <c r="F52" s="3">
        <f t="shared" si="0"/>
        <v>1004.7848217883848</v>
      </c>
      <c r="G52" s="3">
        <f t="shared" si="6"/>
        <v>6.167940986161699E-47</v>
      </c>
      <c r="H52" s="3">
        <f t="shared" si="7"/>
        <v>6.2975763792178188E-46</v>
      </c>
      <c r="I52" s="2">
        <f t="shared" si="8"/>
        <v>10.21017612416683</v>
      </c>
      <c r="J52" s="2">
        <f t="shared" si="9"/>
        <v>1.473166202360868</v>
      </c>
      <c r="K52" s="3">
        <f>K51/B52^0.5</f>
        <v>8.5821337099269066E-24</v>
      </c>
      <c r="L52" s="3"/>
      <c r="M52" s="1">
        <v>10000000</v>
      </c>
      <c r="N52" s="3">
        <f t="shared" si="10"/>
        <v>2.5000000000000002E-10</v>
      </c>
      <c r="O52" s="2">
        <f t="shared" si="11"/>
        <v>1000</v>
      </c>
      <c r="P52" s="3">
        <f t="shared" si="12"/>
        <v>63.661977236758133</v>
      </c>
      <c r="Q52" s="3">
        <f t="shared" si="13"/>
        <v>1002.0243746265324</v>
      </c>
      <c r="R52" s="3">
        <f t="shared" si="1"/>
        <v>0.12706672382193454</v>
      </c>
      <c r="S52" s="3">
        <f t="shared" si="14"/>
        <v>1.9959594303735635</v>
      </c>
      <c r="T52" s="2">
        <f t="shared" si="15"/>
        <v>15.707963267948966</v>
      </c>
      <c r="U52" s="2">
        <f t="shared" si="2"/>
        <v>1.5072201451166134</v>
      </c>
    </row>
    <row r="53" spans="2:21" x14ac:dyDescent="0.3">
      <c r="B53" s="1">
        <v>47</v>
      </c>
      <c r="C53" s="3">
        <f t="shared" si="3"/>
        <v>2.5000000000000002E-10</v>
      </c>
      <c r="D53" s="2">
        <f t="shared" si="4"/>
        <v>1000</v>
      </c>
      <c r="E53" s="3">
        <f t="shared" si="5"/>
        <v>97.941503441166361</v>
      </c>
      <c r="F53" s="3">
        <f t="shared" si="0"/>
        <v>1004.7848217883848</v>
      </c>
      <c r="G53" s="3">
        <f t="shared" si="6"/>
        <v>6.0122067951410048E-48</v>
      </c>
      <c r="H53" s="3">
        <f t="shared" si="7"/>
        <v>6.1385690273302258E-47</v>
      </c>
      <c r="I53" s="2">
        <f t="shared" si="8"/>
        <v>10.210176124166829</v>
      </c>
      <c r="J53" s="2">
        <f t="shared" si="9"/>
        <v>1.473166202360868</v>
      </c>
      <c r="K53" s="3">
        <f>K52/B53^0.5</f>
        <v>1.2518328606322825E-24</v>
      </c>
      <c r="L53" s="3"/>
    </row>
    <row r="54" spans="2:21" x14ac:dyDescent="0.3">
      <c r="B54" s="1">
        <v>48</v>
      </c>
      <c r="C54" s="3">
        <f t="shared" si="3"/>
        <v>2.5000000000000002E-10</v>
      </c>
      <c r="D54" s="2">
        <f t="shared" si="4"/>
        <v>1000</v>
      </c>
      <c r="E54" s="3">
        <f t="shared" si="5"/>
        <v>97.941503441166361</v>
      </c>
      <c r="F54" s="3">
        <f t="shared" si="0"/>
        <v>1004.7848217883848</v>
      </c>
      <c r="G54" s="3">
        <f t="shared" si="6"/>
        <v>5.8604047328983393E-49</v>
      </c>
      <c r="H54" s="3">
        <f t="shared" si="7"/>
        <v>5.9835764481792918E-48</v>
      </c>
      <c r="I54" s="2">
        <f t="shared" si="8"/>
        <v>10.21017612416683</v>
      </c>
      <c r="J54" s="2">
        <f t="shared" si="9"/>
        <v>1.473166202360868</v>
      </c>
      <c r="K54" s="3">
        <f>K53/B54^0.5</f>
        <v>1.806865097666169E-25</v>
      </c>
      <c r="L54" s="3"/>
    </row>
    <row r="55" spans="2:21" x14ac:dyDescent="0.3">
      <c r="B55" s="1">
        <v>49</v>
      </c>
      <c r="C55" s="3">
        <f t="shared" si="3"/>
        <v>2.5000000000000002E-10</v>
      </c>
      <c r="D55" s="2">
        <f t="shared" si="4"/>
        <v>1000</v>
      </c>
      <c r="E55" s="3">
        <f t="shared" si="5"/>
        <v>97.941503441166361</v>
      </c>
      <c r="F55" s="3">
        <f t="shared" si="0"/>
        <v>1004.7848217883848</v>
      </c>
      <c r="G55" s="3">
        <f t="shared" si="6"/>
        <v>5.7124355172104117E-50</v>
      </c>
      <c r="H55" s="3">
        <f t="shared" si="7"/>
        <v>5.8324972728664337E-49</v>
      </c>
      <c r="I55" s="2">
        <f t="shared" si="8"/>
        <v>10.210176124166829</v>
      </c>
      <c r="J55" s="2">
        <f t="shared" si="9"/>
        <v>1.473166202360868</v>
      </c>
      <c r="K55" s="3">
        <f>K54/B55^0.5</f>
        <v>2.5812358538088129E-26</v>
      </c>
      <c r="L55" s="3"/>
    </row>
    <row r="56" spans="2:21" x14ac:dyDescent="0.3">
      <c r="B56" s="1">
        <v>50</v>
      </c>
      <c r="C56" s="3">
        <f t="shared" si="3"/>
        <v>2.5000000000000002E-10</v>
      </c>
      <c r="D56" s="2">
        <f t="shared" si="4"/>
        <v>1000</v>
      </c>
      <c r="E56" s="3">
        <f t="shared" si="5"/>
        <v>97.941503441166361</v>
      </c>
      <c r="F56" s="3">
        <f t="shared" si="0"/>
        <v>1004.7848217883848</v>
      </c>
      <c r="G56" s="3">
        <f t="shared" si="6"/>
        <v>5.5682023726283565E-51</v>
      </c>
      <c r="H56" s="3">
        <f t="shared" si="7"/>
        <v>5.6852326919539138E-50</v>
      </c>
      <c r="I56" s="2">
        <f t="shared" si="8"/>
        <v>10.21017612416683</v>
      </c>
      <c r="J56" s="2">
        <f t="shared" si="9"/>
        <v>1.473166202360868</v>
      </c>
      <c r="K56" s="3">
        <f>K55/B56^0.5</f>
        <v>3.6504187521401185E-27</v>
      </c>
      <c r="L56" s="3"/>
    </row>
    <row r="57" spans="2:21" x14ac:dyDescent="0.3">
      <c r="B57" s="1">
        <v>51</v>
      </c>
      <c r="C57" s="3">
        <f t="shared" si="3"/>
        <v>2.5000000000000002E-10</v>
      </c>
      <c r="D57" s="2">
        <f t="shared" si="4"/>
        <v>1000</v>
      </c>
      <c r="E57" s="3">
        <f t="shared" si="5"/>
        <v>97.941503441166361</v>
      </c>
      <c r="F57" s="3">
        <f t="shared" ref="F57:F116" si="16">(D57^2+E57^2)^0.5</f>
        <v>1004.7848217883848</v>
      </c>
      <c r="G57" s="3">
        <f t="shared" ref="G57:G116" si="17">($E57/($D57^2+$E57^2)^0.5)*G56</f>
        <v>5.4276109671842492E-52</v>
      </c>
      <c r="H57" s="3">
        <f t="shared" si="7"/>
        <v>5.5416863908410651E-51</v>
      </c>
      <c r="I57" s="2">
        <f t="shared" ref="I57:I116" si="18">H57/G57</f>
        <v>10.210176124166829</v>
      </c>
      <c r="J57" s="2">
        <f t="shared" si="9"/>
        <v>1.473166202360868</v>
      </c>
      <c r="K57" s="3">
        <f t="shared" ref="K57:K116" si="19">K56/B57^0.5</f>
        <v>5.1116086769841879E-28</v>
      </c>
    </row>
    <row r="58" spans="2:21" x14ac:dyDescent="0.3">
      <c r="B58" s="1">
        <v>52</v>
      </c>
      <c r="C58" s="3">
        <f t="shared" si="3"/>
        <v>2.5000000000000002E-10</v>
      </c>
      <c r="D58" s="2">
        <f t="shared" si="4"/>
        <v>1000</v>
      </c>
      <c r="E58" s="3">
        <f t="shared" si="5"/>
        <v>97.941503441166361</v>
      </c>
      <c r="F58" s="3">
        <f t="shared" si="16"/>
        <v>1004.7848217883848</v>
      </c>
      <c r="G58" s="3">
        <f t="shared" si="17"/>
        <v>5.2905693506957144E-53</v>
      </c>
      <c r="H58" s="3">
        <f t="shared" si="7"/>
        <v>5.4017644867722186E-52</v>
      </c>
      <c r="I58" s="2">
        <f t="shared" si="18"/>
        <v>10.210176124166829</v>
      </c>
      <c r="J58" s="2">
        <f t="shared" si="9"/>
        <v>1.473166202360868</v>
      </c>
      <c r="K58" s="3">
        <f t="shared" si="19"/>
        <v>7.0885258403742822E-29</v>
      </c>
    </row>
    <row r="59" spans="2:21" x14ac:dyDescent="0.3">
      <c r="B59" s="1">
        <v>53</v>
      </c>
      <c r="C59" s="3">
        <f t="shared" si="3"/>
        <v>2.5000000000000002E-10</v>
      </c>
      <c r="D59" s="2">
        <f t="shared" si="4"/>
        <v>1000</v>
      </c>
      <c r="E59" s="3">
        <f t="shared" si="5"/>
        <v>97.941503441166361</v>
      </c>
      <c r="F59" s="3">
        <f t="shared" si="16"/>
        <v>1004.7848217883848</v>
      </c>
      <c r="G59" s="3">
        <f t="shared" si="17"/>
        <v>5.1569878946282817E-54</v>
      </c>
      <c r="H59" s="3">
        <f t="shared" si="7"/>
        <v>5.265375467435105E-53</v>
      </c>
      <c r="I59" s="2">
        <f t="shared" si="18"/>
        <v>10.21017612416683</v>
      </c>
      <c r="J59" s="2">
        <f t="shared" si="9"/>
        <v>1.473166202360868</v>
      </c>
      <c r="K59" s="3">
        <f t="shared" si="19"/>
        <v>9.7368390699866623E-30</v>
      </c>
    </row>
    <row r="60" spans="2:21" x14ac:dyDescent="0.3">
      <c r="B60" s="1">
        <v>54</v>
      </c>
      <c r="C60" s="3">
        <f t="shared" si="3"/>
        <v>2.5000000000000002E-10</v>
      </c>
      <c r="D60" s="2">
        <f t="shared" si="4"/>
        <v>1000</v>
      </c>
      <c r="E60" s="3">
        <f t="shared" si="5"/>
        <v>97.941503441166361</v>
      </c>
      <c r="F60" s="3">
        <f t="shared" si="16"/>
        <v>1004.7848217883848</v>
      </c>
      <c r="G60" s="3">
        <f t="shared" si="17"/>
        <v>5.0267792334761538E-55</v>
      </c>
      <c r="H60" s="3">
        <f t="shared" si="7"/>
        <v>5.1324301311095867E-54</v>
      </c>
      <c r="I60" s="2">
        <f t="shared" si="18"/>
        <v>10.21017612416683</v>
      </c>
      <c r="J60" s="2">
        <f t="shared" si="9"/>
        <v>1.473166202360868</v>
      </c>
      <c r="K60" s="3">
        <f t="shared" si="19"/>
        <v>1.3250159682812681E-30</v>
      </c>
    </row>
    <row r="61" spans="2:21" x14ac:dyDescent="0.3">
      <c r="B61" s="1">
        <v>55</v>
      </c>
      <c r="C61" s="3">
        <f t="shared" si="3"/>
        <v>2.5000000000000002E-10</v>
      </c>
      <c r="D61" s="2">
        <f t="shared" si="4"/>
        <v>1000</v>
      </c>
      <c r="E61" s="3">
        <f t="shared" si="5"/>
        <v>97.941503441166361</v>
      </c>
      <c r="F61" s="3">
        <f t="shared" si="16"/>
        <v>1004.7848217883848</v>
      </c>
      <c r="G61" s="3">
        <f t="shared" si="17"/>
        <v>4.8998582076230525E-56</v>
      </c>
      <c r="H61" s="3">
        <f t="shared" si="7"/>
        <v>5.0028415283275762E-55</v>
      </c>
      <c r="I61" s="2">
        <f t="shared" si="18"/>
        <v>10.210176124166829</v>
      </c>
      <c r="J61" s="2">
        <f t="shared" si="9"/>
        <v>1.473166202360868</v>
      </c>
      <c r="K61" s="3">
        <f t="shared" si="19"/>
        <v>1.7866511671536609E-31</v>
      </c>
    </row>
    <row r="62" spans="2:21" x14ac:dyDescent="0.3">
      <c r="B62" s="1">
        <v>56</v>
      </c>
      <c r="C62" s="3">
        <f t="shared" si="3"/>
        <v>2.5000000000000002E-10</v>
      </c>
      <c r="D62" s="2">
        <f t="shared" si="4"/>
        <v>1000</v>
      </c>
      <c r="E62" s="3">
        <f t="shared" si="5"/>
        <v>97.941503441166361</v>
      </c>
      <c r="F62" s="3">
        <f t="shared" si="16"/>
        <v>1004.7848217883848</v>
      </c>
      <c r="G62" s="3">
        <f t="shared" si="17"/>
        <v>4.7761418076457652E-57</v>
      </c>
      <c r="H62" s="3">
        <f t="shared" si="7"/>
        <v>4.8765249050059793E-56</v>
      </c>
      <c r="I62" s="2">
        <f t="shared" si="18"/>
        <v>10.210176124166829</v>
      </c>
      <c r="J62" s="2">
        <f t="shared" si="9"/>
        <v>1.473166202360868</v>
      </c>
      <c r="K62" s="3">
        <f t="shared" si="19"/>
        <v>2.3875130489888497E-32</v>
      </c>
    </row>
    <row r="63" spans="2:21" x14ac:dyDescent="0.3">
      <c r="B63" s="1">
        <v>57</v>
      </c>
      <c r="C63" s="3">
        <f t="shared" si="3"/>
        <v>2.5000000000000002E-10</v>
      </c>
      <c r="D63" s="2">
        <f t="shared" si="4"/>
        <v>1000</v>
      </c>
      <c r="E63" s="3">
        <f t="shared" si="5"/>
        <v>97.941503441166361</v>
      </c>
      <c r="F63" s="3">
        <f t="shared" si="16"/>
        <v>1004.7848217883848</v>
      </c>
      <c r="G63" s="3">
        <f t="shared" si="17"/>
        <v>4.6555491200239762E-58</v>
      </c>
      <c r="H63" s="3">
        <f t="shared" si="7"/>
        <v>4.753397647015469E-57</v>
      </c>
      <c r="I63" s="2">
        <f t="shared" si="18"/>
        <v>10.210176124166829</v>
      </c>
      <c r="J63" s="2">
        <f t="shared" si="9"/>
        <v>1.473166202360868</v>
      </c>
      <c r="K63" s="3">
        <f t="shared" si="19"/>
        <v>3.1623382863007502E-33</v>
      </c>
    </row>
    <row r="64" spans="2:21" x14ac:dyDescent="0.3">
      <c r="B64" s="1">
        <v>58</v>
      </c>
      <c r="C64" s="3">
        <f t="shared" si="3"/>
        <v>2.5000000000000002E-10</v>
      </c>
      <c r="D64" s="2">
        <f t="shared" si="4"/>
        <v>1000</v>
      </c>
      <c r="E64" s="3">
        <f t="shared" si="5"/>
        <v>97.941503441166361</v>
      </c>
      <c r="F64" s="3">
        <f t="shared" si="16"/>
        <v>1004.7848217883848</v>
      </c>
      <c r="G64" s="3">
        <f t="shared" si="17"/>
        <v>4.5380012742208631E-59</v>
      </c>
      <c r="H64" s="3">
        <f t="shared" si="7"/>
        <v>4.63337922614885E-58</v>
      </c>
      <c r="I64" s="2">
        <f t="shared" si="18"/>
        <v>10.210176124166829</v>
      </c>
      <c r="J64" s="2">
        <f t="shared" si="9"/>
        <v>1.473166202360868</v>
      </c>
      <c r="K64" s="3">
        <f t="shared" si="19"/>
        <v>4.1523535986987952E-34</v>
      </c>
    </row>
    <row r="65" spans="2:11" x14ac:dyDescent="0.3">
      <c r="B65" s="1">
        <v>59</v>
      </c>
      <c r="C65" s="3">
        <f t="shared" si="3"/>
        <v>2.5000000000000002E-10</v>
      </c>
      <c r="D65" s="2">
        <f t="shared" si="4"/>
        <v>1000</v>
      </c>
      <c r="E65" s="3">
        <f t="shared" si="5"/>
        <v>97.941503441166361</v>
      </c>
      <c r="F65" s="3">
        <f t="shared" si="16"/>
        <v>1004.7848217883848</v>
      </c>
      <c r="G65" s="3">
        <f t="shared" si="17"/>
        <v>4.4234213910998577E-60</v>
      </c>
      <c r="H65" s="3">
        <f t="shared" si="7"/>
        <v>4.516391147453659E-59</v>
      </c>
      <c r="I65" s="2">
        <f t="shared" si="18"/>
        <v>10.21017612416683</v>
      </c>
      <c r="J65" s="2">
        <f t="shared" si="9"/>
        <v>1.473166202360868</v>
      </c>
      <c r="K65" s="3">
        <f t="shared" si="19"/>
        <v>5.4059039302190115E-35</v>
      </c>
    </row>
    <row r="66" spans="2:11" x14ac:dyDescent="0.3">
      <c r="B66" s="1">
        <v>60</v>
      </c>
      <c r="C66" s="3">
        <f t="shared" si="3"/>
        <v>2.5000000000000002E-10</v>
      </c>
      <c r="D66" s="2">
        <f t="shared" si="4"/>
        <v>1000</v>
      </c>
      <c r="E66" s="3">
        <f t="shared" si="5"/>
        <v>97.941503441166361</v>
      </c>
      <c r="F66" s="3">
        <f t="shared" si="16"/>
        <v>1004.7848217883848</v>
      </c>
      <c r="G66" s="3">
        <f t="shared" si="17"/>
        <v>4.3117345326438303E-61</v>
      </c>
      <c r="H66" s="3">
        <f t="shared" si="7"/>
        <v>4.4023568978945662E-60</v>
      </c>
      <c r="I66" s="2">
        <f t="shared" si="18"/>
        <v>10.21017612416683</v>
      </c>
      <c r="J66" s="2">
        <f t="shared" si="9"/>
        <v>1.473166202360868</v>
      </c>
      <c r="K66" s="3">
        <f t="shared" si="19"/>
        <v>6.9789919643118174E-36</v>
      </c>
    </row>
    <row r="67" spans="2:11" x14ac:dyDescent="0.3">
      <c r="B67" s="1">
        <v>61</v>
      </c>
      <c r="C67" s="3">
        <f t="shared" si="3"/>
        <v>2.5000000000000002E-10</v>
      </c>
      <c r="D67" s="2">
        <f t="shared" si="4"/>
        <v>1000</v>
      </c>
      <c r="E67" s="3">
        <f t="shared" si="5"/>
        <v>97.941503441166361</v>
      </c>
      <c r="F67" s="3">
        <f t="shared" si="16"/>
        <v>1004.7848217883848</v>
      </c>
      <c r="G67" s="3">
        <f t="shared" si="17"/>
        <v>4.2028676529438124E-62</v>
      </c>
      <c r="H67" s="3">
        <f t="shared" si="7"/>
        <v>4.2912018963119988E-61</v>
      </c>
      <c r="I67" s="2">
        <f t="shared" si="18"/>
        <v>10.210176124166829</v>
      </c>
      <c r="J67" s="2">
        <f t="shared" si="9"/>
        <v>1.473166202360868</v>
      </c>
      <c r="K67" s="3">
        <f t="shared" si="19"/>
        <v>8.935683561872381E-37</v>
      </c>
    </row>
    <row r="68" spans="2:11" x14ac:dyDescent="0.3">
      <c r="B68" s="1">
        <v>62</v>
      </c>
      <c r="C68" s="3">
        <f t="shared" si="3"/>
        <v>2.5000000000000002E-10</v>
      </c>
      <c r="D68" s="2">
        <f t="shared" si="4"/>
        <v>1000</v>
      </c>
      <c r="E68" s="3">
        <f t="shared" si="5"/>
        <v>97.941503441166361</v>
      </c>
      <c r="F68" s="3">
        <f t="shared" si="16"/>
        <v>1004.7848217883848</v>
      </c>
      <c r="G68" s="3">
        <f t="shared" si="17"/>
        <v>4.0967495504252015E-63</v>
      </c>
      <c r="H68" s="3">
        <f t="shared" si="7"/>
        <v>4.1828534446442583E-62</v>
      </c>
      <c r="I68" s="2">
        <f t="shared" si="18"/>
        <v>10.210176124166829</v>
      </c>
      <c r="J68" s="2">
        <f t="shared" si="9"/>
        <v>1.473166202360868</v>
      </c>
      <c r="K68" s="3">
        <f t="shared" si="19"/>
        <v>1.1348329471913071E-37</v>
      </c>
    </row>
    <row r="69" spans="2:11" x14ac:dyDescent="0.3">
      <c r="B69" s="1">
        <v>63</v>
      </c>
      <c r="C69" s="3">
        <f t="shared" si="3"/>
        <v>2.5000000000000002E-10</v>
      </c>
      <c r="D69" s="2">
        <f t="shared" si="4"/>
        <v>1000</v>
      </c>
      <c r="E69" s="3">
        <f t="shared" si="5"/>
        <v>97.941503441166361</v>
      </c>
      <c r="F69" s="3">
        <f t="shared" si="16"/>
        <v>1004.7848217883848</v>
      </c>
      <c r="G69" s="3">
        <f t="shared" si="17"/>
        <v>3.9933108212802115E-64</v>
      </c>
      <c r="H69" s="3">
        <f t="shared" si="7"/>
        <v>4.0772406803812246E-63</v>
      </c>
      <c r="I69" s="2">
        <f t="shared" si="18"/>
        <v>10.210176124166829</v>
      </c>
      <c r="J69" s="2">
        <f t="shared" si="9"/>
        <v>1.473166202360868</v>
      </c>
      <c r="K69" s="3">
        <f t="shared" si="19"/>
        <v>1.4297551227955684E-38</v>
      </c>
    </row>
    <row r="70" spans="2:11" x14ac:dyDescent="0.3">
      <c r="B70" s="1">
        <v>64</v>
      </c>
      <c r="C70" s="3">
        <f t="shared" si="3"/>
        <v>2.5000000000000002E-10</v>
      </c>
      <c r="D70" s="2">
        <f t="shared" si="4"/>
        <v>1000</v>
      </c>
      <c r="E70" s="3">
        <f t="shared" si="5"/>
        <v>97.941503441166361</v>
      </c>
      <c r="F70" s="3">
        <f t="shared" si="16"/>
        <v>1004.7848217883848</v>
      </c>
      <c r="G70" s="3">
        <f t="shared" si="17"/>
        <v>3.8924838140761002E-65</v>
      </c>
      <c r="H70" s="3">
        <f t="shared" si="7"/>
        <v>3.9742945302185635E-64</v>
      </c>
      <c r="I70" s="2">
        <f t="shared" si="18"/>
        <v>10.21017612416683</v>
      </c>
      <c r="J70" s="2">
        <f t="shared" si="9"/>
        <v>1.473166202360868</v>
      </c>
      <c r="K70" s="3">
        <f t="shared" si="19"/>
        <v>1.7871939034944606E-39</v>
      </c>
    </row>
    <row r="71" spans="2:11" x14ac:dyDescent="0.3">
      <c r="B71" s="1">
        <v>65</v>
      </c>
      <c r="C71" s="3">
        <f t="shared" si="3"/>
        <v>2.5000000000000002E-10</v>
      </c>
      <c r="D71" s="2">
        <f t="shared" si="4"/>
        <v>1000</v>
      </c>
      <c r="E71" s="3">
        <f t="shared" si="5"/>
        <v>97.941503441166361</v>
      </c>
      <c r="F71" s="3">
        <f t="shared" si="16"/>
        <v>1004.7848217883848</v>
      </c>
      <c r="G71" s="3">
        <f t="shared" si="17"/>
        <v>3.7942025855094952E-66</v>
      </c>
      <c r="H71" s="3">
        <f t="shared" si="7"/>
        <v>3.87394766488211E-65</v>
      </c>
      <c r="I71" s="2">
        <f t="shared" si="18"/>
        <v>10.210176124166829</v>
      </c>
      <c r="J71" s="2">
        <f t="shared" si="9"/>
        <v>1.473166202360868</v>
      </c>
      <c r="K71" s="3">
        <f t="shared" si="19"/>
        <v>2.2167412147938684E-40</v>
      </c>
    </row>
    <row r="72" spans="2:11" x14ac:dyDescent="0.3">
      <c r="B72" s="1">
        <v>66</v>
      </c>
      <c r="C72" s="3">
        <f t="shared" si="3"/>
        <v>2.5000000000000002E-10</v>
      </c>
      <c r="D72" s="2">
        <f t="shared" si="4"/>
        <v>1000</v>
      </c>
      <c r="E72" s="3">
        <f t="shared" si="5"/>
        <v>97.941503441166361</v>
      </c>
      <c r="F72" s="3">
        <f t="shared" si="16"/>
        <v>1004.7848217883848</v>
      </c>
      <c r="G72" s="3">
        <f t="shared" si="17"/>
        <v>3.6984028572778773E-67</v>
      </c>
      <c r="H72" s="3">
        <f t="shared" si="7"/>
        <v>3.7761344550928963E-66</v>
      </c>
      <c r="I72" s="2">
        <f t="shared" si="18"/>
        <v>10.210176124166829</v>
      </c>
      <c r="J72" s="2">
        <f t="shared" si="9"/>
        <v>1.473166202360868</v>
      </c>
      <c r="K72" s="3">
        <f t="shared" si="19"/>
        <v>2.7286198124431454E-41</v>
      </c>
    </row>
    <row r="73" spans="2:11" x14ac:dyDescent="0.3">
      <c r="B73" s="1">
        <v>67</v>
      </c>
      <c r="C73" s="3">
        <f t="shared" ref="C73:C116" si="20">$I$3</f>
        <v>2.5000000000000002E-10</v>
      </c>
      <c r="D73" s="2">
        <f t="shared" ref="D73:D116" si="21">$I$4</f>
        <v>1000</v>
      </c>
      <c r="E73" s="3">
        <f t="shared" ref="E73:E116" si="22">1/(2*PI()*$I$2*$C73)</f>
        <v>97.941503441166361</v>
      </c>
      <c r="F73" s="3">
        <f t="shared" si="16"/>
        <v>1004.7848217883848</v>
      </c>
      <c r="G73" s="3">
        <f t="shared" si="17"/>
        <v>3.6050219740400147E-68</v>
      </c>
      <c r="H73" s="3">
        <f t="shared" ref="H73:H116" si="23">(G72^2-$G73^2)^0.5</f>
        <v>3.6807909286440127E-67</v>
      </c>
      <c r="I73" s="2">
        <f t="shared" si="18"/>
        <v>10.210176124166829</v>
      </c>
      <c r="J73" s="2">
        <f t="shared" ref="J73:J116" si="24">ATAN(I73)</f>
        <v>1.473166202360868</v>
      </c>
      <c r="K73" s="3">
        <f t="shared" si="19"/>
        <v>3.3335396634578484E-42</v>
      </c>
    </row>
    <row r="74" spans="2:11" x14ac:dyDescent="0.3">
      <c r="B74" s="1">
        <v>68</v>
      </c>
      <c r="C74" s="3">
        <f t="shared" si="20"/>
        <v>2.5000000000000002E-10</v>
      </c>
      <c r="D74" s="2">
        <f t="shared" si="21"/>
        <v>1000</v>
      </c>
      <c r="E74" s="3">
        <f t="shared" si="22"/>
        <v>97.941503441166361</v>
      </c>
      <c r="F74" s="3">
        <f t="shared" si="16"/>
        <v>1004.7848217883848</v>
      </c>
      <c r="G74" s="3">
        <f t="shared" si="17"/>
        <v>3.5139988624378525E-69</v>
      </c>
      <c r="H74" s="3">
        <f t="shared" si="23"/>
        <v>3.5878547285612359E-68</v>
      </c>
      <c r="I74" s="2">
        <f t="shared" si="18"/>
        <v>10.210176124166829</v>
      </c>
      <c r="J74" s="2">
        <f t="shared" si="24"/>
        <v>1.473166202360868</v>
      </c>
      <c r="K74" s="3">
        <f t="shared" si="19"/>
        <v>4.0425106293007817E-43</v>
      </c>
    </row>
    <row r="75" spans="2:11" x14ac:dyDescent="0.3">
      <c r="B75" s="1">
        <v>69</v>
      </c>
      <c r="C75" s="3">
        <f t="shared" si="20"/>
        <v>2.5000000000000002E-10</v>
      </c>
      <c r="D75" s="2">
        <f t="shared" si="21"/>
        <v>1000</v>
      </c>
      <c r="E75" s="3">
        <f t="shared" si="22"/>
        <v>97.941503441166361</v>
      </c>
      <c r="F75" s="3">
        <f t="shared" si="16"/>
        <v>1004.7848217883848</v>
      </c>
      <c r="G75" s="3">
        <f t="shared" si="17"/>
        <v>3.4252739911530591E-70</v>
      </c>
      <c r="H75" s="3">
        <f t="shared" si="23"/>
        <v>3.4972650723200583E-69</v>
      </c>
      <c r="I75" s="2">
        <f t="shared" si="18"/>
        <v>10.210176124166829</v>
      </c>
      <c r="J75" s="2">
        <f t="shared" si="24"/>
        <v>1.473166202360868</v>
      </c>
      <c r="K75" s="3">
        <f t="shared" si="19"/>
        <v>4.8666109071666426E-44</v>
      </c>
    </row>
    <row r="76" spans="2:11" x14ac:dyDescent="0.3">
      <c r="B76" s="1">
        <v>70</v>
      </c>
      <c r="C76" s="3">
        <f t="shared" si="20"/>
        <v>2.5000000000000002E-10</v>
      </c>
      <c r="D76" s="2">
        <f t="shared" si="21"/>
        <v>1000</v>
      </c>
      <c r="E76" s="3">
        <f t="shared" si="22"/>
        <v>97.941503441166361</v>
      </c>
      <c r="F76" s="3">
        <f t="shared" si="16"/>
        <v>1004.7848217883848</v>
      </c>
      <c r="G76" s="3">
        <f t="shared" si="17"/>
        <v>3.3387893319721026E-71</v>
      </c>
      <c r="H76" s="3">
        <f t="shared" si="23"/>
        <v>3.4089627120924484E-70</v>
      </c>
      <c r="I76" s="2">
        <f t="shared" si="18"/>
        <v>10.21017612416683</v>
      </c>
      <c r="J76" s="2">
        <f t="shared" si="24"/>
        <v>1.473166202360868</v>
      </c>
      <c r="K76" s="3">
        <f t="shared" si="19"/>
        <v>5.8167125867443786E-45</v>
      </c>
    </row>
    <row r="77" spans="2:11" x14ac:dyDescent="0.3">
      <c r="B77" s="1">
        <v>71</v>
      </c>
      <c r="C77" s="3">
        <f t="shared" si="20"/>
        <v>2.5000000000000002E-10</v>
      </c>
      <c r="D77" s="2">
        <f t="shared" si="21"/>
        <v>1000</v>
      </c>
      <c r="E77" s="3">
        <f t="shared" si="22"/>
        <v>97.941503441166361</v>
      </c>
      <c r="F77" s="3">
        <f t="shared" si="16"/>
        <v>1004.7848217883848</v>
      </c>
      <c r="G77" s="3">
        <f t="shared" si="17"/>
        <v>3.2544883218343953E-72</v>
      </c>
      <c r="H77" s="3">
        <f t="shared" si="23"/>
        <v>3.322889895997331E-71</v>
      </c>
      <c r="I77" s="2">
        <f t="shared" si="18"/>
        <v>10.210176124166829</v>
      </c>
      <c r="J77" s="2">
        <f t="shared" si="24"/>
        <v>1.473166202360868</v>
      </c>
      <c r="K77" s="3">
        <f t="shared" si="19"/>
        <v>6.9031678089335513E-46</v>
      </c>
    </row>
    <row r="78" spans="2:11" x14ac:dyDescent="0.3">
      <c r="B78" s="1">
        <v>72</v>
      </c>
      <c r="C78" s="3">
        <f t="shared" si="20"/>
        <v>2.5000000000000002E-10</v>
      </c>
      <c r="D78" s="2">
        <f t="shared" si="21"/>
        <v>1000</v>
      </c>
      <c r="E78" s="3">
        <f t="shared" si="22"/>
        <v>97.941503441166361</v>
      </c>
      <c r="F78" s="3">
        <f t="shared" si="16"/>
        <v>1004.7848217883848</v>
      </c>
      <c r="G78" s="3">
        <f t="shared" si="17"/>
        <v>3.1723158258386808E-73</v>
      </c>
      <c r="H78" s="3">
        <f t="shared" si="23"/>
        <v>3.2389903303294676E-72</v>
      </c>
      <c r="I78" s="2">
        <f t="shared" si="18"/>
        <v>10.210176124166829</v>
      </c>
      <c r="J78" s="2">
        <f t="shared" si="24"/>
        <v>1.473166202360868</v>
      </c>
      <c r="K78" s="3">
        <f t="shared" si="19"/>
        <v>8.1354612822759933E-47</v>
      </c>
    </row>
    <row r="79" spans="2:11" x14ac:dyDescent="0.3">
      <c r="B79" s="1">
        <v>73</v>
      </c>
      <c r="C79" s="3">
        <f t="shared" si="20"/>
        <v>2.5000000000000002E-10</v>
      </c>
      <c r="D79" s="2">
        <f t="shared" si="21"/>
        <v>1000</v>
      </c>
      <c r="E79" s="3">
        <f t="shared" si="22"/>
        <v>97.941503441166361</v>
      </c>
      <c r="F79" s="3">
        <f t="shared" si="16"/>
        <v>1004.7848217883848</v>
      </c>
      <c r="G79" s="3">
        <f t="shared" si="17"/>
        <v>3.092218101183476E-74</v>
      </c>
      <c r="H79" s="3">
        <f t="shared" si="23"/>
        <v>3.1572091427420017E-73</v>
      </c>
      <c r="I79" s="2">
        <f t="shared" si="18"/>
        <v>10.21017612416683</v>
      </c>
      <c r="J79" s="2">
        <f t="shared" si="24"/>
        <v>1.473166202360868</v>
      </c>
      <c r="K79" s="3">
        <f t="shared" si="19"/>
        <v>9.5218372144728569E-48</v>
      </c>
    </row>
    <row r="80" spans="2:11" x14ac:dyDescent="0.3">
      <c r="B80" s="1">
        <v>74</v>
      </c>
      <c r="C80" s="3">
        <f t="shared" si="20"/>
        <v>2.5000000000000002E-10</v>
      </c>
      <c r="D80" s="2">
        <f t="shared" si="21"/>
        <v>1000</v>
      </c>
      <c r="E80" s="3">
        <f t="shared" si="22"/>
        <v>97.941503441166361</v>
      </c>
      <c r="F80" s="3">
        <f t="shared" si="16"/>
        <v>1004.7848217883848</v>
      </c>
      <c r="G80" s="3">
        <f t="shared" si="17"/>
        <v>3.0141427620179773E-75</v>
      </c>
      <c r="H80" s="3">
        <f t="shared" si="23"/>
        <v>3.0774928463586211E-74</v>
      </c>
      <c r="I80" s="2">
        <f t="shared" si="18"/>
        <v>10.210176124166829</v>
      </c>
      <c r="J80" s="2">
        <f t="shared" si="24"/>
        <v>1.473166202360868</v>
      </c>
      <c r="K80" s="3">
        <f t="shared" si="19"/>
        <v>1.1068910926854952E-48</v>
      </c>
    </row>
    <row r="81" spans="2:11" x14ac:dyDescent="0.3">
      <c r="B81" s="1">
        <v>75</v>
      </c>
      <c r="C81" s="3">
        <f t="shared" si="20"/>
        <v>2.5000000000000002E-10</v>
      </c>
      <c r="D81" s="2">
        <f t="shared" si="21"/>
        <v>1000</v>
      </c>
      <c r="E81" s="3">
        <f t="shared" si="22"/>
        <v>97.941503441166361</v>
      </c>
      <c r="F81" s="3">
        <f t="shared" si="16"/>
        <v>1004.7848217883848</v>
      </c>
      <c r="G81" s="3">
        <f t="shared" si="17"/>
        <v>2.9380387451804457E-76</v>
      </c>
      <c r="H81" s="3">
        <f t="shared" si="23"/>
        <v>2.9997893047918459E-75</v>
      </c>
      <c r="I81" s="2">
        <f t="shared" si="18"/>
        <v>10.21017612416683</v>
      </c>
      <c r="J81" s="2">
        <f t="shared" si="24"/>
        <v>1.473166202360868</v>
      </c>
      <c r="K81" s="3">
        <f t="shared" si="19"/>
        <v>1.2781277406511391E-49</v>
      </c>
    </row>
    <row r="82" spans="2:11" x14ac:dyDescent="0.3">
      <c r="B82" s="1">
        <v>76</v>
      </c>
      <c r="C82" s="3">
        <f t="shared" si="20"/>
        <v>2.5000000000000002E-10</v>
      </c>
      <c r="D82" s="2">
        <f t="shared" si="21"/>
        <v>1000</v>
      </c>
      <c r="E82" s="3">
        <f t="shared" si="22"/>
        <v>97.941503441166361</v>
      </c>
      <c r="F82" s="3">
        <f t="shared" si="16"/>
        <v>1004.7848217883848</v>
      </c>
      <c r="G82" s="3">
        <f t="shared" si="17"/>
        <v>2.8638562768016638E-77</v>
      </c>
      <c r="H82" s="3">
        <f t="shared" si="23"/>
        <v>2.9240476980445658E-76</v>
      </c>
      <c r="I82" s="2">
        <f t="shared" si="18"/>
        <v>10.21017612416683</v>
      </c>
      <c r="J82" s="2">
        <f t="shared" si="24"/>
        <v>1.473166202360868</v>
      </c>
      <c r="K82" s="3">
        <f t="shared" si="19"/>
        <v>1.4661130680090204E-50</v>
      </c>
    </row>
    <row r="83" spans="2:11" x14ac:dyDescent="0.3">
      <c r="B83" s="1">
        <v>77</v>
      </c>
      <c r="C83" s="3">
        <f t="shared" si="20"/>
        <v>2.5000000000000002E-10</v>
      </c>
      <c r="D83" s="2">
        <f t="shared" si="21"/>
        <v>1000</v>
      </c>
      <c r="E83" s="3">
        <f t="shared" si="22"/>
        <v>97.941503441166361</v>
      </c>
      <c r="F83" s="3">
        <f t="shared" si="16"/>
        <v>1004.7848217883848</v>
      </c>
      <c r="G83" s="3">
        <f t="shared" si="17"/>
        <v>2.7915468397516201E-78</v>
      </c>
      <c r="H83" s="3">
        <f t="shared" si="23"/>
        <v>2.8502184892725356E-77</v>
      </c>
      <c r="I83" s="2">
        <f t="shared" si="18"/>
        <v>10.210176124166829</v>
      </c>
      <c r="J83" s="2">
        <f t="shared" si="24"/>
        <v>1.473166202360868</v>
      </c>
      <c r="K83" s="3">
        <f t="shared" si="19"/>
        <v>1.6707909038531633E-51</v>
      </c>
    </row>
    <row r="84" spans="2:11" x14ac:dyDescent="0.3">
      <c r="B84" s="1">
        <v>78</v>
      </c>
      <c r="C84" s="3">
        <f t="shared" si="20"/>
        <v>2.5000000000000002E-10</v>
      </c>
      <c r="D84" s="2">
        <f t="shared" si="21"/>
        <v>1000</v>
      </c>
      <c r="E84" s="3">
        <f t="shared" si="22"/>
        <v>97.941503441166361</v>
      </c>
      <c r="F84" s="3">
        <f t="shared" si="16"/>
        <v>1004.7848217883848</v>
      </c>
      <c r="G84" s="3">
        <f t="shared" si="17"/>
        <v>2.7210631419081312E-79</v>
      </c>
      <c r="H84" s="3">
        <f t="shared" si="23"/>
        <v>2.7782533923860775E-78</v>
      </c>
      <c r="I84" s="2">
        <f t="shared" si="18"/>
        <v>10.210176124166829</v>
      </c>
      <c r="J84" s="2">
        <f t="shared" si="24"/>
        <v>1.473166202360868</v>
      </c>
      <c r="K84" s="3">
        <f t="shared" si="19"/>
        <v>1.8917981692906281E-52</v>
      </c>
    </row>
    <row r="85" spans="2:11" x14ac:dyDescent="0.3">
      <c r="B85" s="1">
        <v>79</v>
      </c>
      <c r="C85" s="3">
        <f t="shared" si="20"/>
        <v>2.5000000000000002E-10</v>
      </c>
      <c r="D85" s="2">
        <f t="shared" si="21"/>
        <v>1000</v>
      </c>
      <c r="E85" s="3">
        <f t="shared" si="22"/>
        <v>97.941503441166361</v>
      </c>
      <c r="F85" s="3">
        <f t="shared" si="16"/>
        <v>1004.7848217883848</v>
      </c>
      <c r="G85" s="3">
        <f t="shared" si="17"/>
        <v>2.6523590852266489E-80</v>
      </c>
      <c r="H85" s="3">
        <f t="shared" si="23"/>
        <v>2.7081053404698101E-79</v>
      </c>
      <c r="I85" s="2">
        <f t="shared" si="18"/>
        <v>10.210176124166829</v>
      </c>
      <c r="J85" s="2">
        <f t="shared" si="24"/>
        <v>1.473166202360868</v>
      </c>
      <c r="K85" s="3">
        <f t="shared" si="19"/>
        <v>2.1284392312628874E-53</v>
      </c>
    </row>
    <row r="86" spans="2:11" x14ac:dyDescent="0.3">
      <c r="B86" s="1">
        <v>80</v>
      </c>
      <c r="C86" s="3">
        <f t="shared" si="20"/>
        <v>2.5000000000000002E-10</v>
      </c>
      <c r="D86" s="2">
        <f t="shared" si="21"/>
        <v>1000</v>
      </c>
      <c r="E86" s="3">
        <f t="shared" si="22"/>
        <v>97.941503441166361</v>
      </c>
      <c r="F86" s="3">
        <f t="shared" si="16"/>
        <v>1004.7848217883848</v>
      </c>
      <c r="G86" s="3">
        <f t="shared" si="17"/>
        <v>2.5853897355910246E-81</v>
      </c>
      <c r="H86" s="3">
        <f t="shared" si="23"/>
        <v>2.6397284549997472E-80</v>
      </c>
      <c r="I86" s="2">
        <f t="shared" si="18"/>
        <v>10.21017612416683</v>
      </c>
      <c r="J86" s="2">
        <f t="shared" si="24"/>
        <v>1.473166202360868</v>
      </c>
      <c r="K86" s="3">
        <f t="shared" si="19"/>
        <v>2.3796674035406057E-54</v>
      </c>
    </row>
    <row r="87" spans="2:11" x14ac:dyDescent="0.3">
      <c r="B87" s="1">
        <v>81</v>
      </c>
      <c r="C87" s="3">
        <f t="shared" si="20"/>
        <v>2.5000000000000002E-10</v>
      </c>
      <c r="D87" s="2">
        <f t="shared" si="21"/>
        <v>1000</v>
      </c>
      <c r="E87" s="3">
        <f t="shared" si="22"/>
        <v>97.941503441166361</v>
      </c>
      <c r="F87" s="3">
        <f t="shared" si="16"/>
        <v>1004.7848217883848</v>
      </c>
      <c r="G87" s="3">
        <f t="shared" si="17"/>
        <v>2.5201112934255081E-82</v>
      </c>
      <c r="H87" s="3">
        <f t="shared" si="23"/>
        <v>2.573078015837631E-81</v>
      </c>
      <c r="I87" s="2">
        <f t="shared" si="18"/>
        <v>10.21017612416683</v>
      </c>
      <c r="J87" s="2">
        <f t="shared" si="24"/>
        <v>1.473166202360868</v>
      </c>
      <c r="K87" s="3">
        <f t="shared" si="19"/>
        <v>2.6440748928228954E-55</v>
      </c>
    </row>
    <row r="88" spans="2:11" x14ac:dyDescent="0.3">
      <c r="B88" s="1">
        <v>82</v>
      </c>
      <c r="C88" s="3">
        <f t="shared" si="20"/>
        <v>2.5000000000000002E-10</v>
      </c>
      <c r="D88" s="2">
        <f t="shared" si="21"/>
        <v>1000</v>
      </c>
      <c r="E88" s="3">
        <f t="shared" si="22"/>
        <v>97.941503441166361</v>
      </c>
      <c r="F88" s="3">
        <f t="shared" si="16"/>
        <v>1004.7848217883848</v>
      </c>
      <c r="G88" s="3">
        <f t="shared" si="17"/>
        <v>2.456481065048766E-83</v>
      </c>
      <c r="H88" s="3">
        <f t="shared" si="23"/>
        <v>2.5081104319828814E-82</v>
      </c>
      <c r="I88" s="2">
        <f t="shared" si="18"/>
        <v>10.210176124166829</v>
      </c>
      <c r="J88" s="2">
        <f t="shared" si="24"/>
        <v>1.473166202360868</v>
      </c>
      <c r="K88" s="3">
        <f t="shared" si="19"/>
        <v>2.9198922547061864E-56</v>
      </c>
    </row>
    <row r="89" spans="2:11" x14ac:dyDescent="0.3">
      <c r="B89" s="1">
        <v>83</v>
      </c>
      <c r="C89" s="3">
        <f t="shared" si="20"/>
        <v>2.5000000000000002E-10</v>
      </c>
      <c r="D89" s="2">
        <f t="shared" si="21"/>
        <v>1000</v>
      </c>
      <c r="E89" s="3">
        <f t="shared" si="22"/>
        <v>97.941503441166361</v>
      </c>
      <c r="F89" s="3">
        <f t="shared" si="16"/>
        <v>1004.7848217883848</v>
      </c>
      <c r="G89" s="3">
        <f t="shared" si="17"/>
        <v>2.3944574347511796E-84</v>
      </c>
      <c r="H89" s="3">
        <f t="shared" si="23"/>
        <v>2.4447832130630248E-83</v>
      </c>
      <c r="I89" s="2">
        <f t="shared" si="18"/>
        <v>10.21017612416683</v>
      </c>
      <c r="J89" s="2">
        <f t="shared" si="24"/>
        <v>1.473166202360868</v>
      </c>
      <c r="K89" s="3">
        <f t="shared" si="19"/>
        <v>3.20499812587453E-57</v>
      </c>
    </row>
    <row r="90" spans="2:11" x14ac:dyDescent="0.3">
      <c r="B90" s="1">
        <v>84</v>
      </c>
      <c r="C90" s="3">
        <f t="shared" si="20"/>
        <v>2.5000000000000002E-10</v>
      </c>
      <c r="D90" s="2">
        <f t="shared" si="21"/>
        <v>1000</v>
      </c>
      <c r="E90" s="3">
        <f t="shared" si="22"/>
        <v>97.941503441166361</v>
      </c>
      <c r="F90" s="3">
        <f t="shared" si="16"/>
        <v>1004.7848217883848</v>
      </c>
      <c r="G90" s="3">
        <f t="shared" si="17"/>
        <v>2.3339998375771644E-85</v>
      </c>
      <c r="H90" s="3">
        <f t="shared" si="23"/>
        <v>2.383054941543962E-84</v>
      </c>
      <c r="I90" s="2">
        <f t="shared" si="18"/>
        <v>10.210176124166829</v>
      </c>
      <c r="J90" s="2">
        <f t="shared" si="24"/>
        <v>1.473166202360868</v>
      </c>
      <c r="K90" s="3">
        <f t="shared" si="19"/>
        <v>3.4969396461932476E-58</v>
      </c>
    </row>
    <row r="91" spans="2:11" x14ac:dyDescent="0.3">
      <c r="B91" s="1">
        <v>85</v>
      </c>
      <c r="C91" s="3">
        <f t="shared" si="20"/>
        <v>2.5000000000000002E-10</v>
      </c>
      <c r="D91" s="2">
        <f t="shared" si="21"/>
        <v>1000</v>
      </c>
      <c r="E91" s="3">
        <f t="shared" si="22"/>
        <v>97.941503441166361</v>
      </c>
      <c r="F91" s="3">
        <f t="shared" si="16"/>
        <v>1004.7848217883848</v>
      </c>
      <c r="G91" s="3">
        <f t="shared" si="17"/>
        <v>2.2750687327947067E-86</v>
      </c>
      <c r="H91" s="3">
        <f t="shared" si="23"/>
        <v>2.3228852456418998E-85</v>
      </c>
      <c r="I91" s="2">
        <f t="shared" si="18"/>
        <v>10.210176124166829</v>
      </c>
      <c r="J91" s="2">
        <f t="shared" si="24"/>
        <v>1.473166202360868</v>
      </c>
      <c r="K91" s="3">
        <f t="shared" si="19"/>
        <v>3.7929635920645536E-59</v>
      </c>
    </row>
    <row r="92" spans="2:11" x14ac:dyDescent="0.3">
      <c r="B92" s="1">
        <v>86</v>
      </c>
      <c r="C92" s="3">
        <f t="shared" si="20"/>
        <v>2.5000000000000002E-10</v>
      </c>
      <c r="D92" s="2">
        <f t="shared" si="21"/>
        <v>1000</v>
      </c>
      <c r="E92" s="3">
        <f t="shared" si="22"/>
        <v>97.941503441166361</v>
      </c>
      <c r="F92" s="3">
        <f t="shared" si="16"/>
        <v>1004.7848217883848</v>
      </c>
      <c r="G92" s="3">
        <f t="shared" si="17"/>
        <v>2.2176255780347673E-87</v>
      </c>
      <c r="H92" s="3">
        <f t="shared" si="23"/>
        <v>2.2642347729192243E-86</v>
      </c>
      <c r="I92" s="2">
        <f t="shared" si="18"/>
        <v>10.210176124166829</v>
      </c>
      <c r="J92" s="2">
        <f t="shared" si="24"/>
        <v>1.473166202360868</v>
      </c>
      <c r="K92" s="3">
        <f t="shared" si="19"/>
        <v>4.090057827919961E-60</v>
      </c>
    </row>
    <row r="93" spans="2:11" x14ac:dyDescent="0.3">
      <c r="B93" s="1">
        <v>87</v>
      </c>
      <c r="C93" s="3">
        <f t="shared" si="20"/>
        <v>2.5000000000000002E-10</v>
      </c>
      <c r="D93" s="2">
        <f t="shared" si="21"/>
        <v>1000</v>
      </c>
      <c r="E93" s="3">
        <f t="shared" si="22"/>
        <v>97.941503441166361</v>
      </c>
      <c r="F93" s="3">
        <f t="shared" si="16"/>
        <v>1004.7848217883848</v>
      </c>
      <c r="G93" s="3">
        <f t="shared" si="17"/>
        <v>2.1616328040836403E-88</v>
      </c>
      <c r="H93" s="3">
        <f t="shared" si="23"/>
        <v>2.2070651645470578E-87</v>
      </c>
      <c r="I93" s="2">
        <f t="shared" si="18"/>
        <v>10.21017612416683</v>
      </c>
      <c r="J93" s="2">
        <f t="shared" si="24"/>
        <v>1.473166202360868</v>
      </c>
      <c r="K93" s="3">
        <f t="shared" si="19"/>
        <v>4.3850022655244341E-61</v>
      </c>
    </row>
    <row r="94" spans="2:11" x14ac:dyDescent="0.3">
      <c r="B94" s="1">
        <v>88</v>
      </c>
      <c r="C94" s="3">
        <f t="shared" si="20"/>
        <v>2.5000000000000002E-10</v>
      </c>
      <c r="D94" s="2">
        <f t="shared" si="21"/>
        <v>1000</v>
      </c>
      <c r="E94" s="3">
        <f t="shared" si="22"/>
        <v>97.941503441166361</v>
      </c>
      <c r="F94" s="3">
        <f t="shared" si="16"/>
        <v>1004.7848217883848</v>
      </c>
      <c r="G94" s="3">
        <f t="shared" si="17"/>
        <v>2.1070537903117768E-89</v>
      </c>
      <c r="H94" s="3">
        <f t="shared" si="23"/>
        <v>2.1513390302176524E-88</v>
      </c>
      <c r="I94" s="2">
        <f t="shared" si="18"/>
        <v>10.210176124166829</v>
      </c>
      <c r="J94" s="2">
        <f t="shared" si="24"/>
        <v>1.473166202360868</v>
      </c>
      <c r="K94" s="3">
        <f t="shared" si="19"/>
        <v>4.6744281211539201E-62</v>
      </c>
    </row>
    <row r="95" spans="2:11" x14ac:dyDescent="0.3">
      <c r="B95" s="1">
        <v>89</v>
      </c>
      <c r="C95" s="3">
        <f t="shared" si="20"/>
        <v>2.5000000000000002E-10</v>
      </c>
      <c r="D95" s="2">
        <f t="shared" si="21"/>
        <v>1000</v>
      </c>
      <c r="E95" s="3">
        <f t="shared" si="22"/>
        <v>97.941503441166361</v>
      </c>
      <c r="F95" s="3">
        <f t="shared" si="16"/>
        <v>1004.7848217883848</v>
      </c>
      <c r="G95" s="3">
        <f t="shared" si="17"/>
        <v>2.0538528407230077E-90</v>
      </c>
      <c r="H95" s="3">
        <f t="shared" si="23"/>
        <v>2.0970199236902269E-89</v>
      </c>
      <c r="I95" s="2">
        <f t="shared" si="18"/>
        <v>10.210176124166829</v>
      </c>
      <c r="J95" s="2">
        <f t="shared" si="24"/>
        <v>1.473166202360868</v>
      </c>
      <c r="K95" s="3">
        <f t="shared" si="19"/>
        <v>4.9548838986652679E-63</v>
      </c>
    </row>
    <row r="96" spans="2:11" x14ac:dyDescent="0.3">
      <c r="B96" s="1">
        <v>90</v>
      </c>
      <c r="C96" s="3">
        <f t="shared" si="20"/>
        <v>2.5000000000000002E-10</v>
      </c>
      <c r="D96" s="2">
        <f t="shared" si="21"/>
        <v>1000</v>
      </c>
      <c r="E96" s="3">
        <f t="shared" si="22"/>
        <v>97.941503441166361</v>
      </c>
      <c r="F96" s="3">
        <f t="shared" si="16"/>
        <v>1004.7848217883848</v>
      </c>
      <c r="G96" s="3">
        <f t="shared" si="17"/>
        <v>2.0019951606084972E-91</v>
      </c>
      <c r="H96" s="3">
        <f t="shared" si="23"/>
        <v>2.0440723189542415E-90</v>
      </c>
      <c r="I96" s="2">
        <f t="shared" si="18"/>
        <v>10.210176124166829</v>
      </c>
      <c r="J96" s="2">
        <f t="shared" si="24"/>
        <v>1.473166202360868</v>
      </c>
      <c r="K96" s="3">
        <f t="shared" si="19"/>
        <v>5.2229062204923933E-64</v>
      </c>
    </row>
    <row r="97" spans="2:11" x14ac:dyDescent="0.3">
      <c r="B97" s="1">
        <v>91</v>
      </c>
      <c r="C97" s="3">
        <f t="shared" si="20"/>
        <v>2.5000000000000002E-10</v>
      </c>
      <c r="D97" s="2">
        <f t="shared" si="21"/>
        <v>1000</v>
      </c>
      <c r="E97" s="3">
        <f t="shared" si="22"/>
        <v>97.941503441166361</v>
      </c>
      <c r="F97" s="3">
        <f t="shared" si="16"/>
        <v>1004.7848217883848</v>
      </c>
      <c r="G97" s="3">
        <f t="shared" si="17"/>
        <v>1.9514468337901617E-92</v>
      </c>
      <c r="H97" s="3">
        <f t="shared" si="23"/>
        <v>1.9924615869945263E-91</v>
      </c>
      <c r="I97" s="2">
        <f t="shared" si="18"/>
        <v>10.210176124166829</v>
      </c>
      <c r="J97" s="2">
        <f t="shared" si="24"/>
        <v>1.473166202360868</v>
      </c>
      <c r="K97" s="3">
        <f t="shared" si="19"/>
        <v>5.4750933945627601E-65</v>
      </c>
    </row>
    <row r="98" spans="2:11" x14ac:dyDescent="0.3">
      <c r="B98" s="1">
        <v>92</v>
      </c>
      <c r="C98" s="3">
        <f t="shared" si="20"/>
        <v>2.5000000000000002E-10</v>
      </c>
      <c r="D98" s="2">
        <f t="shared" si="21"/>
        <v>1000</v>
      </c>
      <c r="E98" s="3">
        <f t="shared" si="22"/>
        <v>97.941503441166361</v>
      </c>
      <c r="F98" s="3">
        <f t="shared" si="16"/>
        <v>1004.7848217883848</v>
      </c>
      <c r="G98" s="3">
        <f t="shared" si="17"/>
        <v>1.9021748004386677E-93</v>
      </c>
      <c r="H98" s="3">
        <f t="shared" si="23"/>
        <v>1.9421539731430688E-92</v>
      </c>
      <c r="I98" s="2">
        <f t="shared" si="18"/>
        <v>10.210176124166829</v>
      </c>
      <c r="J98" s="2">
        <f t="shared" si="24"/>
        <v>1.473166202360868</v>
      </c>
      <c r="K98" s="3">
        <f t="shared" si="19"/>
        <v>5.7081794553750718E-66</v>
      </c>
    </row>
    <row r="99" spans="2:11" x14ac:dyDescent="0.3">
      <c r="B99" s="1">
        <v>93</v>
      </c>
      <c r="C99" s="3">
        <f t="shared" si="20"/>
        <v>2.5000000000000002E-10</v>
      </c>
      <c r="D99" s="2">
        <f t="shared" si="21"/>
        <v>1000</v>
      </c>
      <c r="E99" s="3">
        <f t="shared" si="22"/>
        <v>97.941503441166361</v>
      </c>
      <c r="F99" s="3">
        <f t="shared" si="16"/>
        <v>1004.7848217883848</v>
      </c>
      <c r="G99" s="3">
        <f t="shared" si="17"/>
        <v>1.8541468354515041E-94</v>
      </c>
      <c r="H99" s="3">
        <f t="shared" si="23"/>
        <v>1.8931165750026428E-93</v>
      </c>
      <c r="I99" s="2">
        <f t="shared" si="18"/>
        <v>10.210176124166829</v>
      </c>
      <c r="J99" s="2">
        <f t="shared" si="24"/>
        <v>1.473166202360868</v>
      </c>
      <c r="K99" s="3">
        <f t="shared" si="19"/>
        <v>5.9191063600765766E-67</v>
      </c>
    </row>
    <row r="100" spans="2:11" x14ac:dyDescent="0.3">
      <c r="B100" s="1">
        <v>94</v>
      </c>
      <c r="C100" s="3">
        <f t="shared" si="20"/>
        <v>2.5000000000000002E-10</v>
      </c>
      <c r="D100" s="2">
        <f t="shared" si="21"/>
        <v>1000</v>
      </c>
      <c r="E100" s="3">
        <f t="shared" si="22"/>
        <v>97.941503441166361</v>
      </c>
      <c r="F100" s="3">
        <f t="shared" si="16"/>
        <v>1004.7848217883848</v>
      </c>
      <c r="G100" s="3">
        <f t="shared" si="17"/>
        <v>1.8073315273769839E-95</v>
      </c>
      <c r="H100" s="3">
        <f t="shared" si="23"/>
        <v>1.8453173209278449E-94</v>
      </c>
      <c r="I100" s="2">
        <f t="shared" si="18"/>
        <v>10.210176124166829</v>
      </c>
      <c r="J100" s="2">
        <f t="shared" si="24"/>
        <v>1.473166202360868</v>
      </c>
      <c r="K100" s="3">
        <f t="shared" si="19"/>
        <v>6.1050920586485323E-68</v>
      </c>
    </row>
    <row r="101" spans="2:11" x14ac:dyDescent="0.3">
      <c r="B101" s="1">
        <v>95</v>
      </c>
      <c r="C101" s="3">
        <f t="shared" si="20"/>
        <v>2.5000000000000002E-10</v>
      </c>
      <c r="D101" s="2">
        <f t="shared" si="21"/>
        <v>1000</v>
      </c>
      <c r="E101" s="3">
        <f t="shared" si="22"/>
        <v>97.941503441166361</v>
      </c>
      <c r="F101" s="3">
        <f t="shared" si="16"/>
        <v>1004.7848217883848</v>
      </c>
      <c r="G101" s="3">
        <f t="shared" si="17"/>
        <v>1.7616982578703955E-96</v>
      </c>
      <c r="H101" s="3">
        <f t="shared" si="23"/>
        <v>1.7987249490494608E-95</v>
      </c>
      <c r="I101" s="2">
        <f t="shared" si="18"/>
        <v>10.210176124166829</v>
      </c>
      <c r="J101" s="2">
        <f t="shared" si="24"/>
        <v>1.473166202360868</v>
      </c>
      <c r="K101" s="3">
        <f t="shared" si="19"/>
        <v>6.2636922896603826E-69</v>
      </c>
    </row>
    <row r="102" spans="2:11" x14ac:dyDescent="0.3">
      <c r="B102" s="1">
        <v>96</v>
      </c>
      <c r="C102" s="3">
        <f t="shared" si="20"/>
        <v>2.5000000000000002E-10</v>
      </c>
      <c r="D102" s="2">
        <f t="shared" si="21"/>
        <v>1000</v>
      </c>
      <c r="E102" s="3">
        <f t="shared" si="22"/>
        <v>97.941503441166361</v>
      </c>
      <c r="F102" s="3">
        <f t="shared" si="16"/>
        <v>1004.7848217883848</v>
      </c>
      <c r="G102" s="3">
        <f t="shared" si="17"/>
        <v>1.7172171816688632E-97</v>
      </c>
      <c r="H102" s="3">
        <f t="shared" si="23"/>
        <v>1.7533089868284479E-96</v>
      </c>
      <c r="I102" s="2">
        <f t="shared" si="18"/>
        <v>10.210176124166829</v>
      </c>
      <c r="J102" s="2">
        <f t="shared" si="24"/>
        <v>1.473166202360868</v>
      </c>
      <c r="K102" s="3">
        <f t="shared" si="19"/>
        <v>6.3928541731138283E-70</v>
      </c>
    </row>
    <row r="103" spans="2:11" x14ac:dyDescent="0.3">
      <c r="B103" s="1">
        <v>97</v>
      </c>
      <c r="C103" s="3">
        <f t="shared" si="20"/>
        <v>2.5000000000000002E-10</v>
      </c>
      <c r="D103" s="2">
        <f t="shared" si="21"/>
        <v>1000</v>
      </c>
      <c r="E103" s="3">
        <f t="shared" si="22"/>
        <v>97.941503441166361</v>
      </c>
      <c r="F103" s="3">
        <f t="shared" si="16"/>
        <v>1004.7848217883848</v>
      </c>
      <c r="G103" s="3">
        <f t="shared" si="17"/>
        <v>1.6738592070718237E-98</v>
      </c>
      <c r="H103" s="3">
        <f t="shared" si="23"/>
        <v>1.7090397311261557E-97</v>
      </c>
      <c r="I103" s="2">
        <f t="shared" si="18"/>
        <v>10.21017612416683</v>
      </c>
      <c r="J103" s="2">
        <f t="shared" si="24"/>
        <v>1.473166202360868</v>
      </c>
      <c r="K103" s="3">
        <f t="shared" si="19"/>
        <v>6.4909599689295791E-71</v>
      </c>
    </row>
    <row r="104" spans="2:11" x14ac:dyDescent="0.3">
      <c r="B104" s="1">
        <v>98</v>
      </c>
      <c r="C104" s="3">
        <f t="shared" si="20"/>
        <v>2.5000000000000002E-10</v>
      </c>
      <c r="D104" s="2">
        <f t="shared" si="21"/>
        <v>1000</v>
      </c>
      <c r="E104" s="3">
        <f t="shared" si="22"/>
        <v>97.941503441166361</v>
      </c>
      <c r="F104" s="3">
        <f t="shared" si="16"/>
        <v>1004.7848217883848</v>
      </c>
      <c r="G104" s="3">
        <f t="shared" si="17"/>
        <v>1.6315959769143493E-99</v>
      </c>
      <c r="H104" s="3">
        <f t="shared" si="23"/>
        <v>1.6658882287777544E-98</v>
      </c>
      <c r="I104" s="2">
        <f t="shared" si="18"/>
        <v>10.21017612416683</v>
      </c>
      <c r="J104" s="2">
        <f t="shared" si="24"/>
        <v>1.473166202360868</v>
      </c>
      <c r="K104" s="3">
        <f t="shared" si="19"/>
        <v>6.5568597292007536E-72</v>
      </c>
    </row>
    <row r="105" spans="2:11" x14ac:dyDescent="0.3">
      <c r="B105" s="1">
        <v>99</v>
      </c>
      <c r="C105" s="3">
        <f t="shared" si="20"/>
        <v>2.5000000000000002E-10</v>
      </c>
      <c r="D105" s="2">
        <f t="shared" si="21"/>
        <v>1000</v>
      </c>
      <c r="E105" s="3">
        <f t="shared" si="22"/>
        <v>97.941503441166361</v>
      </c>
      <c r="F105" s="3">
        <f t="shared" si="16"/>
        <v>1004.7848217883848</v>
      </c>
      <c r="G105" s="3">
        <f t="shared" si="17"/>
        <v>1.5903998500208756E-100</v>
      </c>
      <c r="H105" s="3">
        <f t="shared" si="23"/>
        <v>1.6238262576561648E-99</v>
      </c>
      <c r="I105" s="2">
        <f t="shared" si="18"/>
        <v>10.210176124166829</v>
      </c>
      <c r="J105" s="2">
        <f t="shared" si="24"/>
        <v>1.473166202360868</v>
      </c>
      <c r="K105" s="3">
        <f t="shared" si="19"/>
        <v>6.589891977197034E-73</v>
      </c>
    </row>
    <row r="106" spans="2:11" x14ac:dyDescent="0.3">
      <c r="B106" s="1">
        <v>100</v>
      </c>
      <c r="C106" s="3">
        <f t="shared" si="20"/>
        <v>2.5000000000000002E-10</v>
      </c>
      <c r="D106" s="2">
        <f t="shared" si="21"/>
        <v>1000</v>
      </c>
      <c r="E106" s="3">
        <f t="shared" si="22"/>
        <v>97.941503441166361</v>
      </c>
      <c r="F106" s="3">
        <f t="shared" si="16"/>
        <v>1004.7848217883848</v>
      </c>
      <c r="G106" s="3">
        <f t="shared" si="17"/>
        <v>1.5502438831272032E-101</v>
      </c>
      <c r="H106" s="3">
        <f t="shared" si="23"/>
        <v>1.5828263082141042E-100</v>
      </c>
      <c r="I106" s="2">
        <f t="shared" si="18"/>
        <v>10.210176124166829</v>
      </c>
      <c r="J106" s="2">
        <f t="shared" si="24"/>
        <v>1.473166202360868</v>
      </c>
      <c r="K106" s="3">
        <f t="shared" si="19"/>
        <v>6.5898919771970339E-74</v>
      </c>
    </row>
    <row r="107" spans="2:11" x14ac:dyDescent="0.3">
      <c r="B107" s="1">
        <v>101</v>
      </c>
      <c r="C107" s="3">
        <f t="shared" si="20"/>
        <v>2.5000000000000002E-10</v>
      </c>
      <c r="D107" s="2">
        <f t="shared" si="21"/>
        <v>1000</v>
      </c>
      <c r="E107" s="3">
        <f t="shared" si="22"/>
        <v>97.941503441166361</v>
      </c>
      <c r="F107" s="3">
        <f t="shared" si="16"/>
        <v>1004.7848217883848</v>
      </c>
      <c r="G107" s="3">
        <f t="shared" si="17"/>
        <v>1.5111018132589515E-102</v>
      </c>
      <c r="H107" s="3">
        <f t="shared" si="23"/>
        <v>1.5428615654921749E-101</v>
      </c>
      <c r="I107" s="2">
        <f t="shared" si="18"/>
        <v>10.210176124166829</v>
      </c>
      <c r="J107" s="2">
        <f t="shared" si="24"/>
        <v>1.473166202360868</v>
      </c>
      <c r="K107" s="3">
        <f t="shared" si="19"/>
        <v>6.5571875967774867E-75</v>
      </c>
    </row>
    <row r="108" spans="2:11" x14ac:dyDescent="0.3">
      <c r="B108" s="1">
        <v>102</v>
      </c>
      <c r="C108" s="3">
        <f t="shared" si="20"/>
        <v>2.5000000000000002E-10</v>
      </c>
      <c r="D108" s="2">
        <f t="shared" si="21"/>
        <v>1000</v>
      </c>
      <c r="E108" s="3">
        <f t="shared" si="22"/>
        <v>97.941503441166361</v>
      </c>
      <c r="F108" s="3">
        <f t="shared" si="16"/>
        <v>1004.7848217883848</v>
      </c>
      <c r="G108" s="3">
        <f t="shared" si="17"/>
        <v>1.4729480405549372E-103</v>
      </c>
      <c r="H108" s="3">
        <f t="shared" si="23"/>
        <v>1.5039058915812336E-102</v>
      </c>
      <c r="I108" s="2">
        <f t="shared" si="18"/>
        <v>10.21017612416683</v>
      </c>
      <c r="J108" s="2">
        <f t="shared" si="24"/>
        <v>1.473166202360868</v>
      </c>
      <c r="K108" s="3">
        <f t="shared" si="19"/>
        <v>6.4925831877863525E-76</v>
      </c>
    </row>
    <row r="109" spans="2:11" x14ac:dyDescent="0.3">
      <c r="B109" s="1">
        <v>103</v>
      </c>
      <c r="C109" s="3">
        <f t="shared" si="20"/>
        <v>2.5000000000000002E-10</v>
      </c>
      <c r="D109" s="2">
        <f t="shared" si="21"/>
        <v>1000</v>
      </c>
      <c r="E109" s="3">
        <f t="shared" si="22"/>
        <v>97.941503441166361</v>
      </c>
      <c r="F109" s="3">
        <f t="shared" si="16"/>
        <v>1004.7848217883848</v>
      </c>
      <c r="G109" s="3">
        <f t="shared" si="17"/>
        <v>1.4357576115242457E-104</v>
      </c>
      <c r="H109" s="3">
        <f t="shared" si="23"/>
        <v>1.4659338085275648E-103</v>
      </c>
      <c r="I109" s="2">
        <f t="shared" si="18"/>
        <v>10.21017612416683</v>
      </c>
      <c r="J109" s="2">
        <f t="shared" si="24"/>
        <v>1.473166202360868</v>
      </c>
      <c r="K109" s="3">
        <f t="shared" si="19"/>
        <v>6.3973323058431522E-77</v>
      </c>
    </row>
    <row r="110" spans="2:11" x14ac:dyDescent="0.3">
      <c r="B110" s="1">
        <v>104</v>
      </c>
      <c r="C110" s="3">
        <f t="shared" si="20"/>
        <v>2.5000000000000002E-10</v>
      </c>
      <c r="D110" s="2">
        <f t="shared" si="21"/>
        <v>1000</v>
      </c>
      <c r="E110" s="3">
        <f t="shared" si="22"/>
        <v>97.941503441166361</v>
      </c>
      <c r="F110" s="3">
        <f t="shared" si="16"/>
        <v>1004.7848217883848</v>
      </c>
      <c r="G110" s="3">
        <f t="shared" si="17"/>
        <v>1.3995062027260438E-105</v>
      </c>
      <c r="H110" s="3">
        <f t="shared" si="23"/>
        <v>1.4289204816696833E-104</v>
      </c>
      <c r="I110" s="2">
        <f t="shared" si="18"/>
        <v>10.210176124166829</v>
      </c>
      <c r="J110" s="2">
        <f t="shared" si="24"/>
        <v>1.473166202360868</v>
      </c>
      <c r="K110" s="3">
        <f t="shared" si="19"/>
        <v>6.2731004350830305E-78</v>
      </c>
    </row>
    <row r="111" spans="2:11" x14ac:dyDescent="0.3">
      <c r="B111" s="1">
        <v>105</v>
      </c>
      <c r="C111" s="3">
        <f t="shared" si="20"/>
        <v>2.5000000000000002E-10</v>
      </c>
      <c r="D111" s="2">
        <f t="shared" si="21"/>
        <v>1000</v>
      </c>
      <c r="E111" s="3">
        <f t="shared" si="22"/>
        <v>97.941503441166361</v>
      </c>
      <c r="F111" s="3">
        <f t="shared" si="16"/>
        <v>1004.7848217883848</v>
      </c>
      <c r="G111" s="3">
        <f t="shared" si="17"/>
        <v>1.3641701048614606E-106</v>
      </c>
      <c r="H111" s="3">
        <f t="shared" si="23"/>
        <v>1.3928417033958644E-105</v>
      </c>
      <c r="I111" s="2">
        <f t="shared" si="18"/>
        <v>10.210176124166829</v>
      </c>
      <c r="J111" s="2">
        <f t="shared" si="24"/>
        <v>1.473166202360868</v>
      </c>
      <c r="K111" s="3">
        <f t="shared" si="19"/>
        <v>6.1219191722110054E-79</v>
      </c>
    </row>
    <row r="112" spans="2:11" x14ac:dyDescent="0.3">
      <c r="B112" s="1">
        <v>106</v>
      </c>
      <c r="C112" s="3">
        <f t="shared" si="20"/>
        <v>2.5000000000000002E-10</v>
      </c>
      <c r="D112" s="2">
        <f t="shared" si="21"/>
        <v>1000</v>
      </c>
      <c r="E112" s="3">
        <f t="shared" si="22"/>
        <v>97.941503441166361</v>
      </c>
      <c r="F112" s="3">
        <f t="shared" si="16"/>
        <v>1004.7848217883848</v>
      </c>
      <c r="G112" s="3">
        <f t="shared" si="17"/>
        <v>1.3297262072671321E-107</v>
      </c>
      <c r="H112" s="3">
        <f t="shared" si="23"/>
        <v>1.3576738773117785E-106</v>
      </c>
      <c r="I112" s="2">
        <f t="shared" si="18"/>
        <v>10.21017612416683</v>
      </c>
      <c r="J112" s="2">
        <f t="shared" si="24"/>
        <v>1.473166202360868</v>
      </c>
      <c r="K112" s="3">
        <f t="shared" si="19"/>
        <v>5.9461335424624347E-80</v>
      </c>
    </row>
    <row r="113" spans="2:11" x14ac:dyDescent="0.3">
      <c r="B113" s="1">
        <v>107</v>
      </c>
      <c r="C113" s="3">
        <f t="shared" si="20"/>
        <v>2.5000000000000002E-10</v>
      </c>
      <c r="D113" s="2">
        <f t="shared" si="21"/>
        <v>1000</v>
      </c>
      <c r="E113" s="3">
        <f t="shared" si="22"/>
        <v>97.941503441166361</v>
      </c>
      <c r="F113" s="3">
        <f t="shared" si="16"/>
        <v>1004.7848217883848</v>
      </c>
      <c r="G113" s="3">
        <f t="shared" si="17"/>
        <v>1.2961519828002681E-108</v>
      </c>
      <c r="H113" s="3">
        <f t="shared" si="23"/>
        <v>1.3233940028078793E-107</v>
      </c>
      <c r="I113" s="2">
        <f t="shared" si="18"/>
        <v>10.21017612416683</v>
      </c>
      <c r="J113" s="2">
        <f t="shared" si="24"/>
        <v>1.473166202360868</v>
      </c>
      <c r="K113" s="3">
        <f t="shared" si="19"/>
        <v>5.7483442642367882E-81</v>
      </c>
    </row>
    <row r="114" spans="2:11" x14ac:dyDescent="0.3">
      <c r="B114" s="1">
        <v>108</v>
      </c>
      <c r="C114" s="3">
        <f t="shared" si="20"/>
        <v>2.5000000000000002E-10</v>
      </c>
      <c r="D114" s="2">
        <f t="shared" si="21"/>
        <v>1000</v>
      </c>
      <c r="E114" s="3">
        <f t="shared" si="22"/>
        <v>97.941503441166361</v>
      </c>
      <c r="F114" s="3">
        <f t="shared" si="16"/>
        <v>1004.7848217883848</v>
      </c>
      <c r="G114" s="3">
        <f t="shared" si="17"/>
        <v>1.2634254731053557E-109</v>
      </c>
      <c r="H114" s="3">
        <f t="shared" si="23"/>
        <v>1.2899796600164483E-108</v>
      </c>
      <c r="I114" s="2">
        <f t="shared" si="18"/>
        <v>10.21017612416683</v>
      </c>
      <c r="J114" s="2">
        <f t="shared" si="24"/>
        <v>1.473166202360868</v>
      </c>
      <c r="K114" s="3">
        <f t="shared" si="19"/>
        <v>5.5313468472529186E-82</v>
      </c>
    </row>
    <row r="115" spans="2:11" x14ac:dyDescent="0.3">
      <c r="B115" s="1">
        <v>109</v>
      </c>
      <c r="C115" s="3">
        <f t="shared" si="20"/>
        <v>2.5000000000000002E-10</v>
      </c>
      <c r="D115" s="2">
        <f t="shared" si="21"/>
        <v>1000</v>
      </c>
      <c r="E115" s="3">
        <f t="shared" si="22"/>
        <v>97.941503441166361</v>
      </c>
      <c r="F115" s="3">
        <f t="shared" si="16"/>
        <v>1004.7848217883848</v>
      </c>
      <c r="G115" s="3">
        <f t="shared" si="17"/>
        <v>1.2315252742528625E-110</v>
      </c>
      <c r="H115" s="3">
        <f t="shared" si="23"/>
        <v>1.2574089951484584E-109</v>
      </c>
      <c r="I115" s="2">
        <f t="shared" si="18"/>
        <v>10.21017612416683</v>
      </c>
      <c r="J115" s="2">
        <f t="shared" si="24"/>
        <v>1.473166202360868</v>
      </c>
      <c r="K115" s="3">
        <f t="shared" si="19"/>
        <v>5.2980694029739905E-83</v>
      </c>
    </row>
    <row r="116" spans="2:11" x14ac:dyDescent="0.3">
      <c r="B116" s="1">
        <v>110</v>
      </c>
      <c r="C116" s="3">
        <f t="shared" si="20"/>
        <v>2.5000000000000002E-10</v>
      </c>
      <c r="D116" s="2">
        <f t="shared" si="21"/>
        <v>1000</v>
      </c>
      <c r="E116" s="3">
        <f t="shared" si="22"/>
        <v>97.941503441166361</v>
      </c>
      <c r="F116" s="3">
        <f t="shared" si="16"/>
        <v>1004.7848217883848</v>
      </c>
      <c r="G116" s="3">
        <f t="shared" si="17"/>
        <v>1.2004305227405496E-111</v>
      </c>
      <c r="H116" s="3">
        <f t="shared" si="23"/>
        <v>1.2256607062006667E-110</v>
      </c>
      <c r="I116" s="2">
        <f t="shared" si="18"/>
        <v>10.21017612416683</v>
      </c>
      <c r="J116" s="2">
        <f t="shared" si="24"/>
        <v>1.473166202360868</v>
      </c>
      <c r="K116" s="3">
        <f t="shared" si="19"/>
        <v>5.0515109709624303E-84</v>
      </c>
    </row>
  </sheetData>
  <conditionalFormatting sqref="G7:G116">
    <cfRule type="cellIs" dxfId="2" priority="4" operator="lessThan">
      <formula>$C$3</formula>
    </cfRule>
    <cfRule type="cellIs" dxfId="3" priority="3" operator="greaterThan">
      <formula>$C$3</formula>
    </cfRule>
  </conditionalFormatting>
  <conditionalFormatting sqref="R7:R52">
    <cfRule type="cellIs" dxfId="0" priority="1" operator="greaterThan">
      <formula>$C$3</formula>
    </cfRule>
    <cfRule type="cellIs" dxfId="1" priority="2" operator="lessThan">
      <formula>$C$3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2018-01-09T14:26:36Z</cp:lastPrinted>
  <dcterms:created xsi:type="dcterms:W3CDTF">2018-01-09T14:13:27Z</dcterms:created>
  <dcterms:modified xsi:type="dcterms:W3CDTF">2018-01-09T16:01:10Z</dcterms:modified>
</cp:coreProperties>
</file>