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Noda\git\diveintocode-ml\Sprit\Sprint3\"/>
    </mc:Choice>
  </mc:AlternateContent>
  <xr:revisionPtr revIDLastSave="0" documentId="13_ncr:1_{FB0D6D61-128A-4930-BE87-11A05448F263}" xr6:coauthVersionLast="47" xr6:coauthVersionMax="47" xr10:uidLastSave="{00000000-0000-0000-0000-000000000000}"/>
  <bookViews>
    <workbookView xWindow="60" yWindow="15" windowWidth="15330" windowHeight="11490" xr2:uid="{83BB112C-BEBA-47A9-885C-739634EF44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98" i="1" l="1"/>
  <c r="D1099" i="1"/>
  <c r="D1100" i="1"/>
  <c r="D1101" i="1"/>
  <c r="D1102" i="1"/>
  <c r="D1103" i="1"/>
  <c r="D1097" i="1"/>
  <c r="L92" i="1"/>
  <c r="L100" i="1"/>
  <c r="L118" i="1"/>
  <c r="L124" i="1"/>
  <c r="C12" i="1"/>
  <c r="L22" i="1" s="1"/>
  <c r="L116" i="1" l="1"/>
  <c r="L84" i="1"/>
  <c r="L52" i="1"/>
  <c r="L126" i="1"/>
  <c r="L108" i="1"/>
  <c r="L76" i="1"/>
  <c r="L68" i="1"/>
  <c r="L6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44" i="1"/>
  <c r="L36" i="1"/>
  <c r="L28" i="1"/>
  <c r="L20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10" i="1"/>
  <c r="L102" i="1"/>
  <c r="L94" i="1"/>
  <c r="L86" i="1"/>
  <c r="L78" i="1"/>
  <c r="L70" i="1"/>
  <c r="L62" i="1"/>
  <c r="L54" i="1"/>
  <c r="L46" i="1"/>
  <c r="L38" i="1"/>
  <c r="L30" i="1"/>
  <c r="K10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11" i="1"/>
  <c r="E16" i="1"/>
  <c r="E21" i="1"/>
  <c r="E27" i="1"/>
  <c r="E32" i="1"/>
  <c r="E37" i="1"/>
  <c r="E43" i="1"/>
  <c r="E48" i="1"/>
  <c r="E53" i="1"/>
  <c r="E59" i="1"/>
  <c r="E64" i="1"/>
  <c r="E69" i="1"/>
  <c r="E75" i="1"/>
  <c r="E80" i="1"/>
  <c r="E85" i="1"/>
  <c r="E91" i="1"/>
  <c r="E96" i="1"/>
  <c r="E101" i="1"/>
  <c r="E107" i="1"/>
  <c r="E112" i="1"/>
  <c r="E117" i="1"/>
  <c r="E123" i="1"/>
  <c r="E128" i="1"/>
  <c r="E133" i="1"/>
  <c r="E139" i="1"/>
  <c r="E144" i="1"/>
  <c r="E149" i="1"/>
  <c r="E155" i="1"/>
  <c r="E160" i="1"/>
  <c r="E165" i="1"/>
  <c r="E171" i="1"/>
  <c r="E176" i="1"/>
  <c r="E181" i="1"/>
  <c r="E187" i="1"/>
  <c r="E192" i="1"/>
  <c r="E197" i="1"/>
  <c r="E203" i="1"/>
  <c r="E208" i="1"/>
  <c r="E213" i="1"/>
  <c r="E219" i="1"/>
  <c r="E224" i="1"/>
  <c r="E229" i="1"/>
  <c r="E235" i="1"/>
  <c r="E240" i="1"/>
  <c r="E245" i="1"/>
  <c r="E251" i="1"/>
  <c r="E256" i="1"/>
  <c r="E261" i="1"/>
  <c r="E267" i="1"/>
  <c r="E272" i="1"/>
  <c r="E277" i="1"/>
  <c r="E283" i="1"/>
  <c r="E288" i="1"/>
  <c r="E293" i="1"/>
  <c r="E299" i="1"/>
  <c r="E304" i="1"/>
  <c r="E309" i="1"/>
  <c r="E315" i="1"/>
  <c r="E320" i="1"/>
  <c r="E325" i="1"/>
  <c r="E331" i="1"/>
  <c r="E336" i="1"/>
  <c r="E341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E543" i="1"/>
  <c r="E547" i="1"/>
  <c r="E551" i="1"/>
  <c r="E555" i="1"/>
  <c r="E559" i="1"/>
  <c r="E563" i="1"/>
  <c r="E567" i="1"/>
  <c r="E571" i="1"/>
  <c r="E575" i="1"/>
  <c r="E579" i="1"/>
  <c r="E583" i="1"/>
  <c r="E587" i="1"/>
  <c r="E591" i="1"/>
  <c r="E595" i="1"/>
  <c r="E599" i="1"/>
  <c r="E603" i="1"/>
  <c r="E607" i="1"/>
  <c r="E611" i="1"/>
  <c r="E615" i="1"/>
  <c r="E619" i="1"/>
  <c r="E623" i="1"/>
  <c r="E627" i="1"/>
  <c r="E631" i="1"/>
  <c r="E635" i="1"/>
  <c r="E639" i="1"/>
  <c r="E643" i="1"/>
  <c r="E647" i="1"/>
  <c r="E651" i="1"/>
  <c r="E655" i="1"/>
  <c r="E659" i="1"/>
  <c r="E663" i="1"/>
  <c r="E667" i="1"/>
  <c r="E671" i="1"/>
  <c r="E675" i="1"/>
  <c r="E679" i="1"/>
  <c r="E683" i="1"/>
  <c r="E687" i="1"/>
  <c r="E691" i="1"/>
  <c r="E695" i="1"/>
  <c r="E699" i="1"/>
  <c r="E703" i="1"/>
  <c r="E707" i="1"/>
  <c r="E711" i="1"/>
  <c r="E715" i="1"/>
  <c r="E719" i="1"/>
  <c r="E723" i="1"/>
  <c r="E12" i="1"/>
  <c r="E17" i="1"/>
  <c r="E23" i="1"/>
  <c r="E28" i="1"/>
  <c r="E33" i="1"/>
  <c r="E39" i="1"/>
  <c r="E44" i="1"/>
  <c r="E49" i="1"/>
  <c r="E55" i="1"/>
  <c r="E60" i="1"/>
  <c r="E65" i="1"/>
  <c r="E71" i="1"/>
  <c r="E76" i="1"/>
  <c r="E81" i="1"/>
  <c r="E87" i="1"/>
  <c r="E92" i="1"/>
  <c r="E97" i="1"/>
  <c r="E103" i="1"/>
  <c r="E108" i="1"/>
  <c r="E113" i="1"/>
  <c r="E119" i="1"/>
  <c r="E124" i="1"/>
  <c r="E129" i="1"/>
  <c r="E135" i="1"/>
  <c r="E140" i="1"/>
  <c r="E145" i="1"/>
  <c r="E151" i="1"/>
  <c r="E156" i="1"/>
  <c r="E161" i="1"/>
  <c r="E167" i="1"/>
  <c r="E172" i="1"/>
  <c r="E177" i="1"/>
  <c r="E183" i="1"/>
  <c r="E188" i="1"/>
  <c r="E193" i="1"/>
  <c r="E199" i="1"/>
  <c r="E204" i="1"/>
  <c r="E209" i="1"/>
  <c r="E215" i="1"/>
  <c r="E220" i="1"/>
  <c r="E225" i="1"/>
  <c r="E231" i="1"/>
  <c r="E236" i="1"/>
  <c r="E241" i="1"/>
  <c r="E247" i="1"/>
  <c r="E252" i="1"/>
  <c r="E257" i="1"/>
  <c r="E263" i="1"/>
  <c r="E268" i="1"/>
  <c r="E273" i="1"/>
  <c r="E279" i="1"/>
  <c r="E284" i="1"/>
  <c r="E289" i="1"/>
  <c r="E295" i="1"/>
  <c r="E300" i="1"/>
  <c r="E305" i="1"/>
  <c r="E311" i="1"/>
  <c r="E316" i="1"/>
  <c r="E321" i="1"/>
  <c r="E327" i="1"/>
  <c r="E332" i="1"/>
  <c r="E337" i="1"/>
  <c r="E343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13" i="1"/>
  <c r="E24" i="1"/>
  <c r="E35" i="1"/>
  <c r="E45" i="1"/>
  <c r="E56" i="1"/>
  <c r="E67" i="1"/>
  <c r="E77" i="1"/>
  <c r="E88" i="1"/>
  <c r="E99" i="1"/>
  <c r="E109" i="1"/>
  <c r="E120" i="1"/>
  <c r="E131" i="1"/>
  <c r="E141" i="1"/>
  <c r="E152" i="1"/>
  <c r="E163" i="1"/>
  <c r="E173" i="1"/>
  <c r="E184" i="1"/>
  <c r="E195" i="1"/>
  <c r="E205" i="1"/>
  <c r="E216" i="1"/>
  <c r="E227" i="1"/>
  <c r="E237" i="1"/>
  <c r="E248" i="1"/>
  <c r="E259" i="1"/>
  <c r="E269" i="1"/>
  <c r="E280" i="1"/>
  <c r="E291" i="1"/>
  <c r="E301" i="1"/>
  <c r="E312" i="1"/>
  <c r="E323" i="1"/>
  <c r="E333" i="1"/>
  <c r="E344" i="1"/>
  <c r="E353" i="1"/>
  <c r="E361" i="1"/>
  <c r="E369" i="1"/>
  <c r="E377" i="1"/>
  <c r="E385" i="1"/>
  <c r="E393" i="1"/>
  <c r="E401" i="1"/>
  <c r="E409" i="1"/>
  <c r="E417" i="1"/>
  <c r="E425" i="1"/>
  <c r="E433" i="1"/>
  <c r="E438" i="1"/>
  <c r="E444" i="1"/>
  <c r="E449" i="1"/>
  <c r="E454" i="1"/>
  <c r="E460" i="1"/>
  <c r="E465" i="1"/>
  <c r="E470" i="1"/>
  <c r="E476" i="1"/>
  <c r="E481" i="1"/>
  <c r="E486" i="1"/>
  <c r="E492" i="1"/>
  <c r="E497" i="1"/>
  <c r="R497" i="1" s="1"/>
  <c r="E502" i="1"/>
  <c r="E508" i="1"/>
  <c r="E513" i="1"/>
  <c r="E518" i="1"/>
  <c r="E524" i="1"/>
  <c r="E529" i="1"/>
  <c r="E534" i="1"/>
  <c r="E540" i="1"/>
  <c r="E545" i="1"/>
  <c r="E550" i="1"/>
  <c r="E556" i="1"/>
  <c r="E561" i="1"/>
  <c r="E566" i="1"/>
  <c r="E572" i="1"/>
  <c r="E577" i="1"/>
  <c r="E582" i="1"/>
  <c r="E588" i="1"/>
  <c r="E593" i="1"/>
  <c r="Q593" i="1" s="1"/>
  <c r="E598" i="1"/>
  <c r="E604" i="1"/>
  <c r="E609" i="1"/>
  <c r="E614" i="1"/>
  <c r="E620" i="1"/>
  <c r="E625" i="1"/>
  <c r="E630" i="1"/>
  <c r="E636" i="1"/>
  <c r="E641" i="1"/>
  <c r="E646" i="1"/>
  <c r="E652" i="1"/>
  <c r="E657" i="1"/>
  <c r="T657" i="1" s="1"/>
  <c r="E662" i="1"/>
  <c r="E668" i="1"/>
  <c r="E673" i="1"/>
  <c r="E678" i="1"/>
  <c r="E684" i="1"/>
  <c r="E689" i="1"/>
  <c r="E694" i="1"/>
  <c r="E700" i="1"/>
  <c r="E705" i="1"/>
  <c r="T705" i="1" s="1"/>
  <c r="E710" i="1"/>
  <c r="E716" i="1"/>
  <c r="E721" i="1"/>
  <c r="E726" i="1"/>
  <c r="E730" i="1"/>
  <c r="E734" i="1"/>
  <c r="E738" i="1"/>
  <c r="E742" i="1"/>
  <c r="E746" i="1"/>
  <c r="E750" i="1"/>
  <c r="E754" i="1"/>
  <c r="E758" i="1"/>
  <c r="E762" i="1"/>
  <c r="E766" i="1"/>
  <c r="E770" i="1"/>
  <c r="E774" i="1"/>
  <c r="E778" i="1"/>
  <c r="E782" i="1"/>
  <c r="E786" i="1"/>
  <c r="E790" i="1"/>
  <c r="E794" i="1"/>
  <c r="E798" i="1"/>
  <c r="E802" i="1"/>
  <c r="E806" i="1"/>
  <c r="E810" i="1"/>
  <c r="E814" i="1"/>
  <c r="E818" i="1"/>
  <c r="E822" i="1"/>
  <c r="E826" i="1"/>
  <c r="E830" i="1"/>
  <c r="E834" i="1"/>
  <c r="E838" i="1"/>
  <c r="E842" i="1"/>
  <c r="E846" i="1"/>
  <c r="E850" i="1"/>
  <c r="E854" i="1"/>
  <c r="E858" i="1"/>
  <c r="E862" i="1"/>
  <c r="E866" i="1"/>
  <c r="E870" i="1"/>
  <c r="E874" i="1"/>
  <c r="E878" i="1"/>
  <c r="E882" i="1"/>
  <c r="E886" i="1"/>
  <c r="E890" i="1"/>
  <c r="E894" i="1"/>
  <c r="E898" i="1"/>
  <c r="E902" i="1"/>
  <c r="E906" i="1"/>
  <c r="E910" i="1"/>
  <c r="E914" i="1"/>
  <c r="E918" i="1"/>
  <c r="E922" i="1"/>
  <c r="E926" i="1"/>
  <c r="E930" i="1"/>
  <c r="E934" i="1"/>
  <c r="E938" i="1"/>
  <c r="E942" i="1"/>
  <c r="E946" i="1"/>
  <c r="E950" i="1"/>
  <c r="E954" i="1"/>
  <c r="E958" i="1"/>
  <c r="E962" i="1"/>
  <c r="E966" i="1"/>
  <c r="E970" i="1"/>
  <c r="E974" i="1"/>
  <c r="E978" i="1"/>
  <c r="E982" i="1"/>
  <c r="E986" i="1"/>
  <c r="E990" i="1"/>
  <c r="E994" i="1"/>
  <c r="E998" i="1"/>
  <c r="E1002" i="1"/>
  <c r="E1006" i="1"/>
  <c r="E15" i="1"/>
  <c r="E25" i="1"/>
  <c r="E36" i="1"/>
  <c r="E47" i="1"/>
  <c r="E57" i="1"/>
  <c r="E68" i="1"/>
  <c r="E79" i="1"/>
  <c r="E89" i="1"/>
  <c r="E100" i="1"/>
  <c r="E111" i="1"/>
  <c r="E121" i="1"/>
  <c r="E132" i="1"/>
  <c r="E143" i="1"/>
  <c r="E153" i="1"/>
  <c r="E164" i="1"/>
  <c r="E175" i="1"/>
  <c r="E185" i="1"/>
  <c r="E196" i="1"/>
  <c r="E207" i="1"/>
  <c r="E217" i="1"/>
  <c r="E228" i="1"/>
  <c r="E239" i="1"/>
  <c r="E249" i="1"/>
  <c r="E260" i="1"/>
  <c r="E271" i="1"/>
  <c r="E281" i="1"/>
  <c r="E292" i="1"/>
  <c r="E303" i="1"/>
  <c r="E313" i="1"/>
  <c r="E324" i="1"/>
  <c r="E335" i="1"/>
  <c r="E345" i="1"/>
  <c r="E354" i="1"/>
  <c r="E362" i="1"/>
  <c r="E370" i="1"/>
  <c r="E378" i="1"/>
  <c r="E386" i="1"/>
  <c r="E394" i="1"/>
  <c r="E402" i="1"/>
  <c r="E410" i="1"/>
  <c r="E418" i="1"/>
  <c r="E426" i="1"/>
  <c r="E434" i="1"/>
  <c r="E440" i="1"/>
  <c r="E445" i="1"/>
  <c r="P445" i="1" s="1"/>
  <c r="E450" i="1"/>
  <c r="E456" i="1"/>
  <c r="E461" i="1"/>
  <c r="E466" i="1"/>
  <c r="E472" i="1"/>
  <c r="E477" i="1"/>
  <c r="P477" i="1" s="1"/>
  <c r="E482" i="1"/>
  <c r="E488" i="1"/>
  <c r="E493" i="1"/>
  <c r="E498" i="1"/>
  <c r="E504" i="1"/>
  <c r="E509" i="1"/>
  <c r="U509" i="1" s="1"/>
  <c r="E514" i="1"/>
  <c r="E520" i="1"/>
  <c r="E525" i="1"/>
  <c r="E530" i="1"/>
  <c r="E536" i="1"/>
  <c r="E541" i="1"/>
  <c r="S541" i="1" s="1"/>
  <c r="E546" i="1"/>
  <c r="E552" i="1"/>
  <c r="E557" i="1"/>
  <c r="S557" i="1" s="1"/>
  <c r="E562" i="1"/>
  <c r="E568" i="1"/>
  <c r="E573" i="1"/>
  <c r="E578" i="1"/>
  <c r="E584" i="1"/>
  <c r="E589" i="1"/>
  <c r="E594" i="1"/>
  <c r="E600" i="1"/>
  <c r="E605" i="1"/>
  <c r="R605" i="1" s="1"/>
  <c r="E610" i="1"/>
  <c r="E616" i="1"/>
  <c r="E621" i="1"/>
  <c r="T621" i="1" s="1"/>
  <c r="E626" i="1"/>
  <c r="E632" i="1"/>
  <c r="E637" i="1"/>
  <c r="E642" i="1"/>
  <c r="E648" i="1"/>
  <c r="E653" i="1"/>
  <c r="E658" i="1"/>
  <c r="E664" i="1"/>
  <c r="E669" i="1"/>
  <c r="T669" i="1" s="1"/>
  <c r="E674" i="1"/>
  <c r="E680" i="1"/>
  <c r="E685" i="1"/>
  <c r="E690" i="1"/>
  <c r="E696" i="1"/>
  <c r="E701" i="1"/>
  <c r="E706" i="1"/>
  <c r="E712" i="1"/>
  <c r="E717" i="1"/>
  <c r="E722" i="1"/>
  <c r="E727" i="1"/>
  <c r="E731" i="1"/>
  <c r="E735" i="1"/>
  <c r="E739" i="1"/>
  <c r="E743" i="1"/>
  <c r="E747" i="1"/>
  <c r="E751" i="1"/>
  <c r="E755" i="1"/>
  <c r="E759" i="1"/>
  <c r="E763" i="1"/>
  <c r="E767" i="1"/>
  <c r="E771" i="1"/>
  <c r="E775" i="1"/>
  <c r="E779" i="1"/>
  <c r="E783" i="1"/>
  <c r="E787" i="1"/>
  <c r="E791" i="1"/>
  <c r="E795" i="1"/>
  <c r="E799" i="1"/>
  <c r="E803" i="1"/>
  <c r="E807" i="1"/>
  <c r="E811" i="1"/>
  <c r="E815" i="1"/>
  <c r="E819" i="1"/>
  <c r="E823" i="1"/>
  <c r="E827" i="1"/>
  <c r="E831" i="1"/>
  <c r="E835" i="1"/>
  <c r="E839" i="1"/>
  <c r="E843" i="1"/>
  <c r="E847" i="1"/>
  <c r="E851" i="1"/>
  <c r="E855" i="1"/>
  <c r="E859" i="1"/>
  <c r="E863" i="1"/>
  <c r="E867" i="1"/>
  <c r="E871" i="1"/>
  <c r="E875" i="1"/>
  <c r="E879" i="1"/>
  <c r="E883" i="1"/>
  <c r="E887" i="1"/>
  <c r="E891" i="1"/>
  <c r="E895" i="1"/>
  <c r="E899" i="1"/>
  <c r="E903" i="1"/>
  <c r="E907" i="1"/>
  <c r="E911" i="1"/>
  <c r="E915" i="1"/>
  <c r="E919" i="1"/>
  <c r="E923" i="1"/>
  <c r="E927" i="1"/>
  <c r="E931" i="1"/>
  <c r="E935" i="1"/>
  <c r="E939" i="1"/>
  <c r="E943" i="1"/>
  <c r="E947" i="1"/>
  <c r="E951" i="1"/>
  <c r="E955" i="1"/>
  <c r="E959" i="1"/>
  <c r="E963" i="1"/>
  <c r="E967" i="1"/>
  <c r="E971" i="1"/>
  <c r="E975" i="1"/>
  <c r="E979" i="1"/>
  <c r="E983" i="1"/>
  <c r="E987" i="1"/>
  <c r="E991" i="1"/>
  <c r="E995" i="1"/>
  <c r="E999" i="1"/>
  <c r="E1003" i="1"/>
  <c r="E1007" i="1"/>
  <c r="E1011" i="1"/>
  <c r="E1015" i="1"/>
  <c r="E19" i="1"/>
  <c r="E40" i="1"/>
  <c r="E61" i="1"/>
  <c r="E83" i="1"/>
  <c r="E104" i="1"/>
  <c r="E125" i="1"/>
  <c r="E147" i="1"/>
  <c r="E168" i="1"/>
  <c r="E189" i="1"/>
  <c r="E211" i="1"/>
  <c r="E232" i="1"/>
  <c r="E253" i="1"/>
  <c r="E275" i="1"/>
  <c r="E296" i="1"/>
  <c r="E317" i="1"/>
  <c r="E339" i="1"/>
  <c r="E357" i="1"/>
  <c r="E373" i="1"/>
  <c r="E389" i="1"/>
  <c r="E405" i="1"/>
  <c r="E421" i="1"/>
  <c r="E436" i="1"/>
  <c r="E446" i="1"/>
  <c r="E457" i="1"/>
  <c r="S457" i="1" s="1"/>
  <c r="E468" i="1"/>
  <c r="E478" i="1"/>
  <c r="E489" i="1"/>
  <c r="S489" i="1" s="1"/>
  <c r="E500" i="1"/>
  <c r="E510" i="1"/>
  <c r="E521" i="1"/>
  <c r="E532" i="1"/>
  <c r="E542" i="1"/>
  <c r="E553" i="1"/>
  <c r="Q553" i="1" s="1"/>
  <c r="E564" i="1"/>
  <c r="E574" i="1"/>
  <c r="E585" i="1"/>
  <c r="Q585" i="1" s="1"/>
  <c r="E596" i="1"/>
  <c r="E606" i="1"/>
  <c r="E617" i="1"/>
  <c r="E628" i="1"/>
  <c r="E638" i="1"/>
  <c r="E649" i="1"/>
  <c r="E660" i="1"/>
  <c r="E670" i="1"/>
  <c r="E681" i="1"/>
  <c r="T681" i="1" s="1"/>
  <c r="E692" i="1"/>
  <c r="E702" i="1"/>
  <c r="E713" i="1"/>
  <c r="E724" i="1"/>
  <c r="E732" i="1"/>
  <c r="E740" i="1"/>
  <c r="E748" i="1"/>
  <c r="E756" i="1"/>
  <c r="E764" i="1"/>
  <c r="E772" i="1"/>
  <c r="E780" i="1"/>
  <c r="E788" i="1"/>
  <c r="E796" i="1"/>
  <c r="E804" i="1"/>
  <c r="E812" i="1"/>
  <c r="E820" i="1"/>
  <c r="E828" i="1"/>
  <c r="E836" i="1"/>
  <c r="E844" i="1"/>
  <c r="E852" i="1"/>
  <c r="E860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988" i="1"/>
  <c r="E996" i="1"/>
  <c r="E1004" i="1"/>
  <c r="E1010" i="1"/>
  <c r="E1016" i="1"/>
  <c r="E1020" i="1"/>
  <c r="E1024" i="1"/>
  <c r="E1028" i="1"/>
  <c r="E1032" i="1"/>
  <c r="E1036" i="1"/>
  <c r="E1040" i="1"/>
  <c r="E1044" i="1"/>
  <c r="E1048" i="1"/>
  <c r="E1052" i="1"/>
  <c r="E1056" i="1"/>
  <c r="E1060" i="1"/>
  <c r="E1064" i="1"/>
  <c r="E1068" i="1"/>
  <c r="E1072" i="1"/>
  <c r="E1076" i="1"/>
  <c r="E1080" i="1"/>
  <c r="E1084" i="1"/>
  <c r="E1088" i="1"/>
  <c r="E1092" i="1"/>
  <c r="E1096" i="1"/>
  <c r="E1101" i="1"/>
  <c r="E20" i="1"/>
  <c r="E41" i="1"/>
  <c r="E63" i="1"/>
  <c r="E84" i="1"/>
  <c r="E105" i="1"/>
  <c r="E127" i="1"/>
  <c r="E148" i="1"/>
  <c r="E169" i="1"/>
  <c r="P169" i="1" s="1"/>
  <c r="E191" i="1"/>
  <c r="E212" i="1"/>
  <c r="E233" i="1"/>
  <c r="E255" i="1"/>
  <c r="E276" i="1"/>
  <c r="E297" i="1"/>
  <c r="E319" i="1"/>
  <c r="E340" i="1"/>
  <c r="E358" i="1"/>
  <c r="E374" i="1"/>
  <c r="E390" i="1"/>
  <c r="E406" i="1"/>
  <c r="E422" i="1"/>
  <c r="E437" i="1"/>
  <c r="T437" i="1" s="1"/>
  <c r="E448" i="1"/>
  <c r="E458" i="1"/>
  <c r="E469" i="1"/>
  <c r="T469" i="1" s="1"/>
  <c r="E480" i="1"/>
  <c r="E490" i="1"/>
  <c r="E501" i="1"/>
  <c r="S501" i="1" s="1"/>
  <c r="E512" i="1"/>
  <c r="E522" i="1"/>
  <c r="E533" i="1"/>
  <c r="E544" i="1"/>
  <c r="E554" i="1"/>
  <c r="E565" i="1"/>
  <c r="E576" i="1"/>
  <c r="E586" i="1"/>
  <c r="E597" i="1"/>
  <c r="E608" i="1"/>
  <c r="E618" i="1"/>
  <c r="E629" i="1"/>
  <c r="E640" i="1"/>
  <c r="E650" i="1"/>
  <c r="E661" i="1"/>
  <c r="E672" i="1"/>
  <c r="E682" i="1"/>
  <c r="E693" i="1"/>
  <c r="T693" i="1" s="1"/>
  <c r="E704" i="1"/>
  <c r="E714" i="1"/>
  <c r="E725" i="1"/>
  <c r="E733" i="1"/>
  <c r="E741" i="1"/>
  <c r="E749" i="1"/>
  <c r="E757" i="1"/>
  <c r="R757" i="1" s="1"/>
  <c r="E765" i="1"/>
  <c r="E773" i="1"/>
  <c r="E781" i="1"/>
  <c r="R781" i="1" s="1"/>
  <c r="E789" i="1"/>
  <c r="R789" i="1" s="1"/>
  <c r="E797" i="1"/>
  <c r="E805" i="1"/>
  <c r="E813" i="1"/>
  <c r="T813" i="1" s="1"/>
  <c r="E821" i="1"/>
  <c r="R821" i="1" s="1"/>
  <c r="E829" i="1"/>
  <c r="R829" i="1" s="1"/>
  <c r="E837" i="1"/>
  <c r="E845" i="1"/>
  <c r="Q845" i="1" s="1"/>
  <c r="E853" i="1"/>
  <c r="R853" i="1" s="1"/>
  <c r="E861" i="1"/>
  <c r="E869" i="1"/>
  <c r="E877" i="1"/>
  <c r="T877" i="1" s="1"/>
  <c r="E885" i="1"/>
  <c r="E893" i="1"/>
  <c r="E901" i="1"/>
  <c r="E909" i="1"/>
  <c r="S909" i="1" s="1"/>
  <c r="E917" i="1"/>
  <c r="E925" i="1"/>
  <c r="E933" i="1"/>
  <c r="E941" i="1"/>
  <c r="R941" i="1" s="1"/>
  <c r="E949" i="1"/>
  <c r="E957" i="1"/>
  <c r="E965" i="1"/>
  <c r="U965" i="1" s="1"/>
  <c r="E973" i="1"/>
  <c r="S973" i="1" s="1"/>
  <c r="E981" i="1"/>
  <c r="E989" i="1"/>
  <c r="E997" i="1"/>
  <c r="E1005" i="1"/>
  <c r="U1005" i="1" s="1"/>
  <c r="E1012" i="1"/>
  <c r="E1017" i="1"/>
  <c r="E1021" i="1"/>
  <c r="E1025" i="1"/>
  <c r="Q1025" i="1" s="1"/>
  <c r="E1029" i="1"/>
  <c r="E1033" i="1"/>
  <c r="E1037" i="1"/>
  <c r="E1041" i="1"/>
  <c r="Q1041" i="1" s="1"/>
  <c r="E1045" i="1"/>
  <c r="E1049" i="1"/>
  <c r="E1053" i="1"/>
  <c r="E1057" i="1"/>
  <c r="Q1057" i="1" s="1"/>
  <c r="E1061" i="1"/>
  <c r="E1065" i="1"/>
  <c r="E1069" i="1"/>
  <c r="E1073" i="1"/>
  <c r="Q1073" i="1" s="1"/>
  <c r="E1077" i="1"/>
  <c r="E1081" i="1"/>
  <c r="E1085" i="1"/>
  <c r="E1089" i="1"/>
  <c r="Q1089" i="1" s="1"/>
  <c r="E1093" i="1"/>
  <c r="E1098" i="1"/>
  <c r="E1102" i="1"/>
  <c r="E29" i="1"/>
  <c r="Q29" i="1" s="1"/>
  <c r="E72" i="1"/>
  <c r="E115" i="1"/>
  <c r="E157" i="1"/>
  <c r="E200" i="1"/>
  <c r="E243" i="1"/>
  <c r="E285" i="1"/>
  <c r="E328" i="1"/>
  <c r="E365" i="1"/>
  <c r="E397" i="1"/>
  <c r="E429" i="1"/>
  <c r="E452" i="1"/>
  <c r="E473" i="1"/>
  <c r="E494" i="1"/>
  <c r="E516" i="1"/>
  <c r="E537" i="1"/>
  <c r="E558" i="1"/>
  <c r="E580" i="1"/>
  <c r="E601" i="1"/>
  <c r="R601" i="1" s="1"/>
  <c r="E622" i="1"/>
  <c r="E644" i="1"/>
  <c r="E665" i="1"/>
  <c r="E686" i="1"/>
  <c r="E708" i="1"/>
  <c r="E728" i="1"/>
  <c r="E744" i="1"/>
  <c r="E760" i="1"/>
  <c r="E776" i="1"/>
  <c r="E792" i="1"/>
  <c r="E808" i="1"/>
  <c r="E824" i="1"/>
  <c r="E840" i="1"/>
  <c r="E856" i="1"/>
  <c r="E872" i="1"/>
  <c r="E888" i="1"/>
  <c r="E904" i="1"/>
  <c r="E920" i="1"/>
  <c r="E936" i="1"/>
  <c r="E952" i="1"/>
  <c r="E968" i="1"/>
  <c r="E984" i="1"/>
  <c r="E1000" i="1"/>
  <c r="E1013" i="1"/>
  <c r="E1022" i="1"/>
  <c r="E1030" i="1"/>
  <c r="E1038" i="1"/>
  <c r="E1046" i="1"/>
  <c r="E1054" i="1"/>
  <c r="E1062" i="1"/>
  <c r="E1070" i="1"/>
  <c r="E1078" i="1"/>
  <c r="E1086" i="1"/>
  <c r="E1094" i="1"/>
  <c r="E1103" i="1"/>
  <c r="E31" i="1"/>
  <c r="E73" i="1"/>
  <c r="E116" i="1"/>
  <c r="E159" i="1"/>
  <c r="E201" i="1"/>
  <c r="E244" i="1"/>
  <c r="E287" i="1"/>
  <c r="E329" i="1"/>
  <c r="E366" i="1"/>
  <c r="E398" i="1"/>
  <c r="E430" i="1"/>
  <c r="E453" i="1"/>
  <c r="E474" i="1"/>
  <c r="E496" i="1"/>
  <c r="E517" i="1"/>
  <c r="S517" i="1" s="1"/>
  <c r="E538" i="1"/>
  <c r="E560" i="1"/>
  <c r="E581" i="1"/>
  <c r="E602" i="1"/>
  <c r="E624" i="1"/>
  <c r="E645" i="1"/>
  <c r="T645" i="1" s="1"/>
  <c r="E666" i="1"/>
  <c r="E688" i="1"/>
  <c r="E709" i="1"/>
  <c r="E729" i="1"/>
  <c r="T729" i="1" s="1"/>
  <c r="E745" i="1"/>
  <c r="E761" i="1"/>
  <c r="R761" i="1" s="1"/>
  <c r="E777" i="1"/>
  <c r="E793" i="1"/>
  <c r="R793" i="1" s="1"/>
  <c r="E809" i="1"/>
  <c r="E825" i="1"/>
  <c r="R825" i="1" s="1"/>
  <c r="E841" i="1"/>
  <c r="R841" i="1" s="1"/>
  <c r="E857" i="1"/>
  <c r="E873" i="1"/>
  <c r="E889" i="1"/>
  <c r="T889" i="1" s="1"/>
  <c r="E905" i="1"/>
  <c r="E921" i="1"/>
  <c r="E937" i="1"/>
  <c r="P937" i="1" s="1"/>
  <c r="E953" i="1"/>
  <c r="E969" i="1"/>
  <c r="E985" i="1"/>
  <c r="E1001" i="1"/>
  <c r="E1014" i="1"/>
  <c r="E1023" i="1"/>
  <c r="E1031" i="1"/>
  <c r="E1039" i="1"/>
  <c r="E1047" i="1"/>
  <c r="E1055" i="1"/>
  <c r="E1063" i="1"/>
  <c r="E1071" i="1"/>
  <c r="E1079" i="1"/>
  <c r="E1087" i="1"/>
  <c r="E1095" i="1"/>
  <c r="E51" i="1"/>
  <c r="E93" i="1"/>
  <c r="Q93" i="1" s="1"/>
  <c r="E136" i="1"/>
  <c r="E179" i="1"/>
  <c r="E221" i="1"/>
  <c r="E264" i="1"/>
  <c r="E307" i="1"/>
  <c r="E349" i="1"/>
  <c r="E381" i="1"/>
  <c r="E413" i="1"/>
  <c r="S413" i="1" s="1"/>
  <c r="E441" i="1"/>
  <c r="E462" i="1"/>
  <c r="E484" i="1"/>
  <c r="E505" i="1"/>
  <c r="S505" i="1" s="1"/>
  <c r="E526" i="1"/>
  <c r="E548" i="1"/>
  <c r="E569" i="1"/>
  <c r="E590" i="1"/>
  <c r="E612" i="1"/>
  <c r="E633" i="1"/>
  <c r="T633" i="1" s="1"/>
  <c r="E654" i="1"/>
  <c r="E676" i="1"/>
  <c r="E697" i="1"/>
  <c r="E718" i="1"/>
  <c r="E736" i="1"/>
  <c r="E752" i="1"/>
  <c r="E768" i="1"/>
  <c r="E784" i="1"/>
  <c r="E800" i="1"/>
  <c r="E816" i="1"/>
  <c r="E832" i="1"/>
  <c r="E848" i="1"/>
  <c r="E864" i="1"/>
  <c r="E880" i="1"/>
  <c r="E896" i="1"/>
  <c r="E912" i="1"/>
  <c r="E928" i="1"/>
  <c r="E944" i="1"/>
  <c r="E960" i="1"/>
  <c r="E976" i="1"/>
  <c r="E992" i="1"/>
  <c r="E1008" i="1"/>
  <c r="E1018" i="1"/>
  <c r="E1026" i="1"/>
  <c r="E1034" i="1"/>
  <c r="E1042" i="1"/>
  <c r="E1050" i="1"/>
  <c r="E1058" i="1"/>
  <c r="E1066" i="1"/>
  <c r="E1074" i="1"/>
  <c r="E1082" i="1"/>
  <c r="E1090" i="1"/>
  <c r="E1099" i="1"/>
  <c r="E95" i="1"/>
  <c r="E265" i="1"/>
  <c r="E414" i="1"/>
  <c r="E506" i="1"/>
  <c r="E592" i="1"/>
  <c r="E677" i="1"/>
  <c r="E753" i="1"/>
  <c r="E817" i="1"/>
  <c r="E881" i="1"/>
  <c r="R881" i="1" s="1"/>
  <c r="E945" i="1"/>
  <c r="E1009" i="1"/>
  <c r="E1043" i="1"/>
  <c r="E1075" i="1"/>
  <c r="E137" i="1"/>
  <c r="E308" i="1"/>
  <c r="E442" i="1"/>
  <c r="E528" i="1"/>
  <c r="E613" i="1"/>
  <c r="E698" i="1"/>
  <c r="E769" i="1"/>
  <c r="E833" i="1"/>
  <c r="T833" i="1" s="1"/>
  <c r="E897" i="1"/>
  <c r="E961" i="1"/>
  <c r="E1019" i="1"/>
  <c r="E1051" i="1"/>
  <c r="E1083" i="1"/>
  <c r="E52" i="1"/>
  <c r="E382" i="1"/>
  <c r="E570" i="1"/>
  <c r="E737" i="1"/>
  <c r="E865" i="1"/>
  <c r="T865" i="1" s="1"/>
  <c r="E993" i="1"/>
  <c r="E1067" i="1"/>
  <c r="E180" i="1"/>
  <c r="E464" i="1"/>
  <c r="E634" i="1"/>
  <c r="E785" i="1"/>
  <c r="T785" i="1" s="1"/>
  <c r="E913" i="1"/>
  <c r="T913" i="1" s="1"/>
  <c r="E1027" i="1"/>
  <c r="E1091" i="1"/>
  <c r="E223" i="1"/>
  <c r="E485" i="1"/>
  <c r="E656" i="1"/>
  <c r="E801" i="1"/>
  <c r="E929" i="1"/>
  <c r="Q929" i="1" s="1"/>
  <c r="E1035" i="1"/>
  <c r="E1100" i="1"/>
  <c r="E350" i="1"/>
  <c r="E977" i="1"/>
  <c r="Q977" i="1" s="1"/>
  <c r="E549" i="1"/>
  <c r="E1059" i="1"/>
  <c r="E720" i="1"/>
  <c r="E849" i="1"/>
  <c r="T849" i="1" s="1"/>
  <c r="E1097" i="1"/>
  <c r="K128" i="1"/>
  <c r="K126" i="1"/>
  <c r="K124" i="1"/>
  <c r="K122" i="1"/>
  <c r="K120" i="1"/>
  <c r="K118" i="1"/>
  <c r="K116" i="1"/>
  <c r="K114" i="1"/>
  <c r="K112" i="1"/>
  <c r="K110" i="1"/>
  <c r="K108" i="1"/>
  <c r="K106" i="1"/>
  <c r="K104" i="1"/>
  <c r="K102" i="1"/>
  <c r="K100" i="1"/>
  <c r="K98" i="1"/>
  <c r="K96" i="1"/>
  <c r="K94" i="1"/>
  <c r="K92" i="1"/>
  <c r="K90" i="1"/>
  <c r="K88" i="1"/>
  <c r="K86" i="1"/>
  <c r="K84" i="1"/>
  <c r="K82" i="1"/>
  <c r="K80" i="1"/>
  <c r="K78" i="1"/>
  <c r="K76" i="1"/>
  <c r="K74" i="1"/>
  <c r="K72" i="1"/>
  <c r="K70" i="1"/>
  <c r="K68" i="1"/>
  <c r="K66" i="1"/>
  <c r="K64" i="1"/>
  <c r="K62" i="1"/>
  <c r="K60" i="1"/>
  <c r="K58" i="1"/>
  <c r="K56" i="1"/>
  <c r="K54" i="1"/>
  <c r="K52" i="1"/>
  <c r="K50" i="1"/>
  <c r="K48" i="1"/>
  <c r="K46" i="1"/>
  <c r="K44" i="1"/>
  <c r="K42" i="1"/>
  <c r="K40" i="1"/>
  <c r="K38" i="1"/>
  <c r="K36" i="1"/>
  <c r="K34" i="1"/>
  <c r="K32" i="1"/>
  <c r="K30" i="1"/>
  <c r="K28" i="1"/>
  <c r="K26" i="1"/>
  <c r="K24" i="1"/>
  <c r="K22" i="1"/>
  <c r="K20" i="1"/>
  <c r="K18" i="1"/>
  <c r="L18" i="1"/>
  <c r="L129" i="1"/>
  <c r="L127" i="1"/>
  <c r="L125" i="1"/>
  <c r="L123" i="1"/>
  <c r="L121" i="1"/>
  <c r="L119" i="1"/>
  <c r="L117" i="1"/>
  <c r="L115" i="1"/>
  <c r="L11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K129" i="1"/>
  <c r="K127" i="1"/>
  <c r="K125" i="1"/>
  <c r="K123" i="1"/>
  <c r="K121" i="1"/>
  <c r="K119" i="1"/>
  <c r="K117" i="1"/>
  <c r="K115" i="1"/>
  <c r="K113" i="1"/>
  <c r="K111" i="1"/>
  <c r="K109" i="1"/>
  <c r="K107" i="1"/>
  <c r="K105" i="1"/>
  <c r="K103" i="1"/>
  <c r="K101" i="1"/>
  <c r="K99" i="1"/>
  <c r="K97" i="1"/>
  <c r="K95" i="1"/>
  <c r="K93" i="1"/>
  <c r="K91" i="1"/>
  <c r="K89" i="1"/>
  <c r="K87" i="1"/>
  <c r="K85" i="1"/>
  <c r="K83" i="1"/>
  <c r="K81" i="1"/>
  <c r="K79" i="1"/>
  <c r="K77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29" i="1"/>
  <c r="K27" i="1"/>
  <c r="K25" i="1"/>
  <c r="K23" i="1"/>
  <c r="K21" i="1"/>
  <c r="K19" i="1"/>
  <c r="Q933" i="1"/>
  <c r="Q921" i="1"/>
  <c r="U921" i="1"/>
  <c r="S921" i="1"/>
  <c r="Q909" i="1"/>
  <c r="Q897" i="1"/>
  <c r="U897" i="1"/>
  <c r="R897" i="1"/>
  <c r="S897" i="1"/>
  <c r="Q885" i="1"/>
  <c r="U885" i="1"/>
  <c r="R885" i="1"/>
  <c r="S885" i="1"/>
  <c r="R873" i="1"/>
  <c r="Q857" i="1"/>
  <c r="U857" i="1"/>
  <c r="R857" i="1"/>
  <c r="S857" i="1"/>
  <c r="S845" i="1"/>
  <c r="U845" i="1"/>
  <c r="S821" i="1"/>
  <c r="P821" i="1"/>
  <c r="T821" i="1"/>
  <c r="Q821" i="1"/>
  <c r="U821" i="1"/>
  <c r="S797" i="1"/>
  <c r="P797" i="1"/>
  <c r="T797" i="1"/>
  <c r="Q797" i="1"/>
  <c r="U797" i="1"/>
  <c r="S777" i="1"/>
  <c r="P777" i="1"/>
  <c r="T777" i="1"/>
  <c r="Q777" i="1"/>
  <c r="U777" i="1"/>
  <c r="S765" i="1"/>
  <c r="P765" i="1"/>
  <c r="T765" i="1"/>
  <c r="Q765" i="1"/>
  <c r="U765" i="1"/>
  <c r="S753" i="1"/>
  <c r="P753" i="1"/>
  <c r="T753" i="1"/>
  <c r="Q753" i="1"/>
  <c r="U753" i="1"/>
  <c r="S741" i="1"/>
  <c r="U741" i="1"/>
  <c r="Q729" i="1"/>
  <c r="U729" i="1"/>
  <c r="R729" i="1"/>
  <c r="S729" i="1"/>
  <c r="Q705" i="1"/>
  <c r="U705" i="1"/>
  <c r="R705" i="1"/>
  <c r="S705" i="1"/>
  <c r="Q693" i="1"/>
  <c r="U693" i="1"/>
  <c r="R693" i="1"/>
  <c r="S693" i="1"/>
  <c r="Q681" i="1"/>
  <c r="U681" i="1"/>
  <c r="R681" i="1"/>
  <c r="S681" i="1"/>
  <c r="Q669" i="1"/>
  <c r="U669" i="1"/>
  <c r="R669" i="1"/>
  <c r="S669" i="1"/>
  <c r="Q657" i="1"/>
  <c r="U657" i="1"/>
  <c r="R657" i="1"/>
  <c r="S657" i="1"/>
  <c r="Q645" i="1"/>
  <c r="U645" i="1"/>
  <c r="R645" i="1"/>
  <c r="S645" i="1"/>
  <c r="Q633" i="1"/>
  <c r="U633" i="1"/>
  <c r="R633" i="1"/>
  <c r="S633" i="1"/>
  <c r="Q621" i="1"/>
  <c r="U621" i="1"/>
  <c r="R621" i="1"/>
  <c r="S621" i="1"/>
  <c r="S597" i="1"/>
  <c r="P597" i="1"/>
  <c r="T597" i="1"/>
  <c r="Q597" i="1"/>
  <c r="U597" i="1"/>
  <c r="P585" i="1"/>
  <c r="T585" i="1"/>
  <c r="R585" i="1"/>
  <c r="S585" i="1"/>
  <c r="U585" i="1"/>
  <c r="P573" i="1"/>
  <c r="T573" i="1"/>
  <c r="U573" i="1"/>
  <c r="Q573" i="1"/>
  <c r="R573" i="1"/>
  <c r="P561" i="1"/>
  <c r="T561" i="1"/>
  <c r="R561" i="1"/>
  <c r="S561" i="1"/>
  <c r="U561" i="1"/>
  <c r="P549" i="1"/>
  <c r="T549" i="1"/>
  <c r="U549" i="1"/>
  <c r="Q549" i="1"/>
  <c r="R549" i="1"/>
  <c r="T537" i="1"/>
  <c r="S513" i="1"/>
  <c r="P513" i="1"/>
  <c r="T513" i="1"/>
  <c r="U513" i="1"/>
  <c r="Q513" i="1"/>
  <c r="P501" i="1"/>
  <c r="Q489" i="1"/>
  <c r="P489" i="1"/>
  <c r="Q477" i="1"/>
  <c r="U477" i="1"/>
  <c r="R477" i="1"/>
  <c r="S477" i="1"/>
  <c r="T477" i="1"/>
  <c r="Q465" i="1"/>
  <c r="U465" i="1"/>
  <c r="R465" i="1"/>
  <c r="P465" i="1"/>
  <c r="S465" i="1"/>
  <c r="T465" i="1"/>
  <c r="Q453" i="1"/>
  <c r="U453" i="1"/>
  <c r="R453" i="1"/>
  <c r="P453" i="1"/>
  <c r="S453" i="1"/>
  <c r="Q441" i="1"/>
  <c r="U441" i="1"/>
  <c r="R441" i="1"/>
  <c r="T441" i="1"/>
  <c r="P441" i="1"/>
  <c r="P429" i="1"/>
  <c r="T429" i="1"/>
  <c r="Q429" i="1"/>
  <c r="U429" i="1"/>
  <c r="R429" i="1"/>
  <c r="P417" i="1"/>
  <c r="T417" i="1"/>
  <c r="Q417" i="1"/>
  <c r="U417" i="1"/>
  <c r="R417" i="1"/>
  <c r="S417" i="1"/>
  <c r="S405" i="1"/>
  <c r="Q405" i="1"/>
  <c r="U405" i="1"/>
  <c r="P405" i="1"/>
  <c r="R405" i="1"/>
  <c r="T405" i="1"/>
  <c r="S393" i="1"/>
  <c r="P393" i="1"/>
  <c r="T393" i="1"/>
  <c r="Q393" i="1"/>
  <c r="U393" i="1"/>
  <c r="R393" i="1"/>
  <c r="Q381" i="1"/>
  <c r="Q369" i="1"/>
  <c r="U369" i="1"/>
  <c r="R369" i="1"/>
  <c r="S369" i="1"/>
  <c r="P369" i="1"/>
  <c r="T369" i="1"/>
  <c r="Q357" i="1"/>
  <c r="U357" i="1"/>
  <c r="R357" i="1"/>
  <c r="S357" i="1"/>
  <c r="P357" i="1"/>
  <c r="T357" i="1"/>
  <c r="U345" i="1"/>
  <c r="Q333" i="1"/>
  <c r="U333" i="1"/>
  <c r="R333" i="1"/>
  <c r="S333" i="1"/>
  <c r="P333" i="1"/>
  <c r="T333" i="1"/>
  <c r="Q321" i="1"/>
  <c r="U321" i="1"/>
  <c r="R321" i="1"/>
  <c r="S321" i="1"/>
  <c r="P321" i="1"/>
  <c r="T321" i="1"/>
  <c r="Q309" i="1"/>
  <c r="U309" i="1"/>
  <c r="R309" i="1"/>
  <c r="S309" i="1"/>
  <c r="P309" i="1"/>
  <c r="T309" i="1"/>
  <c r="Q297" i="1"/>
  <c r="U297" i="1"/>
  <c r="R297" i="1"/>
  <c r="S297" i="1"/>
  <c r="P297" i="1"/>
  <c r="T297" i="1"/>
  <c r="Q285" i="1"/>
  <c r="U285" i="1"/>
  <c r="R285" i="1"/>
  <c r="S285" i="1"/>
  <c r="P285" i="1"/>
  <c r="T285" i="1"/>
  <c r="Q273" i="1"/>
  <c r="U273" i="1"/>
  <c r="R273" i="1"/>
  <c r="S273" i="1"/>
  <c r="P273" i="1"/>
  <c r="T273" i="1"/>
  <c r="Q261" i="1"/>
  <c r="U261" i="1"/>
  <c r="R261" i="1"/>
  <c r="S261" i="1"/>
  <c r="P261" i="1"/>
  <c r="T261" i="1"/>
  <c r="Q253" i="1"/>
  <c r="U253" i="1"/>
  <c r="R253" i="1"/>
  <c r="S253" i="1"/>
  <c r="P253" i="1"/>
  <c r="T253" i="1"/>
  <c r="P241" i="1"/>
  <c r="T241" i="1"/>
  <c r="R241" i="1"/>
  <c r="S241" i="1"/>
  <c r="U241" i="1"/>
  <c r="Q241" i="1"/>
  <c r="P225" i="1"/>
  <c r="U225" i="1"/>
  <c r="R205" i="1"/>
  <c r="S205" i="1"/>
  <c r="P205" i="1"/>
  <c r="T205" i="1"/>
  <c r="Q205" i="1"/>
  <c r="U205" i="1"/>
  <c r="R193" i="1"/>
  <c r="S193" i="1"/>
  <c r="P193" i="1"/>
  <c r="T193" i="1"/>
  <c r="Q193" i="1"/>
  <c r="U193" i="1"/>
  <c r="R181" i="1"/>
  <c r="S181" i="1"/>
  <c r="P181" i="1"/>
  <c r="T181" i="1"/>
  <c r="Q181" i="1"/>
  <c r="U181" i="1"/>
  <c r="T169" i="1"/>
  <c r="R145" i="1"/>
  <c r="S145" i="1"/>
  <c r="P145" i="1"/>
  <c r="T145" i="1"/>
  <c r="Q145" i="1"/>
  <c r="U145" i="1"/>
  <c r="R133" i="1"/>
  <c r="S133" i="1"/>
  <c r="P133" i="1"/>
  <c r="T133" i="1"/>
  <c r="Q133" i="1"/>
  <c r="U133" i="1"/>
  <c r="P125" i="1"/>
  <c r="R125" i="1"/>
  <c r="P117" i="1"/>
  <c r="T117" i="1"/>
  <c r="Q117" i="1"/>
  <c r="U117" i="1"/>
  <c r="R117" i="1"/>
  <c r="S117" i="1"/>
  <c r="P109" i="1"/>
  <c r="T109" i="1"/>
  <c r="Q109" i="1"/>
  <c r="U109" i="1"/>
  <c r="R109" i="1"/>
  <c r="S109" i="1"/>
  <c r="P101" i="1"/>
  <c r="T101" i="1"/>
  <c r="Q101" i="1"/>
  <c r="U101" i="1"/>
  <c r="R101" i="1"/>
  <c r="S101" i="1"/>
  <c r="U93" i="1"/>
  <c r="U85" i="1"/>
  <c r="P77" i="1"/>
  <c r="T77" i="1"/>
  <c r="Q77" i="1"/>
  <c r="U77" i="1"/>
  <c r="R77" i="1"/>
  <c r="S77" i="1"/>
  <c r="P69" i="1"/>
  <c r="T69" i="1"/>
  <c r="Q69" i="1"/>
  <c r="U69" i="1"/>
  <c r="R69" i="1"/>
  <c r="S69" i="1"/>
  <c r="P61" i="1"/>
  <c r="T61" i="1"/>
  <c r="Q61" i="1"/>
  <c r="U61" i="1"/>
  <c r="R61" i="1"/>
  <c r="S61" i="1"/>
  <c r="P53" i="1"/>
  <c r="T53" i="1"/>
  <c r="Q53" i="1"/>
  <c r="U53" i="1"/>
  <c r="R53" i="1"/>
  <c r="S53" i="1"/>
  <c r="P37" i="1"/>
  <c r="T37" i="1"/>
  <c r="Q37" i="1"/>
  <c r="U37" i="1"/>
  <c r="R37" i="1"/>
  <c r="S37" i="1"/>
  <c r="U29" i="1"/>
  <c r="P13" i="1"/>
  <c r="T13" i="1"/>
  <c r="Q13" i="1"/>
  <c r="U13" i="1"/>
  <c r="R13" i="1"/>
  <c r="S13" i="1"/>
  <c r="S1101" i="1"/>
  <c r="U1093" i="1"/>
  <c r="Q1093" i="1"/>
  <c r="U1089" i="1"/>
  <c r="U1081" i="1"/>
  <c r="Q1081" i="1"/>
  <c r="U1077" i="1"/>
  <c r="Q1077" i="1"/>
  <c r="U1073" i="1"/>
  <c r="U1065" i="1"/>
  <c r="Q1065" i="1"/>
  <c r="U1061" i="1"/>
  <c r="Q1061" i="1"/>
  <c r="U1057" i="1"/>
  <c r="U1049" i="1"/>
  <c r="Q1049" i="1"/>
  <c r="U1045" i="1"/>
  <c r="Q1045" i="1"/>
  <c r="U1041" i="1"/>
  <c r="Q1037" i="1"/>
  <c r="U1033" i="1"/>
  <c r="Q1033" i="1"/>
  <c r="U1029" i="1"/>
  <c r="Q1029" i="1"/>
  <c r="U1025" i="1"/>
  <c r="U1017" i="1"/>
  <c r="Q1017" i="1"/>
  <c r="U1013" i="1"/>
  <c r="Q1013" i="1"/>
  <c r="U1009" i="1"/>
  <c r="Q1009" i="1"/>
  <c r="U997" i="1"/>
  <c r="U989" i="1"/>
  <c r="Q989" i="1"/>
  <c r="U985" i="1"/>
  <c r="Q985" i="1"/>
  <c r="U981" i="1"/>
  <c r="Q981" i="1"/>
  <c r="U977" i="1"/>
  <c r="S969" i="1"/>
  <c r="S961" i="1"/>
  <c r="S957" i="1"/>
  <c r="S949" i="1"/>
  <c r="S945" i="1"/>
  <c r="R925" i="1"/>
  <c r="T921" i="1"/>
  <c r="R777" i="1"/>
  <c r="P729" i="1"/>
  <c r="P717" i="1"/>
  <c r="P705" i="1"/>
  <c r="P693" i="1"/>
  <c r="P681" i="1"/>
  <c r="P669" i="1"/>
  <c r="P657" i="1"/>
  <c r="P645" i="1"/>
  <c r="P633" i="1"/>
  <c r="P621" i="1"/>
  <c r="S573" i="1"/>
  <c r="R513" i="1"/>
  <c r="T453" i="1"/>
  <c r="S441" i="1"/>
  <c r="S429" i="1"/>
  <c r="S929" i="1"/>
  <c r="Q917" i="1"/>
  <c r="U917" i="1"/>
  <c r="R917" i="1"/>
  <c r="S917" i="1"/>
  <c r="Q905" i="1"/>
  <c r="U905" i="1"/>
  <c r="R905" i="1"/>
  <c r="S905" i="1"/>
  <c r="Q893" i="1"/>
  <c r="U893" i="1"/>
  <c r="R893" i="1"/>
  <c r="S893" i="1"/>
  <c r="S881" i="1"/>
  <c r="Q869" i="1"/>
  <c r="Q861" i="1"/>
  <c r="U861" i="1"/>
  <c r="R861" i="1"/>
  <c r="S861" i="1"/>
  <c r="Q849" i="1"/>
  <c r="T837" i="1"/>
  <c r="Q837" i="1"/>
  <c r="P825" i="1"/>
  <c r="S813" i="1"/>
  <c r="P813" i="1"/>
  <c r="Q813" i="1"/>
  <c r="U813" i="1"/>
  <c r="P801" i="1"/>
  <c r="U801" i="1"/>
  <c r="S789" i="1"/>
  <c r="P789" i="1"/>
  <c r="T789" i="1"/>
  <c r="Q789" i="1"/>
  <c r="U789" i="1"/>
  <c r="Q773" i="1"/>
  <c r="S761" i="1"/>
  <c r="P761" i="1"/>
  <c r="U761" i="1"/>
  <c r="S749" i="1"/>
  <c r="P749" i="1"/>
  <c r="T749" i="1"/>
  <c r="Q749" i="1"/>
  <c r="U749" i="1"/>
  <c r="S737" i="1"/>
  <c r="P737" i="1"/>
  <c r="T737" i="1"/>
  <c r="Q737" i="1"/>
  <c r="U737" i="1"/>
  <c r="Q725" i="1"/>
  <c r="U725" i="1"/>
  <c r="R725" i="1"/>
  <c r="S725" i="1"/>
  <c r="Q713" i="1"/>
  <c r="U713" i="1"/>
  <c r="R713" i="1"/>
  <c r="S713" i="1"/>
  <c r="Q697" i="1"/>
  <c r="U697" i="1"/>
  <c r="R697" i="1"/>
  <c r="S697" i="1"/>
  <c r="Q685" i="1"/>
  <c r="U685" i="1"/>
  <c r="R685" i="1"/>
  <c r="S685" i="1"/>
  <c r="Q673" i="1"/>
  <c r="U673" i="1"/>
  <c r="Q665" i="1"/>
  <c r="U665" i="1"/>
  <c r="R665" i="1"/>
  <c r="S665" i="1"/>
  <c r="Q653" i="1"/>
  <c r="U653" i="1"/>
  <c r="Q637" i="1"/>
  <c r="U637" i="1"/>
  <c r="R637" i="1"/>
  <c r="S637" i="1"/>
  <c r="Q625" i="1"/>
  <c r="U625" i="1"/>
  <c r="R625" i="1"/>
  <c r="S625" i="1"/>
  <c r="S601" i="1"/>
  <c r="P601" i="1"/>
  <c r="T601" i="1"/>
  <c r="Q601" i="1"/>
  <c r="U601" i="1"/>
  <c r="Q589" i="1"/>
  <c r="R589" i="1"/>
  <c r="P577" i="1"/>
  <c r="T577" i="1"/>
  <c r="R577" i="1"/>
  <c r="S577" i="1"/>
  <c r="U577" i="1"/>
  <c r="P565" i="1"/>
  <c r="T565" i="1"/>
  <c r="U565" i="1"/>
  <c r="Q565" i="1"/>
  <c r="R565" i="1"/>
  <c r="P553" i="1"/>
  <c r="T553" i="1"/>
  <c r="R553" i="1"/>
  <c r="S553" i="1"/>
  <c r="U553" i="1"/>
  <c r="P541" i="1"/>
  <c r="T541" i="1"/>
  <c r="U541" i="1"/>
  <c r="Q541" i="1"/>
  <c r="R541" i="1"/>
  <c r="P529" i="1"/>
  <c r="T529" i="1"/>
  <c r="R529" i="1"/>
  <c r="S529" i="1"/>
  <c r="U529" i="1"/>
  <c r="P517" i="1"/>
  <c r="T517" i="1"/>
  <c r="R517" i="1"/>
  <c r="P505" i="1"/>
  <c r="T505" i="1"/>
  <c r="U505" i="1"/>
  <c r="S497" i="1"/>
  <c r="P497" i="1"/>
  <c r="T497" i="1"/>
  <c r="U497" i="1"/>
  <c r="Q497" i="1"/>
  <c r="Q485" i="1"/>
  <c r="U485" i="1"/>
  <c r="R485" i="1"/>
  <c r="P485" i="1"/>
  <c r="S485" i="1"/>
  <c r="Q473" i="1"/>
  <c r="U473" i="1"/>
  <c r="R473" i="1"/>
  <c r="T473" i="1"/>
  <c r="P473" i="1"/>
  <c r="Q461" i="1"/>
  <c r="U461" i="1"/>
  <c r="Q449" i="1"/>
  <c r="U449" i="1"/>
  <c r="R449" i="1"/>
  <c r="P449" i="1"/>
  <c r="S449" i="1"/>
  <c r="T449" i="1"/>
  <c r="Q437" i="1"/>
  <c r="U437" i="1"/>
  <c r="R437" i="1"/>
  <c r="P437" i="1"/>
  <c r="S437" i="1"/>
  <c r="P425" i="1"/>
  <c r="T425" i="1"/>
  <c r="Q425" i="1"/>
  <c r="U425" i="1"/>
  <c r="R425" i="1"/>
  <c r="S425" i="1"/>
  <c r="Q413" i="1"/>
  <c r="U413" i="1"/>
  <c r="R413" i="1"/>
  <c r="S401" i="1"/>
  <c r="Q401" i="1"/>
  <c r="U401" i="1"/>
  <c r="P401" i="1"/>
  <c r="R401" i="1"/>
  <c r="T401" i="1"/>
  <c r="S389" i="1"/>
  <c r="P389" i="1"/>
  <c r="T389" i="1"/>
  <c r="Q389" i="1"/>
  <c r="U389" i="1"/>
  <c r="R389" i="1"/>
  <c r="S377" i="1"/>
  <c r="Q377" i="1"/>
  <c r="U377" i="1"/>
  <c r="Q365" i="1"/>
  <c r="U365" i="1"/>
  <c r="R365" i="1"/>
  <c r="S365" i="1"/>
  <c r="P365" i="1"/>
  <c r="T365" i="1"/>
  <c r="Q353" i="1"/>
  <c r="U353" i="1"/>
  <c r="R353" i="1"/>
  <c r="S353" i="1"/>
  <c r="P353" i="1"/>
  <c r="T353" i="1"/>
  <c r="U341" i="1"/>
  <c r="R341" i="1"/>
  <c r="T341" i="1"/>
  <c r="Q329" i="1"/>
  <c r="U329" i="1"/>
  <c r="R329" i="1"/>
  <c r="S329" i="1"/>
  <c r="P329" i="1"/>
  <c r="T329" i="1"/>
  <c r="Q317" i="1"/>
  <c r="U317" i="1"/>
  <c r="R317" i="1"/>
  <c r="S317" i="1"/>
  <c r="P317" i="1"/>
  <c r="T317" i="1"/>
  <c r="Q305" i="1"/>
  <c r="U305" i="1"/>
  <c r="R305" i="1"/>
  <c r="S305" i="1"/>
  <c r="P305" i="1"/>
  <c r="T305" i="1"/>
  <c r="Q293" i="1"/>
  <c r="U293" i="1"/>
  <c r="R293" i="1"/>
  <c r="S293" i="1"/>
  <c r="P293" i="1"/>
  <c r="T293" i="1"/>
  <c r="Q281" i="1"/>
  <c r="U281" i="1"/>
  <c r="R281" i="1"/>
  <c r="S281" i="1"/>
  <c r="P281" i="1"/>
  <c r="T281" i="1"/>
  <c r="Q269" i="1"/>
  <c r="U269" i="1"/>
  <c r="R269" i="1"/>
  <c r="S269" i="1"/>
  <c r="P269" i="1"/>
  <c r="T269" i="1"/>
  <c r="Q257" i="1"/>
  <c r="U257" i="1"/>
  <c r="R257" i="1"/>
  <c r="S257" i="1"/>
  <c r="P257" i="1"/>
  <c r="T257" i="1"/>
  <c r="S245" i="1"/>
  <c r="P245" i="1"/>
  <c r="T245" i="1"/>
  <c r="Q245" i="1"/>
  <c r="U245" i="1"/>
  <c r="R245" i="1"/>
  <c r="P233" i="1"/>
  <c r="S221" i="1"/>
  <c r="P221" i="1"/>
  <c r="R209" i="1"/>
  <c r="S209" i="1"/>
  <c r="P209" i="1"/>
  <c r="T209" i="1"/>
  <c r="Q209" i="1"/>
  <c r="U209" i="1"/>
  <c r="R197" i="1"/>
  <c r="S197" i="1"/>
  <c r="P197" i="1"/>
  <c r="T197" i="1"/>
  <c r="Q197" i="1"/>
  <c r="U197" i="1"/>
  <c r="R185" i="1"/>
  <c r="S185" i="1"/>
  <c r="P185" i="1"/>
  <c r="T185" i="1"/>
  <c r="Q185" i="1"/>
  <c r="U185" i="1"/>
  <c r="S173" i="1"/>
  <c r="P173" i="1"/>
  <c r="U173" i="1"/>
  <c r="R161" i="1"/>
  <c r="T161" i="1"/>
  <c r="Q161" i="1"/>
  <c r="S149" i="1"/>
  <c r="P149" i="1"/>
  <c r="U149" i="1"/>
  <c r="R141" i="1"/>
  <c r="S141" i="1"/>
  <c r="P141" i="1"/>
  <c r="T141" i="1"/>
  <c r="Q141" i="1"/>
  <c r="U141" i="1"/>
  <c r="P121" i="1"/>
  <c r="T121" i="1"/>
  <c r="Q121" i="1"/>
  <c r="U121" i="1"/>
  <c r="R121" i="1"/>
  <c r="S121" i="1"/>
  <c r="P113" i="1"/>
  <c r="T113" i="1"/>
  <c r="Q113" i="1"/>
  <c r="U113" i="1"/>
  <c r="R113" i="1"/>
  <c r="S113" i="1"/>
  <c r="P105" i="1"/>
  <c r="T105" i="1"/>
  <c r="Q105" i="1"/>
  <c r="U105" i="1"/>
  <c r="R105" i="1"/>
  <c r="S105" i="1"/>
  <c r="P97" i="1"/>
  <c r="U97" i="1"/>
  <c r="R97" i="1"/>
  <c r="Q89" i="1"/>
  <c r="U89" i="1"/>
  <c r="P81" i="1"/>
  <c r="T81" i="1"/>
  <c r="Q81" i="1"/>
  <c r="U81" i="1"/>
  <c r="R81" i="1"/>
  <c r="S81" i="1"/>
  <c r="Q73" i="1"/>
  <c r="P65" i="1"/>
  <c r="T65" i="1"/>
  <c r="Q65" i="1"/>
  <c r="U65" i="1"/>
  <c r="R65" i="1"/>
  <c r="S65" i="1"/>
  <c r="P57" i="1"/>
  <c r="T57" i="1"/>
  <c r="Q57" i="1"/>
  <c r="U57" i="1"/>
  <c r="R57" i="1"/>
  <c r="S57" i="1"/>
  <c r="P49" i="1"/>
  <c r="T49" i="1"/>
  <c r="Q49" i="1"/>
  <c r="U49" i="1"/>
  <c r="R49" i="1"/>
  <c r="S49" i="1"/>
  <c r="P41" i="1"/>
  <c r="T41" i="1"/>
  <c r="Q41" i="1"/>
  <c r="U41" i="1"/>
  <c r="R41" i="1"/>
  <c r="S41" i="1"/>
  <c r="P33" i="1"/>
  <c r="T33" i="1"/>
  <c r="R33" i="1"/>
  <c r="S33" i="1"/>
  <c r="P25" i="1"/>
  <c r="T25" i="1"/>
  <c r="Q25" i="1"/>
  <c r="U25" i="1"/>
  <c r="R25" i="1"/>
  <c r="S25" i="1"/>
  <c r="P17" i="1"/>
  <c r="T17" i="1"/>
  <c r="Q17" i="1"/>
  <c r="U17" i="1"/>
  <c r="R17" i="1"/>
  <c r="S17" i="1"/>
  <c r="R1101" i="1"/>
  <c r="T1093" i="1"/>
  <c r="P1093" i="1"/>
  <c r="T1089" i="1"/>
  <c r="P1089" i="1"/>
  <c r="P1085" i="1"/>
  <c r="T1081" i="1"/>
  <c r="P1081" i="1"/>
  <c r="T1077" i="1"/>
  <c r="P1077" i="1"/>
  <c r="T1073" i="1"/>
  <c r="P1073" i="1"/>
  <c r="T1065" i="1"/>
  <c r="P1065" i="1"/>
  <c r="T1061" i="1"/>
  <c r="P1061" i="1"/>
  <c r="T1057" i="1"/>
  <c r="P1057" i="1"/>
  <c r="T1049" i="1"/>
  <c r="P1049" i="1"/>
  <c r="T1045" i="1"/>
  <c r="P1045" i="1"/>
  <c r="T1041" i="1"/>
  <c r="P1041" i="1"/>
  <c r="P1037" i="1"/>
  <c r="T1033" i="1"/>
  <c r="P1033" i="1"/>
  <c r="T1029" i="1"/>
  <c r="P1029" i="1"/>
  <c r="T1025" i="1"/>
  <c r="P1025" i="1"/>
  <c r="P1021" i="1"/>
  <c r="T1017" i="1"/>
  <c r="P1017" i="1"/>
  <c r="T1013" i="1"/>
  <c r="P1013" i="1"/>
  <c r="T1009" i="1"/>
  <c r="P1009" i="1"/>
  <c r="T1005" i="1"/>
  <c r="P1005" i="1"/>
  <c r="T1001" i="1"/>
  <c r="T989" i="1"/>
  <c r="P989" i="1"/>
  <c r="T985" i="1"/>
  <c r="P985" i="1"/>
  <c r="T981" i="1"/>
  <c r="P981" i="1"/>
  <c r="T977" i="1"/>
  <c r="P977" i="1"/>
  <c r="R973" i="1"/>
  <c r="R969" i="1"/>
  <c r="R961" i="1"/>
  <c r="R957" i="1"/>
  <c r="R953" i="1"/>
  <c r="R949" i="1"/>
  <c r="R945" i="1"/>
  <c r="Q941" i="1"/>
  <c r="U937" i="1"/>
  <c r="R921" i="1"/>
  <c r="T917" i="1"/>
  <c r="T909" i="1"/>
  <c r="T905" i="1"/>
  <c r="T897" i="1"/>
  <c r="T893" i="1"/>
  <c r="T885" i="1"/>
  <c r="T881" i="1"/>
  <c r="T861" i="1"/>
  <c r="T857" i="1"/>
  <c r="R845" i="1"/>
  <c r="R813" i="1"/>
  <c r="R797" i="1"/>
  <c r="R765" i="1"/>
  <c r="R749" i="1"/>
  <c r="R609" i="1"/>
  <c r="Q577" i="1"/>
  <c r="Q561" i="1"/>
  <c r="Q529" i="1"/>
  <c r="Q517" i="1"/>
  <c r="P413" i="1"/>
  <c r="Q925" i="1"/>
  <c r="U925" i="1"/>
  <c r="S925" i="1"/>
  <c r="Q913" i="1"/>
  <c r="U913" i="1"/>
  <c r="R913" i="1"/>
  <c r="S913" i="1"/>
  <c r="Q901" i="1"/>
  <c r="S901" i="1"/>
  <c r="Q889" i="1"/>
  <c r="U889" i="1"/>
  <c r="R889" i="1"/>
  <c r="S889" i="1"/>
  <c r="Q877" i="1"/>
  <c r="U877" i="1"/>
  <c r="R877" i="1"/>
  <c r="S877" i="1"/>
  <c r="Q865" i="1"/>
  <c r="U865" i="1"/>
  <c r="R865" i="1"/>
  <c r="S865" i="1"/>
  <c r="S853" i="1"/>
  <c r="P853" i="1"/>
  <c r="T853" i="1"/>
  <c r="Q853" i="1"/>
  <c r="U853" i="1"/>
  <c r="S841" i="1"/>
  <c r="P841" i="1"/>
  <c r="T841" i="1"/>
  <c r="Q841" i="1"/>
  <c r="U841" i="1"/>
  <c r="S829" i="1"/>
  <c r="P829" i="1"/>
  <c r="T829" i="1"/>
  <c r="Q829" i="1"/>
  <c r="U829" i="1"/>
  <c r="S817" i="1"/>
  <c r="S805" i="1"/>
  <c r="Q805" i="1"/>
  <c r="S793" i="1"/>
  <c r="P793" i="1"/>
  <c r="T793" i="1"/>
  <c r="Q793" i="1"/>
  <c r="U793" i="1"/>
  <c r="S781" i="1"/>
  <c r="P781" i="1"/>
  <c r="T781" i="1"/>
  <c r="Q781" i="1"/>
  <c r="U781" i="1"/>
  <c r="S769" i="1"/>
  <c r="S757" i="1"/>
  <c r="P757" i="1"/>
  <c r="T757" i="1"/>
  <c r="Q757" i="1"/>
  <c r="U757" i="1"/>
  <c r="T745" i="1"/>
  <c r="Q733" i="1"/>
  <c r="U733" i="1"/>
  <c r="R733" i="1"/>
  <c r="S733" i="1"/>
  <c r="Q721" i="1"/>
  <c r="U721" i="1"/>
  <c r="R721" i="1"/>
  <c r="S721" i="1"/>
  <c r="Q709" i="1"/>
  <c r="U709" i="1"/>
  <c r="R709" i="1"/>
  <c r="S709" i="1"/>
  <c r="Q701" i="1"/>
  <c r="U701" i="1"/>
  <c r="R701" i="1"/>
  <c r="S701" i="1"/>
  <c r="Q689" i="1"/>
  <c r="U689" i="1"/>
  <c r="R689" i="1"/>
  <c r="S689" i="1"/>
  <c r="Q677" i="1"/>
  <c r="U677" i="1"/>
  <c r="R677" i="1"/>
  <c r="S677" i="1"/>
  <c r="R661" i="1"/>
  <c r="U649" i="1"/>
  <c r="Q641" i="1"/>
  <c r="U641" i="1"/>
  <c r="R641" i="1"/>
  <c r="S641" i="1"/>
  <c r="Q629" i="1"/>
  <c r="U629" i="1"/>
  <c r="R629" i="1"/>
  <c r="S629" i="1"/>
  <c r="Q617" i="1"/>
  <c r="U617" i="1"/>
  <c r="R617" i="1"/>
  <c r="S617" i="1"/>
  <c r="S605" i="1"/>
  <c r="P605" i="1"/>
  <c r="T605" i="1"/>
  <c r="Q605" i="1"/>
  <c r="U605" i="1"/>
  <c r="P593" i="1"/>
  <c r="T593" i="1"/>
  <c r="R593" i="1"/>
  <c r="S593" i="1"/>
  <c r="U593" i="1"/>
  <c r="P581" i="1"/>
  <c r="R569" i="1"/>
  <c r="S569" i="1"/>
  <c r="P557" i="1"/>
  <c r="T557" i="1"/>
  <c r="U557" i="1"/>
  <c r="Q557" i="1"/>
  <c r="R557" i="1"/>
  <c r="P545" i="1"/>
  <c r="T545" i="1"/>
  <c r="U545" i="1"/>
  <c r="R533" i="1"/>
  <c r="T521" i="1"/>
  <c r="S509" i="1"/>
  <c r="P509" i="1"/>
  <c r="T509" i="1"/>
  <c r="Q509" i="1"/>
  <c r="R509" i="1"/>
  <c r="S493" i="1"/>
  <c r="P493" i="1"/>
  <c r="T493" i="1"/>
  <c r="Q493" i="1"/>
  <c r="R493" i="1"/>
  <c r="R481" i="1"/>
  <c r="P481" i="1"/>
  <c r="Q469" i="1"/>
  <c r="U469" i="1"/>
  <c r="R469" i="1"/>
  <c r="P469" i="1"/>
  <c r="S469" i="1"/>
  <c r="Q457" i="1"/>
  <c r="U457" i="1"/>
  <c r="R457" i="1"/>
  <c r="T457" i="1"/>
  <c r="P457" i="1"/>
  <c r="Q445" i="1"/>
  <c r="U445" i="1"/>
  <c r="R445" i="1"/>
  <c r="S445" i="1"/>
  <c r="T445" i="1"/>
  <c r="P433" i="1"/>
  <c r="T433" i="1"/>
  <c r="Q433" i="1"/>
  <c r="U433" i="1"/>
  <c r="R433" i="1"/>
  <c r="S433" i="1"/>
  <c r="P421" i="1"/>
  <c r="T421" i="1"/>
  <c r="Q421" i="1"/>
  <c r="U421" i="1"/>
  <c r="R421" i="1"/>
  <c r="S421" i="1"/>
  <c r="Q409" i="1"/>
  <c r="U409" i="1"/>
  <c r="R409" i="1"/>
  <c r="S397" i="1"/>
  <c r="P397" i="1"/>
  <c r="Q397" i="1"/>
  <c r="U397" i="1"/>
  <c r="R397" i="1"/>
  <c r="T397" i="1"/>
  <c r="S385" i="1"/>
  <c r="P385" i="1"/>
  <c r="T385" i="1"/>
  <c r="Q385" i="1"/>
  <c r="U385" i="1"/>
  <c r="R385" i="1"/>
  <c r="S373" i="1"/>
  <c r="Q373" i="1"/>
  <c r="U373" i="1"/>
  <c r="Q361" i="1"/>
  <c r="U361" i="1"/>
  <c r="R361" i="1"/>
  <c r="S361" i="1"/>
  <c r="P361" i="1"/>
  <c r="T361" i="1"/>
  <c r="Q349" i="1"/>
  <c r="U349" i="1"/>
  <c r="R349" i="1"/>
  <c r="S349" i="1"/>
  <c r="P349" i="1"/>
  <c r="T349" i="1"/>
  <c r="Q337" i="1"/>
  <c r="U337" i="1"/>
  <c r="R337" i="1"/>
  <c r="S337" i="1"/>
  <c r="P337" i="1"/>
  <c r="T337" i="1"/>
  <c r="Q325" i="1"/>
  <c r="U325" i="1"/>
  <c r="R325" i="1"/>
  <c r="S325" i="1"/>
  <c r="P325" i="1"/>
  <c r="T325" i="1"/>
  <c r="Q313" i="1"/>
  <c r="U313" i="1"/>
  <c r="R313" i="1"/>
  <c r="S313" i="1"/>
  <c r="P313" i="1"/>
  <c r="T313" i="1"/>
  <c r="Q301" i="1"/>
  <c r="S301" i="1"/>
  <c r="P301" i="1"/>
  <c r="U289" i="1"/>
  <c r="R289" i="1"/>
  <c r="T289" i="1"/>
  <c r="Q277" i="1"/>
  <c r="S277" i="1"/>
  <c r="P277" i="1"/>
  <c r="Q265" i="1"/>
  <c r="U265" i="1"/>
  <c r="R265" i="1"/>
  <c r="S265" i="1"/>
  <c r="P265" i="1"/>
  <c r="T265" i="1"/>
  <c r="S249" i="1"/>
  <c r="P249" i="1"/>
  <c r="T249" i="1"/>
  <c r="Q249" i="1"/>
  <c r="U249" i="1"/>
  <c r="R249" i="1"/>
  <c r="P237" i="1"/>
  <c r="T237" i="1"/>
  <c r="U237" i="1"/>
  <c r="Q237" i="1"/>
  <c r="R237" i="1"/>
  <c r="S237" i="1"/>
  <c r="S229" i="1"/>
  <c r="P229" i="1"/>
  <c r="T229" i="1"/>
  <c r="U229" i="1"/>
  <c r="Q229" i="1"/>
  <c r="R229" i="1"/>
  <c r="S213" i="1"/>
  <c r="P213" i="1"/>
  <c r="U213" i="1"/>
  <c r="R201" i="1"/>
  <c r="S201" i="1"/>
  <c r="P201" i="1"/>
  <c r="T201" i="1"/>
  <c r="Q201" i="1"/>
  <c r="U201" i="1"/>
  <c r="R189" i="1"/>
  <c r="S189" i="1"/>
  <c r="P189" i="1"/>
  <c r="T189" i="1"/>
  <c r="Q189" i="1"/>
  <c r="U189" i="1"/>
  <c r="R177" i="1"/>
  <c r="S177" i="1"/>
  <c r="P177" i="1"/>
  <c r="T177" i="1"/>
  <c r="Q177" i="1"/>
  <c r="U177" i="1"/>
  <c r="R165" i="1"/>
  <c r="S165" i="1"/>
  <c r="P165" i="1"/>
  <c r="T165" i="1"/>
  <c r="Q165" i="1"/>
  <c r="U165" i="1"/>
  <c r="R153" i="1"/>
  <c r="S153" i="1"/>
  <c r="P153" i="1"/>
  <c r="T153" i="1"/>
  <c r="Q153" i="1"/>
  <c r="U153" i="1"/>
  <c r="R137" i="1"/>
  <c r="S137" i="1"/>
  <c r="P137" i="1"/>
  <c r="T137" i="1"/>
  <c r="Q137" i="1"/>
  <c r="U137" i="1"/>
  <c r="P21" i="1"/>
  <c r="U21" i="1"/>
  <c r="R21" i="1"/>
  <c r="U1101" i="1"/>
  <c r="U973" i="1"/>
  <c r="U969" i="1"/>
  <c r="U961" i="1"/>
  <c r="U957" i="1"/>
  <c r="U953" i="1"/>
  <c r="U949" i="1"/>
  <c r="U945" i="1"/>
  <c r="U941" i="1"/>
  <c r="P941" i="1"/>
  <c r="R933" i="1"/>
  <c r="T929" i="1"/>
  <c r="P921" i="1"/>
  <c r="P917" i="1"/>
  <c r="P913" i="1"/>
  <c r="P909" i="1"/>
  <c r="P905" i="1"/>
  <c r="P897" i="1"/>
  <c r="P893" i="1"/>
  <c r="P889" i="1"/>
  <c r="P885" i="1"/>
  <c r="P881" i="1"/>
  <c r="P877" i="1"/>
  <c r="P865" i="1"/>
  <c r="P861" i="1"/>
  <c r="P857" i="1"/>
  <c r="R849" i="1"/>
  <c r="R833" i="1"/>
  <c r="R817" i="1"/>
  <c r="R785" i="1"/>
  <c r="R769" i="1"/>
  <c r="R753" i="1"/>
  <c r="R737" i="1"/>
  <c r="R597" i="1"/>
  <c r="S581" i="1"/>
  <c r="S565" i="1"/>
  <c r="S549" i="1"/>
  <c r="S533" i="1"/>
  <c r="U493" i="1"/>
  <c r="T485" i="1"/>
  <c r="S473" i="1"/>
  <c r="P461" i="1"/>
  <c r="E9" i="1"/>
  <c r="K9" i="1"/>
  <c r="K17" i="1"/>
  <c r="K15" i="1"/>
  <c r="K13" i="1"/>
  <c r="K11" i="1"/>
  <c r="L9" i="1"/>
  <c r="K16" i="1"/>
  <c r="K14" i="1"/>
  <c r="L17" i="1"/>
  <c r="L15" i="1"/>
  <c r="L13" i="1"/>
  <c r="L11" i="1"/>
  <c r="L16" i="1"/>
  <c r="L14" i="1"/>
  <c r="L12" i="1"/>
  <c r="L10" i="1"/>
  <c r="K12" i="1"/>
  <c r="C16" i="1"/>
  <c r="M10" i="1" l="1"/>
  <c r="O10" i="1" s="1"/>
  <c r="Q833" i="1"/>
  <c r="Q785" i="1"/>
  <c r="T801" i="1"/>
  <c r="Q801" i="1"/>
  <c r="U993" i="1"/>
  <c r="P993" i="1"/>
  <c r="Q993" i="1"/>
  <c r="T769" i="1"/>
  <c r="Q769" i="1"/>
  <c r="T817" i="1"/>
  <c r="Q817" i="1"/>
  <c r="Q569" i="1"/>
  <c r="P569" i="1"/>
  <c r="U569" i="1"/>
  <c r="T569" i="1"/>
  <c r="P381" i="1"/>
  <c r="R381" i="1"/>
  <c r="T381" i="1"/>
  <c r="S381" i="1"/>
  <c r="U381" i="1"/>
  <c r="T221" i="1"/>
  <c r="R221" i="1"/>
  <c r="Q221" i="1"/>
  <c r="U1001" i="1"/>
  <c r="P1001" i="1"/>
  <c r="Q1001" i="1"/>
  <c r="Q873" i="1"/>
  <c r="U873" i="1"/>
  <c r="T873" i="1"/>
  <c r="S873" i="1"/>
  <c r="S809" i="1"/>
  <c r="U809" i="1"/>
  <c r="P809" i="1"/>
  <c r="Q809" i="1"/>
  <c r="R745" i="1"/>
  <c r="S745" i="1"/>
  <c r="U745" i="1"/>
  <c r="P745" i="1"/>
  <c r="T581" i="1"/>
  <c r="U581" i="1"/>
  <c r="P73" i="1"/>
  <c r="R73" i="1"/>
  <c r="T73" i="1"/>
  <c r="S73" i="1"/>
  <c r="Q537" i="1"/>
  <c r="S537" i="1"/>
  <c r="P537" i="1"/>
  <c r="U537" i="1"/>
  <c r="R537" i="1"/>
  <c r="R157" i="1"/>
  <c r="Q157" i="1"/>
  <c r="S157" i="1"/>
  <c r="U157" i="1"/>
  <c r="T157" i="1"/>
  <c r="U1085" i="1"/>
  <c r="Q1085" i="1"/>
  <c r="T1085" i="1"/>
  <c r="Q1069" i="1"/>
  <c r="T1069" i="1"/>
  <c r="U1069" i="1"/>
  <c r="T1053" i="1"/>
  <c r="Q1053" i="1"/>
  <c r="U1037" i="1"/>
  <c r="T1037" i="1"/>
  <c r="U1021" i="1"/>
  <c r="Q1021" i="1"/>
  <c r="T1021" i="1"/>
  <c r="T997" i="1"/>
  <c r="Q997" i="1"/>
  <c r="P933" i="1"/>
  <c r="U933" i="1"/>
  <c r="T933" i="1"/>
  <c r="S933" i="1"/>
  <c r="T901" i="1"/>
  <c r="U901" i="1"/>
  <c r="R901" i="1"/>
  <c r="U869" i="1"/>
  <c r="R869" i="1"/>
  <c r="R837" i="1"/>
  <c r="S837" i="1"/>
  <c r="U837" i="1"/>
  <c r="P837" i="1"/>
  <c r="R805" i="1"/>
  <c r="P805" i="1"/>
  <c r="T805" i="1"/>
  <c r="R773" i="1"/>
  <c r="S773" i="1"/>
  <c r="U773" i="1"/>
  <c r="P773" i="1"/>
  <c r="R741" i="1"/>
  <c r="T741" i="1"/>
  <c r="Q741" i="1"/>
  <c r="P741" i="1"/>
  <c r="S661" i="1"/>
  <c r="Q661" i="1"/>
  <c r="T533" i="1"/>
  <c r="U533" i="1"/>
  <c r="T233" i="1"/>
  <c r="Q233" i="1"/>
  <c r="R233" i="1"/>
  <c r="S649" i="1"/>
  <c r="Q649" i="1"/>
  <c r="S521" i="1"/>
  <c r="R521" i="1"/>
  <c r="P521" i="1"/>
  <c r="U521" i="1"/>
  <c r="P373" i="1"/>
  <c r="R373" i="1"/>
  <c r="T373" i="1"/>
  <c r="Q125" i="1"/>
  <c r="U125" i="1"/>
  <c r="T125" i="1"/>
  <c r="S125" i="1"/>
  <c r="T717" i="1"/>
  <c r="U717" i="1"/>
  <c r="R717" i="1"/>
  <c r="Q717" i="1"/>
  <c r="R653" i="1"/>
  <c r="S653" i="1"/>
  <c r="S589" i="1"/>
  <c r="T589" i="1"/>
  <c r="U589" i="1"/>
  <c r="U525" i="1"/>
  <c r="S525" i="1"/>
  <c r="Q525" i="1"/>
  <c r="T525" i="1"/>
  <c r="R461" i="1"/>
  <c r="S461" i="1"/>
  <c r="S345" i="1"/>
  <c r="Q345" i="1"/>
  <c r="P345" i="1"/>
  <c r="R345" i="1"/>
  <c r="S217" i="1"/>
  <c r="U217" i="1"/>
  <c r="P217" i="1"/>
  <c r="R217" i="1"/>
  <c r="Q217" i="1"/>
  <c r="P89" i="1"/>
  <c r="R89" i="1"/>
  <c r="T89" i="1"/>
  <c r="S89" i="1"/>
  <c r="R673" i="1"/>
  <c r="S673" i="1"/>
  <c r="P609" i="1"/>
  <c r="T609" i="1"/>
  <c r="S609" i="1"/>
  <c r="U609" i="1"/>
  <c r="Q545" i="1"/>
  <c r="R545" i="1"/>
  <c r="S545" i="1"/>
  <c r="Q481" i="1"/>
  <c r="S481" i="1"/>
  <c r="U481" i="1"/>
  <c r="T481" i="1"/>
  <c r="T409" i="1"/>
  <c r="S409" i="1"/>
  <c r="P409" i="1"/>
  <c r="P377" i="1"/>
  <c r="R377" i="1"/>
  <c r="T377" i="1"/>
  <c r="U301" i="1"/>
  <c r="T301" i="1"/>
  <c r="R301" i="1"/>
  <c r="T173" i="1"/>
  <c r="R173" i="1"/>
  <c r="Q173" i="1"/>
  <c r="U45" i="1"/>
  <c r="P45" i="1"/>
  <c r="R45" i="1"/>
  <c r="Q45" i="1"/>
  <c r="S289" i="1"/>
  <c r="Q289" i="1"/>
  <c r="P289" i="1"/>
  <c r="Q225" i="1"/>
  <c r="S225" i="1"/>
  <c r="R225" i="1"/>
  <c r="T225" i="1"/>
  <c r="S161" i="1"/>
  <c r="U161" i="1"/>
  <c r="P161" i="1"/>
  <c r="S97" i="1"/>
  <c r="T97" i="1"/>
  <c r="Q97" i="1"/>
  <c r="Q33" i="1"/>
  <c r="U33" i="1"/>
  <c r="S341" i="1"/>
  <c r="Q341" i="1"/>
  <c r="P341" i="1"/>
  <c r="U277" i="1"/>
  <c r="T277" i="1"/>
  <c r="R277" i="1"/>
  <c r="T213" i="1"/>
  <c r="R213" i="1"/>
  <c r="Q213" i="1"/>
  <c r="T149" i="1"/>
  <c r="R149" i="1"/>
  <c r="Q149" i="1"/>
  <c r="T85" i="1"/>
  <c r="S85" i="1"/>
  <c r="Q85" i="1"/>
  <c r="P85" i="1"/>
  <c r="R85" i="1"/>
  <c r="T21" i="1"/>
  <c r="S21" i="1"/>
  <c r="Q21" i="1"/>
  <c r="P869" i="1"/>
  <c r="P901" i="1"/>
  <c r="T937" i="1"/>
  <c r="Q533" i="1"/>
  <c r="R581" i="1"/>
  <c r="U661" i="1"/>
  <c r="U769" i="1"/>
  <c r="U817" i="1"/>
  <c r="T869" i="1"/>
  <c r="T993" i="1"/>
  <c r="P1069" i="1"/>
  <c r="U233" i="1"/>
  <c r="P589" i="1"/>
  <c r="T773" i="1"/>
  <c r="S801" i="1"/>
  <c r="Q937" i="1"/>
  <c r="U1053" i="1"/>
  <c r="S45" i="1"/>
  <c r="P157" i="1"/>
  <c r="T217" i="1"/>
  <c r="R525" i="1"/>
  <c r="Q609" i="1"/>
  <c r="R801" i="1"/>
  <c r="P873" i="1"/>
  <c r="Q521" i="1"/>
  <c r="P533" i="1"/>
  <c r="Q581" i="1"/>
  <c r="R649" i="1"/>
  <c r="Q745" i="1"/>
  <c r="P769" i="1"/>
  <c r="U805" i="1"/>
  <c r="P817" i="1"/>
  <c r="R965" i="1"/>
  <c r="P997" i="1"/>
  <c r="P1053" i="1"/>
  <c r="U73" i="1"/>
  <c r="U221" i="1"/>
  <c r="S233" i="1"/>
  <c r="T461" i="1"/>
  <c r="S869" i="1"/>
  <c r="R809" i="1"/>
  <c r="S965" i="1"/>
  <c r="T45" i="1"/>
  <c r="T345" i="1"/>
  <c r="P525" i="1"/>
  <c r="S717" i="1"/>
  <c r="T809" i="1"/>
  <c r="T413" i="1"/>
  <c r="Q505" i="1"/>
  <c r="U517" i="1"/>
  <c r="T761" i="1"/>
  <c r="Q825" i="1"/>
  <c r="P849" i="1"/>
  <c r="U881" i="1"/>
  <c r="Q501" i="1"/>
  <c r="S29" i="1"/>
  <c r="T29" i="1"/>
  <c r="S93" i="1"/>
  <c r="T93" i="1"/>
  <c r="U169" i="1"/>
  <c r="S169" i="1"/>
  <c r="R489" i="1"/>
  <c r="R501" i="1"/>
  <c r="P785" i="1"/>
  <c r="P833" i="1"/>
  <c r="T845" i="1"/>
  <c r="R909" i="1"/>
  <c r="Q1059" i="1"/>
  <c r="U1059" i="1"/>
  <c r="P1059" i="1"/>
  <c r="R1059" i="1"/>
  <c r="T1059" i="1"/>
  <c r="S1059" i="1"/>
  <c r="R1100" i="1"/>
  <c r="Q1100" i="1"/>
  <c r="S1100" i="1"/>
  <c r="U1100" i="1"/>
  <c r="P1100" i="1"/>
  <c r="T1100" i="1"/>
  <c r="P656" i="1"/>
  <c r="T656" i="1"/>
  <c r="R656" i="1"/>
  <c r="S656" i="1"/>
  <c r="Q656" i="1"/>
  <c r="U656" i="1"/>
  <c r="Q1027" i="1"/>
  <c r="U1027" i="1"/>
  <c r="T1027" i="1"/>
  <c r="R1027" i="1"/>
  <c r="P1027" i="1"/>
  <c r="S1027" i="1"/>
  <c r="Q464" i="1"/>
  <c r="U464" i="1"/>
  <c r="R464" i="1"/>
  <c r="S464" i="1"/>
  <c r="P464" i="1"/>
  <c r="T464" i="1"/>
  <c r="R52" i="1"/>
  <c r="T52" i="1"/>
  <c r="P52" i="1"/>
  <c r="U52" i="1"/>
  <c r="S52" i="1"/>
  <c r="Q52" i="1"/>
  <c r="Q961" i="1"/>
  <c r="P961" i="1"/>
  <c r="T961" i="1"/>
  <c r="P698" i="1"/>
  <c r="T698" i="1"/>
  <c r="Q698" i="1"/>
  <c r="U698" i="1"/>
  <c r="R698" i="1"/>
  <c r="S698" i="1"/>
  <c r="R308" i="1"/>
  <c r="S308" i="1"/>
  <c r="U308" i="1"/>
  <c r="P308" i="1"/>
  <c r="Q308" i="1"/>
  <c r="T308" i="1"/>
  <c r="S1009" i="1"/>
  <c r="R1009" i="1"/>
  <c r="R414" i="1"/>
  <c r="S414" i="1"/>
  <c r="P414" i="1"/>
  <c r="T414" i="1"/>
  <c r="U414" i="1"/>
  <c r="Q414" i="1"/>
  <c r="S1090" i="1"/>
  <c r="P1090" i="1"/>
  <c r="T1090" i="1"/>
  <c r="R1090" i="1"/>
  <c r="Q1090" i="1"/>
  <c r="U1090" i="1"/>
  <c r="S1058" i="1"/>
  <c r="P1058" i="1"/>
  <c r="T1058" i="1"/>
  <c r="R1058" i="1"/>
  <c r="Q1058" i="1"/>
  <c r="U1058" i="1"/>
  <c r="S1026" i="1"/>
  <c r="R1026" i="1"/>
  <c r="P1026" i="1"/>
  <c r="T1026" i="1"/>
  <c r="Q1026" i="1"/>
  <c r="U1026" i="1"/>
  <c r="Q912" i="1"/>
  <c r="U912" i="1"/>
  <c r="R912" i="1"/>
  <c r="S912" i="1"/>
  <c r="P912" i="1"/>
  <c r="T912" i="1"/>
  <c r="P848" i="1"/>
  <c r="T848" i="1"/>
  <c r="Q848" i="1"/>
  <c r="U848" i="1"/>
  <c r="R848" i="1"/>
  <c r="S848" i="1"/>
  <c r="P784" i="1"/>
  <c r="T784" i="1"/>
  <c r="Q784" i="1"/>
  <c r="U784" i="1"/>
  <c r="R784" i="1"/>
  <c r="S784" i="1"/>
  <c r="Q718" i="1"/>
  <c r="U718" i="1"/>
  <c r="R718" i="1"/>
  <c r="S718" i="1"/>
  <c r="P718" i="1"/>
  <c r="T718" i="1"/>
  <c r="Q548" i="1"/>
  <c r="U548" i="1"/>
  <c r="R548" i="1"/>
  <c r="P548" i="1"/>
  <c r="T548" i="1"/>
  <c r="S548" i="1"/>
  <c r="Q462" i="1"/>
  <c r="U462" i="1"/>
  <c r="R462" i="1"/>
  <c r="S462" i="1"/>
  <c r="T462" i="1"/>
  <c r="P462" i="1"/>
  <c r="P179" i="1"/>
  <c r="T179" i="1"/>
  <c r="Q179" i="1"/>
  <c r="R179" i="1"/>
  <c r="S179" i="1"/>
  <c r="U179" i="1"/>
  <c r="R1095" i="1"/>
  <c r="U1095" i="1"/>
  <c r="S1095" i="1"/>
  <c r="Q1095" i="1"/>
  <c r="P1095" i="1"/>
  <c r="T1095" i="1"/>
  <c r="R1063" i="1"/>
  <c r="U1063" i="1"/>
  <c r="S1063" i="1"/>
  <c r="Q1063" i="1"/>
  <c r="P1063" i="1"/>
  <c r="T1063" i="1"/>
  <c r="R1031" i="1"/>
  <c r="U1031" i="1"/>
  <c r="S1031" i="1"/>
  <c r="Q1031" i="1"/>
  <c r="P1031" i="1"/>
  <c r="T1031" i="1"/>
  <c r="S985" i="1"/>
  <c r="R985" i="1"/>
  <c r="R560" i="1"/>
  <c r="Q560" i="1"/>
  <c r="S560" i="1"/>
  <c r="T560" i="1"/>
  <c r="U560" i="1"/>
  <c r="P560" i="1"/>
  <c r="S474" i="1"/>
  <c r="P474" i="1"/>
  <c r="T474" i="1"/>
  <c r="Q474" i="1"/>
  <c r="U474" i="1"/>
  <c r="R474" i="1"/>
  <c r="P366" i="1"/>
  <c r="T366" i="1"/>
  <c r="Q366" i="1"/>
  <c r="U366" i="1"/>
  <c r="R366" i="1"/>
  <c r="S366" i="1"/>
  <c r="Q31" i="1"/>
  <c r="U31" i="1"/>
  <c r="R31" i="1"/>
  <c r="P31" i="1"/>
  <c r="T31" i="1"/>
  <c r="S31" i="1"/>
  <c r="P1078" i="1"/>
  <c r="T1078" i="1"/>
  <c r="Q1078" i="1"/>
  <c r="U1078" i="1"/>
  <c r="S1078" i="1"/>
  <c r="R1078" i="1"/>
  <c r="P1046" i="1"/>
  <c r="T1046" i="1"/>
  <c r="S1046" i="1"/>
  <c r="Q1046" i="1"/>
  <c r="U1046" i="1"/>
  <c r="R1046" i="1"/>
  <c r="S1013" i="1"/>
  <c r="R1013" i="1"/>
  <c r="R952" i="1"/>
  <c r="S952" i="1"/>
  <c r="T952" i="1"/>
  <c r="Q952" i="1"/>
  <c r="U952" i="1"/>
  <c r="P952" i="1"/>
  <c r="Q888" i="1"/>
  <c r="U888" i="1"/>
  <c r="R888" i="1"/>
  <c r="S888" i="1"/>
  <c r="P888" i="1"/>
  <c r="T888" i="1"/>
  <c r="Q824" i="1"/>
  <c r="U824" i="1"/>
  <c r="R824" i="1"/>
  <c r="S824" i="1"/>
  <c r="P824" i="1"/>
  <c r="T824" i="1"/>
  <c r="Q760" i="1"/>
  <c r="U760" i="1"/>
  <c r="R760" i="1"/>
  <c r="S760" i="1"/>
  <c r="P760" i="1"/>
  <c r="T760" i="1"/>
  <c r="Q686" i="1"/>
  <c r="U686" i="1"/>
  <c r="R686" i="1"/>
  <c r="S686" i="1"/>
  <c r="P686" i="1"/>
  <c r="T686" i="1"/>
  <c r="Q516" i="1"/>
  <c r="U516" i="1"/>
  <c r="R516" i="1"/>
  <c r="S516" i="1"/>
  <c r="P516" i="1"/>
  <c r="T516" i="1"/>
  <c r="P115" i="1"/>
  <c r="T115" i="1"/>
  <c r="U115" i="1"/>
  <c r="Q115" i="1"/>
  <c r="R115" i="1"/>
  <c r="S115" i="1"/>
  <c r="R1098" i="1"/>
  <c r="Q1098" i="1"/>
  <c r="S1098" i="1"/>
  <c r="U1098" i="1"/>
  <c r="P1098" i="1"/>
  <c r="T1098" i="1"/>
  <c r="S1081" i="1"/>
  <c r="R1081" i="1"/>
  <c r="S1065" i="1"/>
  <c r="R1065" i="1"/>
  <c r="S1049" i="1"/>
  <c r="R1049" i="1"/>
  <c r="S1033" i="1"/>
  <c r="R1033" i="1"/>
  <c r="S1017" i="1"/>
  <c r="R1017" i="1"/>
  <c r="S989" i="1"/>
  <c r="R989" i="1"/>
  <c r="Q957" i="1"/>
  <c r="P957" i="1"/>
  <c r="T957" i="1"/>
  <c r="P925" i="1"/>
  <c r="T925" i="1"/>
  <c r="P733" i="1"/>
  <c r="T733" i="1"/>
  <c r="S650" i="1"/>
  <c r="Q650" i="1"/>
  <c r="U650" i="1"/>
  <c r="R650" i="1"/>
  <c r="P650" i="1"/>
  <c r="T650" i="1"/>
  <c r="R608" i="1"/>
  <c r="S608" i="1"/>
  <c r="P608" i="1"/>
  <c r="T608" i="1"/>
  <c r="Q608" i="1"/>
  <c r="U608" i="1"/>
  <c r="Q522" i="1"/>
  <c r="R522" i="1"/>
  <c r="S522" i="1"/>
  <c r="P522" i="1"/>
  <c r="T522" i="1"/>
  <c r="U522" i="1"/>
  <c r="P480" i="1"/>
  <c r="T480" i="1"/>
  <c r="Q480" i="1"/>
  <c r="U480" i="1"/>
  <c r="R480" i="1"/>
  <c r="S480" i="1"/>
  <c r="R374" i="1"/>
  <c r="S374" i="1"/>
  <c r="P374" i="1"/>
  <c r="T374" i="1"/>
  <c r="Q374" i="1"/>
  <c r="U374" i="1"/>
  <c r="R212" i="1"/>
  <c r="P212" i="1"/>
  <c r="U212" i="1"/>
  <c r="Q212" i="1"/>
  <c r="T212" i="1"/>
  <c r="S212" i="1"/>
  <c r="R127" i="1"/>
  <c r="T127" i="1"/>
  <c r="P127" i="1"/>
  <c r="U127" i="1"/>
  <c r="Q127" i="1"/>
  <c r="S127" i="1"/>
  <c r="S1092" i="1"/>
  <c r="R1092" i="1"/>
  <c r="P1092" i="1"/>
  <c r="T1092" i="1"/>
  <c r="Q1092" i="1"/>
  <c r="U1092" i="1"/>
  <c r="S1076" i="1"/>
  <c r="P1076" i="1"/>
  <c r="T1076" i="1"/>
  <c r="R1076" i="1"/>
  <c r="Q1076" i="1"/>
  <c r="U1076" i="1"/>
  <c r="S1060" i="1"/>
  <c r="R1060" i="1"/>
  <c r="P1060" i="1"/>
  <c r="T1060" i="1"/>
  <c r="Q1060" i="1"/>
  <c r="U1060" i="1"/>
  <c r="S1044" i="1"/>
  <c r="R1044" i="1"/>
  <c r="P1044" i="1"/>
  <c r="T1044" i="1"/>
  <c r="Q1044" i="1"/>
  <c r="U1044" i="1"/>
  <c r="S1028" i="1"/>
  <c r="P1028" i="1"/>
  <c r="T1028" i="1"/>
  <c r="R1028" i="1"/>
  <c r="Q1028" i="1"/>
  <c r="U1028" i="1"/>
  <c r="S1010" i="1"/>
  <c r="P1010" i="1"/>
  <c r="T1010" i="1"/>
  <c r="R1010" i="1"/>
  <c r="Q1010" i="1"/>
  <c r="U1010" i="1"/>
  <c r="S980" i="1"/>
  <c r="R980" i="1"/>
  <c r="P980" i="1"/>
  <c r="T980" i="1"/>
  <c r="Q980" i="1"/>
  <c r="U980" i="1"/>
  <c r="R948" i="1"/>
  <c r="S948" i="1"/>
  <c r="P948" i="1"/>
  <c r="Q948" i="1"/>
  <c r="U948" i="1"/>
  <c r="T948" i="1"/>
  <c r="S916" i="1"/>
  <c r="P916" i="1"/>
  <c r="T916" i="1"/>
  <c r="Q916" i="1"/>
  <c r="U916" i="1"/>
  <c r="R916" i="1"/>
  <c r="S884" i="1"/>
  <c r="P884" i="1"/>
  <c r="T884" i="1"/>
  <c r="Q884" i="1"/>
  <c r="U884" i="1"/>
  <c r="R884" i="1"/>
  <c r="R852" i="1"/>
  <c r="S852" i="1"/>
  <c r="P852" i="1"/>
  <c r="T852" i="1"/>
  <c r="Q852" i="1"/>
  <c r="U852" i="1"/>
  <c r="P820" i="1"/>
  <c r="T820" i="1"/>
  <c r="Q820" i="1"/>
  <c r="U820" i="1"/>
  <c r="R820" i="1"/>
  <c r="S820" i="1"/>
  <c r="R788" i="1"/>
  <c r="S788" i="1"/>
  <c r="P788" i="1"/>
  <c r="T788" i="1"/>
  <c r="Q788" i="1"/>
  <c r="U788" i="1"/>
  <c r="P756" i="1"/>
  <c r="T756" i="1"/>
  <c r="Q756" i="1"/>
  <c r="U756" i="1"/>
  <c r="R756" i="1"/>
  <c r="S756" i="1"/>
  <c r="R724" i="1"/>
  <c r="S724" i="1"/>
  <c r="P724" i="1"/>
  <c r="T724" i="1"/>
  <c r="Q724" i="1"/>
  <c r="U724" i="1"/>
  <c r="P638" i="1"/>
  <c r="T638" i="1"/>
  <c r="R638" i="1"/>
  <c r="S638" i="1"/>
  <c r="Q638" i="1"/>
  <c r="U638" i="1"/>
  <c r="Q596" i="1"/>
  <c r="U596" i="1"/>
  <c r="R596" i="1"/>
  <c r="S596" i="1"/>
  <c r="P596" i="1"/>
  <c r="T596" i="1"/>
  <c r="S510" i="1"/>
  <c r="P510" i="1"/>
  <c r="T510" i="1"/>
  <c r="Q510" i="1"/>
  <c r="U510" i="1"/>
  <c r="R510" i="1"/>
  <c r="S468" i="1"/>
  <c r="P468" i="1"/>
  <c r="T468" i="1"/>
  <c r="Q468" i="1"/>
  <c r="U468" i="1"/>
  <c r="R468" i="1"/>
  <c r="P275" i="1"/>
  <c r="T275" i="1"/>
  <c r="Q275" i="1"/>
  <c r="U275" i="1"/>
  <c r="S275" i="1"/>
  <c r="R275" i="1"/>
  <c r="P104" i="1"/>
  <c r="T104" i="1"/>
  <c r="U104" i="1"/>
  <c r="Q104" i="1"/>
  <c r="S104" i="1"/>
  <c r="R104" i="1"/>
  <c r="S19" i="1"/>
  <c r="P19" i="1"/>
  <c r="T19" i="1"/>
  <c r="U19" i="1"/>
  <c r="Q19" i="1"/>
  <c r="R19" i="1"/>
  <c r="S1003" i="1"/>
  <c r="P1003" i="1"/>
  <c r="T1003" i="1"/>
  <c r="R1003" i="1"/>
  <c r="Q1003" i="1"/>
  <c r="U1003" i="1"/>
  <c r="S987" i="1"/>
  <c r="P987" i="1"/>
  <c r="T987" i="1"/>
  <c r="R987" i="1"/>
  <c r="Q987" i="1"/>
  <c r="U987" i="1"/>
  <c r="P971" i="1"/>
  <c r="T971" i="1"/>
  <c r="Q971" i="1"/>
  <c r="U971" i="1"/>
  <c r="R971" i="1"/>
  <c r="S971" i="1"/>
  <c r="P955" i="1"/>
  <c r="T955" i="1"/>
  <c r="Q955" i="1"/>
  <c r="U955" i="1"/>
  <c r="S955" i="1"/>
  <c r="R955" i="1"/>
  <c r="R939" i="1"/>
  <c r="S939" i="1"/>
  <c r="P939" i="1"/>
  <c r="T939" i="1"/>
  <c r="U939" i="1"/>
  <c r="Q939" i="1"/>
  <c r="R923" i="1"/>
  <c r="S923" i="1"/>
  <c r="P923" i="1"/>
  <c r="T923" i="1"/>
  <c r="Q923" i="1"/>
  <c r="U923" i="1"/>
  <c r="Q907" i="1"/>
  <c r="U907" i="1"/>
  <c r="R907" i="1"/>
  <c r="S907" i="1"/>
  <c r="P907" i="1"/>
  <c r="T907" i="1"/>
  <c r="Q891" i="1"/>
  <c r="U891" i="1"/>
  <c r="R891" i="1"/>
  <c r="S891" i="1"/>
  <c r="P891" i="1"/>
  <c r="T891" i="1"/>
  <c r="Q875" i="1"/>
  <c r="U875" i="1"/>
  <c r="R875" i="1"/>
  <c r="S875" i="1"/>
  <c r="P875" i="1"/>
  <c r="T875" i="1"/>
  <c r="Q859" i="1"/>
  <c r="U859" i="1"/>
  <c r="R859" i="1"/>
  <c r="S859" i="1"/>
  <c r="P859" i="1"/>
  <c r="T859" i="1"/>
  <c r="P843" i="1"/>
  <c r="T843" i="1"/>
  <c r="Q843" i="1"/>
  <c r="U843" i="1"/>
  <c r="R843" i="1"/>
  <c r="S843" i="1"/>
  <c r="Q827" i="1"/>
  <c r="U827" i="1"/>
  <c r="R827" i="1"/>
  <c r="S827" i="1"/>
  <c r="P827" i="1"/>
  <c r="T827" i="1"/>
  <c r="R811" i="1"/>
  <c r="S811" i="1"/>
  <c r="P811" i="1"/>
  <c r="T811" i="1"/>
  <c r="Q811" i="1"/>
  <c r="U811" i="1"/>
  <c r="S795" i="1"/>
  <c r="P795" i="1"/>
  <c r="T795" i="1"/>
  <c r="Q795" i="1"/>
  <c r="U795" i="1"/>
  <c r="R795" i="1"/>
  <c r="P779" i="1"/>
  <c r="T779" i="1"/>
  <c r="Q779" i="1"/>
  <c r="U779" i="1"/>
  <c r="R779" i="1"/>
  <c r="S779" i="1"/>
  <c r="Q763" i="1"/>
  <c r="U763" i="1"/>
  <c r="R763" i="1"/>
  <c r="S763" i="1"/>
  <c r="P763" i="1"/>
  <c r="T763" i="1"/>
  <c r="R747" i="1"/>
  <c r="S747" i="1"/>
  <c r="P747" i="1"/>
  <c r="T747" i="1"/>
  <c r="Q747" i="1"/>
  <c r="U747" i="1"/>
  <c r="R731" i="1"/>
  <c r="S731" i="1"/>
  <c r="P731" i="1"/>
  <c r="T731" i="1"/>
  <c r="Q731" i="1"/>
  <c r="U731" i="1"/>
  <c r="S712" i="1"/>
  <c r="P712" i="1"/>
  <c r="T712" i="1"/>
  <c r="Q712" i="1"/>
  <c r="U712" i="1"/>
  <c r="R712" i="1"/>
  <c r="R690" i="1"/>
  <c r="S690" i="1"/>
  <c r="P690" i="1"/>
  <c r="T690" i="1"/>
  <c r="Q690" i="1"/>
  <c r="U690" i="1"/>
  <c r="R648" i="1"/>
  <c r="P648" i="1"/>
  <c r="T648" i="1"/>
  <c r="Q648" i="1"/>
  <c r="U648" i="1"/>
  <c r="S648" i="1"/>
  <c r="Q626" i="1"/>
  <c r="U626" i="1"/>
  <c r="S626" i="1"/>
  <c r="P626" i="1"/>
  <c r="T626" i="1"/>
  <c r="R626" i="1"/>
  <c r="P584" i="1"/>
  <c r="T584" i="1"/>
  <c r="Q584" i="1"/>
  <c r="U584" i="1"/>
  <c r="R584" i="1"/>
  <c r="S584" i="1"/>
  <c r="P562" i="1"/>
  <c r="T562" i="1"/>
  <c r="R562" i="1"/>
  <c r="S562" i="1"/>
  <c r="U562" i="1"/>
  <c r="Q562" i="1"/>
  <c r="S520" i="1"/>
  <c r="P520" i="1"/>
  <c r="T520" i="1"/>
  <c r="Q520" i="1"/>
  <c r="U520" i="1"/>
  <c r="R520" i="1"/>
  <c r="R498" i="1"/>
  <c r="S498" i="1"/>
  <c r="P498" i="1"/>
  <c r="T498" i="1"/>
  <c r="U498" i="1"/>
  <c r="Q498" i="1"/>
  <c r="Q456" i="1"/>
  <c r="U456" i="1"/>
  <c r="R456" i="1"/>
  <c r="S456" i="1"/>
  <c r="T456" i="1"/>
  <c r="P456" i="1"/>
  <c r="P434" i="1"/>
  <c r="T434" i="1"/>
  <c r="Q434" i="1"/>
  <c r="U434" i="1"/>
  <c r="R434" i="1"/>
  <c r="S434" i="1"/>
  <c r="P402" i="1"/>
  <c r="T402" i="1"/>
  <c r="Q402" i="1"/>
  <c r="U402" i="1"/>
  <c r="R402" i="1"/>
  <c r="S402" i="1"/>
  <c r="R370" i="1"/>
  <c r="S370" i="1"/>
  <c r="P370" i="1"/>
  <c r="T370" i="1"/>
  <c r="U370" i="1"/>
  <c r="Q370" i="1"/>
  <c r="R335" i="1"/>
  <c r="S335" i="1"/>
  <c r="P335" i="1"/>
  <c r="T335" i="1"/>
  <c r="Q335" i="1"/>
  <c r="U335" i="1"/>
  <c r="R292" i="1"/>
  <c r="S292" i="1"/>
  <c r="U292" i="1"/>
  <c r="P292" i="1"/>
  <c r="Q292" i="1"/>
  <c r="T292" i="1"/>
  <c r="R207" i="1"/>
  <c r="S207" i="1"/>
  <c r="Q207" i="1"/>
  <c r="T207" i="1"/>
  <c r="P207" i="1"/>
  <c r="U207" i="1"/>
  <c r="R164" i="1"/>
  <c r="S164" i="1"/>
  <c r="Q164" i="1"/>
  <c r="P164" i="1"/>
  <c r="T164" i="1"/>
  <c r="U164" i="1"/>
  <c r="R79" i="1"/>
  <c r="Q79" i="1"/>
  <c r="S79" i="1"/>
  <c r="P79" i="1"/>
  <c r="T79" i="1"/>
  <c r="U79" i="1"/>
  <c r="Q36" i="1"/>
  <c r="U36" i="1"/>
  <c r="R36" i="1"/>
  <c r="P36" i="1"/>
  <c r="S36" i="1"/>
  <c r="T36" i="1"/>
  <c r="Q1002" i="1"/>
  <c r="U1002" i="1"/>
  <c r="T1002" i="1"/>
  <c r="R1002" i="1"/>
  <c r="P1002" i="1"/>
  <c r="S1002" i="1"/>
  <c r="Q986" i="1"/>
  <c r="U986" i="1"/>
  <c r="T986" i="1"/>
  <c r="R986" i="1"/>
  <c r="P986" i="1"/>
  <c r="S986" i="1"/>
  <c r="R970" i="1"/>
  <c r="Q970" i="1"/>
  <c r="P970" i="1"/>
  <c r="S970" i="1"/>
  <c r="U970" i="1"/>
  <c r="T970" i="1"/>
  <c r="R954" i="1"/>
  <c r="S954" i="1"/>
  <c r="T954" i="1"/>
  <c r="U954" i="1"/>
  <c r="Q954" i="1"/>
  <c r="P954" i="1"/>
  <c r="P938" i="1"/>
  <c r="T938" i="1"/>
  <c r="Q938" i="1"/>
  <c r="U938" i="1"/>
  <c r="R938" i="1"/>
  <c r="S938" i="1"/>
  <c r="P922" i="1"/>
  <c r="T922" i="1"/>
  <c r="Q922" i="1"/>
  <c r="U922" i="1"/>
  <c r="R922" i="1"/>
  <c r="S922" i="1"/>
  <c r="S906" i="1"/>
  <c r="P906" i="1"/>
  <c r="T906" i="1"/>
  <c r="Q906" i="1"/>
  <c r="U906" i="1"/>
  <c r="R906" i="1"/>
  <c r="S890" i="1"/>
  <c r="P890" i="1"/>
  <c r="T890" i="1"/>
  <c r="Q890" i="1"/>
  <c r="U890" i="1"/>
  <c r="R890" i="1"/>
  <c r="S874" i="1"/>
  <c r="P874" i="1"/>
  <c r="T874" i="1"/>
  <c r="Q874" i="1"/>
  <c r="U874" i="1"/>
  <c r="R874" i="1"/>
  <c r="S858" i="1"/>
  <c r="P858" i="1"/>
  <c r="T858" i="1"/>
  <c r="Q858" i="1"/>
  <c r="U858" i="1"/>
  <c r="R858" i="1"/>
  <c r="R842" i="1"/>
  <c r="S842" i="1"/>
  <c r="P842" i="1"/>
  <c r="T842" i="1"/>
  <c r="Q842" i="1"/>
  <c r="U842" i="1"/>
  <c r="S826" i="1"/>
  <c r="P826" i="1"/>
  <c r="T826" i="1"/>
  <c r="Q826" i="1"/>
  <c r="U826" i="1"/>
  <c r="R826" i="1"/>
  <c r="P810" i="1"/>
  <c r="T810" i="1"/>
  <c r="Q810" i="1"/>
  <c r="U810" i="1"/>
  <c r="R810" i="1"/>
  <c r="S810" i="1"/>
  <c r="Q794" i="1"/>
  <c r="U794" i="1"/>
  <c r="R794" i="1"/>
  <c r="S794" i="1"/>
  <c r="P794" i="1"/>
  <c r="T794" i="1"/>
  <c r="R778" i="1"/>
  <c r="S778" i="1"/>
  <c r="P778" i="1"/>
  <c r="T778" i="1"/>
  <c r="Q778" i="1"/>
  <c r="U778" i="1"/>
  <c r="S762" i="1"/>
  <c r="P762" i="1"/>
  <c r="T762" i="1"/>
  <c r="Q762" i="1"/>
  <c r="U762" i="1"/>
  <c r="R762" i="1"/>
  <c r="P746" i="1"/>
  <c r="T746" i="1"/>
  <c r="Q746" i="1"/>
  <c r="U746" i="1"/>
  <c r="R746" i="1"/>
  <c r="S746" i="1"/>
  <c r="P730" i="1"/>
  <c r="T730" i="1"/>
  <c r="Q730" i="1"/>
  <c r="U730" i="1"/>
  <c r="R730" i="1"/>
  <c r="S730" i="1"/>
  <c r="S710" i="1"/>
  <c r="P710" i="1"/>
  <c r="T710" i="1"/>
  <c r="Q710" i="1"/>
  <c r="U710" i="1"/>
  <c r="R710" i="1"/>
  <c r="P689" i="1"/>
  <c r="T689" i="1"/>
  <c r="S668" i="1"/>
  <c r="Q668" i="1"/>
  <c r="U668" i="1"/>
  <c r="R668" i="1"/>
  <c r="P668" i="1"/>
  <c r="T668" i="1"/>
  <c r="R646" i="1"/>
  <c r="P646" i="1"/>
  <c r="T646" i="1"/>
  <c r="Q646" i="1"/>
  <c r="U646" i="1"/>
  <c r="S646" i="1"/>
  <c r="P625" i="1"/>
  <c r="T625" i="1"/>
  <c r="P604" i="1"/>
  <c r="T604" i="1"/>
  <c r="Q604" i="1"/>
  <c r="U604" i="1"/>
  <c r="R604" i="1"/>
  <c r="S604" i="1"/>
  <c r="P582" i="1"/>
  <c r="T582" i="1"/>
  <c r="Q582" i="1"/>
  <c r="U582" i="1"/>
  <c r="R582" i="1"/>
  <c r="S582" i="1"/>
  <c r="Q540" i="1"/>
  <c r="U540" i="1"/>
  <c r="R540" i="1"/>
  <c r="T540" i="1"/>
  <c r="P540" i="1"/>
  <c r="S540" i="1"/>
  <c r="S518" i="1"/>
  <c r="P518" i="1"/>
  <c r="T518" i="1"/>
  <c r="Q518" i="1"/>
  <c r="U518" i="1"/>
  <c r="R518" i="1"/>
  <c r="S476" i="1"/>
  <c r="P476" i="1"/>
  <c r="T476" i="1"/>
  <c r="Q476" i="1"/>
  <c r="U476" i="1"/>
  <c r="R476" i="1"/>
  <c r="Q454" i="1"/>
  <c r="U454" i="1"/>
  <c r="R454" i="1"/>
  <c r="S454" i="1"/>
  <c r="P454" i="1"/>
  <c r="T454" i="1"/>
  <c r="P291" i="1"/>
  <c r="T291" i="1"/>
  <c r="Q291" i="1"/>
  <c r="U291" i="1"/>
  <c r="S291" i="1"/>
  <c r="R291" i="1"/>
  <c r="P248" i="1"/>
  <c r="T248" i="1"/>
  <c r="S248" i="1"/>
  <c r="U248" i="1"/>
  <c r="Q248" i="1"/>
  <c r="R248" i="1"/>
  <c r="P163" i="1"/>
  <c r="T163" i="1"/>
  <c r="S163" i="1"/>
  <c r="Q163" i="1"/>
  <c r="R163" i="1"/>
  <c r="U163" i="1"/>
  <c r="P120" i="1"/>
  <c r="T120" i="1"/>
  <c r="R120" i="1"/>
  <c r="S120" i="1"/>
  <c r="U120" i="1"/>
  <c r="Q120" i="1"/>
  <c r="S35" i="1"/>
  <c r="P35" i="1"/>
  <c r="T35" i="1"/>
  <c r="U35" i="1"/>
  <c r="R35" i="1"/>
  <c r="Q35" i="1"/>
  <c r="P428" i="1"/>
  <c r="T428" i="1"/>
  <c r="Q428" i="1"/>
  <c r="U428" i="1"/>
  <c r="R428" i="1"/>
  <c r="S428" i="1"/>
  <c r="P412" i="1"/>
  <c r="T412" i="1"/>
  <c r="Q412" i="1"/>
  <c r="U412" i="1"/>
  <c r="R412" i="1"/>
  <c r="S412" i="1"/>
  <c r="P396" i="1"/>
  <c r="T396" i="1"/>
  <c r="Q396" i="1"/>
  <c r="U396" i="1"/>
  <c r="R396" i="1"/>
  <c r="S396" i="1"/>
  <c r="P380" i="1"/>
  <c r="T380" i="1"/>
  <c r="Q380" i="1"/>
  <c r="U380" i="1"/>
  <c r="R380" i="1"/>
  <c r="S380" i="1"/>
  <c r="R364" i="1"/>
  <c r="S364" i="1"/>
  <c r="P364" i="1"/>
  <c r="T364" i="1"/>
  <c r="U364" i="1"/>
  <c r="Q364" i="1"/>
  <c r="R348" i="1"/>
  <c r="S348" i="1"/>
  <c r="P348" i="1"/>
  <c r="T348" i="1"/>
  <c r="U348" i="1"/>
  <c r="Q348" i="1"/>
  <c r="R327" i="1"/>
  <c r="S327" i="1"/>
  <c r="P327" i="1"/>
  <c r="T327" i="1"/>
  <c r="U327" i="1"/>
  <c r="Q327" i="1"/>
  <c r="R284" i="1"/>
  <c r="S284" i="1"/>
  <c r="Q284" i="1"/>
  <c r="T284" i="1"/>
  <c r="U284" i="1"/>
  <c r="P284" i="1"/>
  <c r="P263" i="1"/>
  <c r="R263" i="1"/>
  <c r="S263" i="1"/>
  <c r="Q263" i="1"/>
  <c r="T263" i="1"/>
  <c r="U263" i="1"/>
  <c r="R220" i="1"/>
  <c r="Q220" i="1"/>
  <c r="S220" i="1"/>
  <c r="U220" i="1"/>
  <c r="P220" i="1"/>
  <c r="T220" i="1"/>
  <c r="R199" i="1"/>
  <c r="Q199" i="1"/>
  <c r="S199" i="1"/>
  <c r="T199" i="1"/>
  <c r="P199" i="1"/>
  <c r="U199" i="1"/>
  <c r="R156" i="1"/>
  <c r="P156" i="1"/>
  <c r="U156" i="1"/>
  <c r="Q156" i="1"/>
  <c r="T156" i="1"/>
  <c r="S156" i="1"/>
  <c r="R135" i="1"/>
  <c r="P135" i="1"/>
  <c r="U135" i="1"/>
  <c r="Q135" i="1"/>
  <c r="T135" i="1"/>
  <c r="S135" i="1"/>
  <c r="R92" i="1"/>
  <c r="P92" i="1"/>
  <c r="U92" i="1"/>
  <c r="Q92" i="1"/>
  <c r="T92" i="1"/>
  <c r="S92" i="1"/>
  <c r="R71" i="1"/>
  <c r="P71" i="1"/>
  <c r="U71" i="1"/>
  <c r="Q71" i="1"/>
  <c r="T71" i="1"/>
  <c r="S71" i="1"/>
  <c r="Q28" i="1"/>
  <c r="U28" i="1"/>
  <c r="R28" i="1"/>
  <c r="S28" i="1"/>
  <c r="T28" i="1"/>
  <c r="P28" i="1"/>
  <c r="P723" i="1"/>
  <c r="T723" i="1"/>
  <c r="Q723" i="1"/>
  <c r="U723" i="1"/>
  <c r="R723" i="1"/>
  <c r="S723" i="1"/>
  <c r="P707" i="1"/>
  <c r="T707" i="1"/>
  <c r="Q707" i="1"/>
  <c r="U707" i="1"/>
  <c r="R707" i="1"/>
  <c r="S707" i="1"/>
  <c r="P691" i="1"/>
  <c r="T691" i="1"/>
  <c r="Q691" i="1"/>
  <c r="U691" i="1"/>
  <c r="R691" i="1"/>
  <c r="S691" i="1"/>
  <c r="S675" i="1"/>
  <c r="Q675" i="1"/>
  <c r="U675" i="1"/>
  <c r="R675" i="1"/>
  <c r="P675" i="1"/>
  <c r="T675" i="1"/>
  <c r="S659" i="1"/>
  <c r="Q659" i="1"/>
  <c r="U659" i="1"/>
  <c r="R659" i="1"/>
  <c r="T659" i="1"/>
  <c r="P659" i="1"/>
  <c r="S643" i="1"/>
  <c r="Q643" i="1"/>
  <c r="U643" i="1"/>
  <c r="R643" i="1"/>
  <c r="P643" i="1"/>
  <c r="T643" i="1"/>
  <c r="S627" i="1"/>
  <c r="Q627" i="1"/>
  <c r="U627" i="1"/>
  <c r="R627" i="1"/>
  <c r="P627" i="1"/>
  <c r="T627" i="1"/>
  <c r="R611" i="1"/>
  <c r="P611" i="1"/>
  <c r="T611" i="1"/>
  <c r="Q611" i="1"/>
  <c r="U611" i="1"/>
  <c r="S611" i="1"/>
  <c r="S595" i="1"/>
  <c r="P595" i="1"/>
  <c r="T595" i="1"/>
  <c r="Q595" i="1"/>
  <c r="U595" i="1"/>
  <c r="R595" i="1"/>
  <c r="P579" i="1"/>
  <c r="T579" i="1"/>
  <c r="Q579" i="1"/>
  <c r="U579" i="1"/>
  <c r="R579" i="1"/>
  <c r="S579" i="1"/>
  <c r="R563" i="1"/>
  <c r="Q563" i="1"/>
  <c r="S563" i="1"/>
  <c r="T563" i="1"/>
  <c r="P563" i="1"/>
  <c r="U563" i="1"/>
  <c r="S547" i="1"/>
  <c r="P547" i="1"/>
  <c r="T547" i="1"/>
  <c r="Q547" i="1"/>
  <c r="R547" i="1"/>
  <c r="U547" i="1"/>
  <c r="P531" i="1"/>
  <c r="T531" i="1"/>
  <c r="Q531" i="1"/>
  <c r="U531" i="1"/>
  <c r="R531" i="1"/>
  <c r="S531" i="1"/>
  <c r="S515" i="1"/>
  <c r="P515" i="1"/>
  <c r="T515" i="1"/>
  <c r="Q515" i="1"/>
  <c r="U515" i="1"/>
  <c r="R515" i="1"/>
  <c r="P499" i="1"/>
  <c r="T499" i="1"/>
  <c r="Q499" i="1"/>
  <c r="U499" i="1"/>
  <c r="R499" i="1"/>
  <c r="S499" i="1"/>
  <c r="P483" i="1"/>
  <c r="T483" i="1"/>
  <c r="Q483" i="1"/>
  <c r="U483" i="1"/>
  <c r="R483" i="1"/>
  <c r="S483" i="1"/>
  <c r="Q467" i="1"/>
  <c r="U467" i="1"/>
  <c r="R467" i="1"/>
  <c r="S467" i="1"/>
  <c r="T467" i="1"/>
  <c r="P467" i="1"/>
  <c r="Q451" i="1"/>
  <c r="U451" i="1"/>
  <c r="R451" i="1"/>
  <c r="S451" i="1"/>
  <c r="T451" i="1"/>
  <c r="P451" i="1"/>
  <c r="R435" i="1"/>
  <c r="S435" i="1"/>
  <c r="P435" i="1"/>
  <c r="T435" i="1"/>
  <c r="U435" i="1"/>
  <c r="Q435" i="1"/>
  <c r="R419" i="1"/>
  <c r="S419" i="1"/>
  <c r="P419" i="1"/>
  <c r="T419" i="1"/>
  <c r="U419" i="1"/>
  <c r="Q419" i="1"/>
  <c r="R403" i="1"/>
  <c r="S403" i="1"/>
  <c r="P403" i="1"/>
  <c r="T403" i="1"/>
  <c r="U403" i="1"/>
  <c r="Q403" i="1"/>
  <c r="R387" i="1"/>
  <c r="S387" i="1"/>
  <c r="P387" i="1"/>
  <c r="T387" i="1"/>
  <c r="U387" i="1"/>
  <c r="Q387" i="1"/>
  <c r="P355" i="1"/>
  <c r="T355" i="1"/>
  <c r="Q355" i="1"/>
  <c r="U355" i="1"/>
  <c r="R355" i="1"/>
  <c r="S355" i="1"/>
  <c r="P336" i="1"/>
  <c r="T336" i="1"/>
  <c r="Q336" i="1"/>
  <c r="U336" i="1"/>
  <c r="R336" i="1"/>
  <c r="S336" i="1"/>
  <c r="P315" i="1"/>
  <c r="T315" i="1"/>
  <c r="Q315" i="1"/>
  <c r="U315" i="1"/>
  <c r="R315" i="1"/>
  <c r="S315" i="1"/>
  <c r="P272" i="1"/>
  <c r="T272" i="1"/>
  <c r="Q272" i="1"/>
  <c r="U272" i="1"/>
  <c r="R272" i="1"/>
  <c r="S272" i="1"/>
  <c r="R251" i="1"/>
  <c r="S251" i="1"/>
  <c r="T251" i="1"/>
  <c r="Q251" i="1"/>
  <c r="U251" i="1"/>
  <c r="P251" i="1"/>
  <c r="P208" i="1"/>
  <c r="T208" i="1"/>
  <c r="R208" i="1"/>
  <c r="S208" i="1"/>
  <c r="U208" i="1"/>
  <c r="Q208" i="1"/>
  <c r="P187" i="1"/>
  <c r="T187" i="1"/>
  <c r="R187" i="1"/>
  <c r="U187" i="1"/>
  <c r="Q187" i="1"/>
  <c r="S187" i="1"/>
  <c r="P144" i="1"/>
  <c r="T144" i="1"/>
  <c r="Q144" i="1"/>
  <c r="R144" i="1"/>
  <c r="U144" i="1"/>
  <c r="S144" i="1"/>
  <c r="P123" i="1"/>
  <c r="T123" i="1"/>
  <c r="Q123" i="1"/>
  <c r="R123" i="1"/>
  <c r="U123" i="1"/>
  <c r="S123" i="1"/>
  <c r="P80" i="1"/>
  <c r="T80" i="1"/>
  <c r="Q80" i="1"/>
  <c r="R80" i="1"/>
  <c r="U80" i="1"/>
  <c r="S80" i="1"/>
  <c r="P59" i="1"/>
  <c r="T59" i="1"/>
  <c r="Q59" i="1"/>
  <c r="R59" i="1"/>
  <c r="U59" i="1"/>
  <c r="S59" i="1"/>
  <c r="S16" i="1"/>
  <c r="P16" i="1"/>
  <c r="T16" i="1"/>
  <c r="Q16" i="1"/>
  <c r="R16" i="1"/>
  <c r="U16" i="1"/>
  <c r="R338" i="1"/>
  <c r="S338" i="1"/>
  <c r="P338" i="1"/>
  <c r="T338" i="1"/>
  <c r="U338" i="1"/>
  <c r="Q338" i="1"/>
  <c r="R322" i="1"/>
  <c r="S322" i="1"/>
  <c r="P322" i="1"/>
  <c r="T322" i="1"/>
  <c r="Q322" i="1"/>
  <c r="U322" i="1"/>
  <c r="R306" i="1"/>
  <c r="S306" i="1"/>
  <c r="Q306" i="1"/>
  <c r="T306" i="1"/>
  <c r="U306" i="1"/>
  <c r="P306" i="1"/>
  <c r="R290" i="1"/>
  <c r="S290" i="1"/>
  <c r="Q290" i="1"/>
  <c r="T290" i="1"/>
  <c r="U290" i="1"/>
  <c r="P290" i="1"/>
  <c r="R274" i="1"/>
  <c r="S274" i="1"/>
  <c r="Q274" i="1"/>
  <c r="T274" i="1"/>
  <c r="U274" i="1"/>
  <c r="P274" i="1"/>
  <c r="P258" i="1"/>
  <c r="T258" i="1"/>
  <c r="U258" i="1"/>
  <c r="Q258" i="1"/>
  <c r="S258" i="1"/>
  <c r="R258" i="1"/>
  <c r="R242" i="1"/>
  <c r="Q242" i="1"/>
  <c r="S242" i="1"/>
  <c r="U242" i="1"/>
  <c r="P242" i="1"/>
  <c r="T242" i="1"/>
  <c r="R226" i="1"/>
  <c r="T226" i="1"/>
  <c r="P226" i="1"/>
  <c r="U226" i="1"/>
  <c r="S226" i="1"/>
  <c r="Q226" i="1"/>
  <c r="R210" i="1"/>
  <c r="Q210" i="1"/>
  <c r="T210" i="1"/>
  <c r="U210" i="1"/>
  <c r="S210" i="1"/>
  <c r="P210" i="1"/>
  <c r="R194" i="1"/>
  <c r="T194" i="1"/>
  <c r="U194" i="1"/>
  <c r="P194" i="1"/>
  <c r="S194" i="1"/>
  <c r="Q194" i="1"/>
  <c r="R178" i="1"/>
  <c r="Q178" i="1"/>
  <c r="U178" i="1"/>
  <c r="P178" i="1"/>
  <c r="S178" i="1"/>
  <c r="T178" i="1"/>
  <c r="R162" i="1"/>
  <c r="T162" i="1"/>
  <c r="P162" i="1"/>
  <c r="S162" i="1"/>
  <c r="U162" i="1"/>
  <c r="Q162" i="1"/>
  <c r="R146" i="1"/>
  <c r="P146" i="1"/>
  <c r="U146" i="1"/>
  <c r="Q146" i="1"/>
  <c r="S146" i="1"/>
  <c r="T146" i="1"/>
  <c r="R130" i="1"/>
  <c r="S130" i="1"/>
  <c r="T130" i="1"/>
  <c r="P130" i="1"/>
  <c r="U130" i="1"/>
  <c r="Q130" i="1"/>
  <c r="R114" i="1"/>
  <c r="P114" i="1"/>
  <c r="U114" i="1"/>
  <c r="Q114" i="1"/>
  <c r="T114" i="1"/>
  <c r="S114" i="1"/>
  <c r="R98" i="1"/>
  <c r="S98" i="1"/>
  <c r="T98" i="1"/>
  <c r="Q98" i="1"/>
  <c r="U98" i="1"/>
  <c r="P98" i="1"/>
  <c r="R82" i="1"/>
  <c r="P82" i="1"/>
  <c r="U82" i="1"/>
  <c r="Q82" i="1"/>
  <c r="S82" i="1"/>
  <c r="T82" i="1"/>
  <c r="R66" i="1"/>
  <c r="S66" i="1"/>
  <c r="T66" i="1"/>
  <c r="P66" i="1"/>
  <c r="Q66" i="1"/>
  <c r="U66" i="1"/>
  <c r="R50" i="1"/>
  <c r="P50" i="1"/>
  <c r="U50" i="1"/>
  <c r="Q50" i="1"/>
  <c r="T50" i="1"/>
  <c r="S50" i="1"/>
  <c r="Q34" i="1"/>
  <c r="U34" i="1"/>
  <c r="R34" i="1"/>
  <c r="S34" i="1"/>
  <c r="T34" i="1"/>
  <c r="P34" i="1"/>
  <c r="Q18" i="1"/>
  <c r="U18" i="1"/>
  <c r="R18" i="1"/>
  <c r="S18" i="1"/>
  <c r="T18" i="1"/>
  <c r="P18" i="1"/>
  <c r="U9" i="1"/>
  <c r="Q9" i="1"/>
  <c r="R9" i="1"/>
  <c r="T9" i="1"/>
  <c r="P9" i="1"/>
  <c r="S9" i="1"/>
  <c r="T825" i="1"/>
  <c r="U849" i="1"/>
  <c r="S849" i="1"/>
  <c r="Q881" i="1"/>
  <c r="R29" i="1"/>
  <c r="P29" i="1"/>
  <c r="R93" i="1"/>
  <c r="P93" i="1"/>
  <c r="Q169" i="1"/>
  <c r="R169" i="1"/>
  <c r="U489" i="1"/>
  <c r="T501" i="1"/>
  <c r="U785" i="1"/>
  <c r="S785" i="1"/>
  <c r="U833" i="1"/>
  <c r="S833" i="1"/>
  <c r="P845" i="1"/>
  <c r="U909" i="1"/>
  <c r="S1035" i="1"/>
  <c r="R1035" i="1"/>
  <c r="P1035" i="1"/>
  <c r="T1035" i="1"/>
  <c r="Q1035" i="1"/>
  <c r="U1035" i="1"/>
  <c r="R180" i="1"/>
  <c r="P180" i="1"/>
  <c r="U180" i="1"/>
  <c r="Q180" i="1"/>
  <c r="T180" i="1"/>
  <c r="S180" i="1"/>
  <c r="S1083" i="1"/>
  <c r="P1083" i="1"/>
  <c r="T1083" i="1"/>
  <c r="R1083" i="1"/>
  <c r="Q1083" i="1"/>
  <c r="U1083" i="1"/>
  <c r="Q945" i="1"/>
  <c r="P945" i="1"/>
  <c r="T945" i="1"/>
  <c r="P677" i="1"/>
  <c r="T677" i="1"/>
  <c r="Q1082" i="1"/>
  <c r="U1082" i="1"/>
  <c r="T1082" i="1"/>
  <c r="R1082" i="1"/>
  <c r="P1082" i="1"/>
  <c r="S1082" i="1"/>
  <c r="Q1050" i="1"/>
  <c r="U1050" i="1"/>
  <c r="P1050" i="1"/>
  <c r="T1050" i="1"/>
  <c r="R1050" i="1"/>
  <c r="S1050" i="1"/>
  <c r="Q1018" i="1"/>
  <c r="U1018" i="1"/>
  <c r="P1018" i="1"/>
  <c r="R1018" i="1"/>
  <c r="T1018" i="1"/>
  <c r="S1018" i="1"/>
  <c r="R960" i="1"/>
  <c r="S960" i="1"/>
  <c r="T960" i="1"/>
  <c r="U960" i="1"/>
  <c r="Q960" i="1"/>
  <c r="P960" i="1"/>
  <c r="Q896" i="1"/>
  <c r="U896" i="1"/>
  <c r="R896" i="1"/>
  <c r="S896" i="1"/>
  <c r="P896" i="1"/>
  <c r="T896" i="1"/>
  <c r="Q832" i="1"/>
  <c r="U832" i="1"/>
  <c r="R832" i="1"/>
  <c r="S832" i="1"/>
  <c r="P832" i="1"/>
  <c r="T832" i="1"/>
  <c r="Q768" i="1"/>
  <c r="U768" i="1"/>
  <c r="R768" i="1"/>
  <c r="S768" i="1"/>
  <c r="P768" i="1"/>
  <c r="T768" i="1"/>
  <c r="P697" i="1"/>
  <c r="T697" i="1"/>
  <c r="P612" i="1"/>
  <c r="T612" i="1"/>
  <c r="R612" i="1"/>
  <c r="S612" i="1"/>
  <c r="Q612" i="1"/>
  <c r="U612" i="1"/>
  <c r="P526" i="1"/>
  <c r="T526" i="1"/>
  <c r="Q526" i="1"/>
  <c r="U526" i="1"/>
  <c r="R526" i="1"/>
  <c r="S526" i="1"/>
  <c r="P307" i="1"/>
  <c r="T307" i="1"/>
  <c r="Q307" i="1"/>
  <c r="U307" i="1"/>
  <c r="S307" i="1"/>
  <c r="R307" i="1"/>
  <c r="P136" i="1"/>
  <c r="T136" i="1"/>
  <c r="U136" i="1"/>
  <c r="Q136" i="1"/>
  <c r="R136" i="1"/>
  <c r="S136" i="1"/>
  <c r="P1087" i="1"/>
  <c r="T1087" i="1"/>
  <c r="S1087" i="1"/>
  <c r="Q1087" i="1"/>
  <c r="U1087" i="1"/>
  <c r="R1087" i="1"/>
  <c r="P1055" i="1"/>
  <c r="T1055" i="1"/>
  <c r="S1055" i="1"/>
  <c r="Q1055" i="1"/>
  <c r="U1055" i="1"/>
  <c r="R1055" i="1"/>
  <c r="P1023" i="1"/>
  <c r="T1023" i="1"/>
  <c r="Q1023" i="1"/>
  <c r="U1023" i="1"/>
  <c r="S1023" i="1"/>
  <c r="R1023" i="1"/>
  <c r="Q969" i="1"/>
  <c r="P969" i="1"/>
  <c r="T969" i="1"/>
  <c r="P709" i="1"/>
  <c r="T709" i="1"/>
  <c r="P624" i="1"/>
  <c r="T624" i="1"/>
  <c r="R624" i="1"/>
  <c r="S624" i="1"/>
  <c r="Q624" i="1"/>
  <c r="U624" i="1"/>
  <c r="Q538" i="1"/>
  <c r="U538" i="1"/>
  <c r="R538" i="1"/>
  <c r="P538" i="1"/>
  <c r="S538" i="1"/>
  <c r="T538" i="1"/>
  <c r="R159" i="1"/>
  <c r="P159" i="1"/>
  <c r="U159" i="1"/>
  <c r="T159" i="1"/>
  <c r="Q159" i="1"/>
  <c r="S159" i="1"/>
  <c r="R1070" i="1"/>
  <c r="U1070" i="1"/>
  <c r="S1070" i="1"/>
  <c r="Q1070" i="1"/>
  <c r="P1070" i="1"/>
  <c r="T1070" i="1"/>
  <c r="R1038" i="1"/>
  <c r="Q1038" i="1"/>
  <c r="S1038" i="1"/>
  <c r="U1038" i="1"/>
  <c r="P1038" i="1"/>
  <c r="T1038" i="1"/>
  <c r="P1000" i="1"/>
  <c r="T1000" i="1"/>
  <c r="S1000" i="1"/>
  <c r="Q1000" i="1"/>
  <c r="U1000" i="1"/>
  <c r="R1000" i="1"/>
  <c r="S936" i="1"/>
  <c r="P936" i="1"/>
  <c r="T936" i="1"/>
  <c r="Q936" i="1"/>
  <c r="U936" i="1"/>
  <c r="R936" i="1"/>
  <c r="Q872" i="1"/>
  <c r="U872" i="1"/>
  <c r="R872" i="1"/>
  <c r="S872" i="1"/>
  <c r="P872" i="1"/>
  <c r="T872" i="1"/>
  <c r="R808" i="1"/>
  <c r="S808" i="1"/>
  <c r="P808" i="1"/>
  <c r="T808" i="1"/>
  <c r="Q808" i="1"/>
  <c r="U808" i="1"/>
  <c r="R744" i="1"/>
  <c r="S744" i="1"/>
  <c r="P744" i="1"/>
  <c r="T744" i="1"/>
  <c r="Q744" i="1"/>
  <c r="U744" i="1"/>
  <c r="P665" i="1"/>
  <c r="T665" i="1"/>
  <c r="R580" i="1"/>
  <c r="S580" i="1"/>
  <c r="P580" i="1"/>
  <c r="T580" i="1"/>
  <c r="Q580" i="1"/>
  <c r="U580" i="1"/>
  <c r="Q494" i="1"/>
  <c r="U494" i="1"/>
  <c r="R494" i="1"/>
  <c r="S494" i="1"/>
  <c r="P494" i="1"/>
  <c r="T494" i="1"/>
  <c r="P243" i="1"/>
  <c r="T243" i="1"/>
  <c r="Q243" i="1"/>
  <c r="R243" i="1"/>
  <c r="S243" i="1"/>
  <c r="U243" i="1"/>
  <c r="P72" i="1"/>
  <c r="T72" i="1"/>
  <c r="U72" i="1"/>
  <c r="Q72" i="1"/>
  <c r="R72" i="1"/>
  <c r="S72" i="1"/>
  <c r="S1093" i="1"/>
  <c r="R1093" i="1"/>
  <c r="S1077" i="1"/>
  <c r="R1077" i="1"/>
  <c r="S1061" i="1"/>
  <c r="R1061" i="1"/>
  <c r="S1045" i="1"/>
  <c r="R1045" i="1"/>
  <c r="S1029" i="1"/>
  <c r="R1029" i="1"/>
  <c r="S1012" i="1"/>
  <c r="R1012" i="1"/>
  <c r="P1012" i="1"/>
  <c r="T1012" i="1"/>
  <c r="Q1012" i="1"/>
  <c r="U1012" i="1"/>
  <c r="S981" i="1"/>
  <c r="R981" i="1"/>
  <c r="Q949" i="1"/>
  <c r="P949" i="1"/>
  <c r="T949" i="1"/>
  <c r="P725" i="1"/>
  <c r="T725" i="1"/>
  <c r="S682" i="1"/>
  <c r="Q682" i="1"/>
  <c r="U682" i="1"/>
  <c r="R682" i="1"/>
  <c r="P682" i="1"/>
  <c r="T682" i="1"/>
  <c r="P640" i="1"/>
  <c r="T640" i="1"/>
  <c r="R640" i="1"/>
  <c r="S640" i="1"/>
  <c r="Q640" i="1"/>
  <c r="U640" i="1"/>
  <c r="P554" i="1"/>
  <c r="T554" i="1"/>
  <c r="Q554" i="1"/>
  <c r="U554" i="1"/>
  <c r="R554" i="1"/>
  <c r="S554" i="1"/>
  <c r="S512" i="1"/>
  <c r="P512" i="1"/>
  <c r="T512" i="1"/>
  <c r="Q512" i="1"/>
  <c r="U512" i="1"/>
  <c r="R512" i="1"/>
  <c r="R422" i="1"/>
  <c r="S422" i="1"/>
  <c r="P422" i="1"/>
  <c r="T422" i="1"/>
  <c r="Q422" i="1"/>
  <c r="U422" i="1"/>
  <c r="P358" i="1"/>
  <c r="T358" i="1"/>
  <c r="Q358" i="1"/>
  <c r="U358" i="1"/>
  <c r="R358" i="1"/>
  <c r="S358" i="1"/>
  <c r="R276" i="1"/>
  <c r="S276" i="1"/>
  <c r="U276" i="1"/>
  <c r="P276" i="1"/>
  <c r="Q276" i="1"/>
  <c r="T276" i="1"/>
  <c r="R191" i="1"/>
  <c r="P191" i="1"/>
  <c r="U191" i="1"/>
  <c r="S191" i="1"/>
  <c r="T191" i="1"/>
  <c r="Q191" i="1"/>
  <c r="Q20" i="1"/>
  <c r="U20" i="1"/>
  <c r="R20" i="1"/>
  <c r="P20" i="1"/>
  <c r="T20" i="1"/>
  <c r="S20" i="1"/>
  <c r="R1088" i="1"/>
  <c r="U1088" i="1"/>
  <c r="S1088" i="1"/>
  <c r="Q1088" i="1"/>
  <c r="P1088" i="1"/>
  <c r="T1088" i="1"/>
  <c r="R1072" i="1"/>
  <c r="Q1072" i="1"/>
  <c r="S1072" i="1"/>
  <c r="U1072" i="1"/>
  <c r="P1072" i="1"/>
  <c r="T1072" i="1"/>
  <c r="R1056" i="1"/>
  <c r="U1056" i="1"/>
  <c r="S1056" i="1"/>
  <c r="Q1056" i="1"/>
  <c r="P1056" i="1"/>
  <c r="T1056" i="1"/>
  <c r="R1040" i="1"/>
  <c r="U1040" i="1"/>
  <c r="S1040" i="1"/>
  <c r="Q1040" i="1"/>
  <c r="P1040" i="1"/>
  <c r="T1040" i="1"/>
  <c r="R1024" i="1"/>
  <c r="U1024" i="1"/>
  <c r="S1024" i="1"/>
  <c r="Q1024" i="1"/>
  <c r="P1024" i="1"/>
  <c r="T1024" i="1"/>
  <c r="Q1004" i="1"/>
  <c r="U1004" i="1"/>
  <c r="P1004" i="1"/>
  <c r="R1004" i="1"/>
  <c r="T1004" i="1"/>
  <c r="S1004" i="1"/>
  <c r="P972" i="1"/>
  <c r="T972" i="1"/>
  <c r="Q972" i="1"/>
  <c r="U972" i="1"/>
  <c r="S972" i="1"/>
  <c r="R972" i="1"/>
  <c r="P940" i="1"/>
  <c r="T940" i="1"/>
  <c r="Q940" i="1"/>
  <c r="U940" i="1"/>
  <c r="R940" i="1"/>
  <c r="S940" i="1"/>
  <c r="S908" i="1"/>
  <c r="P908" i="1"/>
  <c r="T908" i="1"/>
  <c r="Q908" i="1"/>
  <c r="U908" i="1"/>
  <c r="R908" i="1"/>
  <c r="S876" i="1"/>
  <c r="P876" i="1"/>
  <c r="T876" i="1"/>
  <c r="Q876" i="1"/>
  <c r="U876" i="1"/>
  <c r="R876" i="1"/>
  <c r="R844" i="1"/>
  <c r="S844" i="1"/>
  <c r="P844" i="1"/>
  <c r="T844" i="1"/>
  <c r="Q844" i="1"/>
  <c r="U844" i="1"/>
  <c r="P812" i="1"/>
  <c r="T812" i="1"/>
  <c r="Q812" i="1"/>
  <c r="U812" i="1"/>
  <c r="R812" i="1"/>
  <c r="S812" i="1"/>
  <c r="R780" i="1"/>
  <c r="S780" i="1"/>
  <c r="P780" i="1"/>
  <c r="T780" i="1"/>
  <c r="Q780" i="1"/>
  <c r="U780" i="1"/>
  <c r="P748" i="1"/>
  <c r="T748" i="1"/>
  <c r="Q748" i="1"/>
  <c r="U748" i="1"/>
  <c r="R748" i="1"/>
  <c r="S748" i="1"/>
  <c r="P713" i="1"/>
  <c r="T713" i="1"/>
  <c r="P670" i="1"/>
  <c r="T670" i="1"/>
  <c r="R670" i="1"/>
  <c r="S670" i="1"/>
  <c r="Q670" i="1"/>
  <c r="U670" i="1"/>
  <c r="Q628" i="1"/>
  <c r="U628" i="1"/>
  <c r="S628" i="1"/>
  <c r="P628" i="1"/>
  <c r="T628" i="1"/>
  <c r="R628" i="1"/>
  <c r="S542" i="1"/>
  <c r="P542" i="1"/>
  <c r="T542" i="1"/>
  <c r="R542" i="1"/>
  <c r="U542" i="1"/>
  <c r="Q542" i="1"/>
  <c r="R500" i="1"/>
  <c r="S500" i="1"/>
  <c r="P500" i="1"/>
  <c r="T500" i="1"/>
  <c r="Q500" i="1"/>
  <c r="U500" i="1"/>
  <c r="P339" i="1"/>
  <c r="T339" i="1"/>
  <c r="Q339" i="1"/>
  <c r="U339" i="1"/>
  <c r="R339" i="1"/>
  <c r="S339" i="1"/>
  <c r="P168" i="1"/>
  <c r="T168" i="1"/>
  <c r="Q168" i="1"/>
  <c r="U168" i="1"/>
  <c r="R168" i="1"/>
  <c r="S168" i="1"/>
  <c r="P83" i="1"/>
  <c r="T83" i="1"/>
  <c r="U83" i="1"/>
  <c r="Q83" i="1"/>
  <c r="S83" i="1"/>
  <c r="R83" i="1"/>
  <c r="R1015" i="1"/>
  <c r="U1015" i="1"/>
  <c r="S1015" i="1"/>
  <c r="Q1015" i="1"/>
  <c r="P1015" i="1"/>
  <c r="T1015" i="1"/>
  <c r="R999" i="1"/>
  <c r="Q999" i="1"/>
  <c r="S999" i="1"/>
  <c r="U999" i="1"/>
  <c r="P999" i="1"/>
  <c r="T999" i="1"/>
  <c r="R983" i="1"/>
  <c r="U983" i="1"/>
  <c r="S983" i="1"/>
  <c r="Q983" i="1"/>
  <c r="P983" i="1"/>
  <c r="T983" i="1"/>
  <c r="P967" i="1"/>
  <c r="T967" i="1"/>
  <c r="U967" i="1"/>
  <c r="S967" i="1"/>
  <c r="Q967" i="1"/>
  <c r="R967" i="1"/>
  <c r="P951" i="1"/>
  <c r="T951" i="1"/>
  <c r="Q951" i="1"/>
  <c r="U951" i="1"/>
  <c r="R951" i="1"/>
  <c r="S951" i="1"/>
  <c r="Q935" i="1"/>
  <c r="U935" i="1"/>
  <c r="R935" i="1"/>
  <c r="S935" i="1"/>
  <c r="T935" i="1"/>
  <c r="P935" i="1"/>
  <c r="P919" i="1"/>
  <c r="T919" i="1"/>
  <c r="Q919" i="1"/>
  <c r="U919" i="1"/>
  <c r="R919" i="1"/>
  <c r="S919" i="1"/>
  <c r="S903" i="1"/>
  <c r="P903" i="1"/>
  <c r="T903" i="1"/>
  <c r="Q903" i="1"/>
  <c r="U903" i="1"/>
  <c r="R903" i="1"/>
  <c r="S887" i="1"/>
  <c r="P887" i="1"/>
  <c r="T887" i="1"/>
  <c r="Q887" i="1"/>
  <c r="U887" i="1"/>
  <c r="R887" i="1"/>
  <c r="S871" i="1"/>
  <c r="P871" i="1"/>
  <c r="T871" i="1"/>
  <c r="Q871" i="1"/>
  <c r="U871" i="1"/>
  <c r="R871" i="1"/>
  <c r="R839" i="1"/>
  <c r="S839" i="1"/>
  <c r="P839" i="1"/>
  <c r="T839" i="1"/>
  <c r="Q839" i="1"/>
  <c r="U839" i="1"/>
  <c r="S823" i="1"/>
  <c r="P823" i="1"/>
  <c r="T823" i="1"/>
  <c r="Q823" i="1"/>
  <c r="U823" i="1"/>
  <c r="R823" i="1"/>
  <c r="P807" i="1"/>
  <c r="T807" i="1"/>
  <c r="Q807" i="1"/>
  <c r="U807" i="1"/>
  <c r="R807" i="1"/>
  <c r="S807" i="1"/>
  <c r="Q791" i="1"/>
  <c r="U791" i="1"/>
  <c r="R791" i="1"/>
  <c r="S791" i="1"/>
  <c r="P791" i="1"/>
  <c r="T791" i="1"/>
  <c r="R775" i="1"/>
  <c r="S775" i="1"/>
  <c r="P775" i="1"/>
  <c r="T775" i="1"/>
  <c r="Q775" i="1"/>
  <c r="U775" i="1"/>
  <c r="S759" i="1"/>
  <c r="P759" i="1"/>
  <c r="T759" i="1"/>
  <c r="Q759" i="1"/>
  <c r="U759" i="1"/>
  <c r="R759" i="1"/>
  <c r="P743" i="1"/>
  <c r="T743" i="1"/>
  <c r="Q743" i="1"/>
  <c r="U743" i="1"/>
  <c r="R743" i="1"/>
  <c r="S743" i="1"/>
  <c r="Q727" i="1"/>
  <c r="U727" i="1"/>
  <c r="R727" i="1"/>
  <c r="S727" i="1"/>
  <c r="P727" i="1"/>
  <c r="T727" i="1"/>
  <c r="R706" i="1"/>
  <c r="S706" i="1"/>
  <c r="P706" i="1"/>
  <c r="T706" i="1"/>
  <c r="Q706" i="1"/>
  <c r="U706" i="1"/>
  <c r="P685" i="1"/>
  <c r="T685" i="1"/>
  <c r="R664" i="1"/>
  <c r="P664" i="1"/>
  <c r="T664" i="1"/>
  <c r="Q664" i="1"/>
  <c r="U664" i="1"/>
  <c r="S664" i="1"/>
  <c r="Q642" i="1"/>
  <c r="U642" i="1"/>
  <c r="S642" i="1"/>
  <c r="P642" i="1"/>
  <c r="T642" i="1"/>
  <c r="R642" i="1"/>
  <c r="S600" i="1"/>
  <c r="P600" i="1"/>
  <c r="T600" i="1"/>
  <c r="Q600" i="1"/>
  <c r="U600" i="1"/>
  <c r="R600" i="1"/>
  <c r="R578" i="1"/>
  <c r="S578" i="1"/>
  <c r="P578" i="1"/>
  <c r="T578" i="1"/>
  <c r="Q578" i="1"/>
  <c r="U578" i="1"/>
  <c r="P536" i="1"/>
  <c r="T536" i="1"/>
  <c r="Q536" i="1"/>
  <c r="U536" i="1"/>
  <c r="R536" i="1"/>
  <c r="S536" i="1"/>
  <c r="Q514" i="1"/>
  <c r="U514" i="1"/>
  <c r="R514" i="1"/>
  <c r="S514" i="1"/>
  <c r="T514" i="1"/>
  <c r="P514" i="1"/>
  <c r="Q472" i="1"/>
  <c r="U472" i="1"/>
  <c r="R472" i="1"/>
  <c r="S472" i="1"/>
  <c r="T472" i="1"/>
  <c r="P472" i="1"/>
  <c r="S450" i="1"/>
  <c r="P450" i="1"/>
  <c r="T450" i="1"/>
  <c r="Q450" i="1"/>
  <c r="U450" i="1"/>
  <c r="R450" i="1"/>
  <c r="P426" i="1"/>
  <c r="T426" i="1"/>
  <c r="Q426" i="1"/>
  <c r="U426" i="1"/>
  <c r="R426" i="1"/>
  <c r="S426" i="1"/>
  <c r="P394" i="1"/>
  <c r="T394" i="1"/>
  <c r="Q394" i="1"/>
  <c r="U394" i="1"/>
  <c r="R394" i="1"/>
  <c r="S394" i="1"/>
  <c r="R362" i="1"/>
  <c r="S362" i="1"/>
  <c r="P362" i="1"/>
  <c r="T362" i="1"/>
  <c r="Q362" i="1"/>
  <c r="U362" i="1"/>
  <c r="R324" i="1"/>
  <c r="S324" i="1"/>
  <c r="P324" i="1"/>
  <c r="T324" i="1"/>
  <c r="Q324" i="1"/>
  <c r="U324" i="1"/>
  <c r="R239" i="1"/>
  <c r="S239" i="1"/>
  <c r="T239" i="1"/>
  <c r="P239" i="1"/>
  <c r="Q239" i="1"/>
  <c r="U239" i="1"/>
  <c r="R196" i="1"/>
  <c r="S196" i="1"/>
  <c r="P196" i="1"/>
  <c r="Q196" i="1"/>
  <c r="U196" i="1"/>
  <c r="T196" i="1"/>
  <c r="R111" i="1"/>
  <c r="Q111" i="1"/>
  <c r="S111" i="1"/>
  <c r="U111" i="1"/>
  <c r="T111" i="1"/>
  <c r="P111" i="1"/>
  <c r="R68" i="1"/>
  <c r="Q68" i="1"/>
  <c r="S68" i="1"/>
  <c r="U68" i="1"/>
  <c r="T68" i="1"/>
  <c r="P68" i="1"/>
  <c r="P998" i="1"/>
  <c r="T998" i="1"/>
  <c r="Q998" i="1"/>
  <c r="U998" i="1"/>
  <c r="S998" i="1"/>
  <c r="R998" i="1"/>
  <c r="P982" i="1"/>
  <c r="T982" i="1"/>
  <c r="S982" i="1"/>
  <c r="Q982" i="1"/>
  <c r="U982" i="1"/>
  <c r="R982" i="1"/>
  <c r="R966" i="1"/>
  <c r="P966" i="1"/>
  <c r="U966" i="1"/>
  <c r="Q966" i="1"/>
  <c r="T966" i="1"/>
  <c r="S966" i="1"/>
  <c r="R950" i="1"/>
  <c r="S950" i="1"/>
  <c r="P950" i="1"/>
  <c r="U950" i="1"/>
  <c r="Q950" i="1"/>
  <c r="T950" i="1"/>
  <c r="S934" i="1"/>
  <c r="P934" i="1"/>
  <c r="T934" i="1"/>
  <c r="Q934" i="1"/>
  <c r="U934" i="1"/>
  <c r="R934" i="1"/>
  <c r="Q918" i="1"/>
  <c r="R918" i="1"/>
  <c r="S918" i="1"/>
  <c r="P918" i="1"/>
  <c r="T918" i="1"/>
  <c r="U918" i="1"/>
  <c r="Q902" i="1"/>
  <c r="U902" i="1"/>
  <c r="R902" i="1"/>
  <c r="S902" i="1"/>
  <c r="P902" i="1"/>
  <c r="T902" i="1"/>
  <c r="Q886" i="1"/>
  <c r="U886" i="1"/>
  <c r="R886" i="1"/>
  <c r="S886" i="1"/>
  <c r="P886" i="1"/>
  <c r="T886" i="1"/>
  <c r="Q870" i="1"/>
  <c r="U870" i="1"/>
  <c r="R870" i="1"/>
  <c r="S870" i="1"/>
  <c r="P870" i="1"/>
  <c r="T870" i="1"/>
  <c r="S854" i="1"/>
  <c r="P854" i="1"/>
  <c r="T854" i="1"/>
  <c r="Q854" i="1"/>
  <c r="U854" i="1"/>
  <c r="R854" i="1"/>
  <c r="P838" i="1"/>
  <c r="T838" i="1"/>
  <c r="Q838" i="1"/>
  <c r="U838" i="1"/>
  <c r="R838" i="1"/>
  <c r="S838" i="1"/>
  <c r="Q822" i="1"/>
  <c r="U822" i="1"/>
  <c r="R822" i="1"/>
  <c r="S822" i="1"/>
  <c r="P822" i="1"/>
  <c r="T822" i="1"/>
  <c r="R806" i="1"/>
  <c r="S806" i="1"/>
  <c r="P806" i="1"/>
  <c r="T806" i="1"/>
  <c r="Q806" i="1"/>
  <c r="U806" i="1"/>
  <c r="S790" i="1"/>
  <c r="P790" i="1"/>
  <c r="T790" i="1"/>
  <c r="Q790" i="1"/>
  <c r="U790" i="1"/>
  <c r="R790" i="1"/>
  <c r="P774" i="1"/>
  <c r="T774" i="1"/>
  <c r="Q774" i="1"/>
  <c r="U774" i="1"/>
  <c r="R774" i="1"/>
  <c r="S774" i="1"/>
  <c r="Q758" i="1"/>
  <c r="U758" i="1"/>
  <c r="R758" i="1"/>
  <c r="S758" i="1"/>
  <c r="P758" i="1"/>
  <c r="T758" i="1"/>
  <c r="R742" i="1"/>
  <c r="S742" i="1"/>
  <c r="P742" i="1"/>
  <c r="T742" i="1"/>
  <c r="Q742" i="1"/>
  <c r="U742" i="1"/>
  <c r="S726" i="1"/>
  <c r="P726" i="1"/>
  <c r="T726" i="1"/>
  <c r="Q726" i="1"/>
  <c r="U726" i="1"/>
  <c r="R726" i="1"/>
  <c r="Q684" i="1"/>
  <c r="T684" i="1"/>
  <c r="P684" i="1"/>
  <c r="U684" i="1"/>
  <c r="R684" i="1"/>
  <c r="S684" i="1"/>
  <c r="R662" i="1"/>
  <c r="P662" i="1"/>
  <c r="T662" i="1"/>
  <c r="Q662" i="1"/>
  <c r="U662" i="1"/>
  <c r="S662" i="1"/>
  <c r="P641" i="1"/>
  <c r="T641" i="1"/>
  <c r="S620" i="1"/>
  <c r="Q620" i="1"/>
  <c r="U620" i="1"/>
  <c r="R620" i="1"/>
  <c r="P620" i="1"/>
  <c r="T620" i="1"/>
  <c r="S598" i="1"/>
  <c r="P598" i="1"/>
  <c r="T598" i="1"/>
  <c r="Q598" i="1"/>
  <c r="U598" i="1"/>
  <c r="R598" i="1"/>
  <c r="P556" i="1"/>
  <c r="T556" i="1"/>
  <c r="Q556" i="1"/>
  <c r="U556" i="1"/>
  <c r="S556" i="1"/>
  <c r="R556" i="1"/>
  <c r="P534" i="1"/>
  <c r="T534" i="1"/>
  <c r="Q534" i="1"/>
  <c r="U534" i="1"/>
  <c r="S534" i="1"/>
  <c r="R534" i="1"/>
  <c r="Q470" i="1"/>
  <c r="U470" i="1"/>
  <c r="R470" i="1"/>
  <c r="S470" i="1"/>
  <c r="P470" i="1"/>
  <c r="T470" i="1"/>
  <c r="P323" i="1"/>
  <c r="T323" i="1"/>
  <c r="Q323" i="1"/>
  <c r="U323" i="1"/>
  <c r="R323" i="1"/>
  <c r="S323" i="1"/>
  <c r="P280" i="1"/>
  <c r="T280" i="1"/>
  <c r="Q280" i="1"/>
  <c r="U280" i="1"/>
  <c r="S280" i="1"/>
  <c r="R280" i="1"/>
  <c r="P195" i="1"/>
  <c r="T195" i="1"/>
  <c r="S195" i="1"/>
  <c r="Q195" i="1"/>
  <c r="R195" i="1"/>
  <c r="U195" i="1"/>
  <c r="P152" i="1"/>
  <c r="T152" i="1"/>
  <c r="R152" i="1"/>
  <c r="S152" i="1"/>
  <c r="Q152" i="1"/>
  <c r="U152" i="1"/>
  <c r="P67" i="1"/>
  <c r="T67" i="1"/>
  <c r="R67" i="1"/>
  <c r="S67" i="1"/>
  <c r="Q67" i="1"/>
  <c r="U67" i="1"/>
  <c r="S24" i="1"/>
  <c r="P24" i="1"/>
  <c r="T24" i="1"/>
  <c r="U24" i="1"/>
  <c r="R24" i="1"/>
  <c r="Q24" i="1"/>
  <c r="R424" i="1"/>
  <c r="S424" i="1"/>
  <c r="P424" i="1"/>
  <c r="T424" i="1"/>
  <c r="U424" i="1"/>
  <c r="Q424" i="1"/>
  <c r="R408" i="1"/>
  <c r="S408" i="1"/>
  <c r="P408" i="1"/>
  <c r="T408" i="1"/>
  <c r="U408" i="1"/>
  <c r="Q408" i="1"/>
  <c r="R392" i="1"/>
  <c r="S392" i="1"/>
  <c r="P392" i="1"/>
  <c r="T392" i="1"/>
  <c r="U392" i="1"/>
  <c r="Q392" i="1"/>
  <c r="R376" i="1"/>
  <c r="S376" i="1"/>
  <c r="P376" i="1"/>
  <c r="T376" i="1"/>
  <c r="U376" i="1"/>
  <c r="Q376" i="1"/>
  <c r="P360" i="1"/>
  <c r="T360" i="1"/>
  <c r="Q360" i="1"/>
  <c r="U360" i="1"/>
  <c r="R360" i="1"/>
  <c r="S360" i="1"/>
  <c r="R343" i="1"/>
  <c r="S343" i="1"/>
  <c r="P343" i="1"/>
  <c r="T343" i="1"/>
  <c r="U343" i="1"/>
  <c r="Q343" i="1"/>
  <c r="R300" i="1"/>
  <c r="S300" i="1"/>
  <c r="Q300" i="1"/>
  <c r="T300" i="1"/>
  <c r="U300" i="1"/>
  <c r="P300" i="1"/>
  <c r="R279" i="1"/>
  <c r="S279" i="1"/>
  <c r="Q279" i="1"/>
  <c r="T279" i="1"/>
  <c r="U279" i="1"/>
  <c r="P279" i="1"/>
  <c r="R236" i="1"/>
  <c r="T236" i="1"/>
  <c r="P236" i="1"/>
  <c r="U236" i="1"/>
  <c r="Q236" i="1"/>
  <c r="S236" i="1"/>
  <c r="R215" i="1"/>
  <c r="T215" i="1"/>
  <c r="Q215" i="1"/>
  <c r="S215" i="1"/>
  <c r="P215" i="1"/>
  <c r="U215" i="1"/>
  <c r="R172" i="1"/>
  <c r="T172" i="1"/>
  <c r="Q172" i="1"/>
  <c r="S172" i="1"/>
  <c r="U172" i="1"/>
  <c r="P172" i="1"/>
  <c r="R151" i="1"/>
  <c r="S151" i="1"/>
  <c r="T151" i="1"/>
  <c r="P151" i="1"/>
  <c r="Q151" i="1"/>
  <c r="U151" i="1"/>
  <c r="R108" i="1"/>
  <c r="S108" i="1"/>
  <c r="T108" i="1"/>
  <c r="P108" i="1"/>
  <c r="Q108" i="1"/>
  <c r="U108" i="1"/>
  <c r="R87" i="1"/>
  <c r="S87" i="1"/>
  <c r="T87" i="1"/>
  <c r="P87" i="1"/>
  <c r="U87" i="1"/>
  <c r="Q87" i="1"/>
  <c r="Q44" i="1"/>
  <c r="R44" i="1"/>
  <c r="S44" i="1"/>
  <c r="T44" i="1"/>
  <c r="U44" i="1"/>
  <c r="P44" i="1"/>
  <c r="Q23" i="1"/>
  <c r="U23" i="1"/>
  <c r="R23" i="1"/>
  <c r="S23" i="1"/>
  <c r="T23" i="1"/>
  <c r="P23" i="1"/>
  <c r="S719" i="1"/>
  <c r="P719" i="1"/>
  <c r="T719" i="1"/>
  <c r="Q719" i="1"/>
  <c r="U719" i="1"/>
  <c r="R719" i="1"/>
  <c r="S703" i="1"/>
  <c r="P703" i="1"/>
  <c r="T703" i="1"/>
  <c r="Q703" i="1"/>
  <c r="U703" i="1"/>
  <c r="R703" i="1"/>
  <c r="S687" i="1"/>
  <c r="P687" i="1"/>
  <c r="T687" i="1"/>
  <c r="Q687" i="1"/>
  <c r="U687" i="1"/>
  <c r="R687" i="1"/>
  <c r="R671" i="1"/>
  <c r="P671" i="1"/>
  <c r="T671" i="1"/>
  <c r="Q671" i="1"/>
  <c r="U671" i="1"/>
  <c r="S671" i="1"/>
  <c r="R655" i="1"/>
  <c r="P655" i="1"/>
  <c r="T655" i="1"/>
  <c r="Q655" i="1"/>
  <c r="U655" i="1"/>
  <c r="S655" i="1"/>
  <c r="R639" i="1"/>
  <c r="P639" i="1"/>
  <c r="T639" i="1"/>
  <c r="Q639" i="1"/>
  <c r="U639" i="1"/>
  <c r="S639" i="1"/>
  <c r="R623" i="1"/>
  <c r="P623" i="1"/>
  <c r="T623" i="1"/>
  <c r="Q623" i="1"/>
  <c r="U623" i="1"/>
  <c r="S623" i="1"/>
  <c r="P607" i="1"/>
  <c r="T607" i="1"/>
  <c r="Q607" i="1"/>
  <c r="U607" i="1"/>
  <c r="R607" i="1"/>
  <c r="S607" i="1"/>
  <c r="Q591" i="1"/>
  <c r="U591" i="1"/>
  <c r="R591" i="1"/>
  <c r="S591" i="1"/>
  <c r="P591" i="1"/>
  <c r="T591" i="1"/>
  <c r="R575" i="1"/>
  <c r="S575" i="1"/>
  <c r="P575" i="1"/>
  <c r="T575" i="1"/>
  <c r="Q575" i="1"/>
  <c r="U575" i="1"/>
  <c r="P559" i="1"/>
  <c r="T559" i="1"/>
  <c r="Q559" i="1"/>
  <c r="U559" i="1"/>
  <c r="R559" i="1"/>
  <c r="S559" i="1"/>
  <c r="Q543" i="1"/>
  <c r="U543" i="1"/>
  <c r="R543" i="1"/>
  <c r="P543" i="1"/>
  <c r="S543" i="1"/>
  <c r="T543" i="1"/>
  <c r="R527" i="1"/>
  <c r="S527" i="1"/>
  <c r="Q527" i="1"/>
  <c r="P527" i="1"/>
  <c r="T527" i="1"/>
  <c r="U527" i="1"/>
  <c r="Q511" i="1"/>
  <c r="U511" i="1"/>
  <c r="R511" i="1"/>
  <c r="S511" i="1"/>
  <c r="P511" i="1"/>
  <c r="T511" i="1"/>
  <c r="S495" i="1"/>
  <c r="P495" i="1"/>
  <c r="T495" i="1"/>
  <c r="Q495" i="1"/>
  <c r="U495" i="1"/>
  <c r="R495" i="1"/>
  <c r="R479" i="1"/>
  <c r="S479" i="1"/>
  <c r="P479" i="1"/>
  <c r="T479" i="1"/>
  <c r="U479" i="1"/>
  <c r="Q479" i="1"/>
  <c r="S463" i="1"/>
  <c r="P463" i="1"/>
  <c r="T463" i="1"/>
  <c r="Q463" i="1"/>
  <c r="U463" i="1"/>
  <c r="R463" i="1"/>
  <c r="S447" i="1"/>
  <c r="P447" i="1"/>
  <c r="T447" i="1"/>
  <c r="Q447" i="1"/>
  <c r="U447" i="1"/>
  <c r="R447" i="1"/>
  <c r="P431" i="1"/>
  <c r="T431" i="1"/>
  <c r="Q431" i="1"/>
  <c r="U431" i="1"/>
  <c r="R431" i="1"/>
  <c r="S431" i="1"/>
  <c r="P415" i="1"/>
  <c r="T415" i="1"/>
  <c r="Q415" i="1"/>
  <c r="U415" i="1"/>
  <c r="R415" i="1"/>
  <c r="S415" i="1"/>
  <c r="P399" i="1"/>
  <c r="T399" i="1"/>
  <c r="Q399" i="1"/>
  <c r="U399" i="1"/>
  <c r="R399" i="1"/>
  <c r="S399" i="1"/>
  <c r="P383" i="1"/>
  <c r="T383" i="1"/>
  <c r="Q383" i="1"/>
  <c r="U383" i="1"/>
  <c r="R383" i="1"/>
  <c r="S383" i="1"/>
  <c r="R367" i="1"/>
  <c r="S367" i="1"/>
  <c r="P367" i="1"/>
  <c r="T367" i="1"/>
  <c r="Q367" i="1"/>
  <c r="U367" i="1"/>
  <c r="R351" i="1"/>
  <c r="S351" i="1"/>
  <c r="P351" i="1"/>
  <c r="T351" i="1"/>
  <c r="Q351" i="1"/>
  <c r="U351" i="1"/>
  <c r="P331" i="1"/>
  <c r="T331" i="1"/>
  <c r="Q331" i="1"/>
  <c r="U331" i="1"/>
  <c r="R331" i="1"/>
  <c r="S331" i="1"/>
  <c r="P288" i="1"/>
  <c r="T288" i="1"/>
  <c r="Q288" i="1"/>
  <c r="U288" i="1"/>
  <c r="R288" i="1"/>
  <c r="S288" i="1"/>
  <c r="P267" i="1"/>
  <c r="T267" i="1"/>
  <c r="Q267" i="1"/>
  <c r="U267" i="1"/>
  <c r="R267" i="1"/>
  <c r="S267" i="1"/>
  <c r="P224" i="1"/>
  <c r="T224" i="1"/>
  <c r="U224" i="1"/>
  <c r="Q224" i="1"/>
  <c r="R224" i="1"/>
  <c r="S224" i="1"/>
  <c r="P203" i="1"/>
  <c r="T203" i="1"/>
  <c r="U203" i="1"/>
  <c r="Q203" i="1"/>
  <c r="S203" i="1"/>
  <c r="R203" i="1"/>
  <c r="P160" i="1"/>
  <c r="T160" i="1"/>
  <c r="U160" i="1"/>
  <c r="Q160" i="1"/>
  <c r="R160" i="1"/>
  <c r="S160" i="1"/>
  <c r="P139" i="1"/>
  <c r="T139" i="1"/>
  <c r="S139" i="1"/>
  <c r="U139" i="1"/>
  <c r="Q139" i="1"/>
  <c r="R139" i="1"/>
  <c r="P96" i="1"/>
  <c r="T96" i="1"/>
  <c r="S96" i="1"/>
  <c r="U96" i="1"/>
  <c r="Q96" i="1"/>
  <c r="R96" i="1"/>
  <c r="P75" i="1"/>
  <c r="T75" i="1"/>
  <c r="S75" i="1"/>
  <c r="U75" i="1"/>
  <c r="Q75" i="1"/>
  <c r="R75" i="1"/>
  <c r="S32" i="1"/>
  <c r="P32" i="1"/>
  <c r="T32" i="1"/>
  <c r="Q32" i="1"/>
  <c r="R32" i="1"/>
  <c r="U32" i="1"/>
  <c r="S11" i="1"/>
  <c r="P11" i="1"/>
  <c r="T11" i="1"/>
  <c r="Q11" i="1"/>
  <c r="R11" i="1"/>
  <c r="U11" i="1"/>
  <c r="P334" i="1"/>
  <c r="T334" i="1"/>
  <c r="Q334" i="1"/>
  <c r="U334" i="1"/>
  <c r="R334" i="1"/>
  <c r="S334" i="1"/>
  <c r="P318" i="1"/>
  <c r="T318" i="1"/>
  <c r="Q318" i="1"/>
  <c r="U318" i="1"/>
  <c r="S318" i="1"/>
  <c r="R318" i="1"/>
  <c r="P302" i="1"/>
  <c r="T302" i="1"/>
  <c r="Q302" i="1"/>
  <c r="U302" i="1"/>
  <c r="S302" i="1"/>
  <c r="R302" i="1"/>
  <c r="P286" i="1"/>
  <c r="T286" i="1"/>
  <c r="Q286" i="1"/>
  <c r="U286" i="1"/>
  <c r="S286" i="1"/>
  <c r="R286" i="1"/>
  <c r="P270" i="1"/>
  <c r="T270" i="1"/>
  <c r="Q270" i="1"/>
  <c r="U270" i="1"/>
  <c r="S270" i="1"/>
  <c r="R270" i="1"/>
  <c r="R254" i="1"/>
  <c r="Q254" i="1"/>
  <c r="S254" i="1"/>
  <c r="P254" i="1"/>
  <c r="T254" i="1"/>
  <c r="U254" i="1"/>
  <c r="P238" i="1"/>
  <c r="T238" i="1"/>
  <c r="S238" i="1"/>
  <c r="U238" i="1"/>
  <c r="R238" i="1"/>
  <c r="Q238" i="1"/>
  <c r="P222" i="1"/>
  <c r="T222" i="1"/>
  <c r="Q222" i="1"/>
  <c r="R222" i="1"/>
  <c r="S222" i="1"/>
  <c r="U222" i="1"/>
  <c r="P206" i="1"/>
  <c r="T206" i="1"/>
  <c r="S206" i="1"/>
  <c r="Q206" i="1"/>
  <c r="R206" i="1"/>
  <c r="U206" i="1"/>
  <c r="P190" i="1"/>
  <c r="T190" i="1"/>
  <c r="Q190" i="1"/>
  <c r="R190" i="1"/>
  <c r="S190" i="1"/>
  <c r="U190" i="1"/>
  <c r="P174" i="1"/>
  <c r="T174" i="1"/>
  <c r="S174" i="1"/>
  <c r="R174" i="1"/>
  <c r="Q174" i="1"/>
  <c r="U174" i="1"/>
  <c r="P158" i="1"/>
  <c r="T158" i="1"/>
  <c r="U158" i="1"/>
  <c r="Q158" i="1"/>
  <c r="R158" i="1"/>
  <c r="S158" i="1"/>
  <c r="P142" i="1"/>
  <c r="T142" i="1"/>
  <c r="R142" i="1"/>
  <c r="S142" i="1"/>
  <c r="Q142" i="1"/>
  <c r="U142" i="1"/>
  <c r="P126" i="1"/>
  <c r="T126" i="1"/>
  <c r="U126" i="1"/>
  <c r="Q126" i="1"/>
  <c r="S126" i="1"/>
  <c r="R126" i="1"/>
  <c r="P110" i="1"/>
  <c r="T110" i="1"/>
  <c r="R110" i="1"/>
  <c r="S110" i="1"/>
  <c r="Q110" i="1"/>
  <c r="U110" i="1"/>
  <c r="P94" i="1"/>
  <c r="T94" i="1"/>
  <c r="U94" i="1"/>
  <c r="Q94" i="1"/>
  <c r="R94" i="1"/>
  <c r="S94" i="1"/>
  <c r="P78" i="1"/>
  <c r="T78" i="1"/>
  <c r="R78" i="1"/>
  <c r="S78" i="1"/>
  <c r="U78" i="1"/>
  <c r="Q78" i="1"/>
  <c r="P62" i="1"/>
  <c r="T62" i="1"/>
  <c r="U62" i="1"/>
  <c r="Q62" i="1"/>
  <c r="S62" i="1"/>
  <c r="R62" i="1"/>
  <c r="P46" i="1"/>
  <c r="T46" i="1"/>
  <c r="R46" i="1"/>
  <c r="S46" i="1"/>
  <c r="Q46" i="1"/>
  <c r="U46" i="1"/>
  <c r="S30" i="1"/>
  <c r="P30" i="1"/>
  <c r="T30" i="1"/>
  <c r="U30" i="1"/>
  <c r="Q30" i="1"/>
  <c r="R30" i="1"/>
  <c r="S14" i="1"/>
  <c r="P14" i="1"/>
  <c r="T14" i="1"/>
  <c r="U14" i="1"/>
  <c r="Q14" i="1"/>
  <c r="R14" i="1"/>
  <c r="S977" i="1"/>
  <c r="R977" i="1"/>
  <c r="P929" i="1"/>
  <c r="R929" i="1"/>
  <c r="R223" i="1"/>
  <c r="P223" i="1"/>
  <c r="U223" i="1"/>
  <c r="Q223" i="1"/>
  <c r="T223" i="1"/>
  <c r="S223" i="1"/>
  <c r="S1067" i="1"/>
  <c r="R1067" i="1"/>
  <c r="P1067" i="1"/>
  <c r="T1067" i="1"/>
  <c r="Q1067" i="1"/>
  <c r="U1067" i="1"/>
  <c r="R570" i="1"/>
  <c r="S570" i="1"/>
  <c r="P570" i="1"/>
  <c r="T570" i="1"/>
  <c r="Q570" i="1"/>
  <c r="U570" i="1"/>
  <c r="S1051" i="1"/>
  <c r="P1051" i="1"/>
  <c r="T1051" i="1"/>
  <c r="R1051" i="1"/>
  <c r="Q1051" i="1"/>
  <c r="U1051" i="1"/>
  <c r="P528" i="1"/>
  <c r="T528" i="1"/>
  <c r="Q528" i="1"/>
  <c r="U528" i="1"/>
  <c r="S528" i="1"/>
  <c r="R528" i="1"/>
  <c r="Q1075" i="1"/>
  <c r="U1075" i="1"/>
  <c r="T1075" i="1"/>
  <c r="R1075" i="1"/>
  <c r="P1075" i="1"/>
  <c r="S1075" i="1"/>
  <c r="S592" i="1"/>
  <c r="P592" i="1"/>
  <c r="T592" i="1"/>
  <c r="Q592" i="1"/>
  <c r="U592" i="1"/>
  <c r="R592" i="1"/>
  <c r="R95" i="1"/>
  <c r="T95" i="1"/>
  <c r="P95" i="1"/>
  <c r="U95" i="1"/>
  <c r="S95" i="1"/>
  <c r="Q95" i="1"/>
  <c r="S1074" i="1"/>
  <c r="R1074" i="1"/>
  <c r="P1074" i="1"/>
  <c r="T1074" i="1"/>
  <c r="Q1074" i="1"/>
  <c r="U1074" i="1"/>
  <c r="S1042" i="1"/>
  <c r="P1042" i="1"/>
  <c r="T1042" i="1"/>
  <c r="R1042" i="1"/>
  <c r="Q1042" i="1"/>
  <c r="U1042" i="1"/>
  <c r="R1008" i="1"/>
  <c r="U1008" i="1"/>
  <c r="S1008" i="1"/>
  <c r="Q1008" i="1"/>
  <c r="P1008" i="1"/>
  <c r="T1008" i="1"/>
  <c r="Q944" i="1"/>
  <c r="U944" i="1"/>
  <c r="R944" i="1"/>
  <c r="S944" i="1"/>
  <c r="P944" i="1"/>
  <c r="T944" i="1"/>
  <c r="Q880" i="1"/>
  <c r="U880" i="1"/>
  <c r="R880" i="1"/>
  <c r="S880" i="1"/>
  <c r="P880" i="1"/>
  <c r="T880" i="1"/>
  <c r="R816" i="1"/>
  <c r="S816" i="1"/>
  <c r="P816" i="1"/>
  <c r="T816" i="1"/>
  <c r="Q816" i="1"/>
  <c r="U816" i="1"/>
  <c r="R752" i="1"/>
  <c r="S752" i="1"/>
  <c r="P752" i="1"/>
  <c r="T752" i="1"/>
  <c r="Q752" i="1"/>
  <c r="U752" i="1"/>
  <c r="Q676" i="1"/>
  <c r="U676" i="1"/>
  <c r="S676" i="1"/>
  <c r="P676" i="1"/>
  <c r="T676" i="1"/>
  <c r="R676" i="1"/>
  <c r="S590" i="1"/>
  <c r="P590" i="1"/>
  <c r="T590" i="1"/>
  <c r="Q590" i="1"/>
  <c r="U590" i="1"/>
  <c r="R590" i="1"/>
  <c r="P264" i="1"/>
  <c r="T264" i="1"/>
  <c r="Q264" i="1"/>
  <c r="U264" i="1"/>
  <c r="S264" i="1"/>
  <c r="R264" i="1"/>
  <c r="R1079" i="1"/>
  <c r="Q1079" i="1"/>
  <c r="S1079" i="1"/>
  <c r="U1079" i="1"/>
  <c r="P1079" i="1"/>
  <c r="T1079" i="1"/>
  <c r="R1047" i="1"/>
  <c r="Q1047" i="1"/>
  <c r="U1047" i="1"/>
  <c r="S1047" i="1"/>
  <c r="P1047" i="1"/>
  <c r="T1047" i="1"/>
  <c r="P1014" i="1"/>
  <c r="T1014" i="1"/>
  <c r="S1014" i="1"/>
  <c r="Q1014" i="1"/>
  <c r="U1014" i="1"/>
  <c r="R1014" i="1"/>
  <c r="Q953" i="1"/>
  <c r="P953" i="1"/>
  <c r="T953" i="1"/>
  <c r="Q688" i="1"/>
  <c r="U688" i="1"/>
  <c r="R688" i="1"/>
  <c r="S688" i="1"/>
  <c r="P688" i="1"/>
  <c r="T688" i="1"/>
  <c r="P602" i="1"/>
  <c r="T602" i="1"/>
  <c r="Q602" i="1"/>
  <c r="U602" i="1"/>
  <c r="R602" i="1"/>
  <c r="S602" i="1"/>
  <c r="R430" i="1"/>
  <c r="S430" i="1"/>
  <c r="P430" i="1"/>
  <c r="T430" i="1"/>
  <c r="U430" i="1"/>
  <c r="Q430" i="1"/>
  <c r="R287" i="1"/>
  <c r="S287" i="1"/>
  <c r="U287" i="1"/>
  <c r="P287" i="1"/>
  <c r="Q287" i="1"/>
  <c r="T287" i="1"/>
  <c r="R116" i="1"/>
  <c r="T116" i="1"/>
  <c r="P116" i="1"/>
  <c r="U116" i="1"/>
  <c r="S116" i="1"/>
  <c r="Q116" i="1"/>
  <c r="P1094" i="1"/>
  <c r="T1094" i="1"/>
  <c r="S1094" i="1"/>
  <c r="Q1094" i="1"/>
  <c r="U1094" i="1"/>
  <c r="R1094" i="1"/>
  <c r="P1062" i="1"/>
  <c r="T1062" i="1"/>
  <c r="S1062" i="1"/>
  <c r="Q1062" i="1"/>
  <c r="U1062" i="1"/>
  <c r="R1062" i="1"/>
  <c r="P1030" i="1"/>
  <c r="T1030" i="1"/>
  <c r="S1030" i="1"/>
  <c r="Q1030" i="1"/>
  <c r="U1030" i="1"/>
  <c r="R1030" i="1"/>
  <c r="P984" i="1"/>
  <c r="T984" i="1"/>
  <c r="S984" i="1"/>
  <c r="Q984" i="1"/>
  <c r="U984" i="1"/>
  <c r="R984" i="1"/>
  <c r="R920" i="1"/>
  <c r="S920" i="1"/>
  <c r="P920" i="1"/>
  <c r="T920" i="1"/>
  <c r="Q920" i="1"/>
  <c r="U920" i="1"/>
  <c r="Q856" i="1"/>
  <c r="U856" i="1"/>
  <c r="R856" i="1"/>
  <c r="S856" i="1"/>
  <c r="P856" i="1"/>
  <c r="T856" i="1"/>
  <c r="S792" i="1"/>
  <c r="P792" i="1"/>
  <c r="T792" i="1"/>
  <c r="Q792" i="1"/>
  <c r="U792" i="1"/>
  <c r="R792" i="1"/>
  <c r="S728" i="1"/>
  <c r="P728" i="1"/>
  <c r="T728" i="1"/>
  <c r="Q728" i="1"/>
  <c r="U728" i="1"/>
  <c r="R728" i="1"/>
  <c r="Q644" i="1"/>
  <c r="U644" i="1"/>
  <c r="S644" i="1"/>
  <c r="P644" i="1"/>
  <c r="T644" i="1"/>
  <c r="R644" i="1"/>
  <c r="R558" i="1"/>
  <c r="S558" i="1"/>
  <c r="U558" i="1"/>
  <c r="T558" i="1"/>
  <c r="P558" i="1"/>
  <c r="Q558" i="1"/>
  <c r="P200" i="1"/>
  <c r="T200" i="1"/>
  <c r="Q200" i="1"/>
  <c r="S200" i="1"/>
  <c r="U200" i="1"/>
  <c r="R200" i="1"/>
  <c r="S1089" i="1"/>
  <c r="R1089" i="1"/>
  <c r="S1073" i="1"/>
  <c r="R1073" i="1"/>
  <c r="S1057" i="1"/>
  <c r="R1057" i="1"/>
  <c r="S1041" i="1"/>
  <c r="R1041" i="1"/>
  <c r="S1025" i="1"/>
  <c r="R1025" i="1"/>
  <c r="S1005" i="1"/>
  <c r="R1005" i="1"/>
  <c r="Q973" i="1"/>
  <c r="T973" i="1"/>
  <c r="P973" i="1"/>
  <c r="S941" i="1"/>
  <c r="T941" i="1"/>
  <c r="P714" i="1"/>
  <c r="T714" i="1"/>
  <c r="Q714" i="1"/>
  <c r="U714" i="1"/>
  <c r="R714" i="1"/>
  <c r="S714" i="1"/>
  <c r="P672" i="1"/>
  <c r="T672" i="1"/>
  <c r="R672" i="1"/>
  <c r="S672" i="1"/>
  <c r="U672" i="1"/>
  <c r="Q672" i="1"/>
  <c r="P629" i="1"/>
  <c r="T629" i="1"/>
  <c r="Q586" i="1"/>
  <c r="U586" i="1"/>
  <c r="R586" i="1"/>
  <c r="S586" i="1"/>
  <c r="P586" i="1"/>
  <c r="T586" i="1"/>
  <c r="S544" i="1"/>
  <c r="P544" i="1"/>
  <c r="T544" i="1"/>
  <c r="R544" i="1"/>
  <c r="Q544" i="1"/>
  <c r="U544" i="1"/>
  <c r="S458" i="1"/>
  <c r="P458" i="1"/>
  <c r="T458" i="1"/>
  <c r="Q458" i="1"/>
  <c r="U458" i="1"/>
  <c r="R458" i="1"/>
  <c r="R406" i="1"/>
  <c r="S406" i="1"/>
  <c r="P406" i="1"/>
  <c r="T406" i="1"/>
  <c r="Q406" i="1"/>
  <c r="U406" i="1"/>
  <c r="R340" i="1"/>
  <c r="S340" i="1"/>
  <c r="P340" i="1"/>
  <c r="T340" i="1"/>
  <c r="Q340" i="1"/>
  <c r="U340" i="1"/>
  <c r="P255" i="1"/>
  <c r="T255" i="1"/>
  <c r="Q255" i="1"/>
  <c r="R255" i="1"/>
  <c r="U255" i="1"/>
  <c r="S255" i="1"/>
  <c r="R84" i="1"/>
  <c r="T84" i="1"/>
  <c r="P84" i="1"/>
  <c r="U84" i="1"/>
  <c r="Q84" i="1"/>
  <c r="S84" i="1"/>
  <c r="Q1101" i="1"/>
  <c r="P1101" i="1"/>
  <c r="T1101" i="1"/>
  <c r="Q1084" i="1"/>
  <c r="U1084" i="1"/>
  <c r="P1084" i="1"/>
  <c r="R1084" i="1"/>
  <c r="T1084" i="1"/>
  <c r="S1084" i="1"/>
  <c r="Q1068" i="1"/>
  <c r="U1068" i="1"/>
  <c r="T1068" i="1"/>
  <c r="R1068" i="1"/>
  <c r="P1068" i="1"/>
  <c r="S1068" i="1"/>
  <c r="Q1052" i="1"/>
  <c r="U1052" i="1"/>
  <c r="P1052" i="1"/>
  <c r="T1052" i="1"/>
  <c r="R1052" i="1"/>
  <c r="S1052" i="1"/>
  <c r="Q1036" i="1"/>
  <c r="U1036" i="1"/>
  <c r="T1036" i="1"/>
  <c r="R1036" i="1"/>
  <c r="P1036" i="1"/>
  <c r="S1036" i="1"/>
  <c r="Q1020" i="1"/>
  <c r="U1020" i="1"/>
  <c r="T1020" i="1"/>
  <c r="R1020" i="1"/>
  <c r="P1020" i="1"/>
  <c r="S1020" i="1"/>
  <c r="S996" i="1"/>
  <c r="P996" i="1"/>
  <c r="T996" i="1"/>
  <c r="R996" i="1"/>
  <c r="Q996" i="1"/>
  <c r="U996" i="1"/>
  <c r="R964" i="1"/>
  <c r="S964" i="1"/>
  <c r="T964" i="1"/>
  <c r="Q964" i="1"/>
  <c r="P964" i="1"/>
  <c r="U964" i="1"/>
  <c r="R932" i="1"/>
  <c r="S932" i="1"/>
  <c r="P932" i="1"/>
  <c r="T932" i="1"/>
  <c r="U932" i="1"/>
  <c r="Q932" i="1"/>
  <c r="S900" i="1"/>
  <c r="P900" i="1"/>
  <c r="T900" i="1"/>
  <c r="Q900" i="1"/>
  <c r="U900" i="1"/>
  <c r="R900" i="1"/>
  <c r="S868" i="1"/>
  <c r="P868" i="1"/>
  <c r="T868" i="1"/>
  <c r="Q868" i="1"/>
  <c r="U868" i="1"/>
  <c r="R868" i="1"/>
  <c r="S836" i="1"/>
  <c r="P836" i="1"/>
  <c r="T836" i="1"/>
  <c r="Q836" i="1"/>
  <c r="U836" i="1"/>
  <c r="R836" i="1"/>
  <c r="Q804" i="1"/>
  <c r="U804" i="1"/>
  <c r="R804" i="1"/>
  <c r="S804" i="1"/>
  <c r="P804" i="1"/>
  <c r="T804" i="1"/>
  <c r="S772" i="1"/>
  <c r="P772" i="1"/>
  <c r="T772" i="1"/>
  <c r="Q772" i="1"/>
  <c r="U772" i="1"/>
  <c r="R772" i="1"/>
  <c r="Q740" i="1"/>
  <c r="U740" i="1"/>
  <c r="R740" i="1"/>
  <c r="S740" i="1"/>
  <c r="P740" i="1"/>
  <c r="T740" i="1"/>
  <c r="Q702" i="1"/>
  <c r="U702" i="1"/>
  <c r="R702" i="1"/>
  <c r="S702" i="1"/>
  <c r="P702" i="1"/>
  <c r="T702" i="1"/>
  <c r="Q660" i="1"/>
  <c r="U660" i="1"/>
  <c r="S660" i="1"/>
  <c r="P660" i="1"/>
  <c r="T660" i="1"/>
  <c r="R660" i="1"/>
  <c r="P617" i="1"/>
  <c r="T617" i="1"/>
  <c r="P574" i="1"/>
  <c r="T574" i="1"/>
  <c r="Q574" i="1"/>
  <c r="U574" i="1"/>
  <c r="R574" i="1"/>
  <c r="S574" i="1"/>
  <c r="R532" i="1"/>
  <c r="S532" i="1"/>
  <c r="Q532" i="1"/>
  <c r="P532" i="1"/>
  <c r="T532" i="1"/>
  <c r="U532" i="1"/>
  <c r="Q446" i="1"/>
  <c r="U446" i="1"/>
  <c r="R446" i="1"/>
  <c r="S446" i="1"/>
  <c r="T446" i="1"/>
  <c r="P446" i="1"/>
  <c r="P232" i="1"/>
  <c r="T232" i="1"/>
  <c r="Q232" i="1"/>
  <c r="R232" i="1"/>
  <c r="U232" i="1"/>
  <c r="S232" i="1"/>
  <c r="P147" i="1"/>
  <c r="T147" i="1"/>
  <c r="U147" i="1"/>
  <c r="Q147" i="1"/>
  <c r="S147" i="1"/>
  <c r="R147" i="1"/>
  <c r="Q1011" i="1"/>
  <c r="U1011" i="1"/>
  <c r="T1011" i="1"/>
  <c r="R1011" i="1"/>
  <c r="P1011" i="1"/>
  <c r="S1011" i="1"/>
  <c r="Q995" i="1"/>
  <c r="U995" i="1"/>
  <c r="P995" i="1"/>
  <c r="R995" i="1"/>
  <c r="T995" i="1"/>
  <c r="S995" i="1"/>
  <c r="Q979" i="1"/>
  <c r="U979" i="1"/>
  <c r="P979" i="1"/>
  <c r="R979" i="1"/>
  <c r="T979" i="1"/>
  <c r="S979" i="1"/>
  <c r="P963" i="1"/>
  <c r="T963" i="1"/>
  <c r="S963" i="1"/>
  <c r="R963" i="1"/>
  <c r="U963" i="1"/>
  <c r="Q963" i="1"/>
  <c r="P947" i="1"/>
  <c r="T947" i="1"/>
  <c r="Q947" i="1"/>
  <c r="U947" i="1"/>
  <c r="S947" i="1"/>
  <c r="R947" i="1"/>
  <c r="P931" i="1"/>
  <c r="T931" i="1"/>
  <c r="Q931" i="1"/>
  <c r="U931" i="1"/>
  <c r="R931" i="1"/>
  <c r="S931" i="1"/>
  <c r="Q915" i="1"/>
  <c r="U915" i="1"/>
  <c r="R915" i="1"/>
  <c r="S915" i="1"/>
  <c r="P915" i="1"/>
  <c r="T915" i="1"/>
  <c r="Q899" i="1"/>
  <c r="U899" i="1"/>
  <c r="R899" i="1"/>
  <c r="S899" i="1"/>
  <c r="P899" i="1"/>
  <c r="T899" i="1"/>
  <c r="Q883" i="1"/>
  <c r="U883" i="1"/>
  <c r="R883" i="1"/>
  <c r="S883" i="1"/>
  <c r="P883" i="1"/>
  <c r="T883" i="1"/>
  <c r="Q867" i="1"/>
  <c r="U867" i="1"/>
  <c r="R867" i="1"/>
  <c r="S867" i="1"/>
  <c r="P867" i="1"/>
  <c r="T867" i="1"/>
  <c r="P851" i="1"/>
  <c r="T851" i="1"/>
  <c r="Q851" i="1"/>
  <c r="U851" i="1"/>
  <c r="R851" i="1"/>
  <c r="S851" i="1"/>
  <c r="Q835" i="1"/>
  <c r="U835" i="1"/>
  <c r="R835" i="1"/>
  <c r="S835" i="1"/>
  <c r="P835" i="1"/>
  <c r="T835" i="1"/>
  <c r="R819" i="1"/>
  <c r="S819" i="1"/>
  <c r="P819" i="1"/>
  <c r="T819" i="1"/>
  <c r="Q819" i="1"/>
  <c r="U819" i="1"/>
  <c r="S803" i="1"/>
  <c r="P803" i="1"/>
  <c r="T803" i="1"/>
  <c r="Q803" i="1"/>
  <c r="U803" i="1"/>
  <c r="R803" i="1"/>
  <c r="P787" i="1"/>
  <c r="T787" i="1"/>
  <c r="Q787" i="1"/>
  <c r="U787" i="1"/>
  <c r="R787" i="1"/>
  <c r="S787" i="1"/>
  <c r="Q771" i="1"/>
  <c r="U771" i="1"/>
  <c r="R771" i="1"/>
  <c r="S771" i="1"/>
  <c r="P771" i="1"/>
  <c r="T771" i="1"/>
  <c r="R755" i="1"/>
  <c r="S755" i="1"/>
  <c r="P755" i="1"/>
  <c r="T755" i="1"/>
  <c r="Q755" i="1"/>
  <c r="U755" i="1"/>
  <c r="S739" i="1"/>
  <c r="P739" i="1"/>
  <c r="T739" i="1"/>
  <c r="Q739" i="1"/>
  <c r="U739" i="1"/>
  <c r="R739" i="1"/>
  <c r="R722" i="1"/>
  <c r="S722" i="1"/>
  <c r="P722" i="1"/>
  <c r="T722" i="1"/>
  <c r="Q722" i="1"/>
  <c r="U722" i="1"/>
  <c r="P701" i="1"/>
  <c r="T701" i="1"/>
  <c r="R680" i="1"/>
  <c r="P680" i="1"/>
  <c r="T680" i="1"/>
  <c r="Q680" i="1"/>
  <c r="U680" i="1"/>
  <c r="S680" i="1"/>
  <c r="Q658" i="1"/>
  <c r="U658" i="1"/>
  <c r="S658" i="1"/>
  <c r="P658" i="1"/>
  <c r="T658" i="1"/>
  <c r="R658" i="1"/>
  <c r="P637" i="1"/>
  <c r="T637" i="1"/>
  <c r="R616" i="1"/>
  <c r="P616" i="1"/>
  <c r="T616" i="1"/>
  <c r="Q616" i="1"/>
  <c r="U616" i="1"/>
  <c r="S616" i="1"/>
  <c r="Q594" i="1"/>
  <c r="U594" i="1"/>
  <c r="R594" i="1"/>
  <c r="S594" i="1"/>
  <c r="P594" i="1"/>
  <c r="T594" i="1"/>
  <c r="S552" i="1"/>
  <c r="P552" i="1"/>
  <c r="T552" i="1"/>
  <c r="Q552" i="1"/>
  <c r="R552" i="1"/>
  <c r="U552" i="1"/>
  <c r="R530" i="1"/>
  <c r="S530" i="1"/>
  <c r="U530" i="1"/>
  <c r="T530" i="1"/>
  <c r="P530" i="1"/>
  <c r="Q530" i="1"/>
  <c r="P488" i="1"/>
  <c r="T488" i="1"/>
  <c r="Q488" i="1"/>
  <c r="U488" i="1"/>
  <c r="R488" i="1"/>
  <c r="S488" i="1"/>
  <c r="S466" i="1"/>
  <c r="P466" i="1"/>
  <c r="T466" i="1"/>
  <c r="Q466" i="1"/>
  <c r="U466" i="1"/>
  <c r="R466" i="1"/>
  <c r="P418" i="1"/>
  <c r="T418" i="1"/>
  <c r="Q418" i="1"/>
  <c r="U418" i="1"/>
  <c r="R418" i="1"/>
  <c r="S418" i="1"/>
  <c r="P386" i="1"/>
  <c r="T386" i="1"/>
  <c r="Q386" i="1"/>
  <c r="U386" i="1"/>
  <c r="R386" i="1"/>
  <c r="S386" i="1"/>
  <c r="R354" i="1"/>
  <c r="S354" i="1"/>
  <c r="P354" i="1"/>
  <c r="T354" i="1"/>
  <c r="U354" i="1"/>
  <c r="Q354" i="1"/>
  <c r="R271" i="1"/>
  <c r="S271" i="1"/>
  <c r="U271" i="1"/>
  <c r="P271" i="1"/>
  <c r="Q271" i="1"/>
  <c r="T271" i="1"/>
  <c r="R228" i="1"/>
  <c r="S228" i="1"/>
  <c r="T228" i="1"/>
  <c r="Q228" i="1"/>
  <c r="U228" i="1"/>
  <c r="P228" i="1"/>
  <c r="R143" i="1"/>
  <c r="Q143" i="1"/>
  <c r="S143" i="1"/>
  <c r="P143" i="1"/>
  <c r="T143" i="1"/>
  <c r="U143" i="1"/>
  <c r="R100" i="1"/>
  <c r="Q100" i="1"/>
  <c r="S100" i="1"/>
  <c r="P100" i="1"/>
  <c r="T100" i="1"/>
  <c r="U100" i="1"/>
  <c r="Q15" i="1"/>
  <c r="U15" i="1"/>
  <c r="R15" i="1"/>
  <c r="P15" i="1"/>
  <c r="S15" i="1"/>
  <c r="T15" i="1"/>
  <c r="S994" i="1"/>
  <c r="P994" i="1"/>
  <c r="T994" i="1"/>
  <c r="R994" i="1"/>
  <c r="Q994" i="1"/>
  <c r="U994" i="1"/>
  <c r="S978" i="1"/>
  <c r="P978" i="1"/>
  <c r="T978" i="1"/>
  <c r="R978" i="1"/>
  <c r="Q978" i="1"/>
  <c r="U978" i="1"/>
  <c r="R962" i="1"/>
  <c r="S962" i="1"/>
  <c r="T962" i="1"/>
  <c r="Q962" i="1"/>
  <c r="U962" i="1"/>
  <c r="P962" i="1"/>
  <c r="Q946" i="1"/>
  <c r="R946" i="1"/>
  <c r="S946" i="1"/>
  <c r="T946" i="1"/>
  <c r="P946" i="1"/>
  <c r="U946" i="1"/>
  <c r="R930" i="1"/>
  <c r="S930" i="1"/>
  <c r="P930" i="1"/>
  <c r="T930" i="1"/>
  <c r="Q930" i="1"/>
  <c r="U930" i="1"/>
  <c r="S914" i="1"/>
  <c r="P914" i="1"/>
  <c r="T914" i="1"/>
  <c r="Q914" i="1"/>
  <c r="U914" i="1"/>
  <c r="R914" i="1"/>
  <c r="S898" i="1"/>
  <c r="P898" i="1"/>
  <c r="T898" i="1"/>
  <c r="Q898" i="1"/>
  <c r="U898" i="1"/>
  <c r="R898" i="1"/>
  <c r="S882" i="1"/>
  <c r="P882" i="1"/>
  <c r="T882" i="1"/>
  <c r="Q882" i="1"/>
  <c r="U882" i="1"/>
  <c r="R882" i="1"/>
  <c r="S866" i="1"/>
  <c r="P866" i="1"/>
  <c r="T866" i="1"/>
  <c r="Q866" i="1"/>
  <c r="U866" i="1"/>
  <c r="R866" i="1"/>
  <c r="R850" i="1"/>
  <c r="S850" i="1"/>
  <c r="P850" i="1"/>
  <c r="T850" i="1"/>
  <c r="Q850" i="1"/>
  <c r="U850" i="1"/>
  <c r="S834" i="1"/>
  <c r="P834" i="1"/>
  <c r="T834" i="1"/>
  <c r="Q834" i="1"/>
  <c r="U834" i="1"/>
  <c r="R834" i="1"/>
  <c r="P818" i="1"/>
  <c r="T818" i="1"/>
  <c r="Q818" i="1"/>
  <c r="U818" i="1"/>
  <c r="R818" i="1"/>
  <c r="S818" i="1"/>
  <c r="Q802" i="1"/>
  <c r="U802" i="1"/>
  <c r="R802" i="1"/>
  <c r="S802" i="1"/>
  <c r="P802" i="1"/>
  <c r="T802" i="1"/>
  <c r="R786" i="1"/>
  <c r="S786" i="1"/>
  <c r="P786" i="1"/>
  <c r="T786" i="1"/>
  <c r="Q786" i="1"/>
  <c r="U786" i="1"/>
  <c r="S770" i="1"/>
  <c r="P770" i="1"/>
  <c r="T770" i="1"/>
  <c r="Q770" i="1"/>
  <c r="U770" i="1"/>
  <c r="R770" i="1"/>
  <c r="P754" i="1"/>
  <c r="T754" i="1"/>
  <c r="Q754" i="1"/>
  <c r="U754" i="1"/>
  <c r="R754" i="1"/>
  <c r="S754" i="1"/>
  <c r="Q738" i="1"/>
  <c r="U738" i="1"/>
  <c r="R738" i="1"/>
  <c r="S738" i="1"/>
  <c r="P738" i="1"/>
  <c r="T738" i="1"/>
  <c r="P721" i="1"/>
  <c r="T721" i="1"/>
  <c r="P700" i="1"/>
  <c r="T700" i="1"/>
  <c r="Q700" i="1"/>
  <c r="U700" i="1"/>
  <c r="R700" i="1"/>
  <c r="S700" i="1"/>
  <c r="R678" i="1"/>
  <c r="P678" i="1"/>
  <c r="T678" i="1"/>
  <c r="Q678" i="1"/>
  <c r="U678" i="1"/>
  <c r="S678" i="1"/>
  <c r="S636" i="1"/>
  <c r="Q636" i="1"/>
  <c r="U636" i="1"/>
  <c r="R636" i="1"/>
  <c r="P636" i="1"/>
  <c r="T636" i="1"/>
  <c r="R614" i="1"/>
  <c r="P614" i="1"/>
  <c r="T614" i="1"/>
  <c r="Q614" i="1"/>
  <c r="U614" i="1"/>
  <c r="S614" i="1"/>
  <c r="R572" i="1"/>
  <c r="S572" i="1"/>
  <c r="P572" i="1"/>
  <c r="T572" i="1"/>
  <c r="Q572" i="1"/>
  <c r="U572" i="1"/>
  <c r="S550" i="1"/>
  <c r="P550" i="1"/>
  <c r="T550" i="1"/>
  <c r="R550" i="1"/>
  <c r="Q550" i="1"/>
  <c r="U550" i="1"/>
  <c r="R508" i="1"/>
  <c r="S508" i="1"/>
  <c r="P508" i="1"/>
  <c r="T508" i="1"/>
  <c r="U508" i="1"/>
  <c r="Q508" i="1"/>
  <c r="P486" i="1"/>
  <c r="T486" i="1"/>
  <c r="Q486" i="1"/>
  <c r="U486" i="1"/>
  <c r="R486" i="1"/>
  <c r="S486" i="1"/>
  <c r="S444" i="1"/>
  <c r="P444" i="1"/>
  <c r="T444" i="1"/>
  <c r="Q444" i="1"/>
  <c r="U444" i="1"/>
  <c r="R444" i="1"/>
  <c r="P312" i="1"/>
  <c r="T312" i="1"/>
  <c r="Q312" i="1"/>
  <c r="U312" i="1"/>
  <c r="S312" i="1"/>
  <c r="R312" i="1"/>
  <c r="P227" i="1"/>
  <c r="T227" i="1"/>
  <c r="S227" i="1"/>
  <c r="U227" i="1"/>
  <c r="Q227" i="1"/>
  <c r="R227" i="1"/>
  <c r="P184" i="1"/>
  <c r="T184" i="1"/>
  <c r="S184" i="1"/>
  <c r="R184" i="1"/>
  <c r="U184" i="1"/>
  <c r="Q184" i="1"/>
  <c r="P99" i="1"/>
  <c r="T99" i="1"/>
  <c r="R99" i="1"/>
  <c r="S99" i="1"/>
  <c r="Q99" i="1"/>
  <c r="U99" i="1"/>
  <c r="P56" i="1"/>
  <c r="T56" i="1"/>
  <c r="R56" i="1"/>
  <c r="S56" i="1"/>
  <c r="Q56" i="1"/>
  <c r="U56" i="1"/>
  <c r="P420" i="1"/>
  <c r="T420" i="1"/>
  <c r="Q420" i="1"/>
  <c r="U420" i="1"/>
  <c r="R420" i="1"/>
  <c r="S420" i="1"/>
  <c r="P404" i="1"/>
  <c r="T404" i="1"/>
  <c r="Q404" i="1"/>
  <c r="U404" i="1"/>
  <c r="R404" i="1"/>
  <c r="S404" i="1"/>
  <c r="P388" i="1"/>
  <c r="T388" i="1"/>
  <c r="Q388" i="1"/>
  <c r="U388" i="1"/>
  <c r="R388" i="1"/>
  <c r="S388" i="1"/>
  <c r="P372" i="1"/>
  <c r="T372" i="1"/>
  <c r="Q372" i="1"/>
  <c r="U372" i="1"/>
  <c r="R372" i="1"/>
  <c r="S372" i="1"/>
  <c r="R356" i="1"/>
  <c r="S356" i="1"/>
  <c r="P356" i="1"/>
  <c r="T356" i="1"/>
  <c r="Q356" i="1"/>
  <c r="U356" i="1"/>
  <c r="R316" i="1"/>
  <c r="S316" i="1"/>
  <c r="Q316" i="1"/>
  <c r="T316" i="1"/>
  <c r="U316" i="1"/>
  <c r="P316" i="1"/>
  <c r="R295" i="1"/>
  <c r="S295" i="1"/>
  <c r="Q295" i="1"/>
  <c r="T295" i="1"/>
  <c r="U295" i="1"/>
  <c r="P295" i="1"/>
  <c r="P252" i="1"/>
  <c r="T252" i="1"/>
  <c r="R252" i="1"/>
  <c r="S252" i="1"/>
  <c r="Q252" i="1"/>
  <c r="U252" i="1"/>
  <c r="R231" i="1"/>
  <c r="Q231" i="1"/>
  <c r="S231" i="1"/>
  <c r="P231" i="1"/>
  <c r="T231" i="1"/>
  <c r="U231" i="1"/>
  <c r="R188" i="1"/>
  <c r="Q188" i="1"/>
  <c r="U188" i="1"/>
  <c r="P188" i="1"/>
  <c r="S188" i="1"/>
  <c r="T188" i="1"/>
  <c r="R167" i="1"/>
  <c r="Q167" i="1"/>
  <c r="T167" i="1"/>
  <c r="P167" i="1"/>
  <c r="S167" i="1"/>
  <c r="U167" i="1"/>
  <c r="R124" i="1"/>
  <c r="P124" i="1"/>
  <c r="U124" i="1"/>
  <c r="Q124" i="1"/>
  <c r="S124" i="1"/>
  <c r="T124" i="1"/>
  <c r="R103" i="1"/>
  <c r="P103" i="1"/>
  <c r="U103" i="1"/>
  <c r="Q103" i="1"/>
  <c r="S103" i="1"/>
  <c r="T103" i="1"/>
  <c r="R60" i="1"/>
  <c r="P60" i="1"/>
  <c r="U60" i="1"/>
  <c r="Q60" i="1"/>
  <c r="S60" i="1"/>
  <c r="T60" i="1"/>
  <c r="Q39" i="1"/>
  <c r="U39" i="1"/>
  <c r="R39" i="1"/>
  <c r="S39" i="1"/>
  <c r="T39" i="1"/>
  <c r="P39" i="1"/>
  <c r="R715" i="1"/>
  <c r="S715" i="1"/>
  <c r="P715" i="1"/>
  <c r="T715" i="1"/>
  <c r="Q715" i="1"/>
  <c r="U715" i="1"/>
  <c r="R699" i="1"/>
  <c r="S699" i="1"/>
  <c r="P699" i="1"/>
  <c r="T699" i="1"/>
  <c r="Q699" i="1"/>
  <c r="U699" i="1"/>
  <c r="Q683" i="1"/>
  <c r="U683" i="1"/>
  <c r="S683" i="1"/>
  <c r="P683" i="1"/>
  <c r="T683" i="1"/>
  <c r="R683" i="1"/>
  <c r="Q667" i="1"/>
  <c r="U667" i="1"/>
  <c r="S667" i="1"/>
  <c r="P667" i="1"/>
  <c r="T667" i="1"/>
  <c r="R667" i="1"/>
  <c r="Q651" i="1"/>
  <c r="U651" i="1"/>
  <c r="S651" i="1"/>
  <c r="P651" i="1"/>
  <c r="T651" i="1"/>
  <c r="R651" i="1"/>
  <c r="Q635" i="1"/>
  <c r="U635" i="1"/>
  <c r="S635" i="1"/>
  <c r="P635" i="1"/>
  <c r="T635" i="1"/>
  <c r="R635" i="1"/>
  <c r="Q619" i="1"/>
  <c r="U619" i="1"/>
  <c r="S619" i="1"/>
  <c r="P619" i="1"/>
  <c r="T619" i="1"/>
  <c r="R619" i="1"/>
  <c r="R603" i="1"/>
  <c r="S603" i="1"/>
  <c r="P603" i="1"/>
  <c r="T603" i="1"/>
  <c r="Q603" i="1"/>
  <c r="U603" i="1"/>
  <c r="S587" i="1"/>
  <c r="P587" i="1"/>
  <c r="T587" i="1"/>
  <c r="Q587" i="1"/>
  <c r="U587" i="1"/>
  <c r="R587" i="1"/>
  <c r="P571" i="1"/>
  <c r="T571" i="1"/>
  <c r="Q571" i="1"/>
  <c r="U571" i="1"/>
  <c r="R571" i="1"/>
  <c r="S571" i="1"/>
  <c r="R555" i="1"/>
  <c r="S555" i="1"/>
  <c r="Q555" i="1"/>
  <c r="U555" i="1"/>
  <c r="P555" i="1"/>
  <c r="T555" i="1"/>
  <c r="S539" i="1"/>
  <c r="P539" i="1"/>
  <c r="T539" i="1"/>
  <c r="R539" i="1"/>
  <c r="Q539" i="1"/>
  <c r="U539" i="1"/>
  <c r="P523" i="1"/>
  <c r="T523" i="1"/>
  <c r="Q523" i="1"/>
  <c r="U523" i="1"/>
  <c r="S523" i="1"/>
  <c r="R523" i="1"/>
  <c r="P507" i="1"/>
  <c r="T507" i="1"/>
  <c r="Q507" i="1"/>
  <c r="U507" i="1"/>
  <c r="R507" i="1"/>
  <c r="S507" i="1"/>
  <c r="S491" i="1"/>
  <c r="P491" i="1"/>
  <c r="T491" i="1"/>
  <c r="Q491" i="1"/>
  <c r="U491" i="1"/>
  <c r="R491" i="1"/>
  <c r="Q475" i="1"/>
  <c r="U475" i="1"/>
  <c r="R475" i="1"/>
  <c r="S475" i="1"/>
  <c r="P475" i="1"/>
  <c r="T475" i="1"/>
  <c r="Q459" i="1"/>
  <c r="U459" i="1"/>
  <c r="R459" i="1"/>
  <c r="S459" i="1"/>
  <c r="P459" i="1"/>
  <c r="T459" i="1"/>
  <c r="Q443" i="1"/>
  <c r="U443" i="1"/>
  <c r="R443" i="1"/>
  <c r="S443" i="1"/>
  <c r="P443" i="1"/>
  <c r="T443" i="1"/>
  <c r="R427" i="1"/>
  <c r="S427" i="1"/>
  <c r="P427" i="1"/>
  <c r="T427" i="1"/>
  <c r="Q427" i="1"/>
  <c r="U427" i="1"/>
  <c r="R411" i="1"/>
  <c r="S411" i="1"/>
  <c r="P411" i="1"/>
  <c r="T411" i="1"/>
  <c r="Q411" i="1"/>
  <c r="U411" i="1"/>
  <c r="R395" i="1"/>
  <c r="S395" i="1"/>
  <c r="P395" i="1"/>
  <c r="T395" i="1"/>
  <c r="Q395" i="1"/>
  <c r="U395" i="1"/>
  <c r="R379" i="1"/>
  <c r="S379" i="1"/>
  <c r="P379" i="1"/>
  <c r="T379" i="1"/>
  <c r="Q379" i="1"/>
  <c r="U379" i="1"/>
  <c r="P363" i="1"/>
  <c r="T363" i="1"/>
  <c r="Q363" i="1"/>
  <c r="U363" i="1"/>
  <c r="R363" i="1"/>
  <c r="S363" i="1"/>
  <c r="P347" i="1"/>
  <c r="T347" i="1"/>
  <c r="Q347" i="1"/>
  <c r="U347" i="1"/>
  <c r="R347" i="1"/>
  <c r="S347" i="1"/>
  <c r="P304" i="1"/>
  <c r="T304" i="1"/>
  <c r="Q304" i="1"/>
  <c r="U304" i="1"/>
  <c r="R304" i="1"/>
  <c r="S304" i="1"/>
  <c r="P283" i="1"/>
  <c r="T283" i="1"/>
  <c r="Q283" i="1"/>
  <c r="U283" i="1"/>
  <c r="R283" i="1"/>
  <c r="S283" i="1"/>
  <c r="P240" i="1"/>
  <c r="T240" i="1"/>
  <c r="R240" i="1"/>
  <c r="S240" i="1"/>
  <c r="Q240" i="1"/>
  <c r="U240" i="1"/>
  <c r="P219" i="1"/>
  <c r="T219" i="1"/>
  <c r="R219" i="1"/>
  <c r="S219" i="1"/>
  <c r="Q219" i="1"/>
  <c r="U219" i="1"/>
  <c r="P176" i="1"/>
  <c r="T176" i="1"/>
  <c r="R176" i="1"/>
  <c r="U176" i="1"/>
  <c r="S176" i="1"/>
  <c r="Q176" i="1"/>
  <c r="P155" i="1"/>
  <c r="T155" i="1"/>
  <c r="Q155" i="1"/>
  <c r="R155" i="1"/>
  <c r="S155" i="1"/>
  <c r="U155" i="1"/>
  <c r="P112" i="1"/>
  <c r="T112" i="1"/>
  <c r="Q112" i="1"/>
  <c r="R112" i="1"/>
  <c r="S112" i="1"/>
  <c r="U112" i="1"/>
  <c r="P91" i="1"/>
  <c r="T91" i="1"/>
  <c r="Q91" i="1"/>
  <c r="R91" i="1"/>
  <c r="S91" i="1"/>
  <c r="U91" i="1"/>
  <c r="P48" i="1"/>
  <c r="T48" i="1"/>
  <c r="Q48" i="1"/>
  <c r="R48" i="1"/>
  <c r="S48" i="1"/>
  <c r="U48" i="1"/>
  <c r="S27" i="1"/>
  <c r="P27" i="1"/>
  <c r="T27" i="1"/>
  <c r="Q27" i="1"/>
  <c r="R27" i="1"/>
  <c r="U27" i="1"/>
  <c r="R346" i="1"/>
  <c r="S346" i="1"/>
  <c r="P346" i="1"/>
  <c r="T346" i="1"/>
  <c r="Q346" i="1"/>
  <c r="U346" i="1"/>
  <c r="R330" i="1"/>
  <c r="S330" i="1"/>
  <c r="P330" i="1"/>
  <c r="T330" i="1"/>
  <c r="Q330" i="1"/>
  <c r="U330" i="1"/>
  <c r="R314" i="1"/>
  <c r="S314" i="1"/>
  <c r="U314" i="1"/>
  <c r="P314" i="1"/>
  <c r="Q314" i="1"/>
  <c r="T314" i="1"/>
  <c r="R298" i="1"/>
  <c r="S298" i="1"/>
  <c r="U298" i="1"/>
  <c r="P298" i="1"/>
  <c r="Q298" i="1"/>
  <c r="T298" i="1"/>
  <c r="R282" i="1"/>
  <c r="S282" i="1"/>
  <c r="U282" i="1"/>
  <c r="P282" i="1"/>
  <c r="Q282" i="1"/>
  <c r="T282" i="1"/>
  <c r="R266" i="1"/>
  <c r="S266" i="1"/>
  <c r="U266" i="1"/>
  <c r="P266" i="1"/>
  <c r="Q266" i="1"/>
  <c r="T266" i="1"/>
  <c r="R234" i="1"/>
  <c r="P234" i="1"/>
  <c r="U234" i="1"/>
  <c r="Q234" i="1"/>
  <c r="S234" i="1"/>
  <c r="T234" i="1"/>
  <c r="R218" i="1"/>
  <c r="S218" i="1"/>
  <c r="T218" i="1"/>
  <c r="P218" i="1"/>
  <c r="Q218" i="1"/>
  <c r="U218" i="1"/>
  <c r="R202" i="1"/>
  <c r="P202" i="1"/>
  <c r="U202" i="1"/>
  <c r="T202" i="1"/>
  <c r="Q202" i="1"/>
  <c r="S202" i="1"/>
  <c r="R186" i="1"/>
  <c r="S186" i="1"/>
  <c r="T186" i="1"/>
  <c r="U186" i="1"/>
  <c r="P186" i="1"/>
  <c r="Q186" i="1"/>
  <c r="R170" i="1"/>
  <c r="P170" i="1"/>
  <c r="U170" i="1"/>
  <c r="T170" i="1"/>
  <c r="Q170" i="1"/>
  <c r="S170" i="1"/>
  <c r="R154" i="1"/>
  <c r="Q154" i="1"/>
  <c r="S154" i="1"/>
  <c r="T154" i="1"/>
  <c r="U154" i="1"/>
  <c r="P154" i="1"/>
  <c r="R138" i="1"/>
  <c r="T138" i="1"/>
  <c r="P138" i="1"/>
  <c r="U138" i="1"/>
  <c r="S138" i="1"/>
  <c r="Q138" i="1"/>
  <c r="R122" i="1"/>
  <c r="Q122" i="1"/>
  <c r="S122" i="1"/>
  <c r="P122" i="1"/>
  <c r="T122" i="1"/>
  <c r="U122" i="1"/>
  <c r="R106" i="1"/>
  <c r="T106" i="1"/>
  <c r="P106" i="1"/>
  <c r="U106" i="1"/>
  <c r="Q106" i="1"/>
  <c r="S106" i="1"/>
  <c r="R90" i="1"/>
  <c r="Q90" i="1"/>
  <c r="S90" i="1"/>
  <c r="U90" i="1"/>
  <c r="P90" i="1"/>
  <c r="T90" i="1"/>
  <c r="R74" i="1"/>
  <c r="T74" i="1"/>
  <c r="P74" i="1"/>
  <c r="U74" i="1"/>
  <c r="S74" i="1"/>
  <c r="Q74" i="1"/>
  <c r="R58" i="1"/>
  <c r="Q58" i="1"/>
  <c r="S58" i="1"/>
  <c r="P58" i="1"/>
  <c r="T58" i="1"/>
  <c r="U58" i="1"/>
  <c r="Q42" i="1"/>
  <c r="U42" i="1"/>
  <c r="R42" i="1"/>
  <c r="P42" i="1"/>
  <c r="T42" i="1"/>
  <c r="S42" i="1"/>
  <c r="Q26" i="1"/>
  <c r="U26" i="1"/>
  <c r="R26" i="1"/>
  <c r="P26" i="1"/>
  <c r="S26" i="1"/>
  <c r="T26" i="1"/>
  <c r="Q10" i="1"/>
  <c r="U10" i="1"/>
  <c r="R10" i="1"/>
  <c r="P10" i="1"/>
  <c r="S10" i="1"/>
  <c r="T10" i="1"/>
  <c r="R505" i="1"/>
  <c r="Q761" i="1"/>
  <c r="U825" i="1"/>
  <c r="S825" i="1"/>
  <c r="U929" i="1"/>
  <c r="S953" i="1"/>
  <c r="Q1005" i="1"/>
  <c r="T489" i="1"/>
  <c r="U501" i="1"/>
  <c r="Q720" i="1"/>
  <c r="U720" i="1"/>
  <c r="R720" i="1"/>
  <c r="S720" i="1"/>
  <c r="P720" i="1"/>
  <c r="T720" i="1"/>
  <c r="P350" i="1"/>
  <c r="T350" i="1"/>
  <c r="Q350" i="1"/>
  <c r="U350" i="1"/>
  <c r="R350" i="1"/>
  <c r="S350" i="1"/>
  <c r="Q1091" i="1"/>
  <c r="U1091" i="1"/>
  <c r="P1091" i="1"/>
  <c r="R1091" i="1"/>
  <c r="T1091" i="1"/>
  <c r="S1091" i="1"/>
  <c r="S634" i="1"/>
  <c r="Q634" i="1"/>
  <c r="U634" i="1"/>
  <c r="R634" i="1"/>
  <c r="P634" i="1"/>
  <c r="T634" i="1"/>
  <c r="S993" i="1"/>
  <c r="R993" i="1"/>
  <c r="R382" i="1"/>
  <c r="S382" i="1"/>
  <c r="P382" i="1"/>
  <c r="T382" i="1"/>
  <c r="U382" i="1"/>
  <c r="Q382" i="1"/>
  <c r="S1019" i="1"/>
  <c r="R1019" i="1"/>
  <c r="P1019" i="1"/>
  <c r="T1019" i="1"/>
  <c r="Q1019" i="1"/>
  <c r="U1019" i="1"/>
  <c r="S442" i="1"/>
  <c r="P442" i="1"/>
  <c r="T442" i="1"/>
  <c r="Q442" i="1"/>
  <c r="U442" i="1"/>
  <c r="R442" i="1"/>
  <c r="Q1043" i="1"/>
  <c r="U1043" i="1"/>
  <c r="P1043" i="1"/>
  <c r="R1043" i="1"/>
  <c r="T1043" i="1"/>
  <c r="S1043" i="1"/>
  <c r="R506" i="1"/>
  <c r="S506" i="1"/>
  <c r="P506" i="1"/>
  <c r="T506" i="1"/>
  <c r="Q506" i="1"/>
  <c r="U506" i="1"/>
  <c r="P1099" i="1"/>
  <c r="T1099" i="1"/>
  <c r="S1099" i="1"/>
  <c r="Q1099" i="1"/>
  <c r="U1099" i="1"/>
  <c r="R1099" i="1"/>
  <c r="Q1066" i="1"/>
  <c r="U1066" i="1"/>
  <c r="P1066" i="1"/>
  <c r="R1066" i="1"/>
  <c r="T1066" i="1"/>
  <c r="S1066" i="1"/>
  <c r="Q1034" i="1"/>
  <c r="U1034" i="1"/>
  <c r="P1034" i="1"/>
  <c r="R1034" i="1"/>
  <c r="T1034" i="1"/>
  <c r="S1034" i="1"/>
  <c r="R992" i="1"/>
  <c r="U992" i="1"/>
  <c r="S992" i="1"/>
  <c r="Q992" i="1"/>
  <c r="P992" i="1"/>
  <c r="T992" i="1"/>
  <c r="Q928" i="1"/>
  <c r="U928" i="1"/>
  <c r="R928" i="1"/>
  <c r="S928" i="1"/>
  <c r="T928" i="1"/>
  <c r="P928" i="1"/>
  <c r="Q864" i="1"/>
  <c r="U864" i="1"/>
  <c r="R864" i="1"/>
  <c r="S864" i="1"/>
  <c r="P864" i="1"/>
  <c r="T864" i="1"/>
  <c r="S800" i="1"/>
  <c r="P800" i="1"/>
  <c r="T800" i="1"/>
  <c r="Q800" i="1"/>
  <c r="U800" i="1"/>
  <c r="R800" i="1"/>
  <c r="S736" i="1"/>
  <c r="P736" i="1"/>
  <c r="T736" i="1"/>
  <c r="Q736" i="1"/>
  <c r="U736" i="1"/>
  <c r="R736" i="1"/>
  <c r="P654" i="1"/>
  <c r="T654" i="1"/>
  <c r="R654" i="1"/>
  <c r="S654" i="1"/>
  <c r="Q654" i="1"/>
  <c r="U654" i="1"/>
  <c r="R484" i="1"/>
  <c r="S484" i="1"/>
  <c r="P484" i="1"/>
  <c r="T484" i="1"/>
  <c r="U484" i="1"/>
  <c r="Q484" i="1"/>
  <c r="P51" i="1"/>
  <c r="T51" i="1"/>
  <c r="U51" i="1"/>
  <c r="Q51" i="1"/>
  <c r="R51" i="1"/>
  <c r="S51" i="1"/>
  <c r="P1071" i="1"/>
  <c r="T1071" i="1"/>
  <c r="Q1071" i="1"/>
  <c r="U1071" i="1"/>
  <c r="S1071" i="1"/>
  <c r="R1071" i="1"/>
  <c r="P1039" i="1"/>
  <c r="T1039" i="1"/>
  <c r="S1039" i="1"/>
  <c r="Q1039" i="1"/>
  <c r="U1039" i="1"/>
  <c r="R1039" i="1"/>
  <c r="S1001" i="1"/>
  <c r="R1001" i="1"/>
  <c r="S937" i="1"/>
  <c r="R937" i="1"/>
  <c r="S666" i="1"/>
  <c r="Q666" i="1"/>
  <c r="U666" i="1"/>
  <c r="R666" i="1"/>
  <c r="T666" i="1"/>
  <c r="P666" i="1"/>
  <c r="Q496" i="1"/>
  <c r="U496" i="1"/>
  <c r="R496" i="1"/>
  <c r="S496" i="1"/>
  <c r="T496" i="1"/>
  <c r="P496" i="1"/>
  <c r="R398" i="1"/>
  <c r="S398" i="1"/>
  <c r="P398" i="1"/>
  <c r="T398" i="1"/>
  <c r="U398" i="1"/>
  <c r="Q398" i="1"/>
  <c r="R244" i="1"/>
  <c r="P244" i="1"/>
  <c r="U244" i="1"/>
  <c r="Q244" i="1"/>
  <c r="T244" i="1"/>
  <c r="S244" i="1"/>
  <c r="R1086" i="1"/>
  <c r="Q1086" i="1"/>
  <c r="S1086" i="1"/>
  <c r="U1086" i="1"/>
  <c r="P1086" i="1"/>
  <c r="T1086" i="1"/>
  <c r="R1054" i="1"/>
  <c r="Q1054" i="1"/>
  <c r="S1054" i="1"/>
  <c r="U1054" i="1"/>
  <c r="P1054" i="1"/>
  <c r="T1054" i="1"/>
  <c r="R1022" i="1"/>
  <c r="U1022" i="1"/>
  <c r="S1022" i="1"/>
  <c r="Q1022" i="1"/>
  <c r="P1022" i="1"/>
  <c r="T1022" i="1"/>
  <c r="R968" i="1"/>
  <c r="T968" i="1"/>
  <c r="P968" i="1"/>
  <c r="U968" i="1"/>
  <c r="S968" i="1"/>
  <c r="Q968" i="1"/>
  <c r="Q904" i="1"/>
  <c r="U904" i="1"/>
  <c r="R904" i="1"/>
  <c r="S904" i="1"/>
  <c r="P904" i="1"/>
  <c r="T904" i="1"/>
  <c r="P840" i="1"/>
  <c r="T840" i="1"/>
  <c r="Q840" i="1"/>
  <c r="U840" i="1"/>
  <c r="R840" i="1"/>
  <c r="S840" i="1"/>
  <c r="P776" i="1"/>
  <c r="T776" i="1"/>
  <c r="Q776" i="1"/>
  <c r="U776" i="1"/>
  <c r="R776" i="1"/>
  <c r="S776" i="1"/>
  <c r="R708" i="1"/>
  <c r="S708" i="1"/>
  <c r="P708" i="1"/>
  <c r="T708" i="1"/>
  <c r="Q708" i="1"/>
  <c r="U708" i="1"/>
  <c r="P622" i="1"/>
  <c r="T622" i="1"/>
  <c r="R622" i="1"/>
  <c r="S622" i="1"/>
  <c r="U622" i="1"/>
  <c r="Q622" i="1"/>
  <c r="S452" i="1"/>
  <c r="P452" i="1"/>
  <c r="T452" i="1"/>
  <c r="Q452" i="1"/>
  <c r="U452" i="1"/>
  <c r="R452" i="1"/>
  <c r="P328" i="1"/>
  <c r="T328" i="1"/>
  <c r="Q328" i="1"/>
  <c r="U328" i="1"/>
  <c r="R328" i="1"/>
  <c r="S328" i="1"/>
  <c r="R1102" i="1"/>
  <c r="Q1102" i="1"/>
  <c r="S1102" i="1"/>
  <c r="U1102" i="1"/>
  <c r="P1102" i="1"/>
  <c r="T1102" i="1"/>
  <c r="S1085" i="1"/>
  <c r="R1085" i="1"/>
  <c r="S1069" i="1"/>
  <c r="R1069" i="1"/>
  <c r="S1053" i="1"/>
  <c r="R1053" i="1"/>
  <c r="S1037" i="1"/>
  <c r="R1037" i="1"/>
  <c r="S1021" i="1"/>
  <c r="R1021" i="1"/>
  <c r="S997" i="1"/>
  <c r="R997" i="1"/>
  <c r="Q965" i="1"/>
  <c r="P965" i="1"/>
  <c r="T965" i="1"/>
  <c r="Q704" i="1"/>
  <c r="U704" i="1"/>
  <c r="R704" i="1"/>
  <c r="S704" i="1"/>
  <c r="P704" i="1"/>
  <c r="T704" i="1"/>
  <c r="P661" i="1"/>
  <c r="T661" i="1"/>
  <c r="S618" i="1"/>
  <c r="Q618" i="1"/>
  <c r="U618" i="1"/>
  <c r="R618" i="1"/>
  <c r="P618" i="1"/>
  <c r="T618" i="1"/>
  <c r="P576" i="1"/>
  <c r="T576" i="1"/>
  <c r="Q576" i="1"/>
  <c r="U576" i="1"/>
  <c r="R576" i="1"/>
  <c r="S576" i="1"/>
  <c r="Q490" i="1"/>
  <c r="U490" i="1"/>
  <c r="R490" i="1"/>
  <c r="S490" i="1"/>
  <c r="T490" i="1"/>
  <c r="P490" i="1"/>
  <c r="Q448" i="1"/>
  <c r="U448" i="1"/>
  <c r="R448" i="1"/>
  <c r="S448" i="1"/>
  <c r="P448" i="1"/>
  <c r="T448" i="1"/>
  <c r="R390" i="1"/>
  <c r="S390" i="1"/>
  <c r="P390" i="1"/>
  <c r="T390" i="1"/>
  <c r="Q390" i="1"/>
  <c r="U390" i="1"/>
  <c r="R319" i="1"/>
  <c r="S319" i="1"/>
  <c r="U319" i="1"/>
  <c r="P319" i="1"/>
  <c r="Q319" i="1"/>
  <c r="T319" i="1"/>
  <c r="R148" i="1"/>
  <c r="T148" i="1"/>
  <c r="P148" i="1"/>
  <c r="U148" i="1"/>
  <c r="Q148" i="1"/>
  <c r="S148" i="1"/>
  <c r="R63" i="1"/>
  <c r="T63" i="1"/>
  <c r="P63" i="1"/>
  <c r="U63" i="1"/>
  <c r="Q63" i="1"/>
  <c r="S63" i="1"/>
  <c r="P1096" i="1"/>
  <c r="T1096" i="1"/>
  <c r="S1096" i="1"/>
  <c r="Q1096" i="1"/>
  <c r="U1096" i="1"/>
  <c r="R1096" i="1"/>
  <c r="P1080" i="1"/>
  <c r="T1080" i="1"/>
  <c r="S1080" i="1"/>
  <c r="Q1080" i="1"/>
  <c r="U1080" i="1"/>
  <c r="R1080" i="1"/>
  <c r="P1064" i="1"/>
  <c r="T1064" i="1"/>
  <c r="Q1064" i="1"/>
  <c r="U1064" i="1"/>
  <c r="S1064" i="1"/>
  <c r="R1064" i="1"/>
  <c r="P1048" i="1"/>
  <c r="T1048" i="1"/>
  <c r="S1048" i="1"/>
  <c r="Q1048" i="1"/>
  <c r="U1048" i="1"/>
  <c r="R1048" i="1"/>
  <c r="P1032" i="1"/>
  <c r="T1032" i="1"/>
  <c r="Q1032" i="1"/>
  <c r="U1032" i="1"/>
  <c r="S1032" i="1"/>
  <c r="R1032" i="1"/>
  <c r="P1016" i="1"/>
  <c r="T1016" i="1"/>
  <c r="Q1016" i="1"/>
  <c r="U1016" i="1"/>
  <c r="S1016" i="1"/>
  <c r="R1016" i="1"/>
  <c r="Q988" i="1"/>
  <c r="U988" i="1"/>
  <c r="P988" i="1"/>
  <c r="R988" i="1"/>
  <c r="T988" i="1"/>
  <c r="S988" i="1"/>
  <c r="R956" i="1"/>
  <c r="S956" i="1"/>
  <c r="P956" i="1"/>
  <c r="Q956" i="1"/>
  <c r="U956" i="1"/>
  <c r="T956" i="1"/>
  <c r="P924" i="1"/>
  <c r="T924" i="1"/>
  <c r="Q924" i="1"/>
  <c r="U924" i="1"/>
  <c r="R924" i="1"/>
  <c r="S924" i="1"/>
  <c r="S892" i="1"/>
  <c r="P892" i="1"/>
  <c r="T892" i="1"/>
  <c r="Q892" i="1"/>
  <c r="U892" i="1"/>
  <c r="R892" i="1"/>
  <c r="S860" i="1"/>
  <c r="P860" i="1"/>
  <c r="T860" i="1"/>
  <c r="Q860" i="1"/>
  <c r="U860" i="1"/>
  <c r="R860" i="1"/>
  <c r="S828" i="1"/>
  <c r="P828" i="1"/>
  <c r="T828" i="1"/>
  <c r="Q828" i="1"/>
  <c r="U828" i="1"/>
  <c r="R828" i="1"/>
  <c r="Q796" i="1"/>
  <c r="U796" i="1"/>
  <c r="R796" i="1"/>
  <c r="S796" i="1"/>
  <c r="P796" i="1"/>
  <c r="T796" i="1"/>
  <c r="S764" i="1"/>
  <c r="P764" i="1"/>
  <c r="T764" i="1"/>
  <c r="Q764" i="1"/>
  <c r="U764" i="1"/>
  <c r="R764" i="1"/>
  <c r="P732" i="1"/>
  <c r="T732" i="1"/>
  <c r="Q732" i="1"/>
  <c r="U732" i="1"/>
  <c r="R732" i="1"/>
  <c r="S732" i="1"/>
  <c r="R692" i="1"/>
  <c r="S692" i="1"/>
  <c r="P692" i="1"/>
  <c r="T692" i="1"/>
  <c r="Q692" i="1"/>
  <c r="U692" i="1"/>
  <c r="P649" i="1"/>
  <c r="T649" i="1"/>
  <c r="R606" i="1"/>
  <c r="S606" i="1"/>
  <c r="P606" i="1"/>
  <c r="T606" i="1"/>
  <c r="Q606" i="1"/>
  <c r="U606" i="1"/>
  <c r="P564" i="1"/>
  <c r="T564" i="1"/>
  <c r="Q564" i="1"/>
  <c r="R564" i="1"/>
  <c r="S564" i="1"/>
  <c r="U564" i="1"/>
  <c r="P478" i="1"/>
  <c r="T478" i="1"/>
  <c r="Q478" i="1"/>
  <c r="U478" i="1"/>
  <c r="R478" i="1"/>
  <c r="S478" i="1"/>
  <c r="P436" i="1"/>
  <c r="T436" i="1"/>
  <c r="Q436" i="1"/>
  <c r="U436" i="1"/>
  <c r="R436" i="1"/>
  <c r="S436" i="1"/>
  <c r="P296" i="1"/>
  <c r="T296" i="1"/>
  <c r="Q296" i="1"/>
  <c r="U296" i="1"/>
  <c r="S296" i="1"/>
  <c r="R296" i="1"/>
  <c r="P211" i="1"/>
  <c r="T211" i="1"/>
  <c r="Q211" i="1"/>
  <c r="U211" i="1"/>
  <c r="R211" i="1"/>
  <c r="S211" i="1"/>
  <c r="S40" i="1"/>
  <c r="P40" i="1"/>
  <c r="T40" i="1"/>
  <c r="U40" i="1"/>
  <c r="Q40" i="1"/>
  <c r="R40" i="1"/>
  <c r="P1007" i="1"/>
  <c r="T1007" i="1"/>
  <c r="S1007" i="1"/>
  <c r="Q1007" i="1"/>
  <c r="U1007" i="1"/>
  <c r="R1007" i="1"/>
  <c r="P991" i="1"/>
  <c r="T991" i="1"/>
  <c r="S991" i="1"/>
  <c r="Q991" i="1"/>
  <c r="U991" i="1"/>
  <c r="R991" i="1"/>
  <c r="R975" i="1"/>
  <c r="Q975" i="1"/>
  <c r="S975" i="1"/>
  <c r="U975" i="1"/>
  <c r="P975" i="1"/>
  <c r="T975" i="1"/>
  <c r="P959" i="1"/>
  <c r="T959" i="1"/>
  <c r="Q959" i="1"/>
  <c r="U959" i="1"/>
  <c r="R959" i="1"/>
  <c r="S959" i="1"/>
  <c r="S943" i="1"/>
  <c r="P943" i="1"/>
  <c r="T943" i="1"/>
  <c r="Q943" i="1"/>
  <c r="U943" i="1"/>
  <c r="R943" i="1"/>
  <c r="S927" i="1"/>
  <c r="P927" i="1"/>
  <c r="T927" i="1"/>
  <c r="Q927" i="1"/>
  <c r="U927" i="1"/>
  <c r="R927" i="1"/>
  <c r="S911" i="1"/>
  <c r="P911" i="1"/>
  <c r="T911" i="1"/>
  <c r="Q911" i="1"/>
  <c r="U911" i="1"/>
  <c r="R911" i="1"/>
  <c r="S895" i="1"/>
  <c r="P895" i="1"/>
  <c r="T895" i="1"/>
  <c r="Q895" i="1"/>
  <c r="U895" i="1"/>
  <c r="R895" i="1"/>
  <c r="S879" i="1"/>
  <c r="P879" i="1"/>
  <c r="T879" i="1"/>
  <c r="Q879" i="1"/>
  <c r="U879" i="1"/>
  <c r="R879" i="1"/>
  <c r="S863" i="1"/>
  <c r="P863" i="1"/>
  <c r="T863" i="1"/>
  <c r="Q863" i="1"/>
  <c r="U863" i="1"/>
  <c r="R863" i="1"/>
  <c r="R847" i="1"/>
  <c r="S847" i="1"/>
  <c r="P847" i="1"/>
  <c r="T847" i="1"/>
  <c r="Q847" i="1"/>
  <c r="U847" i="1"/>
  <c r="S831" i="1"/>
  <c r="P831" i="1"/>
  <c r="T831" i="1"/>
  <c r="Q831" i="1"/>
  <c r="U831" i="1"/>
  <c r="R831" i="1"/>
  <c r="P815" i="1"/>
  <c r="T815" i="1"/>
  <c r="Q815" i="1"/>
  <c r="U815" i="1"/>
  <c r="R815" i="1"/>
  <c r="S815" i="1"/>
  <c r="Q799" i="1"/>
  <c r="U799" i="1"/>
  <c r="R799" i="1"/>
  <c r="S799" i="1"/>
  <c r="P799" i="1"/>
  <c r="T799" i="1"/>
  <c r="R783" i="1"/>
  <c r="S783" i="1"/>
  <c r="P783" i="1"/>
  <c r="T783" i="1"/>
  <c r="Q783" i="1"/>
  <c r="U783" i="1"/>
  <c r="S767" i="1"/>
  <c r="P767" i="1"/>
  <c r="T767" i="1"/>
  <c r="Q767" i="1"/>
  <c r="U767" i="1"/>
  <c r="R767" i="1"/>
  <c r="P751" i="1"/>
  <c r="T751" i="1"/>
  <c r="Q751" i="1"/>
  <c r="U751" i="1"/>
  <c r="R751" i="1"/>
  <c r="S751" i="1"/>
  <c r="Q735" i="1"/>
  <c r="U735" i="1"/>
  <c r="R735" i="1"/>
  <c r="S735" i="1"/>
  <c r="P735" i="1"/>
  <c r="T735" i="1"/>
  <c r="S696" i="1"/>
  <c r="P696" i="1"/>
  <c r="T696" i="1"/>
  <c r="Q696" i="1"/>
  <c r="U696" i="1"/>
  <c r="R696" i="1"/>
  <c r="Q674" i="1"/>
  <c r="U674" i="1"/>
  <c r="S674" i="1"/>
  <c r="P674" i="1"/>
  <c r="T674" i="1"/>
  <c r="R674" i="1"/>
  <c r="P653" i="1"/>
  <c r="T653" i="1"/>
  <c r="R632" i="1"/>
  <c r="P632" i="1"/>
  <c r="T632" i="1"/>
  <c r="Q632" i="1"/>
  <c r="U632" i="1"/>
  <c r="S632" i="1"/>
  <c r="P610" i="1"/>
  <c r="T610" i="1"/>
  <c r="Q610" i="1"/>
  <c r="U610" i="1"/>
  <c r="R610" i="1"/>
  <c r="S610" i="1"/>
  <c r="Q568" i="1"/>
  <c r="U568" i="1"/>
  <c r="R568" i="1"/>
  <c r="S568" i="1"/>
  <c r="P568" i="1"/>
  <c r="T568" i="1"/>
  <c r="Q546" i="1"/>
  <c r="U546" i="1"/>
  <c r="R546" i="1"/>
  <c r="T546" i="1"/>
  <c r="P546" i="1"/>
  <c r="S546" i="1"/>
  <c r="P504" i="1"/>
  <c r="T504" i="1"/>
  <c r="Q504" i="1"/>
  <c r="U504" i="1"/>
  <c r="R504" i="1"/>
  <c r="S504" i="1"/>
  <c r="R482" i="1"/>
  <c r="S482" i="1"/>
  <c r="P482" i="1"/>
  <c r="T482" i="1"/>
  <c r="Q482" i="1"/>
  <c r="U482" i="1"/>
  <c r="Q440" i="1"/>
  <c r="U440" i="1"/>
  <c r="R440" i="1"/>
  <c r="S440" i="1"/>
  <c r="T440" i="1"/>
  <c r="P440" i="1"/>
  <c r="P410" i="1"/>
  <c r="T410" i="1"/>
  <c r="Q410" i="1"/>
  <c r="U410" i="1"/>
  <c r="R410" i="1"/>
  <c r="S410" i="1"/>
  <c r="P378" i="1"/>
  <c r="T378" i="1"/>
  <c r="Q378" i="1"/>
  <c r="U378" i="1"/>
  <c r="R378" i="1"/>
  <c r="S378" i="1"/>
  <c r="R303" i="1"/>
  <c r="S303" i="1"/>
  <c r="U303" i="1"/>
  <c r="P303" i="1"/>
  <c r="Q303" i="1"/>
  <c r="T303" i="1"/>
  <c r="P260" i="1"/>
  <c r="T260" i="1"/>
  <c r="S260" i="1"/>
  <c r="U260" i="1"/>
  <c r="R260" i="1"/>
  <c r="Q260" i="1"/>
  <c r="R175" i="1"/>
  <c r="S175" i="1"/>
  <c r="T175" i="1"/>
  <c r="P175" i="1"/>
  <c r="Q175" i="1"/>
  <c r="U175" i="1"/>
  <c r="R132" i="1"/>
  <c r="Q132" i="1"/>
  <c r="S132" i="1"/>
  <c r="U132" i="1"/>
  <c r="P132" i="1"/>
  <c r="T132" i="1"/>
  <c r="R47" i="1"/>
  <c r="Q47" i="1"/>
  <c r="S47" i="1"/>
  <c r="U47" i="1"/>
  <c r="P47" i="1"/>
  <c r="T47" i="1"/>
  <c r="R1006" i="1"/>
  <c r="Q1006" i="1"/>
  <c r="S1006" i="1"/>
  <c r="U1006" i="1"/>
  <c r="P1006" i="1"/>
  <c r="T1006" i="1"/>
  <c r="R990" i="1"/>
  <c r="Q990" i="1"/>
  <c r="S990" i="1"/>
  <c r="U990" i="1"/>
  <c r="P990" i="1"/>
  <c r="T990" i="1"/>
  <c r="P974" i="1"/>
  <c r="T974" i="1"/>
  <c r="Q974" i="1"/>
  <c r="U974" i="1"/>
  <c r="S974" i="1"/>
  <c r="R974" i="1"/>
  <c r="R958" i="1"/>
  <c r="S958" i="1"/>
  <c r="P958" i="1"/>
  <c r="U958" i="1"/>
  <c r="Q958" i="1"/>
  <c r="T958" i="1"/>
  <c r="Q942" i="1"/>
  <c r="U942" i="1"/>
  <c r="R942" i="1"/>
  <c r="S942" i="1"/>
  <c r="T942" i="1"/>
  <c r="P942" i="1"/>
  <c r="Q926" i="1"/>
  <c r="U926" i="1"/>
  <c r="R926" i="1"/>
  <c r="S926" i="1"/>
  <c r="T926" i="1"/>
  <c r="P926" i="1"/>
  <c r="Q910" i="1"/>
  <c r="U910" i="1"/>
  <c r="R910" i="1"/>
  <c r="S910" i="1"/>
  <c r="P910" i="1"/>
  <c r="T910" i="1"/>
  <c r="Q894" i="1"/>
  <c r="U894" i="1"/>
  <c r="R894" i="1"/>
  <c r="S894" i="1"/>
  <c r="P894" i="1"/>
  <c r="T894" i="1"/>
  <c r="Q878" i="1"/>
  <c r="U878" i="1"/>
  <c r="R878" i="1"/>
  <c r="S878" i="1"/>
  <c r="P878" i="1"/>
  <c r="T878" i="1"/>
  <c r="Q862" i="1"/>
  <c r="U862" i="1"/>
  <c r="R862" i="1"/>
  <c r="S862" i="1"/>
  <c r="P862" i="1"/>
  <c r="T862" i="1"/>
  <c r="P846" i="1"/>
  <c r="T846" i="1"/>
  <c r="Q846" i="1"/>
  <c r="U846" i="1"/>
  <c r="R846" i="1"/>
  <c r="S846" i="1"/>
  <c r="Q830" i="1"/>
  <c r="U830" i="1"/>
  <c r="R830" i="1"/>
  <c r="S830" i="1"/>
  <c r="P830" i="1"/>
  <c r="T830" i="1"/>
  <c r="R814" i="1"/>
  <c r="S814" i="1"/>
  <c r="P814" i="1"/>
  <c r="T814" i="1"/>
  <c r="Q814" i="1"/>
  <c r="U814" i="1"/>
  <c r="S798" i="1"/>
  <c r="P798" i="1"/>
  <c r="T798" i="1"/>
  <c r="Q798" i="1"/>
  <c r="U798" i="1"/>
  <c r="R798" i="1"/>
  <c r="P782" i="1"/>
  <c r="T782" i="1"/>
  <c r="Q782" i="1"/>
  <c r="U782" i="1"/>
  <c r="R782" i="1"/>
  <c r="S782" i="1"/>
  <c r="Q766" i="1"/>
  <c r="U766" i="1"/>
  <c r="R766" i="1"/>
  <c r="S766" i="1"/>
  <c r="P766" i="1"/>
  <c r="T766" i="1"/>
  <c r="R750" i="1"/>
  <c r="S750" i="1"/>
  <c r="P750" i="1"/>
  <c r="T750" i="1"/>
  <c r="Q750" i="1"/>
  <c r="U750" i="1"/>
  <c r="P716" i="1"/>
  <c r="T716" i="1"/>
  <c r="Q716" i="1"/>
  <c r="U716" i="1"/>
  <c r="R716" i="1"/>
  <c r="S716" i="1"/>
  <c r="S694" i="1"/>
  <c r="P694" i="1"/>
  <c r="T694" i="1"/>
  <c r="Q694" i="1"/>
  <c r="U694" i="1"/>
  <c r="R694" i="1"/>
  <c r="P673" i="1"/>
  <c r="T673" i="1"/>
  <c r="S652" i="1"/>
  <c r="Q652" i="1"/>
  <c r="U652" i="1"/>
  <c r="R652" i="1"/>
  <c r="T652" i="1"/>
  <c r="P652" i="1"/>
  <c r="R630" i="1"/>
  <c r="P630" i="1"/>
  <c r="T630" i="1"/>
  <c r="Q630" i="1"/>
  <c r="U630" i="1"/>
  <c r="S630" i="1"/>
  <c r="Q588" i="1"/>
  <c r="U588" i="1"/>
  <c r="R588" i="1"/>
  <c r="S588" i="1"/>
  <c r="P588" i="1"/>
  <c r="T588" i="1"/>
  <c r="R566" i="1"/>
  <c r="P566" i="1"/>
  <c r="U566" i="1"/>
  <c r="Q566" i="1"/>
  <c r="S566" i="1"/>
  <c r="T566" i="1"/>
  <c r="R524" i="1"/>
  <c r="S524" i="1"/>
  <c r="U524" i="1"/>
  <c r="T524" i="1"/>
  <c r="P524" i="1"/>
  <c r="Q524" i="1"/>
  <c r="P502" i="1"/>
  <c r="T502" i="1"/>
  <c r="Q502" i="1"/>
  <c r="U502" i="1"/>
  <c r="R502" i="1"/>
  <c r="S502" i="1"/>
  <c r="S460" i="1"/>
  <c r="P460" i="1"/>
  <c r="T460" i="1"/>
  <c r="Q460" i="1"/>
  <c r="U460" i="1"/>
  <c r="R460" i="1"/>
  <c r="Q438" i="1"/>
  <c r="U438" i="1"/>
  <c r="R438" i="1"/>
  <c r="S438" i="1"/>
  <c r="P438" i="1"/>
  <c r="T438" i="1"/>
  <c r="P344" i="1"/>
  <c r="T344" i="1"/>
  <c r="Q344" i="1"/>
  <c r="U344" i="1"/>
  <c r="R344" i="1"/>
  <c r="S344" i="1"/>
  <c r="R259" i="1"/>
  <c r="T259" i="1"/>
  <c r="P259" i="1"/>
  <c r="U259" i="1"/>
  <c r="Q259" i="1"/>
  <c r="S259" i="1"/>
  <c r="P216" i="1"/>
  <c r="T216" i="1"/>
  <c r="S216" i="1"/>
  <c r="R216" i="1"/>
  <c r="U216" i="1"/>
  <c r="Q216" i="1"/>
  <c r="P131" i="1"/>
  <c r="T131" i="1"/>
  <c r="R131" i="1"/>
  <c r="S131" i="1"/>
  <c r="Q131" i="1"/>
  <c r="U131" i="1"/>
  <c r="P88" i="1"/>
  <c r="T88" i="1"/>
  <c r="R88" i="1"/>
  <c r="S88" i="1"/>
  <c r="Q88" i="1"/>
  <c r="U88" i="1"/>
  <c r="R432" i="1"/>
  <c r="S432" i="1"/>
  <c r="P432" i="1"/>
  <c r="T432" i="1"/>
  <c r="Q432" i="1"/>
  <c r="U432" i="1"/>
  <c r="R416" i="1"/>
  <c r="S416" i="1"/>
  <c r="P416" i="1"/>
  <c r="T416" i="1"/>
  <c r="Q416" i="1"/>
  <c r="U416" i="1"/>
  <c r="R400" i="1"/>
  <c r="S400" i="1"/>
  <c r="P400" i="1"/>
  <c r="T400" i="1"/>
  <c r="Q400" i="1"/>
  <c r="U400" i="1"/>
  <c r="R384" i="1"/>
  <c r="S384" i="1"/>
  <c r="P384" i="1"/>
  <c r="T384" i="1"/>
  <c r="Q384" i="1"/>
  <c r="U384" i="1"/>
  <c r="P368" i="1"/>
  <c r="T368" i="1"/>
  <c r="Q368" i="1"/>
  <c r="U368" i="1"/>
  <c r="R368" i="1"/>
  <c r="S368" i="1"/>
  <c r="P352" i="1"/>
  <c r="T352" i="1"/>
  <c r="Q352" i="1"/>
  <c r="U352" i="1"/>
  <c r="R352" i="1"/>
  <c r="S352" i="1"/>
  <c r="R332" i="1"/>
  <c r="S332" i="1"/>
  <c r="P332" i="1"/>
  <c r="T332" i="1"/>
  <c r="Q332" i="1"/>
  <c r="U332" i="1"/>
  <c r="R311" i="1"/>
  <c r="S311" i="1"/>
  <c r="Q311" i="1"/>
  <c r="T311" i="1"/>
  <c r="U311" i="1"/>
  <c r="P311" i="1"/>
  <c r="R268" i="1"/>
  <c r="S268" i="1"/>
  <c r="Q268" i="1"/>
  <c r="T268" i="1"/>
  <c r="U268" i="1"/>
  <c r="P268" i="1"/>
  <c r="R247" i="1"/>
  <c r="T247" i="1"/>
  <c r="P247" i="1"/>
  <c r="U247" i="1"/>
  <c r="S247" i="1"/>
  <c r="Q247" i="1"/>
  <c r="R204" i="1"/>
  <c r="T204" i="1"/>
  <c r="P204" i="1"/>
  <c r="Q204" i="1"/>
  <c r="S204" i="1"/>
  <c r="U204" i="1"/>
  <c r="R183" i="1"/>
  <c r="T183" i="1"/>
  <c r="Q183" i="1"/>
  <c r="S183" i="1"/>
  <c r="U183" i="1"/>
  <c r="P183" i="1"/>
  <c r="R140" i="1"/>
  <c r="S140" i="1"/>
  <c r="T140" i="1"/>
  <c r="Q140" i="1"/>
  <c r="U140" i="1"/>
  <c r="P140" i="1"/>
  <c r="R119" i="1"/>
  <c r="S119" i="1"/>
  <c r="T119" i="1"/>
  <c r="Q119" i="1"/>
  <c r="U119" i="1"/>
  <c r="P119" i="1"/>
  <c r="R76" i="1"/>
  <c r="S76" i="1"/>
  <c r="T76" i="1"/>
  <c r="Q76" i="1"/>
  <c r="U76" i="1"/>
  <c r="P76" i="1"/>
  <c r="R55" i="1"/>
  <c r="S55" i="1"/>
  <c r="T55" i="1"/>
  <c r="Q55" i="1"/>
  <c r="U55" i="1"/>
  <c r="P55" i="1"/>
  <c r="Q12" i="1"/>
  <c r="U12" i="1"/>
  <c r="R12" i="1"/>
  <c r="S12" i="1"/>
  <c r="T12" i="1"/>
  <c r="P12" i="1"/>
  <c r="Q711" i="1"/>
  <c r="U711" i="1"/>
  <c r="R711" i="1"/>
  <c r="S711" i="1"/>
  <c r="P711" i="1"/>
  <c r="T711" i="1"/>
  <c r="Q695" i="1"/>
  <c r="U695" i="1"/>
  <c r="R695" i="1"/>
  <c r="S695" i="1"/>
  <c r="P695" i="1"/>
  <c r="T695" i="1"/>
  <c r="P679" i="1"/>
  <c r="T679" i="1"/>
  <c r="R679" i="1"/>
  <c r="S679" i="1"/>
  <c r="U679" i="1"/>
  <c r="Q679" i="1"/>
  <c r="P663" i="1"/>
  <c r="T663" i="1"/>
  <c r="R663" i="1"/>
  <c r="S663" i="1"/>
  <c r="Q663" i="1"/>
  <c r="U663" i="1"/>
  <c r="P647" i="1"/>
  <c r="T647" i="1"/>
  <c r="R647" i="1"/>
  <c r="S647" i="1"/>
  <c r="Q647" i="1"/>
  <c r="U647" i="1"/>
  <c r="P631" i="1"/>
  <c r="T631" i="1"/>
  <c r="R631" i="1"/>
  <c r="S631" i="1"/>
  <c r="Q631" i="1"/>
  <c r="U631" i="1"/>
  <c r="P615" i="1"/>
  <c r="T615" i="1"/>
  <c r="R615" i="1"/>
  <c r="S615" i="1"/>
  <c r="U615" i="1"/>
  <c r="Q615" i="1"/>
  <c r="Q599" i="1"/>
  <c r="U599" i="1"/>
  <c r="R599" i="1"/>
  <c r="S599" i="1"/>
  <c r="P599" i="1"/>
  <c r="T599" i="1"/>
  <c r="R583" i="1"/>
  <c r="S583" i="1"/>
  <c r="P583" i="1"/>
  <c r="T583" i="1"/>
  <c r="Q583" i="1"/>
  <c r="U583" i="1"/>
  <c r="S567" i="1"/>
  <c r="P567" i="1"/>
  <c r="T567" i="1"/>
  <c r="Q567" i="1"/>
  <c r="U567" i="1"/>
  <c r="R567" i="1"/>
  <c r="Q551" i="1"/>
  <c r="U551" i="1"/>
  <c r="R551" i="1"/>
  <c r="T551" i="1"/>
  <c r="S551" i="1"/>
  <c r="P551" i="1"/>
  <c r="R535" i="1"/>
  <c r="S535" i="1"/>
  <c r="U535" i="1"/>
  <c r="T535" i="1"/>
  <c r="P535" i="1"/>
  <c r="Q535" i="1"/>
  <c r="Q519" i="1"/>
  <c r="U519" i="1"/>
  <c r="R519" i="1"/>
  <c r="S519" i="1"/>
  <c r="P519" i="1"/>
  <c r="T519" i="1"/>
  <c r="R503" i="1"/>
  <c r="S503" i="1"/>
  <c r="P503" i="1"/>
  <c r="T503" i="1"/>
  <c r="U503" i="1"/>
  <c r="Q503" i="1"/>
  <c r="R487" i="1"/>
  <c r="S487" i="1"/>
  <c r="P487" i="1"/>
  <c r="T487" i="1"/>
  <c r="Q487" i="1"/>
  <c r="U487" i="1"/>
  <c r="S471" i="1"/>
  <c r="P471" i="1"/>
  <c r="T471" i="1"/>
  <c r="Q471" i="1"/>
  <c r="U471" i="1"/>
  <c r="R471" i="1"/>
  <c r="S455" i="1"/>
  <c r="P455" i="1"/>
  <c r="T455" i="1"/>
  <c r="Q455" i="1"/>
  <c r="U455" i="1"/>
  <c r="R455" i="1"/>
  <c r="S439" i="1"/>
  <c r="P439" i="1"/>
  <c r="T439" i="1"/>
  <c r="Q439" i="1"/>
  <c r="U439" i="1"/>
  <c r="R439" i="1"/>
  <c r="P423" i="1"/>
  <c r="T423" i="1"/>
  <c r="Q423" i="1"/>
  <c r="U423" i="1"/>
  <c r="R423" i="1"/>
  <c r="S423" i="1"/>
  <c r="P407" i="1"/>
  <c r="T407" i="1"/>
  <c r="Q407" i="1"/>
  <c r="U407" i="1"/>
  <c r="R407" i="1"/>
  <c r="S407" i="1"/>
  <c r="P391" i="1"/>
  <c r="T391" i="1"/>
  <c r="Q391" i="1"/>
  <c r="U391" i="1"/>
  <c r="R391" i="1"/>
  <c r="S391" i="1"/>
  <c r="P375" i="1"/>
  <c r="T375" i="1"/>
  <c r="Q375" i="1"/>
  <c r="U375" i="1"/>
  <c r="R375" i="1"/>
  <c r="S375" i="1"/>
  <c r="R359" i="1"/>
  <c r="S359" i="1"/>
  <c r="P359" i="1"/>
  <c r="T359" i="1"/>
  <c r="U359" i="1"/>
  <c r="Q359" i="1"/>
  <c r="P320" i="1"/>
  <c r="T320" i="1"/>
  <c r="Q320" i="1"/>
  <c r="U320" i="1"/>
  <c r="R320" i="1"/>
  <c r="S320" i="1"/>
  <c r="P299" i="1"/>
  <c r="T299" i="1"/>
  <c r="Q299" i="1"/>
  <c r="U299" i="1"/>
  <c r="R299" i="1"/>
  <c r="S299" i="1"/>
  <c r="R256" i="1"/>
  <c r="P256" i="1"/>
  <c r="U256" i="1"/>
  <c r="Q256" i="1"/>
  <c r="S256" i="1"/>
  <c r="T256" i="1"/>
  <c r="P235" i="1"/>
  <c r="T235" i="1"/>
  <c r="U235" i="1"/>
  <c r="Q235" i="1"/>
  <c r="S235" i="1"/>
  <c r="R235" i="1"/>
  <c r="P192" i="1"/>
  <c r="T192" i="1"/>
  <c r="U192" i="1"/>
  <c r="S192" i="1"/>
  <c r="Q192" i="1"/>
  <c r="R192" i="1"/>
  <c r="P171" i="1"/>
  <c r="T171" i="1"/>
  <c r="U171" i="1"/>
  <c r="Q171" i="1"/>
  <c r="R171" i="1"/>
  <c r="S171" i="1"/>
  <c r="P128" i="1"/>
  <c r="T128" i="1"/>
  <c r="S128" i="1"/>
  <c r="U128" i="1"/>
  <c r="R128" i="1"/>
  <c r="Q128" i="1"/>
  <c r="P107" i="1"/>
  <c r="T107" i="1"/>
  <c r="S107" i="1"/>
  <c r="U107" i="1"/>
  <c r="R107" i="1"/>
  <c r="Q107" i="1"/>
  <c r="P64" i="1"/>
  <c r="T64" i="1"/>
  <c r="S64" i="1"/>
  <c r="U64" i="1"/>
  <c r="R64" i="1"/>
  <c r="Q64" i="1"/>
  <c r="S43" i="1"/>
  <c r="P43" i="1"/>
  <c r="T43" i="1"/>
  <c r="Q43" i="1"/>
  <c r="R43" i="1"/>
  <c r="U43" i="1"/>
  <c r="P342" i="1"/>
  <c r="T342" i="1"/>
  <c r="Q342" i="1"/>
  <c r="U342" i="1"/>
  <c r="R342" i="1"/>
  <c r="S342" i="1"/>
  <c r="P326" i="1"/>
  <c r="T326" i="1"/>
  <c r="Q326" i="1"/>
  <c r="U326" i="1"/>
  <c r="R326" i="1"/>
  <c r="S326" i="1"/>
  <c r="P310" i="1"/>
  <c r="T310" i="1"/>
  <c r="Q310" i="1"/>
  <c r="U310" i="1"/>
  <c r="R310" i="1"/>
  <c r="S310" i="1"/>
  <c r="P294" i="1"/>
  <c r="T294" i="1"/>
  <c r="Q294" i="1"/>
  <c r="U294" i="1"/>
  <c r="R294" i="1"/>
  <c r="S294" i="1"/>
  <c r="P278" i="1"/>
  <c r="T278" i="1"/>
  <c r="Q278" i="1"/>
  <c r="U278" i="1"/>
  <c r="R278" i="1"/>
  <c r="S278" i="1"/>
  <c r="R262" i="1"/>
  <c r="S262" i="1"/>
  <c r="T262" i="1"/>
  <c r="P262" i="1"/>
  <c r="Q262" i="1"/>
  <c r="U262" i="1"/>
  <c r="P246" i="1"/>
  <c r="T246" i="1"/>
  <c r="U246" i="1"/>
  <c r="Q246" i="1"/>
  <c r="R246" i="1"/>
  <c r="S246" i="1"/>
  <c r="P230" i="1"/>
  <c r="T230" i="1"/>
  <c r="R230" i="1"/>
  <c r="S230" i="1"/>
  <c r="Q230" i="1"/>
  <c r="U230" i="1"/>
  <c r="P214" i="1"/>
  <c r="T214" i="1"/>
  <c r="U214" i="1"/>
  <c r="Q214" i="1"/>
  <c r="R214" i="1"/>
  <c r="S214" i="1"/>
  <c r="P198" i="1"/>
  <c r="T198" i="1"/>
  <c r="R198" i="1"/>
  <c r="Q198" i="1"/>
  <c r="S198" i="1"/>
  <c r="U198" i="1"/>
  <c r="P182" i="1"/>
  <c r="T182" i="1"/>
  <c r="U182" i="1"/>
  <c r="R182" i="1"/>
  <c r="Q182" i="1"/>
  <c r="S182" i="1"/>
  <c r="P166" i="1"/>
  <c r="T166" i="1"/>
  <c r="R166" i="1"/>
  <c r="S166" i="1"/>
  <c r="U166" i="1"/>
  <c r="Q166" i="1"/>
  <c r="P150" i="1"/>
  <c r="T150" i="1"/>
  <c r="S150" i="1"/>
  <c r="U150" i="1"/>
  <c r="R150" i="1"/>
  <c r="Q150" i="1"/>
  <c r="P134" i="1"/>
  <c r="T134" i="1"/>
  <c r="Q134" i="1"/>
  <c r="R134" i="1"/>
  <c r="S134" i="1"/>
  <c r="U134" i="1"/>
  <c r="P118" i="1"/>
  <c r="T118" i="1"/>
  <c r="S118" i="1"/>
  <c r="U118" i="1"/>
  <c r="Q118" i="1"/>
  <c r="R118" i="1"/>
  <c r="P102" i="1"/>
  <c r="T102" i="1"/>
  <c r="Q102" i="1"/>
  <c r="R102" i="1"/>
  <c r="U102" i="1"/>
  <c r="S102" i="1"/>
  <c r="P86" i="1"/>
  <c r="T86" i="1"/>
  <c r="S86" i="1"/>
  <c r="U86" i="1"/>
  <c r="R86" i="1"/>
  <c r="Q86" i="1"/>
  <c r="P70" i="1"/>
  <c r="T70" i="1"/>
  <c r="Q70" i="1"/>
  <c r="R70" i="1"/>
  <c r="S70" i="1"/>
  <c r="U70" i="1"/>
  <c r="P54" i="1"/>
  <c r="T54" i="1"/>
  <c r="S54" i="1"/>
  <c r="U54" i="1"/>
  <c r="Q54" i="1"/>
  <c r="R54" i="1"/>
  <c r="S38" i="1"/>
  <c r="P38" i="1"/>
  <c r="T38" i="1"/>
  <c r="Q38" i="1"/>
  <c r="R38" i="1"/>
  <c r="U38" i="1"/>
  <c r="S22" i="1"/>
  <c r="P22" i="1"/>
  <c r="T22" i="1"/>
  <c r="Q22" i="1"/>
  <c r="R22" i="1"/>
  <c r="U22" i="1"/>
  <c r="M16" i="1"/>
  <c r="M18" i="1"/>
  <c r="M14" i="1"/>
  <c r="M15" i="1"/>
  <c r="M9" i="1"/>
  <c r="V9" i="1" s="1"/>
  <c r="M17" i="1"/>
  <c r="M11" i="1"/>
  <c r="M12" i="1"/>
  <c r="M13" i="1"/>
  <c r="M19" i="1"/>
  <c r="V19" i="1" s="1"/>
  <c r="N10" i="1"/>
  <c r="V10" i="1" l="1"/>
  <c r="O13" i="1"/>
  <c r="V13" i="1"/>
  <c r="O16" i="1"/>
  <c r="V16" i="1"/>
  <c r="N18" i="1"/>
  <c r="V18" i="1"/>
  <c r="N12" i="1"/>
  <c r="V12" i="1"/>
  <c r="N15" i="1"/>
  <c r="V15" i="1"/>
  <c r="O17" i="1"/>
  <c r="V17" i="1"/>
  <c r="N11" i="1"/>
  <c r="V11" i="1"/>
  <c r="N14" i="1"/>
  <c r="V14" i="1"/>
  <c r="O9" i="1"/>
  <c r="N16" i="1"/>
  <c r="O18" i="1"/>
  <c r="O12" i="1"/>
  <c r="O15" i="1"/>
  <c r="N17" i="1"/>
  <c r="N9" i="1"/>
  <c r="O14" i="1"/>
  <c r="O11" i="1"/>
  <c r="N13" i="1"/>
  <c r="N19" i="1"/>
  <c r="O19" i="1" l="1"/>
  <c r="M24" i="1" l="1"/>
  <c r="M25" i="1"/>
  <c r="M23" i="1"/>
  <c r="M28" i="1"/>
  <c r="M29" i="1"/>
  <c r="M30" i="1"/>
  <c r="M26" i="1"/>
  <c r="M27" i="1"/>
  <c r="M22" i="1"/>
  <c r="M21" i="1"/>
  <c r="O21" i="1" l="1"/>
  <c r="V21" i="1"/>
  <c r="O30" i="1"/>
  <c r="V30" i="1"/>
  <c r="N22" i="1"/>
  <c r="V22" i="1"/>
  <c r="O29" i="1"/>
  <c r="V29" i="1"/>
  <c r="O24" i="1"/>
  <c r="V24" i="1"/>
  <c r="O27" i="1"/>
  <c r="V27" i="1"/>
  <c r="O28" i="1"/>
  <c r="V28" i="1"/>
  <c r="N26" i="1"/>
  <c r="V26" i="1"/>
  <c r="N23" i="1"/>
  <c r="V23" i="1"/>
  <c r="N25" i="1"/>
  <c r="V25" i="1"/>
  <c r="O23" i="1"/>
  <c r="N30" i="1"/>
  <c r="O25" i="1"/>
  <c r="N29" i="1"/>
  <c r="O22" i="1"/>
  <c r="N24" i="1"/>
  <c r="N27" i="1"/>
  <c r="N21" i="1"/>
  <c r="N28" i="1"/>
  <c r="O26" i="1"/>
  <c r="M20" i="1" l="1"/>
  <c r="V20" i="1" s="1"/>
  <c r="O20" i="1" l="1"/>
  <c r="N20" i="1"/>
  <c r="M31" i="1"/>
  <c r="M34" i="1"/>
  <c r="V34" i="1" s="1"/>
  <c r="M38" i="1"/>
  <c r="M32" i="1"/>
  <c r="M35" i="1"/>
  <c r="M36" i="1"/>
  <c r="M40" i="1"/>
  <c r="M39" i="1"/>
  <c r="M41" i="1"/>
  <c r="M33" i="1"/>
  <c r="M37" i="1"/>
  <c r="N36" i="1" l="1"/>
  <c r="V36" i="1"/>
  <c r="N41" i="1"/>
  <c r="V41" i="1"/>
  <c r="O35" i="1"/>
  <c r="V35" i="1"/>
  <c r="N31" i="1"/>
  <c r="V31" i="1"/>
  <c r="O33" i="1"/>
  <c r="V33" i="1"/>
  <c r="N32" i="1"/>
  <c r="V32" i="1"/>
  <c r="N39" i="1"/>
  <c r="V39" i="1"/>
  <c r="O37" i="1"/>
  <c r="V37" i="1"/>
  <c r="O40" i="1"/>
  <c r="V40" i="1"/>
  <c r="N38" i="1"/>
  <c r="V38" i="1"/>
  <c r="N34" i="1"/>
  <c r="O34" i="1"/>
  <c r="O38" i="1"/>
  <c r="N35" i="1"/>
  <c r="O32" i="1"/>
  <c r="O41" i="1"/>
  <c r="O31" i="1"/>
  <c r="O39" i="1"/>
  <c r="N37" i="1"/>
  <c r="O36" i="1"/>
  <c r="N33" i="1"/>
  <c r="N40" i="1"/>
  <c r="M42" i="1" l="1"/>
  <c r="M45" i="1"/>
  <c r="N45" i="1" l="1"/>
  <c r="V45" i="1"/>
  <c r="N42" i="1"/>
  <c r="V42" i="1"/>
  <c r="M44" i="1"/>
  <c r="M48" i="1"/>
  <c r="M47" i="1"/>
  <c r="M49" i="1"/>
  <c r="M52" i="1"/>
  <c r="M50" i="1"/>
  <c r="M51" i="1"/>
  <c r="M46" i="1"/>
  <c r="M43" i="1"/>
  <c r="O45" i="1"/>
  <c r="O42" i="1"/>
  <c r="O52" i="1" l="1"/>
  <c r="V52" i="1"/>
  <c r="O44" i="1"/>
  <c r="V44" i="1"/>
  <c r="N49" i="1"/>
  <c r="V49" i="1"/>
  <c r="O47" i="1"/>
  <c r="V47" i="1"/>
  <c r="N43" i="1"/>
  <c r="V43" i="1"/>
  <c r="N46" i="1"/>
  <c r="V46" i="1"/>
  <c r="N51" i="1"/>
  <c r="V51" i="1"/>
  <c r="N50" i="1"/>
  <c r="V50" i="1"/>
  <c r="N48" i="1"/>
  <c r="V48" i="1"/>
  <c r="N44" i="1"/>
  <c r="N47" i="1"/>
  <c r="O48" i="1"/>
  <c r="N52" i="1"/>
  <c r="O49" i="1"/>
  <c r="O43" i="1"/>
  <c r="O46" i="1"/>
  <c r="O51" i="1"/>
  <c r="O50" i="1"/>
  <c r="M55" i="1" l="1"/>
  <c r="M59" i="1"/>
  <c r="M62" i="1"/>
  <c r="M54" i="1"/>
  <c r="M63" i="1"/>
  <c r="V63" i="1" s="1"/>
  <c r="M57" i="1"/>
  <c r="M58" i="1"/>
  <c r="M61" i="1"/>
  <c r="N62" i="1" l="1"/>
  <c r="V62" i="1"/>
  <c r="N55" i="1"/>
  <c r="V55" i="1"/>
  <c r="N61" i="1"/>
  <c r="V61" i="1"/>
  <c r="N54" i="1"/>
  <c r="V54" i="1"/>
  <c r="O58" i="1"/>
  <c r="V58" i="1"/>
  <c r="O57" i="1"/>
  <c r="V57" i="1"/>
  <c r="O59" i="1"/>
  <c r="V59" i="1"/>
  <c r="M53" i="1"/>
  <c r="V53" i="1" s="1"/>
  <c r="M56" i="1"/>
  <c r="O63" i="1"/>
  <c r="N63" i="1"/>
  <c r="M60" i="1"/>
  <c r="V60" i="1" s="1"/>
  <c r="O54" i="1"/>
  <c r="N57" i="1"/>
  <c r="O55" i="1"/>
  <c r="N58" i="1"/>
  <c r="O62" i="1"/>
  <c r="N59" i="1"/>
  <c r="O61" i="1"/>
  <c r="O56" i="1" l="1"/>
  <c r="V56" i="1"/>
  <c r="N56" i="1"/>
  <c r="N53" i="1"/>
  <c r="O53" i="1"/>
  <c r="N60" i="1"/>
  <c r="O60" i="1"/>
  <c r="M72" i="1" l="1"/>
  <c r="M68" i="1"/>
  <c r="M66" i="1"/>
  <c r="M69" i="1"/>
  <c r="M74" i="1"/>
  <c r="M67" i="1"/>
  <c r="M64" i="1"/>
  <c r="M65" i="1"/>
  <c r="V65" i="1" s="1"/>
  <c r="M73" i="1"/>
  <c r="M70" i="1"/>
  <c r="M71" i="1"/>
  <c r="N71" i="1" l="1"/>
  <c r="V71" i="1"/>
  <c r="O66" i="1"/>
  <c r="V66" i="1"/>
  <c r="O73" i="1"/>
  <c r="V73" i="1"/>
  <c r="N74" i="1"/>
  <c r="V74" i="1"/>
  <c r="N72" i="1"/>
  <c r="V72" i="1"/>
  <c r="O69" i="1"/>
  <c r="V69" i="1"/>
  <c r="N64" i="1"/>
  <c r="V64" i="1"/>
  <c r="O70" i="1"/>
  <c r="V70" i="1"/>
  <c r="N67" i="1"/>
  <c r="V67" i="1"/>
  <c r="N68" i="1"/>
  <c r="V68" i="1"/>
  <c r="O72" i="1"/>
  <c r="O68" i="1"/>
  <c r="O67" i="1"/>
  <c r="O65" i="1"/>
  <c r="N65" i="1"/>
  <c r="O74" i="1"/>
  <c r="O64" i="1"/>
  <c r="N70" i="1"/>
  <c r="N73" i="1"/>
  <c r="N69" i="1"/>
  <c r="O71" i="1"/>
  <c r="N66" i="1"/>
  <c r="M77" i="1" l="1"/>
  <c r="M76" i="1"/>
  <c r="M81" i="1"/>
  <c r="M80" i="1"/>
  <c r="M83" i="1"/>
  <c r="M79" i="1"/>
  <c r="M84" i="1"/>
  <c r="V84" i="1" s="1"/>
  <c r="M78" i="1"/>
  <c r="M82" i="1"/>
  <c r="M75" i="1"/>
  <c r="M85" i="1"/>
  <c r="N82" i="1" l="1"/>
  <c r="V82" i="1"/>
  <c r="N77" i="1"/>
  <c r="V77" i="1"/>
  <c r="N80" i="1"/>
  <c r="V80" i="1"/>
  <c r="O85" i="1"/>
  <c r="V85" i="1"/>
  <c r="O81" i="1"/>
  <c r="V81" i="1"/>
  <c r="O83" i="1"/>
  <c r="V83" i="1"/>
  <c r="N78" i="1"/>
  <c r="V78" i="1"/>
  <c r="O75" i="1"/>
  <c r="V75" i="1"/>
  <c r="N79" i="1"/>
  <c r="V79" i="1"/>
  <c r="O76" i="1"/>
  <c r="V76" i="1"/>
  <c r="N84" i="1"/>
  <c r="O84" i="1"/>
  <c r="O77" i="1"/>
  <c r="N81" i="1"/>
  <c r="O80" i="1"/>
  <c r="O82" i="1"/>
  <c r="N75" i="1"/>
  <c r="O79" i="1"/>
  <c r="N76" i="1"/>
  <c r="O78" i="1"/>
  <c r="N85" i="1"/>
  <c r="N83" i="1"/>
  <c r="M89" i="1" l="1"/>
  <c r="M90" i="1"/>
  <c r="M86" i="1"/>
  <c r="V86" i="1" s="1"/>
  <c r="M93" i="1"/>
  <c r="M94" i="1"/>
  <c r="M92" i="1"/>
  <c r="V92" i="1" s="1"/>
  <c r="M87" i="1"/>
  <c r="O93" i="1" l="1"/>
  <c r="V93" i="1"/>
  <c r="N87" i="1"/>
  <c r="V87" i="1"/>
  <c r="O90" i="1"/>
  <c r="V90" i="1"/>
  <c r="O94" i="1"/>
  <c r="V94" i="1"/>
  <c r="O89" i="1"/>
  <c r="V89" i="1"/>
  <c r="M91" i="1"/>
  <c r="M88" i="1"/>
  <c r="M96" i="1"/>
  <c r="M95" i="1"/>
  <c r="O87" i="1"/>
  <c r="N94" i="1"/>
  <c r="O92" i="1"/>
  <c r="N92" i="1"/>
  <c r="N86" i="1"/>
  <c r="O86" i="1"/>
  <c r="N90" i="1"/>
  <c r="N93" i="1"/>
  <c r="N89" i="1"/>
  <c r="N91" i="1" l="1"/>
  <c r="V91" i="1"/>
  <c r="O96" i="1"/>
  <c r="V96" i="1"/>
  <c r="O88" i="1"/>
  <c r="V88" i="1"/>
  <c r="N95" i="1"/>
  <c r="V95" i="1"/>
  <c r="O91" i="1"/>
  <c r="N96" i="1"/>
  <c r="N88" i="1"/>
  <c r="O95" i="1"/>
  <c r="M106" i="1" l="1"/>
  <c r="M97" i="1"/>
  <c r="V97" i="1" s="1"/>
  <c r="M107" i="1"/>
  <c r="M99" i="1"/>
  <c r="O107" i="1" l="1"/>
  <c r="V107" i="1"/>
  <c r="N106" i="1"/>
  <c r="V106" i="1"/>
  <c r="N99" i="1"/>
  <c r="V99" i="1"/>
  <c r="M101" i="1"/>
  <c r="N101" i="1" s="1"/>
  <c r="M100" i="1"/>
  <c r="M104" i="1"/>
  <c r="M98" i="1"/>
  <c r="M105" i="1"/>
  <c r="M102" i="1"/>
  <c r="M103" i="1"/>
  <c r="O106" i="1"/>
  <c r="N107" i="1"/>
  <c r="N97" i="1"/>
  <c r="O97" i="1"/>
  <c r="O99" i="1"/>
  <c r="O102" i="1" l="1"/>
  <c r="V102" i="1"/>
  <c r="N105" i="1"/>
  <c r="V105" i="1"/>
  <c r="O101" i="1"/>
  <c r="V101" i="1"/>
  <c r="O98" i="1"/>
  <c r="V98" i="1"/>
  <c r="O100" i="1"/>
  <c r="V100" i="1"/>
  <c r="N103" i="1"/>
  <c r="V103" i="1"/>
  <c r="O104" i="1"/>
  <c r="V104" i="1"/>
  <c r="N100" i="1"/>
  <c r="O105" i="1"/>
  <c r="N104" i="1"/>
  <c r="O103" i="1"/>
  <c r="N102" i="1"/>
  <c r="N98" i="1"/>
  <c r="M111" i="1" l="1"/>
  <c r="M117" i="1"/>
  <c r="M110" i="1"/>
  <c r="M114" i="1"/>
  <c r="M112" i="1"/>
  <c r="M115" i="1"/>
  <c r="V115" i="1" s="1"/>
  <c r="M108" i="1"/>
  <c r="M113" i="1"/>
  <c r="M109" i="1"/>
  <c r="M116" i="1"/>
  <c r="M118" i="1"/>
  <c r="N118" i="1" l="1"/>
  <c r="V118" i="1"/>
  <c r="O110" i="1"/>
  <c r="V110" i="1"/>
  <c r="O114" i="1"/>
  <c r="V114" i="1"/>
  <c r="N108" i="1"/>
  <c r="V108" i="1"/>
  <c r="O116" i="1"/>
  <c r="V116" i="1"/>
  <c r="O117" i="1"/>
  <c r="V117" i="1"/>
  <c r="O113" i="1"/>
  <c r="V113" i="1"/>
  <c r="N109" i="1"/>
  <c r="V109" i="1"/>
  <c r="N112" i="1"/>
  <c r="V112" i="1"/>
  <c r="O111" i="1"/>
  <c r="V111" i="1"/>
  <c r="O112" i="1"/>
  <c r="N111" i="1"/>
  <c r="N117" i="1"/>
  <c r="N110" i="1"/>
  <c r="N113" i="1"/>
  <c r="N114" i="1"/>
  <c r="O115" i="1"/>
  <c r="N115" i="1"/>
  <c r="O108" i="1"/>
  <c r="N116" i="1"/>
  <c r="O109" i="1"/>
  <c r="O118" i="1"/>
  <c r="M126" i="1" l="1"/>
  <c r="M119" i="1"/>
  <c r="M122" i="1"/>
  <c r="M123" i="1"/>
  <c r="M129" i="1"/>
  <c r="M124" i="1"/>
  <c r="M127" i="1"/>
  <c r="M125" i="1"/>
  <c r="M120" i="1"/>
  <c r="M121" i="1"/>
  <c r="M128" i="1"/>
  <c r="N122" i="1" l="1"/>
  <c r="V122" i="1"/>
  <c r="O125" i="1"/>
  <c r="V125" i="1"/>
  <c r="O128" i="1"/>
  <c r="V128" i="1"/>
  <c r="O124" i="1"/>
  <c r="V124" i="1"/>
  <c r="N119" i="1"/>
  <c r="V119" i="1"/>
  <c r="O123" i="1"/>
  <c r="V123" i="1"/>
  <c r="O127" i="1"/>
  <c r="V127" i="1"/>
  <c r="O121" i="1"/>
  <c r="V121" i="1"/>
  <c r="N120" i="1"/>
  <c r="V120" i="1"/>
  <c r="O129" i="1"/>
  <c r="V129" i="1"/>
  <c r="N126" i="1"/>
  <c r="V126" i="1"/>
  <c r="N124" i="1"/>
  <c r="O126" i="1"/>
  <c r="O119" i="1"/>
  <c r="N127" i="1"/>
  <c r="N129" i="1"/>
  <c r="O120" i="1"/>
  <c r="N123" i="1"/>
  <c r="N125" i="1"/>
  <c r="N121" i="1"/>
  <c r="O122" i="1"/>
  <c r="N128" i="1"/>
  <c r="Q129" i="1"/>
  <c r="P129" i="1"/>
  <c r="W129" i="1" l="1"/>
  <c r="W128" i="1"/>
  <c r="S129" i="1"/>
  <c r="U129" i="1" s="1"/>
  <c r="R129" i="1"/>
  <c r="T129" i="1" s="1"/>
  <c r="L136" i="1" l="1"/>
  <c r="L207" i="1"/>
  <c r="L245" i="1"/>
  <c r="L209" i="1"/>
  <c r="L215" i="1"/>
  <c r="L233" i="1"/>
  <c r="L173" i="1"/>
  <c r="L223" i="1"/>
  <c r="L169" i="1"/>
  <c r="L191" i="1"/>
  <c r="L175" i="1"/>
  <c r="L153" i="1"/>
  <c r="L237" i="1"/>
  <c r="L171" i="1"/>
  <c r="L193" i="1"/>
  <c r="L159" i="1"/>
  <c r="L145" i="1"/>
  <c r="L143" i="1"/>
  <c r="L201" i="1"/>
  <c r="L137" i="1"/>
  <c r="L183" i="1"/>
  <c r="L205" i="1"/>
  <c r="L235" i="1"/>
  <c r="L163" i="1"/>
  <c r="L166" i="1"/>
  <c r="L195" i="1"/>
  <c r="L212" i="1"/>
  <c r="L225" i="1"/>
  <c r="L177" i="1"/>
  <c r="L217" i="1"/>
  <c r="L199" i="1"/>
  <c r="L141" i="1"/>
  <c r="L180" i="1"/>
  <c r="L161" i="1"/>
  <c r="L241" i="1"/>
  <c r="L239" i="1"/>
  <c r="L249" i="1"/>
  <c r="L185" i="1"/>
  <c r="L247" i="1"/>
  <c r="L151" i="1"/>
  <c r="L181" i="1"/>
  <c r="L227" i="1"/>
  <c r="L228" i="1"/>
  <c r="L244" i="1"/>
  <c r="L202" i="1"/>
  <c r="L150" i="1"/>
  <c r="L234" i="1"/>
  <c r="L196" i="1"/>
  <c r="L231" i="1"/>
  <c r="L167" i="1"/>
  <c r="L213" i="1"/>
  <c r="L149" i="1"/>
  <c r="L203" i="1"/>
  <c r="L250" i="1"/>
  <c r="L218" i="1"/>
  <c r="L186" i="1"/>
  <c r="L229" i="1"/>
  <c r="L197" i="1"/>
  <c r="L165" i="1"/>
  <c r="L133" i="1"/>
  <c r="L219" i="1"/>
  <c r="L187" i="1"/>
  <c r="L155" i="1"/>
  <c r="L242" i="1"/>
  <c r="L226" i="1"/>
  <c r="L210" i="1"/>
  <c r="L194" i="1"/>
  <c r="L178" i="1"/>
  <c r="L142" i="1"/>
  <c r="L135" i="1"/>
  <c r="L221" i="1"/>
  <c r="L189" i="1"/>
  <c r="L157" i="1"/>
  <c r="L243" i="1"/>
  <c r="L211" i="1"/>
  <c r="L179" i="1"/>
  <c r="L131" i="1"/>
  <c r="L236" i="1"/>
  <c r="L220" i="1"/>
  <c r="L204" i="1"/>
  <c r="L188" i="1"/>
  <c r="L168" i="1"/>
  <c r="L147" i="1"/>
  <c r="L248" i="1"/>
  <c r="L240" i="1"/>
  <c r="L232" i="1"/>
  <c r="L224" i="1"/>
  <c r="L216" i="1"/>
  <c r="L208" i="1"/>
  <c r="L200" i="1"/>
  <c r="L192" i="1"/>
  <c r="L184" i="1"/>
  <c r="L176" i="1"/>
  <c r="L160" i="1"/>
  <c r="L134" i="1"/>
  <c r="L139" i="1"/>
  <c r="L246" i="1"/>
  <c r="L238" i="1"/>
  <c r="L230" i="1"/>
  <c r="L222" i="1"/>
  <c r="L214" i="1"/>
  <c r="L206" i="1"/>
  <c r="L198" i="1"/>
  <c r="L190" i="1"/>
  <c r="L182" i="1"/>
  <c r="L174" i="1"/>
  <c r="L158" i="1"/>
  <c r="L172" i="1"/>
  <c r="L164" i="1"/>
  <c r="L156" i="1"/>
  <c r="L148" i="1"/>
  <c r="L140" i="1"/>
  <c r="L132" i="1"/>
  <c r="L170" i="1"/>
  <c r="L162" i="1"/>
  <c r="L154" i="1"/>
  <c r="L146" i="1"/>
  <c r="L138" i="1"/>
  <c r="L130" i="1"/>
  <c r="L152" i="1"/>
  <c r="L144" i="1"/>
  <c r="K240" i="1"/>
  <c r="K241" i="1"/>
  <c r="M241" i="1" s="1"/>
  <c r="V241" i="1" s="1"/>
  <c r="K248" i="1"/>
  <c r="M248" i="1" s="1"/>
  <c r="V248" i="1" s="1"/>
  <c r="K246" i="1"/>
  <c r="M246" i="1" s="1"/>
  <c r="V246" i="1" s="1"/>
  <c r="K247" i="1"/>
  <c r="K250" i="1"/>
  <c r="K243" i="1"/>
  <c r="K244" i="1"/>
  <c r="K249" i="1"/>
  <c r="K245" i="1"/>
  <c r="M245" i="1" s="1"/>
  <c r="V245" i="1" s="1"/>
  <c r="K242" i="1"/>
  <c r="M242" i="1" s="1"/>
  <c r="V242" i="1" s="1"/>
  <c r="K231" i="1"/>
  <c r="M231" i="1" s="1"/>
  <c r="V231" i="1" s="1"/>
  <c r="K233" i="1"/>
  <c r="M233" i="1" s="1"/>
  <c r="V233" i="1" s="1"/>
  <c r="K229" i="1"/>
  <c r="K238" i="1"/>
  <c r="K234" i="1"/>
  <c r="K232" i="1"/>
  <c r="M232" i="1" s="1"/>
  <c r="V232" i="1" s="1"/>
  <c r="K236" i="1"/>
  <c r="K235" i="1"/>
  <c r="K237" i="1"/>
  <c r="M237" i="1" s="1"/>
  <c r="V237" i="1" s="1"/>
  <c r="K230" i="1"/>
  <c r="K239" i="1"/>
  <c r="K219" i="1"/>
  <c r="K220" i="1"/>
  <c r="K222" i="1"/>
  <c r="K226" i="1"/>
  <c r="K227" i="1"/>
  <c r="M227" i="1" s="1"/>
  <c r="V227" i="1" s="1"/>
  <c r="K225" i="1"/>
  <c r="K218" i="1"/>
  <c r="K223" i="1"/>
  <c r="K224" i="1"/>
  <c r="K221" i="1"/>
  <c r="K228" i="1"/>
  <c r="K209" i="1"/>
  <c r="K215" i="1"/>
  <c r="K210" i="1"/>
  <c r="K208" i="1"/>
  <c r="K212" i="1"/>
  <c r="M212" i="1" s="1"/>
  <c r="V212" i="1" s="1"/>
  <c r="K216" i="1"/>
  <c r="M216" i="1" s="1"/>
  <c r="V216" i="1" s="1"/>
  <c r="K207" i="1"/>
  <c r="K217" i="1"/>
  <c r="M217" i="1" s="1"/>
  <c r="V217" i="1" s="1"/>
  <c r="K214" i="1"/>
  <c r="K213" i="1"/>
  <c r="M213" i="1" s="1"/>
  <c r="V213" i="1" s="1"/>
  <c r="K211" i="1"/>
  <c r="K202" i="1"/>
  <c r="K203" i="1"/>
  <c r="K196" i="1"/>
  <c r="M196" i="1" s="1"/>
  <c r="V196" i="1" s="1"/>
  <c r="K205" i="1"/>
  <c r="K197" i="1"/>
  <c r="M197" i="1" s="1"/>
  <c r="V197" i="1" s="1"/>
  <c r="K204" i="1"/>
  <c r="K201" i="1"/>
  <c r="M201" i="1" s="1"/>
  <c r="V201" i="1" s="1"/>
  <c r="K199" i="1"/>
  <c r="K206" i="1"/>
  <c r="M206" i="1" s="1"/>
  <c r="V206" i="1" s="1"/>
  <c r="K198" i="1"/>
  <c r="M198" i="1" s="1"/>
  <c r="V198" i="1" s="1"/>
  <c r="K200" i="1"/>
  <c r="K192" i="1"/>
  <c r="K187" i="1"/>
  <c r="M187" i="1" s="1"/>
  <c r="V187" i="1" s="1"/>
  <c r="K195" i="1"/>
  <c r="K190" i="1"/>
  <c r="M190" i="1" s="1"/>
  <c r="V190" i="1" s="1"/>
  <c r="K188" i="1"/>
  <c r="M188" i="1" s="1"/>
  <c r="V188" i="1" s="1"/>
  <c r="K186" i="1"/>
  <c r="K185" i="1"/>
  <c r="K194" i="1"/>
  <c r="M194" i="1" s="1"/>
  <c r="V194" i="1" s="1"/>
  <c r="K191" i="1"/>
  <c r="K189" i="1"/>
  <c r="K193" i="1"/>
  <c r="M193" i="1" s="1"/>
  <c r="V193" i="1" s="1"/>
  <c r="K179" i="1"/>
  <c r="M179" i="1" s="1"/>
  <c r="V179" i="1" s="1"/>
  <c r="K181" i="1"/>
  <c r="M181" i="1" s="1"/>
  <c r="V181" i="1" s="1"/>
  <c r="K184" i="1"/>
  <c r="K182" i="1"/>
  <c r="K175" i="1"/>
  <c r="M175" i="1" s="1"/>
  <c r="V175" i="1" s="1"/>
  <c r="K174" i="1"/>
  <c r="K180" i="1"/>
  <c r="K176" i="1"/>
  <c r="K178" i="1"/>
  <c r="M178" i="1" s="1"/>
  <c r="V178" i="1" s="1"/>
  <c r="K183" i="1"/>
  <c r="M183" i="1" s="1"/>
  <c r="V183" i="1" s="1"/>
  <c r="K177" i="1"/>
  <c r="K167" i="1"/>
  <c r="K164" i="1"/>
  <c r="K169" i="1"/>
  <c r="M169" i="1" s="1"/>
  <c r="V169" i="1" s="1"/>
  <c r="K168" i="1"/>
  <c r="M168" i="1" s="1"/>
  <c r="V168" i="1" s="1"/>
  <c r="K163" i="1"/>
  <c r="K165" i="1"/>
  <c r="M165" i="1" s="1"/>
  <c r="V165" i="1" s="1"/>
  <c r="K172" i="1"/>
  <c r="K171" i="1"/>
  <c r="M171" i="1" s="1"/>
  <c r="V171" i="1" s="1"/>
  <c r="K173" i="1"/>
  <c r="M173" i="1" s="1"/>
  <c r="V173" i="1" s="1"/>
  <c r="K170" i="1"/>
  <c r="K166" i="1"/>
  <c r="M166" i="1" s="1"/>
  <c r="V166" i="1" s="1"/>
  <c r="K159" i="1"/>
  <c r="K156" i="1"/>
  <c r="K153" i="1"/>
  <c r="M153" i="1" s="1"/>
  <c r="V153" i="1" s="1"/>
  <c r="K162" i="1"/>
  <c r="K158" i="1"/>
  <c r="K152" i="1"/>
  <c r="K155" i="1"/>
  <c r="M155" i="1" s="1"/>
  <c r="V155" i="1" s="1"/>
  <c r="K160" i="1"/>
  <c r="K157" i="1"/>
  <c r="K161" i="1"/>
  <c r="K154" i="1"/>
  <c r="M154" i="1" s="1"/>
  <c r="V154" i="1" s="1"/>
  <c r="K148" i="1"/>
  <c r="K143" i="1"/>
  <c r="M143" i="1" s="1"/>
  <c r="K150" i="1"/>
  <c r="K147" i="1"/>
  <c r="M147" i="1" s="1"/>
  <c r="K151" i="1"/>
  <c r="K144" i="1"/>
  <c r="K146" i="1"/>
  <c r="K145" i="1"/>
  <c r="K142" i="1"/>
  <c r="M142" i="1" s="1"/>
  <c r="K149" i="1"/>
  <c r="K141" i="1"/>
  <c r="K136" i="1"/>
  <c r="M136" i="1" s="1"/>
  <c r="K135" i="1"/>
  <c r="K133" i="1"/>
  <c r="K137" i="1"/>
  <c r="K140" i="1"/>
  <c r="M140" i="1" s="1"/>
  <c r="K134" i="1"/>
  <c r="K139" i="1"/>
  <c r="K131" i="1"/>
  <c r="K138" i="1"/>
  <c r="K130" i="1"/>
  <c r="M150" i="1" l="1"/>
  <c r="O150" i="1" s="1"/>
  <c r="M161" i="1"/>
  <c r="V161" i="1" s="1"/>
  <c r="M167" i="1"/>
  <c r="V167" i="1" s="1"/>
  <c r="M185" i="1"/>
  <c r="V185" i="1" s="1"/>
  <c r="M195" i="1"/>
  <c r="V195" i="1" s="1"/>
  <c r="M191" i="1"/>
  <c r="V191" i="1" s="1"/>
  <c r="M205" i="1"/>
  <c r="V205" i="1" s="1"/>
  <c r="M207" i="1"/>
  <c r="V207" i="1" s="1"/>
  <c r="M135" i="1"/>
  <c r="O135" i="1" s="1"/>
  <c r="M250" i="1"/>
  <c r="V250" i="1" s="1"/>
  <c r="M210" i="1"/>
  <c r="V210" i="1" s="1"/>
  <c r="V150" i="1"/>
  <c r="N136" i="1"/>
  <c r="V136" i="1"/>
  <c r="N147" i="1"/>
  <c r="V147" i="1"/>
  <c r="N143" i="1"/>
  <c r="V143" i="1"/>
  <c r="O140" i="1"/>
  <c r="V140" i="1"/>
  <c r="N142" i="1"/>
  <c r="V142" i="1"/>
  <c r="M235" i="1"/>
  <c r="O235" i="1" s="1"/>
  <c r="M228" i="1"/>
  <c r="V228" i="1" s="1"/>
  <c r="M247" i="1"/>
  <c r="V247" i="1" s="1"/>
  <c r="M151" i="1"/>
  <c r="M199" i="1"/>
  <c r="M225" i="1"/>
  <c r="V225" i="1" s="1"/>
  <c r="M243" i="1"/>
  <c r="M236" i="1"/>
  <c r="M215" i="1"/>
  <c r="M209" i="1"/>
  <c r="M223" i="1"/>
  <c r="M137" i="1"/>
  <c r="M141" i="1"/>
  <c r="M163" i="1"/>
  <c r="M239" i="1"/>
  <c r="M159" i="1"/>
  <c r="M145" i="1"/>
  <c r="M164" i="1"/>
  <c r="M219" i="1"/>
  <c r="M146" i="1"/>
  <c r="M176" i="1"/>
  <c r="M182" i="1"/>
  <c r="M203" i="1"/>
  <c r="M214" i="1"/>
  <c r="M226" i="1"/>
  <c r="M229" i="1"/>
  <c r="M131" i="1"/>
  <c r="M144" i="1"/>
  <c r="M157" i="1"/>
  <c r="M177" i="1"/>
  <c r="M180" i="1"/>
  <c r="M202" i="1"/>
  <c r="M208" i="1"/>
  <c r="M249" i="1"/>
  <c r="M240" i="1"/>
  <c r="M234" i="1"/>
  <c r="M244" i="1"/>
  <c r="M224" i="1"/>
  <c r="M149" i="1"/>
  <c r="M158" i="1"/>
  <c r="M186" i="1"/>
  <c r="M218" i="1"/>
  <c r="M230" i="1"/>
  <c r="M134" i="1"/>
  <c r="M192" i="1"/>
  <c r="M211" i="1"/>
  <c r="M221" i="1"/>
  <c r="M220" i="1"/>
  <c r="M152" i="1"/>
  <c r="M204" i="1"/>
  <c r="M139" i="1"/>
  <c r="M133" i="1"/>
  <c r="M184" i="1"/>
  <c r="M189" i="1"/>
  <c r="M222" i="1"/>
  <c r="M172" i="1"/>
  <c r="M160" i="1"/>
  <c r="M138" i="1"/>
  <c r="M170" i="1"/>
  <c r="M200" i="1"/>
  <c r="M238" i="1"/>
  <c r="M174" i="1"/>
  <c r="M156" i="1"/>
  <c r="M130" i="1"/>
  <c r="M148" i="1"/>
  <c r="M162" i="1"/>
  <c r="O143" i="1"/>
  <c r="O137" i="1"/>
  <c r="O142" i="1"/>
  <c r="N150" i="1"/>
  <c r="N135" i="1"/>
  <c r="O151" i="1"/>
  <c r="O166" i="1"/>
  <c r="N166" i="1"/>
  <c r="N169" i="1"/>
  <c r="O169" i="1"/>
  <c r="O191" i="1"/>
  <c r="N191" i="1"/>
  <c r="N237" i="1"/>
  <c r="O237" i="1"/>
  <c r="O231" i="1"/>
  <c r="N231" i="1"/>
  <c r="N246" i="1"/>
  <c r="O246" i="1"/>
  <c r="N154" i="1"/>
  <c r="O154" i="1"/>
  <c r="O155" i="1"/>
  <c r="N155" i="1"/>
  <c r="N153" i="1"/>
  <c r="O153" i="1"/>
  <c r="O165" i="1"/>
  <c r="N165" i="1"/>
  <c r="N178" i="1"/>
  <c r="O178" i="1"/>
  <c r="N175" i="1"/>
  <c r="O175" i="1"/>
  <c r="O179" i="1"/>
  <c r="N179" i="1"/>
  <c r="O194" i="1"/>
  <c r="N194" i="1"/>
  <c r="N190" i="1"/>
  <c r="O190" i="1"/>
  <c r="N201" i="1"/>
  <c r="O201" i="1"/>
  <c r="O196" i="1"/>
  <c r="N196" i="1"/>
  <c r="O213" i="1"/>
  <c r="N213" i="1"/>
  <c r="N216" i="1"/>
  <c r="O216" i="1"/>
  <c r="O227" i="1"/>
  <c r="N227" i="1"/>
  <c r="N242" i="1"/>
  <c r="O242" i="1"/>
  <c r="O248" i="1"/>
  <c r="N248" i="1"/>
  <c r="O183" i="1"/>
  <c r="N183" i="1"/>
  <c r="N181" i="1"/>
  <c r="O181" i="1"/>
  <c r="N188" i="1"/>
  <c r="O188" i="1"/>
  <c r="N140" i="1"/>
  <c r="O136" i="1"/>
  <c r="O147" i="1"/>
  <c r="N161" i="1"/>
  <c r="N173" i="1"/>
  <c r="O173" i="1"/>
  <c r="N193" i="1"/>
  <c r="O193" i="1"/>
  <c r="O195" i="1"/>
  <c r="N195" i="1"/>
  <c r="N198" i="1"/>
  <c r="O198" i="1"/>
  <c r="N212" i="1"/>
  <c r="O212" i="1"/>
  <c r="O245" i="1"/>
  <c r="N245" i="1"/>
  <c r="O241" i="1"/>
  <c r="N241" i="1"/>
  <c r="O171" i="1"/>
  <c r="N171" i="1"/>
  <c r="N168" i="1"/>
  <c r="O168" i="1"/>
  <c r="N187" i="1"/>
  <c r="O187" i="1"/>
  <c r="N206" i="1"/>
  <c r="O206" i="1"/>
  <c r="O197" i="1"/>
  <c r="N197" i="1"/>
  <c r="N217" i="1"/>
  <c r="O217" i="1"/>
  <c r="N232" i="1"/>
  <c r="O232" i="1"/>
  <c r="N233" i="1"/>
  <c r="O233" i="1"/>
  <c r="K132" i="1"/>
  <c r="M132" i="1" s="1"/>
  <c r="V132" i="1" s="1"/>
  <c r="O250" i="1" l="1"/>
  <c r="O167" i="1"/>
  <c r="N250" i="1"/>
  <c r="N167" i="1"/>
  <c r="O161" i="1"/>
  <c r="O205" i="1"/>
  <c r="N205" i="1"/>
  <c r="N185" i="1"/>
  <c r="N207" i="1"/>
  <c r="V135" i="1"/>
  <c r="O185" i="1"/>
  <c r="O207" i="1"/>
  <c r="O210" i="1"/>
  <c r="N228" i="1"/>
  <c r="N225" i="1"/>
  <c r="N247" i="1"/>
  <c r="O247" i="1"/>
  <c r="N210" i="1"/>
  <c r="N162" i="1"/>
  <c r="V162" i="1"/>
  <c r="N204" i="1"/>
  <c r="V204" i="1"/>
  <c r="O224" i="1"/>
  <c r="V224" i="1"/>
  <c r="N177" i="1"/>
  <c r="V177" i="1"/>
  <c r="O164" i="1"/>
  <c r="V164" i="1"/>
  <c r="O228" i="1"/>
  <c r="N148" i="1"/>
  <c r="V148" i="1"/>
  <c r="O238" i="1"/>
  <c r="V238" i="1"/>
  <c r="N160" i="1"/>
  <c r="V160" i="1"/>
  <c r="O184" i="1"/>
  <c r="V184" i="1"/>
  <c r="N152" i="1"/>
  <c r="V152" i="1"/>
  <c r="O192" i="1"/>
  <c r="V192" i="1"/>
  <c r="N186" i="1"/>
  <c r="V186" i="1"/>
  <c r="N244" i="1"/>
  <c r="V244" i="1"/>
  <c r="N208" i="1"/>
  <c r="V208" i="1"/>
  <c r="N157" i="1"/>
  <c r="V157" i="1"/>
  <c r="N226" i="1"/>
  <c r="V226" i="1"/>
  <c r="O176" i="1"/>
  <c r="V176" i="1"/>
  <c r="N145" i="1"/>
  <c r="V145" i="1"/>
  <c r="O141" i="1"/>
  <c r="V141" i="1"/>
  <c r="O215" i="1"/>
  <c r="V215" i="1"/>
  <c r="N199" i="1"/>
  <c r="V199" i="1"/>
  <c r="N235" i="1"/>
  <c r="V235" i="1"/>
  <c r="N138" i="1"/>
  <c r="V138" i="1"/>
  <c r="O218" i="1"/>
  <c r="V218" i="1"/>
  <c r="O209" i="1"/>
  <c r="V209" i="1"/>
  <c r="O130" i="1"/>
  <c r="V130" i="1"/>
  <c r="N200" i="1"/>
  <c r="V200" i="1"/>
  <c r="N172" i="1"/>
  <c r="V172" i="1"/>
  <c r="O133" i="1"/>
  <c r="V133" i="1"/>
  <c r="O220" i="1"/>
  <c r="V220" i="1"/>
  <c r="O134" i="1"/>
  <c r="V134" i="1"/>
  <c r="O158" i="1"/>
  <c r="V158" i="1"/>
  <c r="N234" i="1"/>
  <c r="V234" i="1"/>
  <c r="O202" i="1"/>
  <c r="V202" i="1"/>
  <c r="N144" i="1"/>
  <c r="V144" i="1"/>
  <c r="O214" i="1"/>
  <c r="V214" i="1"/>
  <c r="O146" i="1"/>
  <c r="V146" i="1"/>
  <c r="O159" i="1"/>
  <c r="V159" i="1"/>
  <c r="N137" i="1"/>
  <c r="V137" i="1"/>
  <c r="N236" i="1"/>
  <c r="V236" i="1"/>
  <c r="N151" i="1"/>
  <c r="V151" i="1"/>
  <c r="O174" i="1"/>
  <c r="V174" i="1"/>
  <c r="N189" i="1"/>
  <c r="V189" i="1"/>
  <c r="N211" i="1"/>
  <c r="V211" i="1"/>
  <c r="N249" i="1"/>
  <c r="V249" i="1"/>
  <c r="O229" i="1"/>
  <c r="V229" i="1"/>
  <c r="O182" i="1"/>
  <c r="V182" i="1"/>
  <c r="N163" i="1"/>
  <c r="V163" i="1"/>
  <c r="O225" i="1"/>
  <c r="O156" i="1"/>
  <c r="V156" i="1"/>
  <c r="O170" i="1"/>
  <c r="V170" i="1"/>
  <c r="O222" i="1"/>
  <c r="V222" i="1"/>
  <c r="O139" i="1"/>
  <c r="V139" i="1"/>
  <c r="O221" i="1"/>
  <c r="V221" i="1"/>
  <c r="O230" i="1"/>
  <c r="V230" i="1"/>
  <c r="N149" i="1"/>
  <c r="V149" i="1"/>
  <c r="N240" i="1"/>
  <c r="V240" i="1"/>
  <c r="O180" i="1"/>
  <c r="V180" i="1"/>
  <c r="N131" i="1"/>
  <c r="V131" i="1"/>
  <c r="O203" i="1"/>
  <c r="V203" i="1"/>
  <c r="N219" i="1"/>
  <c r="V219" i="1"/>
  <c r="N239" i="1"/>
  <c r="V239" i="1"/>
  <c r="O223" i="1"/>
  <c r="V223" i="1"/>
  <c r="N243" i="1"/>
  <c r="V243" i="1"/>
  <c r="O236" i="1"/>
  <c r="N159" i="1"/>
  <c r="N230" i="1"/>
  <c r="N223" i="1"/>
  <c r="O243" i="1"/>
  <c r="O199" i="1"/>
  <c r="N215" i="1"/>
  <c r="N176" i="1"/>
  <c r="O131" i="1"/>
  <c r="N209" i="1"/>
  <c r="O157" i="1"/>
  <c r="O244" i="1"/>
  <c r="O208" i="1"/>
  <c r="O152" i="1"/>
  <c r="O145" i="1"/>
  <c r="O186" i="1"/>
  <c r="N182" i="1"/>
  <c r="N141" i="1"/>
  <c r="N224" i="1"/>
  <c r="N202" i="1"/>
  <c r="N180" i="1"/>
  <c r="O219" i="1"/>
  <c r="N221" i="1"/>
  <c r="O144" i="1"/>
  <c r="N220" i="1"/>
  <c r="N146" i="1"/>
  <c r="O240" i="1"/>
  <c r="O249" i="1"/>
  <c r="O177" i="1"/>
  <c r="N229" i="1"/>
  <c r="O239" i="1"/>
  <c r="N203" i="1"/>
  <c r="O163" i="1"/>
  <c r="N139" i="1"/>
  <c r="N164" i="1"/>
  <c r="N170" i="1"/>
  <c r="N222" i="1"/>
  <c r="O189" i="1"/>
  <c r="O162" i="1"/>
  <c r="N158" i="1"/>
  <c r="O226" i="1"/>
  <c r="N214" i="1"/>
  <c r="N238" i="1"/>
  <c r="O234" i="1"/>
  <c r="N184" i="1"/>
  <c r="O160" i="1"/>
  <c r="N156" i="1"/>
  <c r="O149" i="1"/>
  <c r="O200" i="1"/>
  <c r="N134" i="1"/>
  <c r="O204" i="1"/>
  <c r="O211" i="1"/>
  <c r="N218" i="1"/>
  <c r="O138" i="1"/>
  <c r="N192" i="1"/>
  <c r="N174" i="1"/>
  <c r="O148" i="1"/>
  <c r="N133" i="1"/>
  <c r="O172" i="1"/>
  <c r="N130" i="1"/>
  <c r="N132" i="1"/>
  <c r="O132" i="1"/>
  <c r="P250" i="1"/>
  <c r="Q250" i="1"/>
  <c r="S250" i="1" l="1"/>
  <c r="U250" i="1" s="1"/>
  <c r="R250" i="1"/>
  <c r="T250" i="1" s="1"/>
  <c r="K251" i="1" s="1"/>
  <c r="K259" i="1" l="1"/>
  <c r="K281" i="1"/>
  <c r="K267" i="1"/>
  <c r="K284" i="1"/>
  <c r="K255" i="1"/>
  <c r="K296" i="1"/>
  <c r="K323" i="1"/>
  <c r="K283" i="1"/>
  <c r="K277" i="1"/>
  <c r="K316" i="1"/>
  <c r="K272" i="1"/>
  <c r="K331" i="1"/>
  <c r="K300" i="1"/>
  <c r="K268" i="1"/>
  <c r="K287" i="1"/>
  <c r="K263" i="1"/>
  <c r="K294" i="1"/>
  <c r="K306" i="1"/>
  <c r="K252" i="1"/>
  <c r="K304" i="1"/>
  <c r="K257" i="1"/>
  <c r="K279" i="1"/>
  <c r="K270" i="1"/>
  <c r="K286" i="1"/>
  <c r="K313" i="1"/>
  <c r="K332" i="1"/>
  <c r="K260" i="1"/>
  <c r="K275" i="1"/>
  <c r="K299" i="1"/>
  <c r="K315" i="1"/>
  <c r="K262" i="1"/>
  <c r="K254" i="1"/>
  <c r="K278" i="1"/>
  <c r="K303" i="1"/>
  <c r="K318" i="1"/>
  <c r="K346" i="1"/>
  <c r="K330" i="1"/>
  <c r="K355" i="1"/>
  <c r="K341" i="1"/>
  <c r="K354" i="1"/>
  <c r="K347" i="1"/>
  <c r="K367" i="1"/>
  <c r="K350" i="1"/>
  <c r="K302" i="1"/>
  <c r="K308" i="1"/>
  <c r="K327" i="1"/>
  <c r="K333" i="1"/>
  <c r="K348" i="1"/>
  <c r="K351" i="1"/>
  <c r="K359" i="1"/>
  <c r="K363" i="1"/>
  <c r="K361" i="1"/>
  <c r="K256" i="1"/>
  <c r="K273" i="1"/>
  <c r="K288" i="1"/>
  <c r="K298" i="1"/>
  <c r="K314" i="1"/>
  <c r="K311" i="1"/>
  <c r="K253" i="1"/>
  <c r="K265" i="1"/>
  <c r="K290" i="1"/>
  <c r="K258" i="1"/>
  <c r="K280" i="1"/>
  <c r="K292" i="1"/>
  <c r="K293" i="1"/>
  <c r="K295" i="1"/>
  <c r="K309" i="1"/>
  <c r="K324" i="1"/>
  <c r="K320" i="1"/>
  <c r="K326" i="1"/>
  <c r="K338" i="1"/>
  <c r="K329" i="1"/>
  <c r="K328" i="1"/>
  <c r="K343" i="1"/>
  <c r="K340" i="1"/>
  <c r="K352" i="1"/>
  <c r="K360" i="1"/>
  <c r="K358" i="1"/>
  <c r="K368" i="1"/>
  <c r="K369" i="1"/>
  <c r="K312" i="1"/>
  <c r="K321" i="1"/>
  <c r="K336" i="1"/>
  <c r="K334" i="1"/>
  <c r="K349" i="1"/>
  <c r="K266" i="1"/>
  <c r="K269" i="1"/>
  <c r="K274" i="1"/>
  <c r="K289" i="1"/>
  <c r="K285" i="1"/>
  <c r="K301" i="1"/>
  <c r="K307" i="1"/>
  <c r="K325" i="1"/>
  <c r="K264" i="1"/>
  <c r="K276" i="1"/>
  <c r="K261" i="1"/>
  <c r="K271" i="1"/>
  <c r="K282" i="1"/>
  <c r="K291" i="1"/>
  <c r="K305" i="1"/>
  <c r="K297" i="1"/>
  <c r="K310" i="1"/>
  <c r="K322" i="1"/>
  <c r="K319" i="1"/>
  <c r="K317" i="1"/>
  <c r="K337" i="1"/>
  <c r="K335" i="1"/>
  <c r="K342" i="1"/>
  <c r="K344" i="1"/>
  <c r="K345" i="1"/>
  <c r="K356" i="1"/>
  <c r="K357" i="1"/>
  <c r="K353" i="1"/>
  <c r="K365" i="1"/>
  <c r="K371" i="1"/>
  <c r="K339" i="1"/>
  <c r="K362" i="1"/>
  <c r="K364" i="1"/>
  <c r="L307" i="1"/>
  <c r="K370" i="1"/>
  <c r="K366" i="1"/>
  <c r="L282" i="1"/>
  <c r="M282" i="1" s="1"/>
  <c r="V282" i="1" s="1"/>
  <c r="L343" i="1"/>
  <c r="L341" i="1"/>
  <c r="L251" i="1"/>
  <c r="M251" i="1" s="1"/>
  <c r="V251" i="1" s="1"/>
  <c r="L368" i="1"/>
  <c r="L349" i="1"/>
  <c r="L297" i="1"/>
  <c r="L287" i="1"/>
  <c r="L344" i="1"/>
  <c r="L350" i="1"/>
  <c r="M350" i="1" s="1"/>
  <c r="V350" i="1" s="1"/>
  <c r="L314" i="1"/>
  <c r="L262" i="1"/>
  <c r="L260" i="1"/>
  <c r="L309" i="1"/>
  <c r="M309" i="1" s="1"/>
  <c r="L268" i="1"/>
  <c r="L342" i="1"/>
  <c r="L298" i="1"/>
  <c r="L295" i="1"/>
  <c r="L258" i="1"/>
  <c r="L304" i="1"/>
  <c r="L308" i="1"/>
  <c r="L293" i="1"/>
  <c r="L301" i="1"/>
  <c r="L366" i="1"/>
  <c r="M366" i="1" s="1"/>
  <c r="V366" i="1" s="1"/>
  <c r="L365" i="1"/>
  <c r="M365" i="1" s="1"/>
  <c r="V365" i="1" s="1"/>
  <c r="L316" i="1"/>
  <c r="L339" i="1"/>
  <c r="M339" i="1" s="1"/>
  <c r="L253" i="1"/>
  <c r="L294" i="1"/>
  <c r="L319" i="1"/>
  <c r="L257" i="1"/>
  <c r="L280" i="1"/>
  <c r="L286" i="1"/>
  <c r="L291" i="1"/>
  <c r="M291" i="1" s="1"/>
  <c r="V291" i="1" s="1"/>
  <c r="L358" i="1"/>
  <c r="L370" i="1"/>
  <c r="L312" i="1"/>
  <c r="L337" i="1"/>
  <c r="L290" i="1"/>
  <c r="L330" i="1"/>
  <c r="M330" i="1" s="1"/>
  <c r="V330" i="1" s="1"/>
  <c r="L345" i="1"/>
  <c r="M345" i="1" s="1"/>
  <c r="L351" i="1"/>
  <c r="L259" i="1"/>
  <c r="M259" i="1" s="1"/>
  <c r="L356" i="1"/>
  <c r="L310" i="1"/>
  <c r="M310" i="1" s="1"/>
  <c r="L361" i="1"/>
  <c r="L267" i="1"/>
  <c r="M267" i="1" s="1"/>
  <c r="L353" i="1"/>
  <c r="L326" i="1"/>
  <c r="M326" i="1" s="1"/>
  <c r="V326" i="1" s="1"/>
  <c r="L279" i="1"/>
  <c r="L329" i="1"/>
  <c r="M329" i="1" s="1"/>
  <c r="V329" i="1" s="1"/>
  <c r="L271" i="1"/>
  <c r="L285" i="1"/>
  <c r="M285" i="1" s="1"/>
  <c r="V285" i="1" s="1"/>
  <c r="L276" i="1"/>
  <c r="L355" i="1"/>
  <c r="L269" i="1"/>
  <c r="L264" i="1"/>
  <c r="M264" i="1" s="1"/>
  <c r="V264" i="1" s="1"/>
  <c r="L313" i="1"/>
  <c r="L320" i="1"/>
  <c r="L354" i="1"/>
  <c r="L348" i="1"/>
  <c r="L323" i="1"/>
  <c r="M323" i="1" s="1"/>
  <c r="L347" i="1"/>
  <c r="L315" i="1"/>
  <c r="L334" i="1"/>
  <c r="L324" i="1"/>
  <c r="L346" i="1"/>
  <c r="M346" i="1" s="1"/>
  <c r="L359" i="1"/>
  <c r="L300" i="1"/>
  <c r="L281" i="1"/>
  <c r="M281" i="1" s="1"/>
  <c r="V281" i="1" s="1"/>
  <c r="L274" i="1"/>
  <c r="M274" i="1" s="1"/>
  <c r="V274" i="1" s="1"/>
  <c r="L284" i="1"/>
  <c r="L272" i="1"/>
  <c r="L338" i="1"/>
  <c r="L306" i="1"/>
  <c r="L352" i="1"/>
  <c r="L357" i="1"/>
  <c r="L303" i="1"/>
  <c r="L263" i="1"/>
  <c r="M263" i="1" s="1"/>
  <c r="V263" i="1" s="1"/>
  <c r="L360" i="1"/>
  <c r="M360" i="1" s="1"/>
  <c r="L311" i="1"/>
  <c r="M311" i="1" s="1"/>
  <c r="L296" i="1"/>
  <c r="L317" i="1"/>
  <c r="L340" i="1"/>
  <c r="L327" i="1"/>
  <c r="M327" i="1" s="1"/>
  <c r="L369" i="1"/>
  <c r="L299" i="1"/>
  <c r="L292" i="1"/>
  <c r="L266" i="1"/>
  <c r="M266" i="1" s="1"/>
  <c r="L273" i="1"/>
  <c r="L318" i="1"/>
  <c r="L277" i="1"/>
  <c r="M277" i="1" s="1"/>
  <c r="V277" i="1" s="1"/>
  <c r="L288" i="1"/>
  <c r="L289" i="1"/>
  <c r="L283" i="1"/>
  <c r="M283" i="1" s="1"/>
  <c r="V283" i="1" s="1"/>
  <c r="L255" i="1"/>
  <c r="M255" i="1" s="1"/>
  <c r="V255" i="1" s="1"/>
  <c r="L265" i="1"/>
  <c r="L328" i="1"/>
  <c r="L278" i="1"/>
  <c r="L371" i="1"/>
  <c r="L325" i="1"/>
  <c r="L254" i="1"/>
  <c r="L335" i="1"/>
  <c r="L321" i="1"/>
  <c r="L336" i="1"/>
  <c r="L364" i="1"/>
  <c r="L302" i="1"/>
  <c r="M302" i="1" s="1"/>
  <c r="V302" i="1" s="1"/>
  <c r="L305" i="1"/>
  <c r="L256" i="1"/>
  <c r="L322" i="1"/>
  <c r="L333" i="1"/>
  <c r="L261" i="1"/>
  <c r="L363" i="1"/>
  <c r="L275" i="1"/>
  <c r="L362" i="1"/>
  <c r="L252" i="1"/>
  <c r="L367" i="1"/>
  <c r="M367" i="1" s="1"/>
  <c r="V367" i="1" s="1"/>
  <c r="L270" i="1"/>
  <c r="M270" i="1" s="1"/>
  <c r="V270" i="1" s="1"/>
  <c r="L332" i="1"/>
  <c r="L331" i="1"/>
  <c r="M284" i="1" l="1"/>
  <c r="V284" i="1" s="1"/>
  <c r="M364" i="1"/>
  <c r="V364" i="1" s="1"/>
  <c r="M273" i="1"/>
  <c r="V273" i="1" s="1"/>
  <c r="M296" i="1"/>
  <c r="O296" i="1" s="1"/>
  <c r="M303" i="1"/>
  <c r="N303" i="1" s="1"/>
  <c r="M279" i="1"/>
  <c r="V279" i="1" s="1"/>
  <c r="M316" i="1"/>
  <c r="N316" i="1" s="1"/>
  <c r="M295" i="1"/>
  <c r="N295" i="1" s="1"/>
  <c r="M287" i="1"/>
  <c r="V287" i="1" s="1"/>
  <c r="M272" i="1"/>
  <c r="V272" i="1" s="1"/>
  <c r="M268" i="1"/>
  <c r="V268" i="1" s="1"/>
  <c r="M337" i="1"/>
  <c r="O337" i="1" s="1"/>
  <c r="M343" i="1"/>
  <c r="N343" i="1" s="1"/>
  <c r="M331" i="1"/>
  <c r="V331" i="1" s="1"/>
  <c r="M304" i="1"/>
  <c r="V304" i="1" s="1"/>
  <c r="M278" i="1"/>
  <c r="N278" i="1" s="1"/>
  <c r="M299" i="1"/>
  <c r="V299" i="1" s="1"/>
  <c r="M257" i="1"/>
  <c r="V257" i="1" s="1"/>
  <c r="M313" i="1"/>
  <c r="N313" i="1" s="1"/>
  <c r="M300" i="1"/>
  <c r="V300" i="1" s="1"/>
  <c r="M294" i="1"/>
  <c r="N294" i="1" s="1"/>
  <c r="M252" i="1"/>
  <c r="V252" i="1" s="1"/>
  <c r="M321" i="1"/>
  <c r="V321" i="1" s="1"/>
  <c r="M359" i="1"/>
  <c r="N359" i="1" s="1"/>
  <c r="M315" i="1"/>
  <c r="N315" i="1" s="1"/>
  <c r="M332" i="1"/>
  <c r="V332" i="1" s="1"/>
  <c r="M318" i="1"/>
  <c r="V318" i="1" s="1"/>
  <c r="M306" i="1"/>
  <c r="V306" i="1" s="1"/>
  <c r="M355" i="1"/>
  <c r="V355" i="1" s="1"/>
  <c r="M358" i="1"/>
  <c r="V358" i="1" s="1"/>
  <c r="M258" i="1"/>
  <c r="N258" i="1" s="1"/>
  <c r="M254" i="1"/>
  <c r="N254" i="1" s="1"/>
  <c r="M361" i="1"/>
  <c r="V361" i="1" s="1"/>
  <c r="M319" i="1"/>
  <c r="V319" i="1" s="1"/>
  <c r="M265" i="1"/>
  <c r="V265" i="1" s="1"/>
  <c r="M357" i="1"/>
  <c r="V357" i="1" s="1"/>
  <c r="M334" i="1"/>
  <c r="V334" i="1" s="1"/>
  <c r="M348" i="1"/>
  <c r="V348" i="1" s="1"/>
  <c r="M286" i="1"/>
  <c r="V286" i="1" s="1"/>
  <c r="M298" i="1"/>
  <c r="N298" i="1" s="1"/>
  <c r="M260" i="1"/>
  <c r="O260" i="1" s="1"/>
  <c r="M275" i="1"/>
  <c r="V275" i="1" s="1"/>
  <c r="M369" i="1"/>
  <c r="V369" i="1" s="1"/>
  <c r="M324" i="1"/>
  <c r="V324" i="1" s="1"/>
  <c r="M307" i="1"/>
  <c r="V307" i="1" s="1"/>
  <c r="M261" i="1"/>
  <c r="V261" i="1" s="1"/>
  <c r="M305" i="1"/>
  <c r="V305" i="1" s="1"/>
  <c r="M292" i="1"/>
  <c r="V292" i="1" s="1"/>
  <c r="M352" i="1"/>
  <c r="V352" i="1" s="1"/>
  <c r="M354" i="1"/>
  <c r="V354" i="1" s="1"/>
  <c r="M342" i="1"/>
  <c r="N342" i="1" s="1"/>
  <c r="M262" i="1"/>
  <c r="O262" i="1" s="1"/>
  <c r="M341" i="1"/>
  <c r="V341" i="1" s="1"/>
  <c r="M347" i="1"/>
  <c r="N347" i="1" s="1"/>
  <c r="M256" i="1"/>
  <c r="O256" i="1" s="1"/>
  <c r="M363" i="1"/>
  <c r="V363" i="1" s="1"/>
  <c r="M336" i="1"/>
  <c r="N336" i="1" s="1"/>
  <c r="M288" i="1"/>
  <c r="V288" i="1" s="1"/>
  <c r="M362" i="1"/>
  <c r="V362" i="1" s="1"/>
  <c r="M317" i="1"/>
  <c r="N317" i="1" s="1"/>
  <c r="M320" i="1"/>
  <c r="N320" i="1" s="1"/>
  <c r="M290" i="1"/>
  <c r="N290" i="1" s="1"/>
  <c r="M328" i="1"/>
  <c r="V328" i="1" s="1"/>
  <c r="M289" i="1"/>
  <c r="V289" i="1" s="1"/>
  <c r="M351" i="1"/>
  <c r="N351" i="1" s="1"/>
  <c r="M253" i="1"/>
  <c r="O253" i="1" s="1"/>
  <c r="M325" i="1"/>
  <c r="V325" i="1" s="1"/>
  <c r="M308" i="1"/>
  <c r="N308" i="1" s="1"/>
  <c r="M371" i="1"/>
  <c r="V371" i="1" s="1"/>
  <c r="M340" i="1"/>
  <c r="N340" i="1" s="1"/>
  <c r="M269" i="1"/>
  <c r="N269" i="1" s="1"/>
  <c r="M368" i="1"/>
  <c r="O368" i="1" s="1"/>
  <c r="M333" i="1"/>
  <c r="V333" i="1" s="1"/>
  <c r="M335" i="1"/>
  <c r="V335" i="1" s="1"/>
  <c r="M356" i="1"/>
  <c r="V356" i="1" s="1"/>
  <c r="M280" i="1"/>
  <c r="V280" i="1" s="1"/>
  <c r="M322" i="1"/>
  <c r="V322" i="1" s="1"/>
  <c r="M338" i="1"/>
  <c r="O338" i="1" s="1"/>
  <c r="M276" i="1"/>
  <c r="O276" i="1" s="1"/>
  <c r="M301" i="1"/>
  <c r="V301" i="1" s="1"/>
  <c r="M293" i="1"/>
  <c r="O293" i="1" s="1"/>
  <c r="M349" i="1"/>
  <c r="V349" i="1" s="1"/>
  <c r="M271" i="1"/>
  <c r="V271" i="1" s="1"/>
  <c r="M353" i="1"/>
  <c r="V353" i="1" s="1"/>
  <c r="M312" i="1"/>
  <c r="N312" i="1" s="1"/>
  <c r="M344" i="1"/>
  <c r="V344" i="1" s="1"/>
  <c r="M314" i="1"/>
  <c r="V314" i="1" s="1"/>
  <c r="M297" i="1"/>
  <c r="N297" i="1" s="1"/>
  <c r="N267" i="1"/>
  <c r="V267" i="1"/>
  <c r="N266" i="1"/>
  <c r="V266" i="1"/>
  <c r="N327" i="1"/>
  <c r="V327" i="1"/>
  <c r="O311" i="1"/>
  <c r="V311" i="1"/>
  <c r="O309" i="1"/>
  <c r="V309" i="1"/>
  <c r="O323" i="1"/>
  <c r="V323" i="1"/>
  <c r="O279" i="1"/>
  <c r="N339" i="1"/>
  <c r="V339" i="1"/>
  <c r="N360" i="1"/>
  <c r="V360" i="1"/>
  <c r="O310" i="1"/>
  <c r="V310" i="1"/>
  <c r="O345" i="1"/>
  <c r="V345" i="1"/>
  <c r="N259" i="1"/>
  <c r="V259" i="1"/>
  <c r="O346" i="1"/>
  <c r="V346" i="1"/>
  <c r="M370" i="1"/>
  <c r="O370" i="1" s="1"/>
  <c r="O329" i="1"/>
  <c r="N329" i="1"/>
  <c r="O259" i="1"/>
  <c r="N358" i="1"/>
  <c r="O291" i="1"/>
  <c r="N291" i="1"/>
  <c r="O330" i="1"/>
  <c r="N330" i="1"/>
  <c r="O365" i="1"/>
  <c r="N365" i="1"/>
  <c r="N323" i="1"/>
  <c r="N309" i="1"/>
  <c r="N279" i="1"/>
  <c r="N274" i="1"/>
  <c r="O274" i="1"/>
  <c r="O285" i="1"/>
  <c r="N285" i="1"/>
  <c r="O326" i="1"/>
  <c r="N326" i="1"/>
  <c r="O327" i="1"/>
  <c r="N346" i="1"/>
  <c r="O339" i="1"/>
  <c r="O266" i="1"/>
  <c r="N277" i="1"/>
  <c r="O277" i="1"/>
  <c r="N263" i="1"/>
  <c r="O263" i="1"/>
  <c r="N311" i="1"/>
  <c r="N310" i="1"/>
  <c r="O255" i="1"/>
  <c r="N255" i="1"/>
  <c r="O360" i="1"/>
  <c r="N345" i="1"/>
  <c r="N270" i="1"/>
  <c r="O270" i="1"/>
  <c r="N275" i="1"/>
  <c r="O267" i="1"/>
  <c r="N299" i="1"/>
  <c r="O331" i="1"/>
  <c r="O302" i="1"/>
  <c r="N302" i="1"/>
  <c r="N367" i="1"/>
  <c r="O367" i="1"/>
  <c r="N281" i="1"/>
  <c r="O281" i="1"/>
  <c r="N264" i="1"/>
  <c r="O264" i="1"/>
  <c r="N251" i="1"/>
  <c r="O251" i="1"/>
  <c r="N284" i="1"/>
  <c r="O284" i="1"/>
  <c r="O283" i="1"/>
  <c r="N283" i="1"/>
  <c r="N350" i="1"/>
  <c r="O350" i="1"/>
  <c r="O366" i="1"/>
  <c r="N366" i="1"/>
  <c r="O282" i="1"/>
  <c r="N282" i="1"/>
  <c r="O252" i="1" l="1"/>
  <c r="N349" i="1"/>
  <c r="O288" i="1"/>
  <c r="O272" i="1"/>
  <c r="O268" i="1"/>
  <c r="O261" i="1"/>
  <c r="O348" i="1"/>
  <c r="O257" i="1"/>
  <c r="V347" i="1"/>
  <c r="N348" i="1"/>
  <c r="N332" i="1"/>
  <c r="N288" i="1"/>
  <c r="N272" i="1"/>
  <c r="O319" i="1"/>
  <c r="O358" i="1"/>
  <c r="O347" i="1"/>
  <c r="O364" i="1"/>
  <c r="V290" i="1"/>
  <c r="N364" i="1"/>
  <c r="N331" i="1"/>
  <c r="O354" i="1"/>
  <c r="O275" i="1"/>
  <c r="O335" i="1"/>
  <c r="N261" i="1"/>
  <c r="O318" i="1"/>
  <c r="O316" i="1"/>
  <c r="N354" i="1"/>
  <c r="N252" i="1"/>
  <c r="O332" i="1"/>
  <c r="O273" i="1"/>
  <c r="N319" i="1"/>
  <c r="N257" i="1"/>
  <c r="O304" i="1"/>
  <c r="O359" i="1"/>
  <c r="O254" i="1"/>
  <c r="V295" i="1"/>
  <c r="N273" i="1"/>
  <c r="O292" i="1"/>
  <c r="N265" i="1"/>
  <c r="N268" i="1"/>
  <c r="V359" i="1"/>
  <c r="V316" i="1"/>
  <c r="O295" i="1"/>
  <c r="V278" i="1"/>
  <c r="V296" i="1"/>
  <c r="O299" i="1"/>
  <c r="V303" i="1"/>
  <c r="O294" i="1"/>
  <c r="O343" i="1"/>
  <c r="O303" i="1"/>
  <c r="V343" i="1"/>
  <c r="O341" i="1"/>
  <c r="O278" i="1"/>
  <c r="O306" i="1"/>
  <c r="O287" i="1"/>
  <c r="V298" i="1"/>
  <c r="N296" i="1"/>
  <c r="N287" i="1"/>
  <c r="O324" i="1"/>
  <c r="N355" i="1"/>
  <c r="V294" i="1"/>
  <c r="N357" i="1"/>
  <c r="V337" i="1"/>
  <c r="O300" i="1"/>
  <c r="O298" i="1"/>
  <c r="N304" i="1"/>
  <c r="O357" i="1"/>
  <c r="N262" i="1"/>
  <c r="V262" i="1"/>
  <c r="V254" i="1"/>
  <c r="V308" i="1"/>
  <c r="N337" i="1"/>
  <c r="O289" i="1"/>
  <c r="N300" i="1"/>
  <c r="N292" i="1"/>
  <c r="O258" i="1"/>
  <c r="N324" i="1"/>
  <c r="N306" i="1"/>
  <c r="N305" i="1"/>
  <c r="O314" i="1"/>
  <c r="N321" i="1"/>
  <c r="O342" i="1"/>
  <c r="O313" i="1"/>
  <c r="V258" i="1"/>
  <c r="V256" i="1"/>
  <c r="V313" i="1"/>
  <c r="N318" i="1"/>
  <c r="O321" i="1"/>
  <c r="N256" i="1"/>
  <c r="O286" i="1"/>
  <c r="N307" i="1"/>
  <c r="N334" i="1"/>
  <c r="O352" i="1"/>
  <c r="N260" i="1"/>
  <c r="V260" i="1"/>
  <c r="V315" i="1"/>
  <c r="O307" i="1"/>
  <c r="O334" i="1"/>
  <c r="O355" i="1"/>
  <c r="O371" i="1"/>
  <c r="N352" i="1"/>
  <c r="O315" i="1"/>
  <c r="O361" i="1"/>
  <c r="V336" i="1"/>
  <c r="N341" i="1"/>
  <c r="N361" i="1"/>
  <c r="V351" i="1"/>
  <c r="N276" i="1"/>
  <c r="V342" i="1"/>
  <c r="V269" i="1"/>
  <c r="O369" i="1"/>
  <c r="N286" i="1"/>
  <c r="N328" i="1"/>
  <c r="N369" i="1"/>
  <c r="O269" i="1"/>
  <c r="O305" i="1"/>
  <c r="O265" i="1"/>
  <c r="N363" i="1"/>
  <c r="O280" i="1"/>
  <c r="V317" i="1"/>
  <c r="O308" i="1"/>
  <c r="N301" i="1"/>
  <c r="O363" i="1"/>
  <c r="O317" i="1"/>
  <c r="N289" i="1"/>
  <c r="V368" i="1"/>
  <c r="O333" i="1"/>
  <c r="N371" i="1"/>
  <c r="O351" i="1"/>
  <c r="N293" i="1"/>
  <c r="V312" i="1"/>
  <c r="O336" i="1"/>
  <c r="N333" i="1"/>
  <c r="O322" i="1"/>
  <c r="O320" i="1"/>
  <c r="V320" i="1"/>
  <c r="O312" i="1"/>
  <c r="V293" i="1"/>
  <c r="N322" i="1"/>
  <c r="N356" i="1"/>
  <c r="O325" i="1"/>
  <c r="N271" i="1"/>
  <c r="V276" i="1"/>
  <c r="O356" i="1"/>
  <c r="N325" i="1"/>
  <c r="O271" i="1"/>
  <c r="O362" i="1"/>
  <c r="N362" i="1"/>
  <c r="O328" i="1"/>
  <c r="N314" i="1"/>
  <c r="O349" i="1"/>
  <c r="O290" i="1"/>
  <c r="N335" i="1"/>
  <c r="N253" i="1"/>
  <c r="V340" i="1"/>
  <c r="V338" i="1"/>
  <c r="N344" i="1"/>
  <c r="O340" i="1"/>
  <c r="V253" i="1"/>
  <c r="N338" i="1"/>
  <c r="O344" i="1"/>
  <c r="V297" i="1"/>
  <c r="O353" i="1"/>
  <c r="N280" i="1"/>
  <c r="N368" i="1"/>
  <c r="O297" i="1"/>
  <c r="N353" i="1"/>
  <c r="O301" i="1"/>
  <c r="N370" i="1"/>
  <c r="V370" i="1"/>
  <c r="Q371" i="1"/>
  <c r="P371" i="1"/>
  <c r="S371" i="1" l="1"/>
  <c r="U371" i="1" s="1"/>
  <c r="L396" i="1" s="1"/>
  <c r="R371" i="1"/>
  <c r="T371" i="1" s="1"/>
  <c r="K422" i="1" s="1"/>
  <c r="L407" i="1" l="1"/>
  <c r="L431" i="1"/>
  <c r="K425" i="1"/>
  <c r="L474" i="1"/>
  <c r="L457" i="1"/>
  <c r="K373" i="1"/>
  <c r="K464" i="1"/>
  <c r="K431" i="1"/>
  <c r="L397" i="1"/>
  <c r="K448" i="1"/>
  <c r="L429" i="1"/>
  <c r="L452" i="1"/>
  <c r="L423" i="1"/>
  <c r="K492" i="1"/>
  <c r="K421" i="1"/>
  <c r="K489" i="1"/>
  <c r="K482" i="1"/>
  <c r="K476" i="1"/>
  <c r="K461" i="1"/>
  <c r="K477" i="1"/>
  <c r="K413" i="1"/>
  <c r="K465" i="1"/>
  <c r="K397" i="1"/>
  <c r="K432" i="1"/>
  <c r="L491" i="1"/>
  <c r="L402" i="1"/>
  <c r="L469" i="1"/>
  <c r="L460" i="1"/>
  <c r="L445" i="1"/>
  <c r="K458" i="1"/>
  <c r="K391" i="1"/>
  <c r="K459" i="1"/>
  <c r="K384" i="1"/>
  <c r="K469" i="1"/>
  <c r="L433" i="1"/>
  <c r="L386" i="1"/>
  <c r="L475" i="1"/>
  <c r="L482" i="1"/>
  <c r="L421" i="1"/>
  <c r="M421" i="1" s="1"/>
  <c r="K475" i="1"/>
  <c r="K441" i="1"/>
  <c r="K407" i="1"/>
  <c r="M407" i="1" s="1"/>
  <c r="K382" i="1"/>
  <c r="K470" i="1"/>
  <c r="K435" i="1"/>
  <c r="K415" i="1"/>
  <c r="K380" i="1"/>
  <c r="K427" i="1"/>
  <c r="K446" i="1"/>
  <c r="K389" i="1"/>
  <c r="K483" i="1"/>
  <c r="K378" i="1"/>
  <c r="K453" i="1"/>
  <c r="K433" i="1"/>
  <c r="K395" i="1"/>
  <c r="K486" i="1"/>
  <c r="K451" i="1"/>
  <c r="K418" i="1"/>
  <c r="K383" i="1"/>
  <c r="K463" i="1"/>
  <c r="K481" i="1"/>
  <c r="K478" i="1"/>
  <c r="K375" i="1"/>
  <c r="L484" i="1"/>
  <c r="L440" i="1"/>
  <c r="L410" i="1"/>
  <c r="L425" i="1"/>
  <c r="M425" i="1" s="1"/>
  <c r="L488" i="1"/>
  <c r="L463" i="1"/>
  <c r="L388" i="1"/>
  <c r="L478" i="1"/>
  <c r="L435" i="1"/>
  <c r="L486" i="1"/>
  <c r="L375" i="1"/>
  <c r="L468" i="1"/>
  <c r="L476" i="1"/>
  <c r="L458" i="1"/>
  <c r="L411" i="1"/>
  <c r="L437" i="1"/>
  <c r="L374" i="1"/>
  <c r="L415" i="1"/>
  <c r="L477" i="1"/>
  <c r="L381" i="1"/>
  <c r="L403" i="1"/>
  <c r="L422" i="1"/>
  <c r="M422" i="1" s="1"/>
  <c r="L480" i="1"/>
  <c r="L414" i="1"/>
  <c r="L394" i="1"/>
  <c r="L382" i="1"/>
  <c r="L471" i="1"/>
  <c r="L390" i="1"/>
  <c r="L392" i="1"/>
  <c r="L453" i="1"/>
  <c r="M453" i="1" s="1"/>
  <c r="L490" i="1"/>
  <c r="L419" i="1"/>
  <c r="L400" i="1"/>
  <c r="L380" i="1"/>
  <c r="L489" i="1"/>
  <c r="L399" i="1"/>
  <c r="L383" i="1"/>
  <c r="L418" i="1"/>
  <c r="L443" i="1"/>
  <c r="L404" i="1"/>
  <c r="L432" i="1"/>
  <c r="M432" i="1" s="1"/>
  <c r="L389" i="1"/>
  <c r="L450" i="1"/>
  <c r="L465" i="1"/>
  <c r="L387" i="1"/>
  <c r="K402" i="1"/>
  <c r="L442" i="1"/>
  <c r="L461" i="1"/>
  <c r="L385" i="1"/>
  <c r="L377" i="1"/>
  <c r="L430" i="1"/>
  <c r="L405" i="1"/>
  <c r="L416" i="1"/>
  <c r="L439" i="1"/>
  <c r="L454" i="1"/>
  <c r="L420" i="1"/>
  <c r="L413" i="1"/>
  <c r="L448" i="1"/>
  <c r="L455" i="1"/>
  <c r="L473" i="1"/>
  <c r="L479" i="1"/>
  <c r="L379" i="1"/>
  <c r="L398" i="1"/>
  <c r="L409" i="1"/>
  <c r="L373" i="1"/>
  <c r="L436" i="1"/>
  <c r="L372" i="1"/>
  <c r="L446" i="1"/>
  <c r="L438" i="1"/>
  <c r="L391" i="1"/>
  <c r="L424" i="1"/>
  <c r="L401" i="1"/>
  <c r="L459" i="1"/>
  <c r="L464" i="1"/>
  <c r="M464" i="1" s="1"/>
  <c r="L447" i="1"/>
  <c r="L427" i="1"/>
  <c r="L376" i="1"/>
  <c r="L408" i="1"/>
  <c r="L417" i="1"/>
  <c r="L441" i="1"/>
  <c r="L451" i="1"/>
  <c r="L487" i="1"/>
  <c r="L462" i="1"/>
  <c r="L472" i="1"/>
  <c r="L456" i="1"/>
  <c r="L492" i="1"/>
  <c r="L466" i="1"/>
  <c r="L481" i="1"/>
  <c r="L434" i="1"/>
  <c r="L470" i="1"/>
  <c r="L395" i="1"/>
  <c r="L406" i="1"/>
  <c r="L393" i="1"/>
  <c r="L444" i="1"/>
  <c r="L426" i="1"/>
  <c r="L485" i="1"/>
  <c r="L467" i="1"/>
  <c r="L412" i="1"/>
  <c r="L449" i="1"/>
  <c r="L378" i="1"/>
  <c r="K390" i="1"/>
  <c r="K386" i="1"/>
  <c r="K434" i="1"/>
  <c r="K444" i="1"/>
  <c r="K394" i="1"/>
  <c r="K488" i="1"/>
  <c r="K467" i="1"/>
  <c r="K450" i="1"/>
  <c r="K436" i="1"/>
  <c r="K420" i="1"/>
  <c r="K398" i="1"/>
  <c r="K393" i="1"/>
  <c r="K372" i="1"/>
  <c r="K471" i="1"/>
  <c r="K460" i="1"/>
  <c r="K447" i="1"/>
  <c r="K428" i="1"/>
  <c r="K410" i="1"/>
  <c r="K403" i="1"/>
  <c r="K374" i="1"/>
  <c r="K487" i="1"/>
  <c r="K457" i="1"/>
  <c r="M457" i="1" s="1"/>
  <c r="V457" i="1" s="1"/>
  <c r="K491" i="1"/>
  <c r="K456" i="1"/>
  <c r="K417" i="1"/>
  <c r="K442" i="1"/>
  <c r="K419" i="1"/>
  <c r="K377" i="1"/>
  <c r="K480" i="1"/>
  <c r="K466" i="1"/>
  <c r="K439" i="1"/>
  <c r="K437" i="1"/>
  <c r="K412" i="1"/>
  <c r="K401" i="1"/>
  <c r="K387" i="1"/>
  <c r="K485" i="1"/>
  <c r="M485" i="1" s="1"/>
  <c r="K474" i="1"/>
  <c r="M474" i="1" s="1"/>
  <c r="K452" i="1"/>
  <c r="K440" i="1"/>
  <c r="K423" i="1"/>
  <c r="K408" i="1"/>
  <c r="K392" i="1"/>
  <c r="K381" i="1"/>
  <c r="K479" i="1"/>
  <c r="K438" i="1"/>
  <c r="K490" i="1"/>
  <c r="K449" i="1"/>
  <c r="M449" i="1" s="1"/>
  <c r="K426" i="1"/>
  <c r="K416" i="1"/>
  <c r="K409" i="1"/>
  <c r="K385" i="1"/>
  <c r="K468" i="1"/>
  <c r="K484" i="1"/>
  <c r="L483" i="1"/>
  <c r="L428" i="1"/>
  <c r="L384" i="1"/>
  <c r="K445" i="1"/>
  <c r="K406" i="1"/>
  <c r="K473" i="1"/>
  <c r="K411" i="1"/>
  <c r="K376" i="1"/>
  <c r="M376" i="1" s="1"/>
  <c r="K472" i="1"/>
  <c r="K414" i="1"/>
  <c r="K429" i="1"/>
  <c r="M429" i="1" s="1"/>
  <c r="K462" i="1"/>
  <c r="K388" i="1"/>
  <c r="K430" i="1"/>
  <c r="K400" i="1"/>
  <c r="K454" i="1"/>
  <c r="K399" i="1"/>
  <c r="K455" i="1"/>
  <c r="K404" i="1"/>
  <c r="K424" i="1"/>
  <c r="K443" i="1"/>
  <c r="K396" i="1"/>
  <c r="M396" i="1" s="1"/>
  <c r="V396" i="1" s="1"/>
  <c r="K405" i="1"/>
  <c r="K379" i="1"/>
  <c r="M431" i="1" l="1"/>
  <c r="M452" i="1"/>
  <c r="M482" i="1"/>
  <c r="M448" i="1"/>
  <c r="O448" i="1" s="1"/>
  <c r="M480" i="1"/>
  <c r="O480" i="1" s="1"/>
  <c r="M373" i="1"/>
  <c r="N373" i="1" s="1"/>
  <c r="M476" i="1"/>
  <c r="V476" i="1" s="1"/>
  <c r="M442" i="1"/>
  <c r="O442" i="1" s="1"/>
  <c r="M492" i="1"/>
  <c r="O492" i="1" s="1"/>
  <c r="M423" i="1"/>
  <c r="O423" i="1" s="1"/>
  <c r="M478" i="1"/>
  <c r="V478" i="1" s="1"/>
  <c r="M397" i="1"/>
  <c r="V397" i="1" s="1"/>
  <c r="M477" i="1"/>
  <c r="V477" i="1" s="1"/>
  <c r="M463" i="1"/>
  <c r="N463" i="1" s="1"/>
  <c r="M481" i="1"/>
  <c r="N481" i="1" s="1"/>
  <c r="M441" i="1"/>
  <c r="N441" i="1" s="1"/>
  <c r="M446" i="1"/>
  <c r="N446" i="1" s="1"/>
  <c r="M445" i="1"/>
  <c r="V445" i="1" s="1"/>
  <c r="M436" i="1"/>
  <c r="V436" i="1" s="1"/>
  <c r="M413" i="1"/>
  <c r="O413" i="1" s="1"/>
  <c r="M435" i="1"/>
  <c r="N435" i="1" s="1"/>
  <c r="M486" i="1"/>
  <c r="V486" i="1" s="1"/>
  <c r="M475" i="1"/>
  <c r="O475" i="1" s="1"/>
  <c r="M384" i="1"/>
  <c r="V384" i="1" s="1"/>
  <c r="M440" i="1"/>
  <c r="V440" i="1" s="1"/>
  <c r="M491" i="1"/>
  <c r="N491" i="1" s="1"/>
  <c r="M489" i="1"/>
  <c r="O489" i="1" s="1"/>
  <c r="M433" i="1"/>
  <c r="N433" i="1" s="1"/>
  <c r="M391" i="1"/>
  <c r="V391" i="1" s="1"/>
  <c r="M461" i="1"/>
  <c r="V461" i="1" s="1"/>
  <c r="M479" i="1"/>
  <c r="V479" i="1" s="1"/>
  <c r="M387" i="1"/>
  <c r="V387" i="1" s="1"/>
  <c r="M403" i="1"/>
  <c r="V403" i="1" s="1"/>
  <c r="M460" i="1"/>
  <c r="V460" i="1" s="1"/>
  <c r="M473" i="1"/>
  <c r="O473" i="1" s="1"/>
  <c r="M399" i="1"/>
  <c r="N399" i="1" s="1"/>
  <c r="M483" i="1"/>
  <c r="O483" i="1" s="1"/>
  <c r="M401" i="1"/>
  <c r="O401" i="1" s="1"/>
  <c r="M420" i="1"/>
  <c r="N420" i="1" s="1"/>
  <c r="M488" i="1"/>
  <c r="V488" i="1" s="1"/>
  <c r="M470" i="1"/>
  <c r="O470" i="1" s="1"/>
  <c r="M466" i="1"/>
  <c r="N466" i="1" s="1"/>
  <c r="M386" i="1"/>
  <c r="V386" i="1" s="1"/>
  <c r="M405" i="1"/>
  <c r="O405" i="1" s="1"/>
  <c r="M484" i="1"/>
  <c r="V484" i="1" s="1"/>
  <c r="M459" i="1"/>
  <c r="N459" i="1" s="1"/>
  <c r="M400" i="1"/>
  <c r="V400" i="1" s="1"/>
  <c r="M426" i="1"/>
  <c r="V426" i="1" s="1"/>
  <c r="M374" i="1"/>
  <c r="N374" i="1" s="1"/>
  <c r="M447" i="1"/>
  <c r="V447" i="1" s="1"/>
  <c r="M378" i="1"/>
  <c r="O378" i="1" s="1"/>
  <c r="M427" i="1"/>
  <c r="O427" i="1" s="1"/>
  <c r="M389" i="1"/>
  <c r="O389" i="1" s="1"/>
  <c r="M415" i="1"/>
  <c r="N415" i="1" s="1"/>
  <c r="M458" i="1"/>
  <c r="V458" i="1" s="1"/>
  <c r="M465" i="1"/>
  <c r="O465" i="1" s="1"/>
  <c r="M469" i="1"/>
  <c r="O469" i="1" s="1"/>
  <c r="M402" i="1"/>
  <c r="O402" i="1" s="1"/>
  <c r="M418" i="1"/>
  <c r="O418" i="1" s="1"/>
  <c r="M395" i="1"/>
  <c r="N395" i="1" s="1"/>
  <c r="M451" i="1"/>
  <c r="N451" i="1" s="1"/>
  <c r="M375" i="1"/>
  <c r="V375" i="1" s="1"/>
  <c r="M380" i="1"/>
  <c r="N380" i="1" s="1"/>
  <c r="M382" i="1"/>
  <c r="V382" i="1" s="1"/>
  <c r="M383" i="1"/>
  <c r="N383" i="1" s="1"/>
  <c r="M443" i="1"/>
  <c r="O443" i="1" s="1"/>
  <c r="M388" i="1"/>
  <c r="V388" i="1" s="1"/>
  <c r="M490" i="1"/>
  <c r="N490" i="1" s="1"/>
  <c r="M410" i="1"/>
  <c r="O410" i="1" s="1"/>
  <c r="M471" i="1"/>
  <c r="V471" i="1" s="1"/>
  <c r="M412" i="1"/>
  <c r="V412" i="1" s="1"/>
  <c r="M444" i="1"/>
  <c r="V444" i="1" s="1"/>
  <c r="M487" i="1"/>
  <c r="O487" i="1" s="1"/>
  <c r="M372" i="1"/>
  <c r="N372" i="1" s="1"/>
  <c r="M390" i="1"/>
  <c r="N390" i="1" s="1"/>
  <c r="O490" i="1"/>
  <c r="M411" i="1"/>
  <c r="V411" i="1" s="1"/>
  <c r="M377" i="1"/>
  <c r="O377" i="1" s="1"/>
  <c r="M456" i="1"/>
  <c r="N456" i="1" s="1"/>
  <c r="M393" i="1"/>
  <c r="V393" i="1" s="1"/>
  <c r="M450" i="1"/>
  <c r="O450" i="1" s="1"/>
  <c r="N396" i="1"/>
  <c r="O396" i="1"/>
  <c r="M379" i="1"/>
  <c r="N379" i="1" s="1"/>
  <c r="M439" i="1"/>
  <c r="O439" i="1" s="1"/>
  <c r="M424" i="1"/>
  <c r="N424" i="1" s="1"/>
  <c r="M454" i="1"/>
  <c r="O454" i="1" s="1"/>
  <c r="M408" i="1"/>
  <c r="N408" i="1" s="1"/>
  <c r="N457" i="1"/>
  <c r="M404" i="1"/>
  <c r="N404" i="1" s="1"/>
  <c r="M468" i="1"/>
  <c r="V468" i="1" s="1"/>
  <c r="M437" i="1"/>
  <c r="O437" i="1" s="1"/>
  <c r="M406" i="1"/>
  <c r="O406" i="1" s="1"/>
  <c r="M472" i="1"/>
  <c r="V472" i="1" s="1"/>
  <c r="M438" i="1"/>
  <c r="N438" i="1" s="1"/>
  <c r="M455" i="1"/>
  <c r="V455" i="1" s="1"/>
  <c r="M430" i="1"/>
  <c r="N430" i="1" s="1"/>
  <c r="M414" i="1"/>
  <c r="O414" i="1" s="1"/>
  <c r="M381" i="1"/>
  <c r="O381" i="1" s="1"/>
  <c r="M419" i="1"/>
  <c r="O419" i="1" s="1"/>
  <c r="M398" i="1"/>
  <c r="O398" i="1" s="1"/>
  <c r="M417" i="1"/>
  <c r="O417" i="1" s="1"/>
  <c r="M394" i="1"/>
  <c r="V394" i="1" s="1"/>
  <c r="V485" i="1"/>
  <c r="N485" i="1"/>
  <c r="V422" i="1"/>
  <c r="N422" i="1"/>
  <c r="M409" i="1"/>
  <c r="M392" i="1"/>
  <c r="V392" i="1" s="1"/>
  <c r="M385" i="1"/>
  <c r="N385" i="1" s="1"/>
  <c r="M462" i="1"/>
  <c r="V462" i="1" s="1"/>
  <c r="M416" i="1"/>
  <c r="N416" i="1" s="1"/>
  <c r="M467" i="1"/>
  <c r="N467" i="1" s="1"/>
  <c r="M434" i="1"/>
  <c r="V434" i="1" s="1"/>
  <c r="O422" i="1"/>
  <c r="O485" i="1"/>
  <c r="O384" i="1"/>
  <c r="V376" i="1"/>
  <c r="O376" i="1"/>
  <c r="N376" i="1"/>
  <c r="M428" i="1"/>
  <c r="O457" i="1"/>
  <c r="O453" i="1"/>
  <c r="V453" i="1"/>
  <c r="N449" i="1"/>
  <c r="V449" i="1"/>
  <c r="N431" i="1"/>
  <c r="V431" i="1"/>
  <c r="N421" i="1"/>
  <c r="V421" i="1"/>
  <c r="V489" i="1"/>
  <c r="N448" i="1"/>
  <c r="O464" i="1"/>
  <c r="V464" i="1"/>
  <c r="V435" i="1"/>
  <c r="O425" i="1"/>
  <c r="V425" i="1"/>
  <c r="O482" i="1"/>
  <c r="V482" i="1"/>
  <c r="N452" i="1"/>
  <c r="V452" i="1"/>
  <c r="N407" i="1"/>
  <c r="V407" i="1"/>
  <c r="O432" i="1"/>
  <c r="V432" i="1"/>
  <c r="V442" i="1"/>
  <c r="O449" i="1"/>
  <c r="O474" i="1"/>
  <c r="V474" i="1"/>
  <c r="V415" i="1"/>
  <c r="N429" i="1"/>
  <c r="V429" i="1"/>
  <c r="V441" i="1"/>
  <c r="N391" i="1"/>
  <c r="O429" i="1"/>
  <c r="N423" i="1"/>
  <c r="N482" i="1"/>
  <c r="O407" i="1"/>
  <c r="N464" i="1"/>
  <c r="O461" i="1"/>
  <c r="N432" i="1"/>
  <c r="N453" i="1"/>
  <c r="O421" i="1"/>
  <c r="O395" i="1"/>
  <c r="N425" i="1"/>
  <c r="O463" i="1"/>
  <c r="O452" i="1"/>
  <c r="N474" i="1"/>
  <c r="O431" i="1"/>
  <c r="V427" i="1" l="1"/>
  <c r="N442" i="1"/>
  <c r="O441" i="1"/>
  <c r="N413" i="1"/>
  <c r="N397" i="1"/>
  <c r="V448" i="1"/>
  <c r="N488" i="1"/>
  <c r="O397" i="1"/>
  <c r="N492" i="1"/>
  <c r="V480" i="1"/>
  <c r="V492" i="1"/>
  <c r="V483" i="1"/>
  <c r="N477" i="1"/>
  <c r="N480" i="1"/>
  <c r="O403" i="1"/>
  <c r="O477" i="1"/>
  <c r="V463" i="1"/>
  <c r="O486" i="1"/>
  <c r="O491" i="1"/>
  <c r="V373" i="1"/>
  <c r="V423" i="1"/>
  <c r="N461" i="1"/>
  <c r="O447" i="1"/>
  <c r="N489" i="1"/>
  <c r="N475" i="1"/>
  <c r="N478" i="1"/>
  <c r="V481" i="1"/>
  <c r="O481" i="1"/>
  <c r="N486" i="1"/>
  <c r="O415" i="1"/>
  <c r="N476" i="1"/>
  <c r="O436" i="1"/>
  <c r="O373" i="1"/>
  <c r="N436" i="1"/>
  <c r="V475" i="1"/>
  <c r="V491" i="1"/>
  <c r="O386" i="1"/>
  <c r="O476" i="1"/>
  <c r="O478" i="1"/>
  <c r="O445" i="1"/>
  <c r="N445" i="1"/>
  <c r="N403" i="1"/>
  <c r="N440" i="1"/>
  <c r="O433" i="1"/>
  <c r="O459" i="1"/>
  <c r="O466" i="1"/>
  <c r="N401" i="1"/>
  <c r="O391" i="1"/>
  <c r="V433" i="1"/>
  <c r="V399" i="1"/>
  <c r="V466" i="1"/>
  <c r="V401" i="1"/>
  <c r="V459" i="1"/>
  <c r="N458" i="1"/>
  <c r="N483" i="1"/>
  <c r="N384" i="1"/>
  <c r="O440" i="1"/>
  <c r="N387" i="1"/>
  <c r="O446" i="1"/>
  <c r="V413" i="1"/>
  <c r="V446" i="1"/>
  <c r="O435" i="1"/>
  <c r="O399" i="1"/>
  <c r="O387" i="1"/>
  <c r="N447" i="1"/>
  <c r="V473" i="1"/>
  <c r="V389" i="1"/>
  <c r="N389" i="1"/>
  <c r="N473" i="1"/>
  <c r="O484" i="1"/>
  <c r="O479" i="1"/>
  <c r="V470" i="1"/>
  <c r="N479" i="1"/>
  <c r="N484" i="1"/>
  <c r="N470" i="1"/>
  <c r="V395" i="1"/>
  <c r="V405" i="1"/>
  <c r="V418" i="1"/>
  <c r="N460" i="1"/>
  <c r="N427" i="1"/>
  <c r="N405" i="1"/>
  <c r="O488" i="1"/>
  <c r="O460" i="1"/>
  <c r="O426" i="1"/>
  <c r="N426" i="1"/>
  <c r="N465" i="1"/>
  <c r="O458" i="1"/>
  <c r="V378" i="1"/>
  <c r="N412" i="1"/>
  <c r="N386" i="1"/>
  <c r="O400" i="1"/>
  <c r="V420" i="1"/>
  <c r="N378" i="1"/>
  <c r="N400" i="1"/>
  <c r="V374" i="1"/>
  <c r="O374" i="1"/>
  <c r="O420" i="1"/>
  <c r="O375" i="1"/>
  <c r="N375" i="1"/>
  <c r="V383" i="1"/>
  <c r="O472" i="1"/>
  <c r="O383" i="1"/>
  <c r="N418" i="1"/>
  <c r="V465" i="1"/>
  <c r="O390" i="1"/>
  <c r="N388" i="1"/>
  <c r="V451" i="1"/>
  <c r="O388" i="1"/>
  <c r="O412" i="1"/>
  <c r="V402" i="1"/>
  <c r="V385" i="1"/>
  <c r="O451" i="1"/>
  <c r="V377" i="1"/>
  <c r="N402" i="1"/>
  <c r="V469" i="1"/>
  <c r="V390" i="1"/>
  <c r="N469" i="1"/>
  <c r="O394" i="1"/>
  <c r="N454" i="1"/>
  <c r="V380" i="1"/>
  <c r="O380" i="1"/>
  <c r="N468" i="1"/>
  <c r="O393" i="1"/>
  <c r="O462" i="1"/>
  <c r="O455" i="1"/>
  <c r="V419" i="1"/>
  <c r="O372" i="1"/>
  <c r="N382" i="1"/>
  <c r="V379" i="1"/>
  <c r="N437" i="1"/>
  <c r="N455" i="1"/>
  <c r="N443" i="1"/>
  <c r="V372" i="1"/>
  <c r="N411" i="1"/>
  <c r="N471" i="1"/>
  <c r="V437" i="1"/>
  <c r="O379" i="1"/>
  <c r="O411" i="1"/>
  <c r="O471" i="1"/>
  <c r="N419" i="1"/>
  <c r="V443" i="1"/>
  <c r="O382" i="1"/>
  <c r="O392" i="1"/>
  <c r="V490" i="1"/>
  <c r="O385" i="1"/>
  <c r="O444" i="1"/>
  <c r="N444" i="1"/>
  <c r="N462" i="1"/>
  <c r="O456" i="1"/>
  <c r="V424" i="1"/>
  <c r="N417" i="1"/>
  <c r="N381" i="1"/>
  <c r="N394" i="1"/>
  <c r="V438" i="1"/>
  <c r="V487" i="1"/>
  <c r="V381" i="1"/>
  <c r="V410" i="1"/>
  <c r="V454" i="1"/>
  <c r="O468" i="1"/>
  <c r="N393" i="1"/>
  <c r="O438" i="1"/>
  <c r="N487" i="1"/>
  <c r="N410" i="1"/>
  <c r="N377" i="1"/>
  <c r="N398" i="1"/>
  <c r="V439" i="1"/>
  <c r="O430" i="1"/>
  <c r="N439" i="1"/>
  <c r="N392" i="1"/>
  <c r="N472" i="1"/>
  <c r="N414" i="1"/>
  <c r="O424" i="1"/>
  <c r="V456" i="1"/>
  <c r="V404" i="1"/>
  <c r="V414" i="1"/>
  <c r="V467" i="1"/>
  <c r="V450" i="1"/>
  <c r="N450" i="1"/>
  <c r="O404" i="1"/>
  <c r="V417" i="1"/>
  <c r="V430" i="1"/>
  <c r="V398" i="1"/>
  <c r="V408" i="1"/>
  <c r="O408" i="1"/>
  <c r="N406" i="1"/>
  <c r="V416" i="1"/>
  <c r="V406" i="1"/>
  <c r="O416" i="1"/>
  <c r="O434" i="1"/>
  <c r="O467" i="1"/>
  <c r="N409" i="1"/>
  <c r="O409" i="1"/>
  <c r="V409" i="1"/>
  <c r="N434" i="1"/>
  <c r="V428" i="1"/>
  <c r="O428" i="1"/>
  <c r="N428" i="1"/>
  <c r="Q492" i="1"/>
  <c r="P492" i="1"/>
  <c r="R492" i="1" l="1"/>
  <c r="T492" i="1" s="1"/>
  <c r="K543" i="1" s="1"/>
  <c r="S492" i="1"/>
  <c r="U492" i="1" s="1"/>
  <c r="L552" i="1" s="1"/>
  <c r="L548" i="1" l="1"/>
  <c r="K535" i="1"/>
  <c r="L524" i="1"/>
  <c r="L600" i="1"/>
  <c r="K557" i="1"/>
  <c r="K525" i="1"/>
  <c r="K494" i="1"/>
  <c r="K574" i="1"/>
  <c r="K495" i="1"/>
  <c r="L604" i="1"/>
  <c r="L500" i="1"/>
  <c r="L526" i="1"/>
  <c r="L563" i="1"/>
  <c r="L530" i="1"/>
  <c r="L564" i="1"/>
  <c r="L527" i="1"/>
  <c r="L579" i="1"/>
  <c r="K536" i="1"/>
  <c r="L612" i="1"/>
  <c r="L535" i="1"/>
  <c r="L611" i="1"/>
  <c r="L598" i="1"/>
  <c r="L589" i="1"/>
  <c r="L519" i="1"/>
  <c r="L550" i="1"/>
  <c r="L586" i="1"/>
  <c r="L520" i="1"/>
  <c r="L606" i="1"/>
  <c r="L506" i="1"/>
  <c r="L578" i="1"/>
  <c r="L566" i="1"/>
  <c r="L574" i="1"/>
  <c r="M574" i="1" s="1"/>
  <c r="V574" i="1" s="1"/>
  <c r="L531" i="1"/>
  <c r="L493" i="1"/>
  <c r="L575" i="1"/>
  <c r="L599" i="1"/>
  <c r="L521" i="1"/>
  <c r="L541" i="1"/>
  <c r="L610" i="1"/>
  <c r="L607" i="1"/>
  <c r="L569" i="1"/>
  <c r="L555" i="1"/>
  <c r="L503" i="1"/>
  <c r="L560" i="1"/>
  <c r="L509" i="1"/>
  <c r="L532" i="1"/>
  <c r="L596" i="1"/>
  <c r="L601" i="1"/>
  <c r="L518" i="1"/>
  <c r="L590" i="1"/>
  <c r="L534" i="1"/>
  <c r="L556" i="1"/>
  <c r="L561" i="1"/>
  <c r="L559" i="1"/>
  <c r="L539" i="1"/>
  <c r="L523" i="1"/>
  <c r="L562" i="1"/>
  <c r="L543" i="1"/>
  <c r="M543" i="1" s="1"/>
  <c r="L545" i="1"/>
  <c r="L573" i="1"/>
  <c r="L496" i="1"/>
  <c r="L544" i="1"/>
  <c r="L516" i="1"/>
  <c r="L593" i="1"/>
  <c r="L502" i="1"/>
  <c r="L528" i="1"/>
  <c r="L568" i="1"/>
  <c r="K516" i="1"/>
  <c r="M516" i="1" s="1"/>
  <c r="K522" i="1"/>
  <c r="K601" i="1"/>
  <c r="K551" i="1"/>
  <c r="K562" i="1"/>
  <c r="K523" i="1"/>
  <c r="K502" i="1"/>
  <c r="L602" i="1"/>
  <c r="L536" i="1"/>
  <c r="L594" i="1"/>
  <c r="L514" i="1"/>
  <c r="L540" i="1"/>
  <c r="L582" i="1"/>
  <c r="L549" i="1"/>
  <c r="L584" i="1"/>
  <c r="L525" i="1"/>
  <c r="L547" i="1"/>
  <c r="L554" i="1"/>
  <c r="L504" i="1"/>
  <c r="L497" i="1"/>
  <c r="L511" i="1"/>
  <c r="L513" i="1"/>
  <c r="L591" i="1"/>
  <c r="L609" i="1"/>
  <c r="L592" i="1"/>
  <c r="L512" i="1"/>
  <c r="L510" i="1"/>
  <c r="L499" i="1"/>
  <c r="L508" i="1"/>
  <c r="L495" i="1"/>
  <c r="M495" i="1" s="1"/>
  <c r="L613" i="1"/>
  <c r="L501" i="1"/>
  <c r="L572" i="1"/>
  <c r="L494" i="1"/>
  <c r="L558" i="1"/>
  <c r="L587" i="1"/>
  <c r="L567" i="1"/>
  <c r="L542" i="1"/>
  <c r="L565" i="1"/>
  <c r="L546" i="1"/>
  <c r="L517" i="1"/>
  <c r="L597" i="1"/>
  <c r="L507" i="1"/>
  <c r="L533" i="1"/>
  <c r="L581" i="1"/>
  <c r="L603" i="1"/>
  <c r="L608" i="1"/>
  <c r="L571" i="1"/>
  <c r="L551" i="1"/>
  <c r="L522" i="1"/>
  <c r="M522" i="1" s="1"/>
  <c r="L538" i="1"/>
  <c r="L498" i="1"/>
  <c r="L515" i="1"/>
  <c r="L553" i="1"/>
  <c r="L557" i="1"/>
  <c r="L505" i="1"/>
  <c r="L580" i="1"/>
  <c r="L588" i="1"/>
  <c r="L595" i="1"/>
  <c r="L576" i="1"/>
  <c r="L577" i="1"/>
  <c r="L537" i="1"/>
  <c r="L529" i="1"/>
  <c r="L585" i="1"/>
  <c r="L583" i="1"/>
  <c r="L605" i="1"/>
  <c r="L570" i="1"/>
  <c r="K500" i="1"/>
  <c r="M500" i="1" s="1"/>
  <c r="K496" i="1"/>
  <c r="K602" i="1"/>
  <c r="K531" i="1"/>
  <c r="K582" i="1"/>
  <c r="K565" i="1"/>
  <c r="K610" i="1"/>
  <c r="K576" i="1"/>
  <c r="K577" i="1"/>
  <c r="K569" i="1"/>
  <c r="K571" i="1"/>
  <c r="K599" i="1"/>
  <c r="K606" i="1"/>
  <c r="K581" i="1"/>
  <c r="K533" i="1"/>
  <c r="K513" i="1"/>
  <c r="K503" i="1"/>
  <c r="M503" i="1" s="1"/>
  <c r="N503" i="1" s="1"/>
  <c r="K575" i="1"/>
  <c r="M575" i="1" s="1"/>
  <c r="K538" i="1"/>
  <c r="K506" i="1"/>
  <c r="K613" i="1"/>
  <c r="K499" i="1"/>
  <c r="K504" i="1"/>
  <c r="K532" i="1"/>
  <c r="K498" i="1"/>
  <c r="K528" i="1"/>
  <c r="K554" i="1"/>
  <c r="K553" i="1"/>
  <c r="K542" i="1"/>
  <c r="K548" i="1"/>
  <c r="M548" i="1" s="1"/>
  <c r="N548" i="1" s="1"/>
  <c r="K556" i="1"/>
  <c r="K595" i="1"/>
  <c r="K544" i="1"/>
  <c r="K607" i="1"/>
  <c r="K524" i="1"/>
  <c r="M524" i="1" s="1"/>
  <c r="V524" i="1" s="1"/>
  <c r="K587" i="1"/>
  <c r="K598" i="1"/>
  <c r="K609" i="1"/>
  <c r="K591" i="1"/>
  <c r="K603" i="1"/>
  <c r="K546" i="1"/>
  <c r="K600" i="1"/>
  <c r="M600" i="1" s="1"/>
  <c r="N600" i="1" s="1"/>
  <c r="K555" i="1"/>
  <c r="K597" i="1"/>
  <c r="K527" i="1"/>
  <c r="K505" i="1"/>
  <c r="K501" i="1"/>
  <c r="K568" i="1"/>
  <c r="K515" i="1"/>
  <c r="K493" i="1"/>
  <c r="K521" i="1"/>
  <c r="K547" i="1"/>
  <c r="K541" i="1"/>
  <c r="K534" i="1"/>
  <c r="M534" i="1" s="1"/>
  <c r="K578" i="1"/>
  <c r="K583" i="1"/>
  <c r="K564" i="1"/>
  <c r="M564" i="1" s="1"/>
  <c r="K510" i="1"/>
  <c r="K590" i="1"/>
  <c r="K560" i="1"/>
  <c r="K570" i="1"/>
  <c r="K512" i="1"/>
  <c r="K529" i="1"/>
  <c r="K540" i="1"/>
  <c r="K586" i="1"/>
  <c r="K558" i="1"/>
  <c r="K508" i="1"/>
  <c r="K530" i="1"/>
  <c r="M530" i="1" s="1"/>
  <c r="O530" i="1" s="1"/>
  <c r="K605" i="1"/>
  <c r="K611" i="1"/>
  <c r="K588" i="1"/>
  <c r="K604" i="1"/>
  <c r="M604" i="1" s="1"/>
  <c r="K585" i="1"/>
  <c r="K550" i="1"/>
  <c r="K526" i="1"/>
  <c r="K509" i="1"/>
  <c r="K584" i="1"/>
  <c r="K545" i="1"/>
  <c r="M545" i="1" s="1"/>
  <c r="K520" i="1"/>
  <c r="K563" i="1"/>
  <c r="K572" i="1"/>
  <c r="K559" i="1"/>
  <c r="K573" i="1"/>
  <c r="K497" i="1"/>
  <c r="K517" i="1"/>
  <c r="K511" i="1"/>
  <c r="K567" i="1"/>
  <c r="K518" i="1"/>
  <c r="K589" i="1"/>
  <c r="M589" i="1" s="1"/>
  <c r="K593" i="1"/>
  <c r="K579" i="1"/>
  <c r="M579" i="1" s="1"/>
  <c r="N579" i="1" s="1"/>
  <c r="K566" i="1"/>
  <c r="K552" i="1"/>
  <c r="M552" i="1" s="1"/>
  <c r="K612" i="1"/>
  <c r="M612" i="1" s="1"/>
  <c r="K514" i="1"/>
  <c r="K507" i="1"/>
  <c r="K561" i="1"/>
  <c r="K592" i="1"/>
  <c r="K537" i="1"/>
  <c r="K539" i="1"/>
  <c r="K596" i="1"/>
  <c r="M596" i="1" s="1"/>
  <c r="K580" i="1"/>
  <c r="K608" i="1"/>
  <c r="K594" i="1"/>
  <c r="K519" i="1"/>
  <c r="K549" i="1"/>
  <c r="M535" i="1" l="1"/>
  <c r="V535" i="1" s="1"/>
  <c r="M563" i="1"/>
  <c r="M557" i="1"/>
  <c r="O557" i="1" s="1"/>
  <c r="M525" i="1"/>
  <c r="O525" i="1" s="1"/>
  <c r="M526" i="1"/>
  <c r="V526" i="1" s="1"/>
  <c r="M494" i="1"/>
  <c r="V494" i="1" s="1"/>
  <c r="M497" i="1"/>
  <c r="V497" i="1" s="1"/>
  <c r="M566" i="1"/>
  <c r="N566" i="1" s="1"/>
  <c r="M540" i="1"/>
  <c r="M568" i="1"/>
  <c r="N568" i="1" s="1"/>
  <c r="M519" i="1"/>
  <c r="V519" i="1" s="1"/>
  <c r="M517" i="1"/>
  <c r="O517" i="1" s="1"/>
  <c r="M572" i="1"/>
  <c r="M527" i="1"/>
  <c r="V527" i="1" s="1"/>
  <c r="M606" i="1"/>
  <c r="O606" i="1" s="1"/>
  <c r="M582" i="1"/>
  <c r="O582" i="1" s="1"/>
  <c r="M539" i="1"/>
  <c r="M520" i="1"/>
  <c r="O520" i="1" s="1"/>
  <c r="M501" i="1"/>
  <c r="N501" i="1" s="1"/>
  <c r="M533" i="1"/>
  <c r="O533" i="1" s="1"/>
  <c r="M571" i="1"/>
  <c r="M610" i="1"/>
  <c r="N610" i="1" s="1"/>
  <c r="M602" i="1"/>
  <c r="V602" i="1" s="1"/>
  <c r="M523" i="1"/>
  <c r="N523" i="1" s="1"/>
  <c r="M561" i="1"/>
  <c r="M536" i="1"/>
  <c r="N536" i="1" s="1"/>
  <c r="M559" i="1"/>
  <c r="O559" i="1" s="1"/>
  <c r="M493" i="1"/>
  <c r="N493" i="1" s="1"/>
  <c r="M605" i="1"/>
  <c r="M542" i="1"/>
  <c r="V542" i="1" s="1"/>
  <c r="M562" i="1"/>
  <c r="O562" i="1" s="1"/>
  <c r="M560" i="1"/>
  <c r="O560" i="1" s="1"/>
  <c r="M583" i="1"/>
  <c r="O583" i="1" s="1"/>
  <c r="M547" i="1"/>
  <c r="N547" i="1" s="1"/>
  <c r="M599" i="1"/>
  <c r="N599" i="1" s="1"/>
  <c r="O535" i="1"/>
  <c r="N535" i="1"/>
  <c r="M518" i="1"/>
  <c r="O518" i="1" s="1"/>
  <c r="M506" i="1"/>
  <c r="O506" i="1" s="1"/>
  <c r="M537" i="1"/>
  <c r="V537" i="1" s="1"/>
  <c r="M567" i="1"/>
  <c r="V567" i="1" s="1"/>
  <c r="M573" i="1"/>
  <c r="V573" i="1" s="1"/>
  <c r="M508" i="1"/>
  <c r="O508" i="1" s="1"/>
  <c r="M521" i="1"/>
  <c r="O521" i="1" s="1"/>
  <c r="M556" i="1"/>
  <c r="O556" i="1" s="1"/>
  <c r="M509" i="1"/>
  <c r="V509" i="1" s="1"/>
  <c r="M549" i="1"/>
  <c r="N549" i="1" s="1"/>
  <c r="M580" i="1"/>
  <c r="O580" i="1" s="1"/>
  <c r="M592" i="1"/>
  <c r="V592" i="1" s="1"/>
  <c r="M593" i="1"/>
  <c r="N593" i="1" s="1"/>
  <c r="M511" i="1"/>
  <c r="O511" i="1" s="1"/>
  <c r="M550" i="1"/>
  <c r="V550" i="1" s="1"/>
  <c r="M611" i="1"/>
  <c r="V611" i="1" s="1"/>
  <c r="M607" i="1"/>
  <c r="O607" i="1" s="1"/>
  <c r="M581" i="1"/>
  <c r="N581" i="1" s="1"/>
  <c r="M569" i="1"/>
  <c r="V569" i="1" s="1"/>
  <c r="M496" i="1"/>
  <c r="O496" i="1" s="1"/>
  <c r="M502" i="1"/>
  <c r="N502" i="1" s="1"/>
  <c r="M601" i="1"/>
  <c r="N601" i="1" s="1"/>
  <c r="M544" i="1"/>
  <c r="N544" i="1" s="1"/>
  <c r="M597" i="1"/>
  <c r="N597" i="1" s="1"/>
  <c r="M603" i="1"/>
  <c r="V603" i="1" s="1"/>
  <c r="M553" i="1"/>
  <c r="N553" i="1" s="1"/>
  <c r="M532" i="1"/>
  <c r="N532" i="1" s="1"/>
  <c r="M513" i="1"/>
  <c r="V513" i="1" s="1"/>
  <c r="M531" i="1"/>
  <c r="N531" i="1" s="1"/>
  <c r="M586" i="1"/>
  <c r="O586" i="1" s="1"/>
  <c r="M541" i="1"/>
  <c r="N541" i="1" s="1"/>
  <c r="M598" i="1"/>
  <c r="O598" i="1" s="1"/>
  <c r="M590" i="1"/>
  <c r="V590" i="1" s="1"/>
  <c r="M578" i="1"/>
  <c r="O578" i="1" s="1"/>
  <c r="M555" i="1"/>
  <c r="V555" i="1" s="1"/>
  <c r="M585" i="1"/>
  <c r="O585" i="1" s="1"/>
  <c r="M546" i="1"/>
  <c r="V546" i="1" s="1"/>
  <c r="M498" i="1"/>
  <c r="O498" i="1" s="1"/>
  <c r="M587" i="1"/>
  <c r="V587" i="1" s="1"/>
  <c r="M551" i="1"/>
  <c r="N551" i="1" s="1"/>
  <c r="M505" i="1"/>
  <c r="O505" i="1" s="1"/>
  <c r="M609" i="1"/>
  <c r="N609" i="1" s="1"/>
  <c r="M499" i="1"/>
  <c r="O499" i="1" s="1"/>
  <c r="M576" i="1"/>
  <c r="V576" i="1" s="1"/>
  <c r="M528" i="1"/>
  <c r="V528" i="1" s="1"/>
  <c r="M514" i="1"/>
  <c r="N514" i="1" s="1"/>
  <c r="V522" i="1"/>
  <c r="O522" i="1"/>
  <c r="M595" i="1"/>
  <c r="O595" i="1" s="1"/>
  <c r="M594" i="1"/>
  <c r="O594" i="1" s="1"/>
  <c r="M584" i="1"/>
  <c r="O584" i="1" s="1"/>
  <c r="M588" i="1"/>
  <c r="V588" i="1" s="1"/>
  <c r="M554" i="1"/>
  <c r="O554" i="1" s="1"/>
  <c r="M608" i="1"/>
  <c r="N608" i="1" s="1"/>
  <c r="M512" i="1"/>
  <c r="V512" i="1" s="1"/>
  <c r="V551" i="1"/>
  <c r="M507" i="1"/>
  <c r="N507" i="1" s="1"/>
  <c r="M529" i="1"/>
  <c r="V529" i="1" s="1"/>
  <c r="M591" i="1"/>
  <c r="O591" i="1" s="1"/>
  <c r="M504" i="1"/>
  <c r="V504" i="1" s="1"/>
  <c r="M538" i="1"/>
  <c r="O538" i="1" s="1"/>
  <c r="M510" i="1"/>
  <c r="V510" i="1" s="1"/>
  <c r="M565" i="1"/>
  <c r="O565" i="1" s="1"/>
  <c r="M558" i="1"/>
  <c r="O558" i="1" s="1"/>
  <c r="M570" i="1"/>
  <c r="V570" i="1" s="1"/>
  <c r="M515" i="1"/>
  <c r="V515" i="1" s="1"/>
  <c r="M613" i="1"/>
  <c r="V613" i="1" s="1"/>
  <c r="M577" i="1"/>
  <c r="O577" i="1" s="1"/>
  <c r="N530" i="1"/>
  <c r="V583" i="1"/>
  <c r="N583" i="1"/>
  <c r="V571" i="1"/>
  <c r="N571" i="1"/>
  <c r="N522" i="1"/>
  <c r="V530" i="1"/>
  <c r="O571" i="1"/>
  <c r="N574" i="1"/>
  <c r="O524" i="1"/>
  <c r="O574" i="1"/>
  <c r="N524" i="1"/>
  <c r="O500" i="1"/>
  <c r="N500" i="1"/>
  <c r="V500" i="1"/>
  <c r="N604" i="1"/>
  <c r="V604" i="1"/>
  <c r="O604" i="1"/>
  <c r="V552" i="1"/>
  <c r="O552" i="1"/>
  <c r="N552" i="1"/>
  <c r="V534" i="1"/>
  <c r="O534" i="1"/>
  <c r="N534" i="1"/>
  <c r="N540" i="1"/>
  <c r="V540" i="1"/>
  <c r="O540" i="1"/>
  <c r="V605" i="1"/>
  <c r="N605" i="1"/>
  <c r="O605" i="1"/>
  <c r="O564" i="1"/>
  <c r="N564" i="1"/>
  <c r="V564" i="1"/>
  <c r="V548" i="1"/>
  <c r="O548" i="1"/>
  <c r="V596" i="1"/>
  <c r="O596" i="1"/>
  <c r="N596" i="1"/>
  <c r="V503" i="1"/>
  <c r="O600" i="1"/>
  <c r="O503" i="1"/>
  <c r="V600" i="1"/>
  <c r="O575" i="1"/>
  <c r="V575" i="1"/>
  <c r="N543" i="1"/>
  <c r="V543" i="1"/>
  <c r="N589" i="1"/>
  <c r="V589" i="1"/>
  <c r="O563" i="1"/>
  <c r="V563" i="1"/>
  <c r="O579" i="1"/>
  <c r="V579" i="1"/>
  <c r="O545" i="1"/>
  <c r="V545" i="1"/>
  <c r="N516" i="1"/>
  <c r="V516" i="1"/>
  <c r="O539" i="1"/>
  <c r="V539" i="1"/>
  <c r="N575" i="1"/>
  <c r="N572" i="1"/>
  <c r="V572" i="1"/>
  <c r="N495" i="1"/>
  <c r="V495" i="1"/>
  <c r="O561" i="1"/>
  <c r="V561" i="1"/>
  <c r="N612" i="1"/>
  <c r="V612" i="1"/>
  <c r="O589" i="1"/>
  <c r="O612" i="1"/>
  <c r="N561" i="1"/>
  <c r="O543" i="1"/>
  <c r="N563" i="1"/>
  <c r="N539" i="1"/>
  <c r="O495" i="1"/>
  <c r="O572" i="1"/>
  <c r="N545" i="1"/>
  <c r="O516" i="1"/>
  <c r="O526" i="1"/>
  <c r="N526" i="1"/>
  <c r="O541" i="1" l="1"/>
  <c r="O569" i="1"/>
  <c r="V499" i="1"/>
  <c r="O550" i="1"/>
  <c r="O532" i="1"/>
  <c r="V584" i="1"/>
  <c r="V532" i="1"/>
  <c r="V580" i="1"/>
  <c r="O587" i="1"/>
  <c r="V541" i="1"/>
  <c r="O537" i="1"/>
  <c r="O544" i="1"/>
  <c r="N521" i="1"/>
  <c r="N499" i="1"/>
  <c r="V544" i="1"/>
  <c r="N555" i="1"/>
  <c r="N569" i="1"/>
  <c r="N580" i="1"/>
  <c r="N587" i="1"/>
  <c r="N537" i="1"/>
  <c r="O512" i="1"/>
  <c r="V521" i="1"/>
  <c r="O555" i="1"/>
  <c r="N550" i="1"/>
  <c r="V557" i="1"/>
  <c r="N497" i="1"/>
  <c r="N557" i="1"/>
  <c r="V525" i="1"/>
  <c r="N525" i="1"/>
  <c r="O609" i="1"/>
  <c r="V606" i="1"/>
  <c r="O494" i="1"/>
  <c r="N494" i="1"/>
  <c r="N533" i="1"/>
  <c r="O566" i="1"/>
  <c r="N517" i="1"/>
  <c r="O497" i="1"/>
  <c r="V593" i="1"/>
  <c r="O523" i="1"/>
  <c r="V508" i="1"/>
  <c r="N582" i="1"/>
  <c r="O549" i="1"/>
  <c r="V493" i="1"/>
  <c r="O510" i="1"/>
  <c r="V517" i="1"/>
  <c r="O581" i="1"/>
  <c r="V533" i="1"/>
  <c r="V582" i="1"/>
  <c r="N529" i="1"/>
  <c r="V601" i="1"/>
  <c r="V566" i="1"/>
  <c r="V523" i="1"/>
  <c r="O515" i="1"/>
  <c r="N527" i="1"/>
  <c r="O547" i="1"/>
  <c r="O568" i="1"/>
  <c r="N496" i="1"/>
  <c r="V585" i="1"/>
  <c r="O527" i="1"/>
  <c r="N592" i="1"/>
  <c r="V536" i="1"/>
  <c r="V520" i="1"/>
  <c r="V610" i="1"/>
  <c r="N513" i="1"/>
  <c r="V547" i="1"/>
  <c r="O576" i="1"/>
  <c r="O536" i="1"/>
  <c r="O592" i="1"/>
  <c r="N520" i="1"/>
  <c r="O610" i="1"/>
  <c r="V597" i="1"/>
  <c r="O611" i="1"/>
  <c r="V568" i="1"/>
  <c r="O542" i="1"/>
  <c r="N542" i="1"/>
  <c r="V496" i="1"/>
  <c r="V556" i="1"/>
  <c r="N588" i="1"/>
  <c r="N515" i="1"/>
  <c r="O501" i="1"/>
  <c r="N562" i="1"/>
  <c r="V501" i="1"/>
  <c r="V559" i="1"/>
  <c r="V599" i="1"/>
  <c r="O573" i="1"/>
  <c r="O519" i="1"/>
  <c r="N607" i="1"/>
  <c r="N602" i="1"/>
  <c r="N559" i="1"/>
  <c r="N509" i="1"/>
  <c r="O599" i="1"/>
  <c r="V562" i="1"/>
  <c r="N519" i="1"/>
  <c r="O531" i="1"/>
  <c r="N606" i="1"/>
  <c r="O528" i="1"/>
  <c r="O602" i="1"/>
  <c r="N505" i="1"/>
  <c r="V511" i="1"/>
  <c r="V553" i="1"/>
  <c r="V549" i="1"/>
  <c r="O493" i="1"/>
  <c r="V578" i="1"/>
  <c r="N560" i="1"/>
  <c r="V581" i="1"/>
  <c r="O551" i="1"/>
  <c r="N511" i="1"/>
  <c r="V506" i="1"/>
  <c r="V586" i="1"/>
  <c r="N508" i="1"/>
  <c r="V560" i="1"/>
  <c r="N506" i="1"/>
  <c r="V498" i="1"/>
  <c r="N598" i="1"/>
  <c r="O588" i="1"/>
  <c r="O601" i="1"/>
  <c r="N573" i="1"/>
  <c r="O593" i="1"/>
  <c r="V502" i="1"/>
  <c r="O546" i="1"/>
  <c r="N528" i="1"/>
  <c r="N567" i="1"/>
  <c r="N518" i="1"/>
  <c r="O502" i="1"/>
  <c r="V598" i="1"/>
  <c r="O513" i="1"/>
  <c r="N510" i="1"/>
  <c r="N611" i="1"/>
  <c r="V531" i="1"/>
  <c r="N585" i="1"/>
  <c r="N576" i="1"/>
  <c r="O590" i="1"/>
  <c r="N546" i="1"/>
  <c r="V505" i="1"/>
  <c r="N556" i="1"/>
  <c r="V518" i="1"/>
  <c r="N603" i="1"/>
  <c r="N590" i="1"/>
  <c r="O567" i="1"/>
  <c r="O509" i="1"/>
  <c r="O603" i="1"/>
  <c r="O597" i="1"/>
  <c r="O613" i="1"/>
  <c r="V607" i="1"/>
  <c r="O529" i="1"/>
  <c r="V609" i="1"/>
  <c r="N498" i="1"/>
  <c r="N586" i="1"/>
  <c r="N578" i="1"/>
  <c r="O504" i="1"/>
  <c r="O514" i="1"/>
  <c r="O553" i="1"/>
  <c r="N584" i="1"/>
  <c r="O570" i="1"/>
  <c r="N512" i="1"/>
  <c r="V514" i="1"/>
  <c r="V608" i="1"/>
  <c r="V594" i="1"/>
  <c r="V558" i="1"/>
  <c r="V577" i="1"/>
  <c r="N591" i="1"/>
  <c r="V591" i="1"/>
  <c r="N595" i="1"/>
  <c r="V554" i="1"/>
  <c r="N613" i="1"/>
  <c r="V595" i="1"/>
  <c r="N504" i="1"/>
  <c r="O608" i="1"/>
  <c r="N594" i="1"/>
  <c r="N554" i="1"/>
  <c r="N558" i="1"/>
  <c r="N565" i="1"/>
  <c r="N577" i="1"/>
  <c r="V507" i="1"/>
  <c r="V565" i="1"/>
  <c r="N570" i="1"/>
  <c r="O507" i="1"/>
  <c r="V538" i="1"/>
  <c r="N538" i="1"/>
  <c r="P613" i="1"/>
  <c r="Q613" i="1"/>
  <c r="S613" i="1" l="1"/>
  <c r="U613" i="1" s="1"/>
  <c r="L732" i="1" s="1"/>
  <c r="R613" i="1"/>
  <c r="T613" i="1" s="1"/>
  <c r="K726" i="1" s="1"/>
  <c r="K711" i="1"/>
  <c r="K631" i="1"/>
  <c r="L676" i="1"/>
  <c r="L631" i="1"/>
  <c r="L692" i="1"/>
  <c r="K650" i="1"/>
  <c r="K672" i="1"/>
  <c r="K632" i="1"/>
  <c r="K652" i="1"/>
  <c r="K689" i="1"/>
  <c r="K684" i="1"/>
  <c r="K695" i="1"/>
  <c r="K616" i="1"/>
  <c r="K656" i="1"/>
  <c r="K728" i="1"/>
  <c r="K645" i="1"/>
  <c r="K678" i="1"/>
  <c r="K640" i="1"/>
  <c r="K674" i="1"/>
  <c r="K717" i="1"/>
  <c r="K718" i="1"/>
  <c r="K643" i="1"/>
  <c r="K626" i="1"/>
  <c r="K651" i="1"/>
  <c r="K680" i="1"/>
  <c r="K619" i="1"/>
  <c r="K688" i="1"/>
  <c r="K724" i="1"/>
  <c r="K637" i="1"/>
  <c r="L701" i="1"/>
  <c r="L719" i="1"/>
  <c r="L647" i="1"/>
  <c r="L697" i="1"/>
  <c r="L652" i="1"/>
  <c r="L734" i="1"/>
  <c r="L699" i="1"/>
  <c r="L706" i="1"/>
  <c r="L644" i="1"/>
  <c r="L624" i="1"/>
  <c r="L705" i="1"/>
  <c r="L681" i="1"/>
  <c r="K715" i="1"/>
  <c r="K714" i="1"/>
  <c r="K733" i="1"/>
  <c r="K702" i="1"/>
  <c r="K633" i="1" l="1"/>
  <c r="L662" i="1"/>
  <c r="L648" i="1"/>
  <c r="K634" i="1"/>
  <c r="K712" i="1"/>
  <c r="K721" i="1"/>
  <c r="L628" i="1"/>
  <c r="L691" i="1"/>
  <c r="L715" i="1"/>
  <c r="K669" i="1"/>
  <c r="K655" i="1"/>
  <c r="K617" i="1"/>
  <c r="K709" i="1"/>
  <c r="K719" i="1"/>
  <c r="K681" i="1"/>
  <c r="K614" i="1"/>
  <c r="K691" i="1"/>
  <c r="K622" i="1"/>
  <c r="L731" i="1"/>
  <c r="L709" i="1"/>
  <c r="M709" i="1" s="1"/>
  <c r="N709" i="1" s="1"/>
  <c r="K620" i="1"/>
  <c r="L713" i="1"/>
  <c r="L716" i="1"/>
  <c r="L618" i="1"/>
  <c r="L722" i="1"/>
  <c r="L673" i="1"/>
  <c r="L614" i="1"/>
  <c r="L668" i="1"/>
  <c r="L671" i="1"/>
  <c r="L655" i="1"/>
  <c r="L635" i="1"/>
  <c r="L666" i="1"/>
  <c r="K639" i="1"/>
  <c r="L621" i="1"/>
  <c r="L730" i="1"/>
  <c r="L626" i="1"/>
  <c r="M626" i="1" s="1"/>
  <c r="N626" i="1" s="1"/>
  <c r="L640" i="1"/>
  <c r="M640" i="1" s="1"/>
  <c r="V640" i="1" s="1"/>
  <c r="L717" i="1"/>
  <c r="L639" i="1"/>
  <c r="L727" i="1"/>
  <c r="L718" i="1"/>
  <c r="M718" i="1" s="1"/>
  <c r="L687" i="1"/>
  <c r="L702" i="1"/>
  <c r="L724" i="1"/>
  <c r="M724" i="1" s="1"/>
  <c r="V724" i="1" s="1"/>
  <c r="L684" i="1"/>
  <c r="M684" i="1" s="1"/>
  <c r="L646" i="1"/>
  <c r="K624" i="1"/>
  <c r="M624" i="1" s="1"/>
  <c r="K623" i="1"/>
  <c r="K667" i="1"/>
  <c r="K694" i="1"/>
  <c r="L650" i="1"/>
  <c r="L667" i="1"/>
  <c r="L625" i="1"/>
  <c r="L729" i="1"/>
  <c r="L632" i="1"/>
  <c r="L649" i="1"/>
  <c r="K683" i="1"/>
  <c r="L725" i="1"/>
  <c r="L654" i="1"/>
  <c r="K615" i="1"/>
  <c r="K649" i="1"/>
  <c r="K628" i="1"/>
  <c r="M628" i="1" s="1"/>
  <c r="N628" i="1" s="1"/>
  <c r="K664" i="1"/>
  <c r="K653" i="1"/>
  <c r="K675" i="1"/>
  <c r="M655" i="1"/>
  <c r="V655" i="1" s="1"/>
  <c r="K660" i="1"/>
  <c r="M719" i="1"/>
  <c r="V719" i="1" s="1"/>
  <c r="K621" i="1"/>
  <c r="K657" i="1"/>
  <c r="K731" i="1"/>
  <c r="M731" i="1" s="1"/>
  <c r="K734" i="1"/>
  <c r="M734" i="1" s="1"/>
  <c r="V734" i="1" s="1"/>
  <c r="K706" i="1"/>
  <c r="M706" i="1" s="1"/>
  <c r="V706" i="1" s="1"/>
  <c r="K699" i="1"/>
  <c r="M699" i="1" s="1"/>
  <c r="K630" i="1"/>
  <c r="K661" i="1"/>
  <c r="K703" i="1"/>
  <c r="K636" i="1"/>
  <c r="K704" i="1"/>
  <c r="K730" i="1"/>
  <c r="M730" i="1" s="1"/>
  <c r="V730" i="1" s="1"/>
  <c r="K685" i="1"/>
  <c r="K627" i="1"/>
  <c r="K659" i="1"/>
  <c r="K696" i="1"/>
  <c r="K625" i="1"/>
  <c r="M625" i="1" s="1"/>
  <c r="V625" i="1" s="1"/>
  <c r="K682" i="1"/>
  <c r="K723" i="1"/>
  <c r="K676" i="1"/>
  <c r="M676" i="1" s="1"/>
  <c r="K720" i="1"/>
  <c r="K646" i="1"/>
  <c r="M646" i="1" s="1"/>
  <c r="K677" i="1"/>
  <c r="K725" i="1"/>
  <c r="K697" i="1"/>
  <c r="M697" i="1" s="1"/>
  <c r="V697" i="1" s="1"/>
  <c r="K729" i="1"/>
  <c r="M729" i="1" s="1"/>
  <c r="V729" i="1" s="1"/>
  <c r="K648" i="1"/>
  <c r="M648" i="1" s="1"/>
  <c r="O648" i="1" s="1"/>
  <c r="K673" i="1"/>
  <c r="M673" i="1" s="1"/>
  <c r="K707" i="1"/>
  <c r="K732" i="1"/>
  <c r="M732" i="1" s="1"/>
  <c r="V732" i="1" s="1"/>
  <c r="K666" i="1"/>
  <c r="K690" i="1"/>
  <c r="K693" i="1"/>
  <c r="K716" i="1"/>
  <c r="M716" i="1" s="1"/>
  <c r="V716" i="1" s="1"/>
  <c r="K705" i="1"/>
  <c r="M705" i="1" s="1"/>
  <c r="V705" i="1" s="1"/>
  <c r="K722" i="1"/>
  <c r="K658" i="1"/>
  <c r="K698" i="1"/>
  <c r="K635" i="1"/>
  <c r="M635" i="1" s="1"/>
  <c r="V635" i="1" s="1"/>
  <c r="K662" i="1"/>
  <c r="M662" i="1" s="1"/>
  <c r="O662" i="1" s="1"/>
  <c r="K701" i="1"/>
  <c r="M701" i="1" s="1"/>
  <c r="K663" i="1"/>
  <c r="K708" i="1"/>
  <c r="K665" i="1"/>
  <c r="K700" i="1"/>
  <c r="K629" i="1"/>
  <c r="K668" i="1"/>
  <c r="K671" i="1"/>
  <c r="K654" i="1"/>
  <c r="M654" i="1" s="1"/>
  <c r="V654" i="1" s="1"/>
  <c r="K710" i="1"/>
  <c r="K641" i="1"/>
  <c r="K670" i="1"/>
  <c r="K713" i="1"/>
  <c r="M713" i="1" s="1"/>
  <c r="V713" i="1" s="1"/>
  <c r="K642" i="1"/>
  <c r="K644" i="1"/>
  <c r="M644" i="1" s="1"/>
  <c r="K679" i="1"/>
  <c r="K686" i="1"/>
  <c r="K618" i="1"/>
  <c r="K692" i="1"/>
  <c r="M692" i="1" s="1"/>
  <c r="K638" i="1"/>
  <c r="K687" i="1"/>
  <c r="M687" i="1" s="1"/>
  <c r="V687" i="1" s="1"/>
  <c r="K647" i="1"/>
  <c r="M647" i="1" s="1"/>
  <c r="O647" i="1" s="1"/>
  <c r="K727" i="1"/>
  <c r="L723" i="1"/>
  <c r="L704" i="1"/>
  <c r="L696" i="1"/>
  <c r="L711" i="1"/>
  <c r="M711" i="1" s="1"/>
  <c r="O711" i="1" s="1"/>
  <c r="L664" i="1"/>
  <c r="L680" i="1"/>
  <c r="M680" i="1" s="1"/>
  <c r="L616" i="1"/>
  <c r="M616" i="1" s="1"/>
  <c r="L675" i="1"/>
  <c r="L703" i="1"/>
  <c r="L693" i="1"/>
  <c r="L651" i="1"/>
  <c r="M651" i="1" s="1"/>
  <c r="L653" i="1"/>
  <c r="L720" i="1"/>
  <c r="L683" i="1"/>
  <c r="M683" i="1" s="1"/>
  <c r="L615" i="1"/>
  <c r="L622" i="1"/>
  <c r="M622" i="1" s="1"/>
  <c r="L726" i="1"/>
  <c r="M726" i="1" s="1"/>
  <c r="L660" i="1"/>
  <c r="L643" i="1"/>
  <c r="M643" i="1" s="1"/>
  <c r="L627" i="1"/>
  <c r="L682" i="1"/>
  <c r="L677" i="1"/>
  <c r="L630" i="1"/>
  <c r="L672" i="1"/>
  <c r="M672" i="1" s="1"/>
  <c r="N672" i="1" s="1"/>
  <c r="L634" i="1"/>
  <c r="M634" i="1" s="1"/>
  <c r="V634" i="1" s="1"/>
  <c r="L695" i="1"/>
  <c r="M695" i="1" s="1"/>
  <c r="L642" i="1"/>
  <c r="L686" i="1"/>
  <c r="L638" i="1"/>
  <c r="L674" i="1"/>
  <c r="M674" i="1" s="1"/>
  <c r="L700" i="1"/>
  <c r="L689" i="1"/>
  <c r="M689" i="1" s="1"/>
  <c r="L658" i="1"/>
  <c r="L685" i="1"/>
  <c r="L633" i="1"/>
  <c r="M633" i="1" s="1"/>
  <c r="L656" i="1"/>
  <c r="M656" i="1" s="1"/>
  <c r="L688" i="1"/>
  <c r="M688" i="1" s="1"/>
  <c r="L665" i="1"/>
  <c r="L636" i="1"/>
  <c r="L645" i="1"/>
  <c r="M645" i="1" s="1"/>
  <c r="L661" i="1"/>
  <c r="L669" i="1"/>
  <c r="M669" i="1" s="1"/>
  <c r="L619" i="1"/>
  <c r="M619" i="1" s="1"/>
  <c r="O619" i="1" s="1"/>
  <c r="L637" i="1"/>
  <c r="M637" i="1" s="1"/>
  <c r="L641" i="1"/>
  <c r="L710" i="1"/>
  <c r="L679" i="1"/>
  <c r="L690" i="1"/>
  <c r="L714" i="1"/>
  <c r="M714" i="1" s="1"/>
  <c r="L733" i="1"/>
  <c r="M733" i="1" s="1"/>
  <c r="L629" i="1"/>
  <c r="L707" i="1"/>
  <c r="L712" i="1"/>
  <c r="M712" i="1" s="1"/>
  <c r="L721" i="1"/>
  <c r="M721" i="1" s="1"/>
  <c r="L708" i="1"/>
  <c r="L623" i="1"/>
  <c r="L657" i="1"/>
  <c r="L694" i="1"/>
  <c r="L678" i="1"/>
  <c r="M678" i="1" s="1"/>
  <c r="L620" i="1"/>
  <c r="M620" i="1" s="1"/>
  <c r="L728" i="1"/>
  <c r="M728" i="1" s="1"/>
  <c r="L663" i="1"/>
  <c r="L670" i="1"/>
  <c r="L698" i="1"/>
  <c r="L659" i="1"/>
  <c r="L617" i="1"/>
  <c r="N655" i="1"/>
  <c r="M702" i="1"/>
  <c r="V702" i="1" s="1"/>
  <c r="M639" i="1"/>
  <c r="V639" i="1" s="1"/>
  <c r="M631" i="1"/>
  <c r="M717" i="1"/>
  <c r="M632" i="1"/>
  <c r="N632" i="1" s="1"/>
  <c r="M652" i="1"/>
  <c r="M650" i="1"/>
  <c r="M681" i="1"/>
  <c r="M715" i="1"/>
  <c r="V715" i="1" s="1"/>
  <c r="M614" i="1" l="1"/>
  <c r="M691" i="1"/>
  <c r="M623" i="1"/>
  <c r="N719" i="1"/>
  <c r="O719" i="1"/>
  <c r="M617" i="1"/>
  <c r="N617" i="1" s="1"/>
  <c r="M621" i="1"/>
  <c r="M671" i="1"/>
  <c r="V671" i="1" s="1"/>
  <c r="M722" i="1"/>
  <c r="V722" i="1" s="1"/>
  <c r="M649" i="1"/>
  <c r="V649" i="1" s="1"/>
  <c r="M667" i="1"/>
  <c r="N667" i="1" s="1"/>
  <c r="M653" i="1"/>
  <c r="N653" i="1" s="1"/>
  <c r="M727" i="1"/>
  <c r="O727" i="1" s="1"/>
  <c r="M668" i="1"/>
  <c r="O668" i="1" s="1"/>
  <c r="M666" i="1"/>
  <c r="V666" i="1" s="1"/>
  <c r="M615" i="1"/>
  <c r="N615" i="1" s="1"/>
  <c r="M618" i="1"/>
  <c r="M725" i="1"/>
  <c r="V725" i="1" s="1"/>
  <c r="M694" i="1"/>
  <c r="V694" i="1" s="1"/>
  <c r="O655" i="1"/>
  <c r="M675" i="1"/>
  <c r="N675" i="1" s="1"/>
  <c r="V624" i="1"/>
  <c r="N624" i="1"/>
  <c r="O624" i="1"/>
  <c r="M660" i="1"/>
  <c r="V660" i="1" s="1"/>
  <c r="M664" i="1"/>
  <c r="V664" i="1" s="1"/>
  <c r="O634" i="1"/>
  <c r="N634" i="1"/>
  <c r="N654" i="1"/>
  <c r="O625" i="1"/>
  <c r="N625" i="1"/>
  <c r="O635" i="1"/>
  <c r="O654" i="1"/>
  <c r="O729" i="1"/>
  <c r="N729" i="1"/>
  <c r="V643" i="1"/>
  <c r="O643" i="1"/>
  <c r="V721" i="1"/>
  <c r="O721" i="1"/>
  <c r="V683" i="1"/>
  <c r="N683" i="1"/>
  <c r="V714" i="1"/>
  <c r="O714" i="1"/>
  <c r="N714" i="1"/>
  <c r="V728" i="1"/>
  <c r="N728" i="1"/>
  <c r="V688" i="1"/>
  <c r="O688" i="1"/>
  <c r="M700" i="1"/>
  <c r="M658" i="1"/>
  <c r="M677" i="1"/>
  <c r="O677" i="1" s="1"/>
  <c r="M723" i="1"/>
  <c r="V723" i="1" s="1"/>
  <c r="M659" i="1"/>
  <c r="N659" i="1" s="1"/>
  <c r="M704" i="1"/>
  <c r="N704" i="1" s="1"/>
  <c r="M630" i="1"/>
  <c r="O630" i="1" s="1"/>
  <c r="O660" i="1"/>
  <c r="N640" i="1"/>
  <c r="M641" i="1"/>
  <c r="V641" i="1" s="1"/>
  <c r="M708" i="1"/>
  <c r="V708" i="1" s="1"/>
  <c r="M720" i="1"/>
  <c r="M703" i="1"/>
  <c r="V620" i="1"/>
  <c r="O620" i="1"/>
  <c r="N620" i="1"/>
  <c r="V623" i="1"/>
  <c r="O623" i="1"/>
  <c r="N623" i="1"/>
  <c r="V637" i="1"/>
  <c r="O637" i="1"/>
  <c r="N637" i="1"/>
  <c r="N645" i="1"/>
  <c r="V645" i="1"/>
  <c r="O645" i="1"/>
  <c r="V656" i="1"/>
  <c r="N656" i="1"/>
  <c r="O656" i="1"/>
  <c r="V689" i="1"/>
  <c r="N689" i="1"/>
  <c r="O689" i="1"/>
  <c r="V672" i="1"/>
  <c r="O672" i="1"/>
  <c r="V622" i="1"/>
  <c r="N622" i="1"/>
  <c r="O622" i="1"/>
  <c r="V711" i="1"/>
  <c r="N711" i="1"/>
  <c r="V692" i="1"/>
  <c r="O692" i="1"/>
  <c r="N692" i="1"/>
  <c r="V621" i="1"/>
  <c r="N621" i="1"/>
  <c r="O621" i="1"/>
  <c r="V678" i="1"/>
  <c r="O678" i="1"/>
  <c r="N678" i="1"/>
  <c r="V619" i="1"/>
  <c r="N619" i="1"/>
  <c r="V633" i="1"/>
  <c r="N633" i="1"/>
  <c r="O633" i="1"/>
  <c r="N651" i="1"/>
  <c r="V651" i="1"/>
  <c r="O651" i="1"/>
  <c r="O616" i="1"/>
  <c r="N616" i="1"/>
  <c r="V616" i="1"/>
  <c r="V618" i="1"/>
  <c r="N618" i="1"/>
  <c r="O618" i="1"/>
  <c r="O617" i="1"/>
  <c r="V733" i="1"/>
  <c r="N733" i="1"/>
  <c r="O733" i="1"/>
  <c r="V669" i="1"/>
  <c r="N669" i="1"/>
  <c r="O669" i="1"/>
  <c r="V674" i="1"/>
  <c r="O674" i="1"/>
  <c r="N674" i="1"/>
  <c r="V695" i="1"/>
  <c r="O695" i="1"/>
  <c r="N695" i="1"/>
  <c r="V680" i="1"/>
  <c r="N680" i="1"/>
  <c r="O680" i="1"/>
  <c r="N666" i="1"/>
  <c r="V712" i="1"/>
  <c r="O712" i="1"/>
  <c r="N712" i="1"/>
  <c r="V726" i="1"/>
  <c r="O726" i="1"/>
  <c r="N726" i="1"/>
  <c r="O728" i="1"/>
  <c r="N635" i="1"/>
  <c r="N643" i="1"/>
  <c r="O683" i="1"/>
  <c r="M642" i="1"/>
  <c r="M710" i="1"/>
  <c r="M629" i="1"/>
  <c r="M663" i="1"/>
  <c r="M698" i="1"/>
  <c r="M682" i="1"/>
  <c r="M627" i="1"/>
  <c r="M636" i="1"/>
  <c r="M657" i="1"/>
  <c r="N730" i="1"/>
  <c r="M686" i="1"/>
  <c r="M707" i="1"/>
  <c r="M685" i="1"/>
  <c r="O723" i="1"/>
  <c r="N660" i="1"/>
  <c r="O730" i="1"/>
  <c r="N688" i="1"/>
  <c r="N721" i="1"/>
  <c r="M638" i="1"/>
  <c r="M679" i="1"/>
  <c r="M670" i="1"/>
  <c r="M665" i="1"/>
  <c r="M693" i="1"/>
  <c r="M690" i="1"/>
  <c r="M696" i="1"/>
  <c r="M661" i="1"/>
  <c r="O732" i="1"/>
  <c r="N732" i="1"/>
  <c r="N713" i="1"/>
  <c r="O713" i="1"/>
  <c r="N697" i="1"/>
  <c r="N687" i="1"/>
  <c r="O697" i="1"/>
  <c r="O687" i="1"/>
  <c r="N702" i="1"/>
  <c r="N639" i="1"/>
  <c r="O724" i="1"/>
  <c r="O640" i="1"/>
  <c r="O639" i="1"/>
  <c r="N724" i="1"/>
  <c r="O702" i="1"/>
  <c r="N717" i="1"/>
  <c r="V717" i="1"/>
  <c r="O701" i="1"/>
  <c r="V701" i="1"/>
  <c r="O628" i="1"/>
  <c r="V628" i="1"/>
  <c r="N662" i="1"/>
  <c r="V662" i="1"/>
  <c r="O709" i="1"/>
  <c r="V709" i="1"/>
  <c r="O632" i="1"/>
  <c r="V632" i="1"/>
  <c r="N648" i="1"/>
  <c r="V648" i="1"/>
  <c r="N676" i="1"/>
  <c r="V676" i="1"/>
  <c r="N647" i="1"/>
  <c r="V647" i="1"/>
  <c r="O614" i="1"/>
  <c r="V614" i="1"/>
  <c r="O671" i="1"/>
  <c r="N646" i="1"/>
  <c r="V646" i="1"/>
  <c r="N731" i="1"/>
  <c r="V731" i="1"/>
  <c r="N699" i="1"/>
  <c r="V699" i="1"/>
  <c r="N649" i="1"/>
  <c r="O626" i="1"/>
  <c r="V626" i="1"/>
  <c r="N681" i="1"/>
  <c r="V681" i="1"/>
  <c r="O691" i="1"/>
  <c r="V691" i="1"/>
  <c r="N644" i="1"/>
  <c r="V644" i="1"/>
  <c r="N673" i="1"/>
  <c r="V673" i="1"/>
  <c r="O650" i="1"/>
  <c r="V650" i="1"/>
  <c r="N652" i="1"/>
  <c r="V652" i="1"/>
  <c r="N718" i="1"/>
  <c r="V718" i="1"/>
  <c r="N631" i="1"/>
  <c r="V631" i="1"/>
  <c r="N684" i="1"/>
  <c r="V684" i="1"/>
  <c r="N727" i="1"/>
  <c r="V727" i="1"/>
  <c r="O676" i="1"/>
  <c r="O646" i="1"/>
  <c r="O731" i="1"/>
  <c r="O684" i="1"/>
  <c r="O631" i="1"/>
  <c r="O717" i="1"/>
  <c r="N691" i="1"/>
  <c r="N614" i="1"/>
  <c r="O652" i="1"/>
  <c r="O644" i="1"/>
  <c r="O673" i="1"/>
  <c r="O718" i="1"/>
  <c r="N650" i="1"/>
  <c r="O649" i="1"/>
  <c r="O681" i="1"/>
  <c r="N701" i="1"/>
  <c r="O699" i="1"/>
  <c r="N734" i="1"/>
  <c r="O734" i="1"/>
  <c r="O722" i="1"/>
  <c r="N722" i="1"/>
  <c r="O706" i="1"/>
  <c r="N706" i="1"/>
  <c r="N715" i="1"/>
  <c r="O715" i="1"/>
  <c r="N716" i="1"/>
  <c r="O716" i="1"/>
  <c r="N705" i="1"/>
  <c r="O705" i="1"/>
  <c r="N671" i="1" l="1"/>
  <c r="O653" i="1"/>
  <c r="O615" i="1"/>
  <c r="V617" i="1"/>
  <c r="V653" i="1"/>
  <c r="V615" i="1"/>
  <c r="N668" i="1"/>
  <c r="O725" i="1"/>
  <c r="N725" i="1"/>
  <c r="O667" i="1"/>
  <c r="O666" i="1"/>
  <c r="O694" i="1"/>
  <c r="O664" i="1"/>
  <c r="V667" i="1"/>
  <c r="N694" i="1"/>
  <c r="N664" i="1"/>
  <c r="V668" i="1"/>
  <c r="N723" i="1"/>
  <c r="O675" i="1"/>
  <c r="V675" i="1"/>
  <c r="N708" i="1"/>
  <c r="O708" i="1"/>
  <c r="O641" i="1"/>
  <c r="N641" i="1"/>
  <c r="O704" i="1"/>
  <c r="V704" i="1"/>
  <c r="V720" i="1"/>
  <c r="N720" i="1"/>
  <c r="O720" i="1"/>
  <c r="V659" i="1"/>
  <c r="O659" i="1"/>
  <c r="V700" i="1"/>
  <c r="N700" i="1"/>
  <c r="O700" i="1"/>
  <c r="V630" i="1"/>
  <c r="N630" i="1"/>
  <c r="V677" i="1"/>
  <c r="N677" i="1"/>
  <c r="V703" i="1"/>
  <c r="N703" i="1"/>
  <c r="O703" i="1"/>
  <c r="V658" i="1"/>
  <c r="O658" i="1"/>
  <c r="N658" i="1"/>
  <c r="V696" i="1"/>
  <c r="O696" i="1"/>
  <c r="N696" i="1"/>
  <c r="V670" i="1"/>
  <c r="O670" i="1"/>
  <c r="N670" i="1"/>
  <c r="N627" i="1"/>
  <c r="V627" i="1"/>
  <c r="O627" i="1"/>
  <c r="V629" i="1"/>
  <c r="O629" i="1"/>
  <c r="N629" i="1"/>
  <c r="V690" i="1"/>
  <c r="O690" i="1"/>
  <c r="N690" i="1"/>
  <c r="V679" i="1"/>
  <c r="O679" i="1"/>
  <c r="N679" i="1"/>
  <c r="N685" i="1"/>
  <c r="V685" i="1"/>
  <c r="O685" i="1"/>
  <c r="V682" i="1"/>
  <c r="O682" i="1"/>
  <c r="N682" i="1"/>
  <c r="V710" i="1"/>
  <c r="N710" i="1"/>
  <c r="O710" i="1"/>
  <c r="V693" i="1"/>
  <c r="N693" i="1"/>
  <c r="O693" i="1"/>
  <c r="V638" i="1"/>
  <c r="N638" i="1"/>
  <c r="O638" i="1"/>
  <c r="V707" i="1"/>
  <c r="O707" i="1"/>
  <c r="N707" i="1"/>
  <c r="V657" i="1"/>
  <c r="O657" i="1"/>
  <c r="N657" i="1"/>
  <c r="O698" i="1"/>
  <c r="V698" i="1"/>
  <c r="N698" i="1"/>
  <c r="V642" i="1"/>
  <c r="O642" i="1"/>
  <c r="N642" i="1"/>
  <c r="V661" i="1"/>
  <c r="O661" i="1"/>
  <c r="N661" i="1"/>
  <c r="V665" i="1"/>
  <c r="O665" i="1"/>
  <c r="N665" i="1"/>
  <c r="V686" i="1"/>
  <c r="N686" i="1"/>
  <c r="O686" i="1"/>
  <c r="V636" i="1"/>
  <c r="O636" i="1"/>
  <c r="N636" i="1"/>
  <c r="V663" i="1"/>
  <c r="N663" i="1"/>
  <c r="O663" i="1"/>
  <c r="Q734" i="1"/>
  <c r="P734" i="1"/>
  <c r="R734" i="1" l="1"/>
  <c r="T734" i="1" s="1"/>
  <c r="K788" i="1" s="1"/>
  <c r="S734" i="1"/>
  <c r="U734" i="1" s="1"/>
  <c r="L813" i="1" s="1"/>
  <c r="L781" i="1"/>
  <c r="L761" i="1"/>
  <c r="L757" i="1"/>
  <c r="L747" i="1"/>
  <c r="L771" i="1"/>
  <c r="L737" i="1"/>
  <c r="L840" i="1"/>
  <c r="L740" i="1" l="1"/>
  <c r="L786" i="1"/>
  <c r="L764" i="1"/>
  <c r="L796" i="1"/>
  <c r="L838" i="1"/>
  <c r="K760" i="1"/>
  <c r="L743" i="1"/>
  <c r="L805" i="1"/>
  <c r="L815" i="1"/>
  <c r="L797" i="1"/>
  <c r="L767" i="1"/>
  <c r="L846" i="1"/>
  <c r="L795" i="1"/>
  <c r="L835" i="1"/>
  <c r="L824" i="1"/>
  <c r="L843" i="1"/>
  <c r="L778" i="1"/>
  <c r="L739" i="1"/>
  <c r="L817" i="1"/>
  <c r="L762" i="1"/>
  <c r="L826" i="1"/>
  <c r="L849" i="1"/>
  <c r="L829" i="1"/>
  <c r="K775" i="1"/>
  <c r="L755" i="1"/>
  <c r="L750" i="1"/>
  <c r="L763" i="1"/>
  <c r="L794" i="1"/>
  <c r="L830" i="1"/>
  <c r="L803" i="1"/>
  <c r="L785" i="1"/>
  <c r="L746" i="1"/>
  <c r="K743" i="1"/>
  <c r="M743" i="1" s="1"/>
  <c r="L748" i="1"/>
  <c r="L775" i="1"/>
  <c r="L804" i="1"/>
  <c r="L760" i="1"/>
  <c r="M760" i="1" s="1"/>
  <c r="V760" i="1" s="1"/>
  <c r="L780" i="1"/>
  <c r="L822" i="1"/>
  <c r="L765" i="1"/>
  <c r="L834" i="1"/>
  <c r="L779" i="1"/>
  <c r="L825" i="1"/>
  <c r="L854" i="1"/>
  <c r="L745" i="1"/>
  <c r="L773" i="1"/>
  <c r="K749" i="1"/>
  <c r="K752" i="1"/>
  <c r="K746" i="1"/>
  <c r="K738" i="1"/>
  <c r="K797" i="1"/>
  <c r="K821" i="1"/>
  <c r="K782" i="1"/>
  <c r="K796" i="1"/>
  <c r="K815" i="1"/>
  <c r="K755" i="1"/>
  <c r="K742" i="1"/>
  <c r="K770" i="1"/>
  <c r="L744" i="1"/>
  <c r="K807" i="1"/>
  <c r="L851" i="1"/>
  <c r="K820" i="1"/>
  <c r="K791" i="1"/>
  <c r="K798" i="1"/>
  <c r="K831" i="1"/>
  <c r="K851" i="1"/>
  <c r="K768" i="1"/>
  <c r="L811" i="1"/>
  <c r="K795" i="1"/>
  <c r="K855" i="1"/>
  <c r="K787" i="1"/>
  <c r="K804" i="1"/>
  <c r="M804" i="1" s="1"/>
  <c r="K785" i="1"/>
  <c r="K813" i="1"/>
  <c r="M813" i="1" s="1"/>
  <c r="V813" i="1" s="1"/>
  <c r="K810" i="1"/>
  <c r="K772" i="1"/>
  <c r="K816" i="1"/>
  <c r="K786" i="1"/>
  <c r="M786" i="1" s="1"/>
  <c r="K756" i="1"/>
  <c r="K823" i="1"/>
  <c r="K789" i="1"/>
  <c r="K849" i="1"/>
  <c r="M849" i="1" s="1"/>
  <c r="V849" i="1" s="1"/>
  <c r="K776" i="1"/>
  <c r="K762" i="1"/>
  <c r="M762" i="1" s="1"/>
  <c r="N762" i="1" s="1"/>
  <c r="K805" i="1"/>
  <c r="K790" i="1"/>
  <c r="K754" i="1"/>
  <c r="K784" i="1"/>
  <c r="K769" i="1"/>
  <c r="K854" i="1"/>
  <c r="L827" i="1"/>
  <c r="L776" i="1"/>
  <c r="L749" i="1"/>
  <c r="L784" i="1"/>
  <c r="K799" i="1"/>
  <c r="K844" i="1"/>
  <c r="K766" i="1"/>
  <c r="K778" i="1"/>
  <c r="K832" i="1"/>
  <c r="K757" i="1"/>
  <c r="M757" i="1" s="1"/>
  <c r="V757" i="1" s="1"/>
  <c r="K780" i="1"/>
  <c r="M780" i="1" s="1"/>
  <c r="K824" i="1"/>
  <c r="M824" i="1" s="1"/>
  <c r="K826" i="1"/>
  <c r="K751" i="1"/>
  <c r="K811" i="1"/>
  <c r="K737" i="1"/>
  <c r="M737" i="1" s="1"/>
  <c r="K758" i="1"/>
  <c r="K801" i="1"/>
  <c r="K741" i="1"/>
  <c r="K779" i="1"/>
  <c r="M779" i="1" s="1"/>
  <c r="K817" i="1"/>
  <c r="K837" i="1"/>
  <c r="K761" i="1"/>
  <c r="M761" i="1" s="1"/>
  <c r="K809" i="1"/>
  <c r="K744" i="1"/>
  <c r="K771" i="1"/>
  <c r="M771" i="1" s="1"/>
  <c r="K808" i="1"/>
  <c r="K803" i="1"/>
  <c r="M803" i="1" s="1"/>
  <c r="K740" i="1"/>
  <c r="M740" i="1" s="1"/>
  <c r="K781" i="1"/>
  <c r="M781" i="1" s="1"/>
  <c r="K818" i="1"/>
  <c r="K747" i="1"/>
  <c r="M747" i="1" s="1"/>
  <c r="V747" i="1" s="1"/>
  <c r="L844" i="1"/>
  <c r="L790" i="1"/>
  <c r="L821" i="1"/>
  <c r="L768" i="1"/>
  <c r="L832" i="1"/>
  <c r="L845" i="1"/>
  <c r="L802" i="1"/>
  <c r="L787" i="1"/>
  <c r="L782" i="1"/>
  <c r="L801" i="1"/>
  <c r="L777" i="1"/>
  <c r="L841" i="1"/>
  <c r="L772" i="1"/>
  <c r="L836" i="1"/>
  <c r="L774" i="1"/>
  <c r="L852" i="1"/>
  <c r="L770" i="1"/>
  <c r="L818" i="1"/>
  <c r="L831" i="1"/>
  <c r="L807" i="1"/>
  <c r="L783" i="1"/>
  <c r="L850" i="1"/>
  <c r="L808" i="1"/>
  <c r="L812" i="1"/>
  <c r="L833" i="1"/>
  <c r="L837" i="1"/>
  <c r="L820" i="1"/>
  <c r="L759" i="1"/>
  <c r="L810" i="1"/>
  <c r="L806" i="1"/>
  <c r="L847" i="1"/>
  <c r="L823" i="1"/>
  <c r="L751" i="1"/>
  <c r="L736" i="1"/>
  <c r="L798" i="1"/>
  <c r="L799" i="1"/>
  <c r="L753" i="1"/>
  <c r="L816" i="1"/>
  <c r="L738" i="1"/>
  <c r="L793" i="1"/>
  <c r="L839" i="1"/>
  <c r="L754" i="1"/>
  <c r="L809" i="1"/>
  <c r="L742" i="1"/>
  <c r="L791" i="1"/>
  <c r="M791" i="1" s="1"/>
  <c r="L814" i="1"/>
  <c r="L789" i="1"/>
  <c r="L758" i="1"/>
  <c r="L788" i="1"/>
  <c r="M788" i="1" s="1"/>
  <c r="V788" i="1" s="1"/>
  <c r="L819" i="1"/>
  <c r="L792" i="1"/>
  <c r="L756" i="1"/>
  <c r="L853" i="1"/>
  <c r="L828" i="1"/>
  <c r="L842" i="1"/>
  <c r="L769" i="1"/>
  <c r="L766" i="1"/>
  <c r="L735" i="1"/>
  <c r="L855" i="1"/>
  <c r="L741" i="1"/>
  <c r="L752" i="1"/>
  <c r="L800" i="1"/>
  <c r="L848" i="1"/>
  <c r="K735" i="1"/>
  <c r="K773" i="1"/>
  <c r="M773" i="1" s="1"/>
  <c r="K840" i="1"/>
  <c r="M840" i="1" s="1"/>
  <c r="K759" i="1"/>
  <c r="K794" i="1"/>
  <c r="K830" i="1"/>
  <c r="K765" i="1"/>
  <c r="M765" i="1" s="1"/>
  <c r="K745" i="1"/>
  <c r="K841" i="1"/>
  <c r="K828" i="1"/>
  <c r="K833" i="1"/>
  <c r="K845" i="1"/>
  <c r="K853" i="1"/>
  <c r="K763" i="1"/>
  <c r="M763" i="1" s="1"/>
  <c r="K822" i="1"/>
  <c r="M822" i="1" s="1"/>
  <c r="K753" i="1"/>
  <c r="K774" i="1"/>
  <c r="K806" i="1"/>
  <c r="K764" i="1"/>
  <c r="M764" i="1" s="1"/>
  <c r="K827" i="1"/>
  <c r="K847" i="1"/>
  <c r="K848" i="1"/>
  <c r="K835" i="1"/>
  <c r="M835" i="1" s="1"/>
  <c r="K829" i="1"/>
  <c r="M829" i="1" s="1"/>
  <c r="K812" i="1"/>
  <c r="M812" i="1" s="1"/>
  <c r="V812" i="1" s="1"/>
  <c r="K739" i="1"/>
  <c r="M739" i="1" s="1"/>
  <c r="K793" i="1"/>
  <c r="K843" i="1"/>
  <c r="K767" i="1"/>
  <c r="M767" i="1" s="1"/>
  <c r="K792" i="1"/>
  <c r="K750" i="1"/>
  <c r="M750" i="1" s="1"/>
  <c r="K852" i="1"/>
  <c r="K842" i="1"/>
  <c r="K839" i="1"/>
  <c r="K846" i="1"/>
  <c r="M846" i="1" s="1"/>
  <c r="K836" i="1"/>
  <c r="K800" i="1"/>
  <c r="K834" i="1"/>
  <c r="K783" i="1"/>
  <c r="K802" i="1"/>
  <c r="K736" i="1"/>
  <c r="K777" i="1"/>
  <c r="K748" i="1"/>
  <c r="M748" i="1" s="1"/>
  <c r="K819" i="1"/>
  <c r="K814" i="1"/>
  <c r="K850" i="1"/>
  <c r="K838" i="1"/>
  <c r="K825" i="1"/>
  <c r="M825" i="1" s="1"/>
  <c r="V825" i="1" s="1"/>
  <c r="M797" i="1"/>
  <c r="N797" i="1" s="1"/>
  <c r="M796" i="1" l="1"/>
  <c r="V796" i="1" s="1"/>
  <c r="M838" i="1"/>
  <c r="M752" i="1"/>
  <c r="N825" i="1"/>
  <c r="M847" i="1"/>
  <c r="V847" i="1" s="1"/>
  <c r="M778" i="1"/>
  <c r="O778" i="1" s="1"/>
  <c r="M815" i="1"/>
  <c r="O815" i="1" s="1"/>
  <c r="M775" i="1"/>
  <c r="V775" i="1" s="1"/>
  <c r="M794" i="1"/>
  <c r="V794" i="1" s="1"/>
  <c r="M769" i="1"/>
  <c r="V769" i="1" s="1"/>
  <c r="M742" i="1"/>
  <c r="M823" i="1"/>
  <c r="V823" i="1" s="1"/>
  <c r="M843" i="1"/>
  <c r="V843" i="1" s="1"/>
  <c r="M854" i="1"/>
  <c r="M795" i="1"/>
  <c r="O795" i="1" s="1"/>
  <c r="M745" i="1"/>
  <c r="V745" i="1" s="1"/>
  <c r="M826" i="1"/>
  <c r="V826" i="1" s="1"/>
  <c r="M755" i="1"/>
  <c r="V755" i="1" s="1"/>
  <c r="M746" i="1"/>
  <c r="V746" i="1" s="1"/>
  <c r="M834" i="1"/>
  <c r="V834" i="1" s="1"/>
  <c r="M830" i="1"/>
  <c r="V830" i="1" s="1"/>
  <c r="M851" i="1"/>
  <c r="V851" i="1" s="1"/>
  <c r="M807" i="1"/>
  <c r="M768" i="1"/>
  <c r="V768" i="1" s="1"/>
  <c r="M811" i="1"/>
  <c r="V811" i="1" s="1"/>
  <c r="M749" i="1"/>
  <c r="N749" i="1" s="1"/>
  <c r="M805" i="1"/>
  <c r="V805" i="1" s="1"/>
  <c r="M798" i="1"/>
  <c r="O798" i="1" s="1"/>
  <c r="M821" i="1"/>
  <c r="N821" i="1" s="1"/>
  <c r="M817" i="1"/>
  <c r="V817" i="1" s="1"/>
  <c r="M785" i="1"/>
  <c r="V785" i="1" s="1"/>
  <c r="O755" i="1"/>
  <c r="M831" i="1"/>
  <c r="V831" i="1" s="1"/>
  <c r="M738" i="1"/>
  <c r="M770" i="1"/>
  <c r="N770" i="1" s="1"/>
  <c r="M782" i="1"/>
  <c r="V782" i="1" s="1"/>
  <c r="O757" i="1"/>
  <c r="M816" i="1"/>
  <c r="V816" i="1" s="1"/>
  <c r="M801" i="1"/>
  <c r="O801" i="1" s="1"/>
  <c r="M766" i="1"/>
  <c r="V766" i="1" s="1"/>
  <c r="M751" i="1"/>
  <c r="V751" i="1" s="1"/>
  <c r="M844" i="1"/>
  <c r="V844" i="1" s="1"/>
  <c r="M784" i="1"/>
  <c r="V784" i="1" s="1"/>
  <c r="M820" i="1"/>
  <c r="V820" i="1" s="1"/>
  <c r="M744" i="1"/>
  <c r="N744" i="1" s="1"/>
  <c r="M855" i="1"/>
  <c r="V855" i="1" s="1"/>
  <c r="M789" i="1"/>
  <c r="N789" i="1" s="1"/>
  <c r="M756" i="1"/>
  <c r="O756" i="1" s="1"/>
  <c r="M787" i="1"/>
  <c r="V787" i="1" s="1"/>
  <c r="M837" i="1"/>
  <c r="N837" i="1" s="1"/>
  <c r="M790" i="1"/>
  <c r="N790" i="1" s="1"/>
  <c r="M810" i="1"/>
  <c r="N810" i="1" s="1"/>
  <c r="M754" i="1"/>
  <c r="N754" i="1" s="1"/>
  <c r="M776" i="1"/>
  <c r="N776" i="1" s="1"/>
  <c r="N746" i="1"/>
  <c r="O760" i="1"/>
  <c r="O825" i="1"/>
  <c r="V803" i="1"/>
  <c r="O803" i="1"/>
  <c r="N760" i="1"/>
  <c r="M772" i="1"/>
  <c r="N772" i="1" s="1"/>
  <c r="M832" i="1"/>
  <c r="V832" i="1" s="1"/>
  <c r="N816" i="1"/>
  <c r="M758" i="1"/>
  <c r="V758" i="1" s="1"/>
  <c r="M799" i="1"/>
  <c r="V799" i="1" s="1"/>
  <c r="M827" i="1"/>
  <c r="M809" i="1"/>
  <c r="N809" i="1" s="1"/>
  <c r="V737" i="1"/>
  <c r="O737" i="1"/>
  <c r="N737" i="1"/>
  <c r="N757" i="1"/>
  <c r="V778" i="1"/>
  <c r="M808" i="1"/>
  <c r="N812" i="1"/>
  <c r="N778" i="1"/>
  <c r="M818" i="1"/>
  <c r="O818" i="1" s="1"/>
  <c r="O746" i="1"/>
  <c r="V761" i="1"/>
  <c r="N761" i="1"/>
  <c r="O761" i="1"/>
  <c r="N781" i="1"/>
  <c r="O781" i="1"/>
  <c r="V781" i="1"/>
  <c r="O740" i="1"/>
  <c r="N740" i="1"/>
  <c r="V740" i="1"/>
  <c r="V824" i="1"/>
  <c r="O824" i="1"/>
  <c r="N824" i="1"/>
  <c r="V779" i="1"/>
  <c r="O779" i="1"/>
  <c r="N779" i="1"/>
  <c r="V780" i="1"/>
  <c r="O780" i="1"/>
  <c r="N780" i="1"/>
  <c r="V771" i="1"/>
  <c r="N771" i="1"/>
  <c r="O771" i="1"/>
  <c r="O849" i="1"/>
  <c r="M741" i="1"/>
  <c r="N741" i="1" s="1"/>
  <c r="O747" i="1"/>
  <c r="N747" i="1"/>
  <c r="N803" i="1"/>
  <c r="V773" i="1"/>
  <c r="O773" i="1"/>
  <c r="O752" i="1"/>
  <c r="V752" i="1"/>
  <c r="N752" i="1"/>
  <c r="O766" i="1"/>
  <c r="O788" i="1"/>
  <c r="M759" i="1"/>
  <c r="O762" i="1"/>
  <c r="N849" i="1"/>
  <c r="V772" i="1"/>
  <c r="O772" i="1"/>
  <c r="M806" i="1"/>
  <c r="M839" i="1"/>
  <c r="O839" i="1" s="1"/>
  <c r="M753" i="1"/>
  <c r="O753" i="1" s="1"/>
  <c r="M736" i="1"/>
  <c r="O736" i="1" s="1"/>
  <c r="M800" i="1"/>
  <c r="O800" i="1" s="1"/>
  <c r="M777" i="1"/>
  <c r="O777" i="1" s="1"/>
  <c r="M802" i="1"/>
  <c r="M842" i="1"/>
  <c r="O842" i="1" s="1"/>
  <c r="M792" i="1"/>
  <c r="V739" i="1"/>
  <c r="N739" i="1"/>
  <c r="O739" i="1"/>
  <c r="V763" i="1"/>
  <c r="N763" i="1"/>
  <c r="O763" i="1"/>
  <c r="V767" i="1"/>
  <c r="N767" i="1"/>
  <c r="O767" i="1"/>
  <c r="V829" i="1"/>
  <c r="O829" i="1"/>
  <c r="N829" i="1"/>
  <c r="O820" i="1"/>
  <c r="V838" i="1"/>
  <c r="O838" i="1"/>
  <c r="N838" i="1"/>
  <c r="V748" i="1"/>
  <c r="N748" i="1"/>
  <c r="O748" i="1"/>
  <c r="V846" i="1"/>
  <c r="O846" i="1"/>
  <c r="N846" i="1"/>
  <c r="V750" i="1"/>
  <c r="N750" i="1"/>
  <c r="O750" i="1"/>
  <c r="V835" i="1"/>
  <c r="N835" i="1"/>
  <c r="O835" i="1"/>
  <c r="V764" i="1"/>
  <c r="N764" i="1"/>
  <c r="O764" i="1"/>
  <c r="V822" i="1"/>
  <c r="N822" i="1"/>
  <c r="O822" i="1"/>
  <c r="V765" i="1"/>
  <c r="N765" i="1"/>
  <c r="O765" i="1"/>
  <c r="V840" i="1"/>
  <c r="O840" i="1"/>
  <c r="N840" i="1"/>
  <c r="M774" i="1"/>
  <c r="N808" i="1"/>
  <c r="O812" i="1"/>
  <c r="M848" i="1"/>
  <c r="M735" i="1"/>
  <c r="M828" i="1"/>
  <c r="M819" i="1"/>
  <c r="M814" i="1"/>
  <c r="M850" i="1"/>
  <c r="M836" i="1"/>
  <c r="M845" i="1"/>
  <c r="M783" i="1"/>
  <c r="O847" i="1"/>
  <c r="M853" i="1"/>
  <c r="M833" i="1"/>
  <c r="N832" i="1"/>
  <c r="O802" i="1"/>
  <c r="N773" i="1"/>
  <c r="N738" i="1"/>
  <c r="N788" i="1"/>
  <c r="M793" i="1"/>
  <c r="M852" i="1"/>
  <c r="M841" i="1"/>
  <c r="O813" i="1"/>
  <c r="O796" i="1"/>
  <c r="O805" i="1"/>
  <c r="N813" i="1"/>
  <c r="V762" i="1"/>
  <c r="N796" i="1"/>
  <c r="N805" i="1"/>
  <c r="O785" i="1"/>
  <c r="O770" i="1"/>
  <c r="V770" i="1"/>
  <c r="O769" i="1"/>
  <c r="N756" i="1"/>
  <c r="O797" i="1"/>
  <c r="V797" i="1"/>
  <c r="N769" i="1"/>
  <c r="N807" i="1"/>
  <c r="V807" i="1"/>
  <c r="N854" i="1"/>
  <c r="V854" i="1"/>
  <c r="O804" i="1"/>
  <c r="V804" i="1"/>
  <c r="N784" i="1"/>
  <c r="N791" i="1"/>
  <c r="V791" i="1"/>
  <c r="V749" i="1"/>
  <c r="N815" i="1"/>
  <c r="V815" i="1"/>
  <c r="O786" i="1"/>
  <c r="V786" i="1"/>
  <c r="O743" i="1"/>
  <c r="V743" i="1"/>
  <c r="O851" i="1"/>
  <c r="N742" i="1"/>
  <c r="V742" i="1"/>
  <c r="N795" i="1"/>
  <c r="V795" i="1"/>
  <c r="O807" i="1"/>
  <c r="N743" i="1"/>
  <c r="N804" i="1"/>
  <c r="O742" i="1"/>
  <c r="O791" i="1"/>
  <c r="N786" i="1"/>
  <c r="O854" i="1"/>
  <c r="O775" i="1" l="1"/>
  <c r="N766" i="1"/>
  <c r="N820" i="1"/>
  <c r="O834" i="1"/>
  <c r="N799" i="1"/>
  <c r="V798" i="1"/>
  <c r="O823" i="1"/>
  <c r="V810" i="1"/>
  <c r="O799" i="1"/>
  <c r="N847" i="1"/>
  <c r="N794" i="1"/>
  <c r="N751" i="1"/>
  <c r="N775" i="1"/>
  <c r="O794" i="1"/>
  <c r="O810" i="1"/>
  <c r="O751" i="1"/>
  <c r="O811" i="1"/>
  <c r="O843" i="1"/>
  <c r="N811" i="1"/>
  <c r="O744" i="1"/>
  <c r="O826" i="1"/>
  <c r="V756" i="1"/>
  <c r="N798" i="1"/>
  <c r="O830" i="1"/>
  <c r="O768" i="1"/>
  <c r="N823" i="1"/>
  <c r="N834" i="1"/>
  <c r="N830" i="1"/>
  <c r="N843" i="1"/>
  <c r="N826" i="1"/>
  <c r="N768" i="1"/>
  <c r="O837" i="1"/>
  <c r="O745" i="1"/>
  <c r="N745" i="1"/>
  <c r="O749" i="1"/>
  <c r="N782" i="1"/>
  <c r="O844" i="1"/>
  <c r="O817" i="1"/>
  <c r="N755" i="1"/>
  <c r="N817" i="1"/>
  <c r="N851" i="1"/>
  <c r="N785" i="1"/>
  <c r="O784" i="1"/>
  <c r="V821" i="1"/>
  <c r="O821" i="1"/>
  <c r="O855" i="1"/>
  <c r="O782" i="1"/>
  <c r="N855" i="1"/>
  <c r="O831" i="1"/>
  <c r="N831" i="1"/>
  <c r="V738" i="1"/>
  <c r="O738" i="1"/>
  <c r="N844" i="1"/>
  <c r="O816" i="1"/>
  <c r="V801" i="1"/>
  <c r="N801" i="1"/>
  <c r="V744" i="1"/>
  <c r="O754" i="1"/>
  <c r="V754" i="1"/>
  <c r="N787" i="1"/>
  <c r="V776" i="1"/>
  <c r="O787" i="1"/>
  <c r="O776" i="1"/>
  <c r="V837" i="1"/>
  <c r="O832" i="1"/>
  <c r="V789" i="1"/>
  <c r="O789" i="1"/>
  <c r="O790" i="1"/>
  <c r="V790" i="1"/>
  <c r="N758" i="1"/>
  <c r="O758" i="1"/>
  <c r="O827" i="1"/>
  <c r="V827" i="1"/>
  <c r="N827" i="1"/>
  <c r="V809" i="1"/>
  <c r="O809" i="1"/>
  <c r="V818" i="1"/>
  <c r="N818" i="1"/>
  <c r="V808" i="1"/>
  <c r="O808" i="1"/>
  <c r="V741" i="1"/>
  <c r="O741" i="1"/>
  <c r="V759" i="1"/>
  <c r="N759" i="1"/>
  <c r="O759" i="1"/>
  <c r="V777" i="1"/>
  <c r="N777" i="1"/>
  <c r="V753" i="1"/>
  <c r="N753" i="1"/>
  <c r="V802" i="1"/>
  <c r="N802" i="1"/>
  <c r="V792" i="1"/>
  <c r="N792" i="1"/>
  <c r="O792" i="1"/>
  <c r="V800" i="1"/>
  <c r="N800" i="1"/>
  <c r="V839" i="1"/>
  <c r="N839" i="1"/>
  <c r="V842" i="1"/>
  <c r="N842" i="1"/>
  <c r="V736" i="1"/>
  <c r="N736" i="1"/>
  <c r="V806" i="1"/>
  <c r="N806" i="1"/>
  <c r="O806" i="1"/>
  <c r="V841" i="1"/>
  <c r="O841" i="1"/>
  <c r="N841" i="1"/>
  <c r="O833" i="1"/>
  <c r="N833" i="1"/>
  <c r="V833" i="1"/>
  <c r="V850" i="1"/>
  <c r="N850" i="1"/>
  <c r="O850" i="1"/>
  <c r="V735" i="1"/>
  <c r="O735" i="1"/>
  <c r="N735" i="1"/>
  <c r="V774" i="1"/>
  <c r="O774" i="1"/>
  <c r="N774" i="1"/>
  <c r="V852" i="1"/>
  <c r="O852" i="1"/>
  <c r="N852" i="1"/>
  <c r="O853" i="1"/>
  <c r="N853" i="1"/>
  <c r="V853" i="1"/>
  <c r="V783" i="1"/>
  <c r="N783" i="1"/>
  <c r="O783" i="1"/>
  <c r="V814" i="1"/>
  <c r="N814" i="1"/>
  <c r="O814" i="1"/>
  <c r="V848" i="1"/>
  <c r="O848" i="1"/>
  <c r="N848" i="1"/>
  <c r="V793" i="1"/>
  <c r="N793" i="1"/>
  <c r="O793" i="1"/>
  <c r="V845" i="1"/>
  <c r="N845" i="1"/>
  <c r="O845" i="1"/>
  <c r="V819" i="1"/>
  <c r="O819" i="1"/>
  <c r="N819" i="1"/>
  <c r="V836" i="1"/>
  <c r="N836" i="1"/>
  <c r="O836" i="1"/>
  <c r="V828" i="1"/>
  <c r="N828" i="1"/>
  <c r="O828" i="1"/>
  <c r="Q855" i="1"/>
  <c r="P855" i="1"/>
  <c r="R855" i="1" l="1"/>
  <c r="T855" i="1" s="1"/>
  <c r="S855" i="1"/>
  <c r="U855" i="1" s="1"/>
  <c r="L962" i="1" s="1"/>
  <c r="L858" i="1" l="1"/>
  <c r="L918" i="1"/>
  <c r="L901" i="1"/>
  <c r="L935" i="1"/>
  <c r="L947" i="1"/>
  <c r="L879" i="1"/>
  <c r="L950" i="1"/>
  <c r="L933" i="1"/>
  <c r="L908" i="1"/>
  <c r="L948" i="1"/>
  <c r="L863" i="1"/>
  <c r="L906" i="1"/>
  <c r="L856" i="1"/>
  <c r="L872" i="1"/>
  <c r="L917" i="1"/>
  <c r="L869" i="1"/>
  <c r="L936" i="1"/>
  <c r="L910" i="1"/>
  <c r="L949" i="1"/>
  <c r="L972" i="1"/>
  <c r="L961" i="1"/>
  <c r="L944" i="1"/>
  <c r="L952" i="1"/>
  <c r="L860" i="1"/>
  <c r="L881" i="1"/>
  <c r="L971" i="1"/>
  <c r="L907" i="1"/>
  <c r="L871" i="1"/>
  <c r="L921" i="1"/>
  <c r="L870" i="1"/>
  <c r="L965" i="1"/>
  <c r="L902" i="1"/>
  <c r="L946" i="1"/>
  <c r="L868" i="1"/>
  <c r="L894" i="1"/>
  <c r="L974" i="1"/>
  <c r="L932" i="1"/>
  <c r="L867" i="1"/>
  <c r="L969" i="1"/>
  <c r="L934" i="1"/>
  <c r="L875" i="1"/>
  <c r="L940" i="1"/>
  <c r="L873" i="1"/>
  <c r="L930" i="1"/>
  <c r="L859" i="1"/>
  <c r="L912" i="1"/>
  <c r="L953" i="1"/>
  <c r="L942" i="1"/>
  <c r="L857" i="1"/>
  <c r="L909" i="1"/>
  <c r="L920" i="1"/>
  <c r="L976" i="1"/>
  <c r="L899" i="1"/>
  <c r="L877" i="1"/>
  <c r="L954" i="1"/>
  <c r="L926" i="1"/>
  <c r="L891" i="1"/>
  <c r="L904" i="1"/>
  <c r="L861" i="1"/>
  <c r="L958" i="1"/>
  <c r="L890" i="1"/>
  <c r="L903" i="1"/>
  <c r="L885" i="1"/>
  <c r="L922" i="1"/>
  <c r="L957" i="1"/>
  <c r="L943" i="1"/>
  <c r="L927" i="1"/>
  <c r="L931" i="1"/>
  <c r="L959" i="1"/>
  <c r="L916" i="1"/>
  <c r="L939" i="1"/>
  <c r="L888" i="1"/>
  <c r="L925" i="1"/>
  <c r="L886" i="1"/>
  <c r="L882" i="1"/>
  <c r="L889" i="1"/>
  <c r="L955" i="1"/>
  <c r="L919" i="1"/>
  <c r="L887" i="1"/>
  <c r="L913" i="1"/>
  <c r="L951" i="1"/>
  <c r="L905" i="1"/>
  <c r="L945" i="1"/>
  <c r="L956" i="1"/>
  <c r="L866" i="1"/>
  <c r="L963" i="1"/>
  <c r="L911" i="1"/>
  <c r="L880" i="1"/>
  <c r="L897" i="1"/>
  <c r="L975" i="1"/>
  <c r="L862" i="1"/>
  <c r="L878" i="1"/>
  <c r="L864" i="1"/>
  <c r="L892" i="1"/>
  <c r="L874" i="1"/>
  <c r="L964" i="1"/>
  <c r="L884" i="1"/>
  <c r="L923" i="1"/>
  <c r="L914" i="1"/>
  <c r="L915" i="1"/>
  <c r="L966" i="1"/>
  <c r="L893" i="1"/>
  <c r="L928" i="1"/>
  <c r="L896" i="1"/>
  <c r="L968" i="1"/>
  <c r="L960" i="1"/>
  <c r="L938" i="1"/>
  <c r="L941" i="1"/>
  <c r="L967" i="1"/>
  <c r="L876" i="1"/>
  <c r="L865" i="1"/>
  <c r="L973" i="1"/>
  <c r="L883" i="1"/>
  <c r="L900" i="1"/>
  <c r="L898" i="1"/>
  <c r="L924" i="1"/>
  <c r="L929" i="1"/>
  <c r="L937" i="1"/>
  <c r="L970" i="1"/>
  <c r="L895" i="1"/>
  <c r="K958" i="1"/>
  <c r="K946" i="1"/>
  <c r="K933" i="1"/>
  <c r="K921" i="1"/>
  <c r="K900" i="1"/>
  <c r="K886" i="1"/>
  <c r="K872" i="1"/>
  <c r="K976" i="1"/>
  <c r="M976" i="1" s="1"/>
  <c r="V976" i="1" s="1"/>
  <c r="K939" i="1"/>
  <c r="K915" i="1"/>
  <c r="K885" i="1"/>
  <c r="K953" i="1"/>
  <c r="K932" i="1"/>
  <c r="M932" i="1" s="1"/>
  <c r="O932" i="1" s="1"/>
  <c r="K896" i="1"/>
  <c r="K866" i="1"/>
  <c r="K964" i="1"/>
  <c r="K944" i="1"/>
  <c r="K930" i="1"/>
  <c r="K917" i="1"/>
  <c r="M917" i="1" s="1"/>
  <c r="V917" i="1" s="1"/>
  <c r="K892" i="1"/>
  <c r="K888" i="1"/>
  <c r="K861" i="1"/>
  <c r="K945" i="1"/>
  <c r="M945" i="1" s="1"/>
  <c r="V945" i="1" s="1"/>
  <c r="K914" i="1"/>
  <c r="K884" i="1"/>
  <c r="K970" i="1"/>
  <c r="K940" i="1"/>
  <c r="K902" i="1"/>
  <c r="M902" i="1" s="1"/>
  <c r="O902" i="1" s="1"/>
  <c r="K883" i="1"/>
  <c r="K966" i="1"/>
  <c r="K973" i="1"/>
  <c r="K936" i="1"/>
  <c r="K910" i="1"/>
  <c r="K876" i="1"/>
  <c r="K941" i="1"/>
  <c r="K875" i="1"/>
  <c r="K926" i="1"/>
  <c r="K877" i="1"/>
  <c r="K948" i="1"/>
  <c r="K905" i="1"/>
  <c r="K857" i="1"/>
  <c r="M857" i="1" s="1"/>
  <c r="K879" i="1"/>
  <c r="M879" i="1" s="1"/>
  <c r="V879" i="1" s="1"/>
  <c r="K909" i="1"/>
  <c r="K947" i="1"/>
  <c r="K908" i="1"/>
  <c r="M908" i="1" s="1"/>
  <c r="N908" i="1" s="1"/>
  <c r="K962" i="1"/>
  <c r="M962" i="1" s="1"/>
  <c r="K895" i="1"/>
  <c r="K918" i="1"/>
  <c r="M918" i="1" s="1"/>
  <c r="N918" i="1" s="1"/>
  <c r="K856" i="1"/>
  <c r="M856" i="1" s="1"/>
  <c r="K963" i="1"/>
  <c r="M963" i="1" s="1"/>
  <c r="V963" i="1" s="1"/>
  <c r="K950" i="1"/>
  <c r="M950" i="1" s="1"/>
  <c r="V950" i="1" s="1"/>
  <c r="K928" i="1"/>
  <c r="K913" i="1"/>
  <c r="K898" i="1"/>
  <c r="K881" i="1"/>
  <c r="K863" i="1"/>
  <c r="M863" i="1" s="1"/>
  <c r="O863" i="1" s="1"/>
  <c r="K957" i="1"/>
  <c r="K924" i="1"/>
  <c r="K906" i="1"/>
  <c r="K871" i="1"/>
  <c r="M871" i="1" s="1"/>
  <c r="K954" i="1"/>
  <c r="K919" i="1"/>
  <c r="K887" i="1"/>
  <c r="K965" i="1"/>
  <c r="K922" i="1"/>
  <c r="K897" i="1"/>
  <c r="K860" i="1"/>
  <c r="K907" i="1"/>
  <c r="M907" i="1" s="1"/>
  <c r="K956" i="1"/>
  <c r="K889" i="1"/>
  <c r="K971" i="1"/>
  <c r="K912" i="1"/>
  <c r="K874" i="1"/>
  <c r="K920" i="1"/>
  <c r="K937" i="1"/>
  <c r="K858" i="1"/>
  <c r="M858" i="1" s="1"/>
  <c r="O858" i="1" s="1"/>
  <c r="K931" i="1"/>
  <c r="K880" i="1"/>
  <c r="K927" i="1"/>
  <c r="K951" i="1"/>
  <c r="K972" i="1"/>
  <c r="K967" i="1"/>
  <c r="K961" i="1"/>
  <c r="K943" i="1"/>
  <c r="K929" i="1"/>
  <c r="K904" i="1"/>
  <c r="K899" i="1"/>
  <c r="K868" i="1"/>
  <c r="K859" i="1"/>
  <c r="M859" i="1" s="1"/>
  <c r="K955" i="1"/>
  <c r="K925" i="1"/>
  <c r="K890" i="1"/>
  <c r="K865" i="1"/>
  <c r="K934" i="1"/>
  <c r="K903" i="1"/>
  <c r="K869" i="1"/>
  <c r="M869" i="1" s="1"/>
  <c r="V869" i="1" s="1"/>
  <c r="K969" i="1"/>
  <c r="K949" i="1"/>
  <c r="K935" i="1"/>
  <c r="K911" i="1"/>
  <c r="K901" i="1"/>
  <c r="K878" i="1"/>
  <c r="K867" i="1"/>
  <c r="K974" i="1"/>
  <c r="M974" i="1" s="1"/>
  <c r="O974" i="1" s="1"/>
  <c r="K942" i="1"/>
  <c r="K893" i="1"/>
  <c r="K870" i="1"/>
  <c r="K959" i="1"/>
  <c r="K923" i="1"/>
  <c r="K891" i="1"/>
  <c r="K862" i="1"/>
  <c r="M862" i="1" s="1"/>
  <c r="K975" i="1"/>
  <c r="K938" i="1"/>
  <c r="K894" i="1"/>
  <c r="K952" i="1"/>
  <c r="M952" i="1" s="1"/>
  <c r="K968" i="1"/>
  <c r="K960" i="1"/>
  <c r="K916" i="1"/>
  <c r="K873" i="1"/>
  <c r="M873" i="1" s="1"/>
  <c r="N873" i="1" s="1"/>
  <c r="K864" i="1"/>
  <c r="K882" i="1"/>
  <c r="N976" i="1" l="1"/>
  <c r="M949" i="1"/>
  <c r="V949" i="1" s="1"/>
  <c r="M901" i="1"/>
  <c r="V901" i="1" s="1"/>
  <c r="M972" i="1"/>
  <c r="O972" i="1" s="1"/>
  <c r="M947" i="1"/>
  <c r="V947" i="1" s="1"/>
  <c r="M875" i="1"/>
  <c r="N875" i="1" s="1"/>
  <c r="M921" i="1"/>
  <c r="N921" i="1" s="1"/>
  <c r="M935" i="1"/>
  <c r="V935" i="1" s="1"/>
  <c r="M899" i="1"/>
  <c r="N899" i="1" s="1"/>
  <c r="M961" i="1"/>
  <c r="O961" i="1" s="1"/>
  <c r="M860" i="1"/>
  <c r="N860" i="1" s="1"/>
  <c r="M906" i="1"/>
  <c r="O906" i="1" s="1"/>
  <c r="M881" i="1"/>
  <c r="N881" i="1" s="1"/>
  <c r="M933" i="1"/>
  <c r="V933" i="1" s="1"/>
  <c r="M936" i="1"/>
  <c r="N936" i="1" s="1"/>
  <c r="V902" i="1"/>
  <c r="M946" i="1"/>
  <c r="N946" i="1" s="1"/>
  <c r="N949" i="1"/>
  <c r="M910" i="1"/>
  <c r="V910" i="1" s="1"/>
  <c r="M944" i="1"/>
  <c r="O944" i="1" s="1"/>
  <c r="M868" i="1"/>
  <c r="O868" i="1" s="1"/>
  <c r="M912" i="1"/>
  <c r="N912" i="1" s="1"/>
  <c r="O879" i="1"/>
  <c r="N963" i="1"/>
  <c r="M870" i="1"/>
  <c r="V870" i="1" s="1"/>
  <c r="M867" i="1"/>
  <c r="N867" i="1" s="1"/>
  <c r="M971" i="1"/>
  <c r="O971" i="1" s="1"/>
  <c r="M909" i="1"/>
  <c r="V909" i="1" s="1"/>
  <c r="M948" i="1"/>
  <c r="O948" i="1" s="1"/>
  <c r="M940" i="1"/>
  <c r="V940" i="1" s="1"/>
  <c r="M872" i="1"/>
  <c r="N872" i="1" s="1"/>
  <c r="N945" i="1"/>
  <c r="M894" i="1"/>
  <c r="V894" i="1" s="1"/>
  <c r="M920" i="1"/>
  <c r="V920" i="1" s="1"/>
  <c r="M969" i="1"/>
  <c r="N969" i="1" s="1"/>
  <c r="M965" i="1"/>
  <c r="O965" i="1" s="1"/>
  <c r="M953" i="1"/>
  <c r="O953" i="1" s="1"/>
  <c r="O976" i="1"/>
  <c r="N858" i="1"/>
  <c r="N869" i="1"/>
  <c r="V858" i="1"/>
  <c r="M878" i="1"/>
  <c r="V878" i="1" s="1"/>
  <c r="M934" i="1"/>
  <c r="O934" i="1" s="1"/>
  <c r="M880" i="1"/>
  <c r="N880" i="1" s="1"/>
  <c r="M930" i="1"/>
  <c r="N930" i="1" s="1"/>
  <c r="O869" i="1"/>
  <c r="N902" i="1"/>
  <c r="M942" i="1"/>
  <c r="N942" i="1" s="1"/>
  <c r="M956" i="1"/>
  <c r="N956" i="1" s="1"/>
  <c r="N950" i="1"/>
  <c r="O917" i="1"/>
  <c r="O945" i="1"/>
  <c r="M970" i="1"/>
  <c r="N970" i="1" s="1"/>
  <c r="M954" i="1"/>
  <c r="O954" i="1" s="1"/>
  <c r="O933" i="1"/>
  <c r="M911" i="1"/>
  <c r="O911" i="1" s="1"/>
  <c r="V857" i="1"/>
  <c r="O857" i="1"/>
  <c r="N857" i="1"/>
  <c r="V952" i="1"/>
  <c r="O952" i="1"/>
  <c r="V961" i="1"/>
  <c r="N961" i="1"/>
  <c r="M864" i="1"/>
  <c r="V864" i="1" s="1"/>
  <c r="M905" i="1"/>
  <c r="N905" i="1" s="1"/>
  <c r="M973" i="1"/>
  <c r="M941" i="1"/>
  <c r="M866" i="1"/>
  <c r="M913" i="1"/>
  <c r="O913" i="1" s="1"/>
  <c r="M888" i="1"/>
  <c r="M931" i="1"/>
  <c r="N931" i="1" s="1"/>
  <c r="M922" i="1"/>
  <c r="M958" i="1"/>
  <c r="V958" i="1" s="1"/>
  <c r="M926" i="1"/>
  <c r="M897" i="1"/>
  <c r="M877" i="1"/>
  <c r="V877" i="1" s="1"/>
  <c r="M937" i="1"/>
  <c r="O937" i="1" s="1"/>
  <c r="M900" i="1"/>
  <c r="V900" i="1" s="1"/>
  <c r="M960" i="1"/>
  <c r="M923" i="1"/>
  <c r="O923" i="1" s="1"/>
  <c r="V962" i="1"/>
  <c r="N962" i="1"/>
  <c r="M876" i="1"/>
  <c r="M893" i="1"/>
  <c r="V875" i="1"/>
  <c r="O950" i="1"/>
  <c r="N952" i="1"/>
  <c r="O962" i="1"/>
  <c r="V859" i="1"/>
  <c r="O859" i="1"/>
  <c r="V856" i="1"/>
  <c r="O856" i="1"/>
  <c r="N856" i="1"/>
  <c r="V908" i="1"/>
  <c r="O908" i="1"/>
  <c r="V932" i="1"/>
  <c r="N932" i="1"/>
  <c r="O963" i="1"/>
  <c r="N917" i="1"/>
  <c r="N879" i="1"/>
  <c r="O901" i="1"/>
  <c r="N859" i="1"/>
  <c r="V974" i="1"/>
  <c r="N974" i="1"/>
  <c r="V907" i="1"/>
  <c r="N907" i="1"/>
  <c r="O907" i="1"/>
  <c r="V871" i="1"/>
  <c r="N871" i="1"/>
  <c r="O871" i="1"/>
  <c r="N863" i="1"/>
  <c r="V863" i="1"/>
  <c r="V918" i="1"/>
  <c r="O918" i="1"/>
  <c r="O936" i="1"/>
  <c r="V921" i="1"/>
  <c r="O873" i="1"/>
  <c r="V873" i="1"/>
  <c r="M889" i="1"/>
  <c r="M929" i="1"/>
  <c r="M883" i="1"/>
  <c r="M967" i="1"/>
  <c r="M968" i="1"/>
  <c r="M966" i="1"/>
  <c r="M884" i="1"/>
  <c r="M887" i="1"/>
  <c r="M882" i="1"/>
  <c r="M939" i="1"/>
  <c r="M927" i="1"/>
  <c r="M885" i="1"/>
  <c r="M861" i="1"/>
  <c r="M975" i="1"/>
  <c r="M892" i="1"/>
  <c r="M924" i="1"/>
  <c r="M896" i="1"/>
  <c r="M915" i="1"/>
  <c r="M964" i="1"/>
  <c r="M919" i="1"/>
  <c r="M886" i="1"/>
  <c r="M916" i="1"/>
  <c r="M943" i="1"/>
  <c r="M903" i="1"/>
  <c r="M904" i="1"/>
  <c r="V862" i="1"/>
  <c r="O862" i="1"/>
  <c r="N862" i="1"/>
  <c r="M895" i="1"/>
  <c r="M898" i="1"/>
  <c r="M865" i="1"/>
  <c r="M938" i="1"/>
  <c r="M928" i="1"/>
  <c r="M914" i="1"/>
  <c r="M874" i="1"/>
  <c r="M951" i="1"/>
  <c r="M955" i="1"/>
  <c r="M925" i="1"/>
  <c r="M959" i="1"/>
  <c r="M957" i="1"/>
  <c r="M890" i="1"/>
  <c r="M891" i="1"/>
  <c r="V911" i="1" l="1"/>
  <c r="O909" i="1"/>
  <c r="O899" i="1"/>
  <c r="V868" i="1"/>
  <c r="V948" i="1"/>
  <c r="N868" i="1"/>
  <c r="O949" i="1"/>
  <c r="O946" i="1"/>
  <c r="V899" i="1"/>
  <c r="O969" i="1"/>
  <c r="V946" i="1"/>
  <c r="V972" i="1"/>
  <c r="V881" i="1"/>
  <c r="O881" i="1"/>
  <c r="O878" i="1"/>
  <c r="O935" i="1"/>
  <c r="N940" i="1"/>
  <c r="O940" i="1"/>
  <c r="V936" i="1"/>
  <c r="N972" i="1"/>
  <c r="V969" i="1"/>
  <c r="V860" i="1"/>
  <c r="N901" i="1"/>
  <c r="N909" i="1"/>
  <c r="O875" i="1"/>
  <c r="N910" i="1"/>
  <c r="N933" i="1"/>
  <c r="O920" i="1"/>
  <c r="V906" i="1"/>
  <c r="O860" i="1"/>
  <c r="V953" i="1"/>
  <c r="N944" i="1"/>
  <c r="N935" i="1"/>
  <c r="N920" i="1"/>
  <c r="V867" i="1"/>
  <c r="O867" i="1"/>
  <c r="N906" i="1"/>
  <c r="O942" i="1"/>
  <c r="O921" i="1"/>
  <c r="N953" i="1"/>
  <c r="V944" i="1"/>
  <c r="V930" i="1"/>
  <c r="N947" i="1"/>
  <c r="O947" i="1"/>
  <c r="N911" i="1"/>
  <c r="N948" i="1"/>
  <c r="O894" i="1"/>
  <c r="V965" i="1"/>
  <c r="V880" i="1"/>
  <c r="O872" i="1"/>
  <c r="N971" i="1"/>
  <c r="V971" i="1"/>
  <c r="O931" i="1"/>
  <c r="O870" i="1"/>
  <c r="N878" i="1"/>
  <c r="V912" i="1"/>
  <c r="V872" i="1"/>
  <c r="V942" i="1"/>
  <c r="N965" i="1"/>
  <c r="N894" i="1"/>
  <c r="V970" i="1"/>
  <c r="O910" i="1"/>
  <c r="N870" i="1"/>
  <c r="O912" i="1"/>
  <c r="V913" i="1"/>
  <c r="O930" i="1"/>
  <c r="N900" i="1"/>
  <c r="V956" i="1"/>
  <c r="O956" i="1"/>
  <c r="N934" i="1"/>
  <c r="V934" i="1"/>
  <c r="O900" i="1"/>
  <c r="O958" i="1"/>
  <c r="O880" i="1"/>
  <c r="O864" i="1"/>
  <c r="V931" i="1"/>
  <c r="V954" i="1"/>
  <c r="N954" i="1"/>
  <c r="N864" i="1"/>
  <c r="O970" i="1"/>
  <c r="V923" i="1"/>
  <c r="N923" i="1"/>
  <c r="V926" i="1"/>
  <c r="N926" i="1"/>
  <c r="O926" i="1"/>
  <c r="V941" i="1"/>
  <c r="N941" i="1"/>
  <c r="O941" i="1"/>
  <c r="O960" i="1"/>
  <c r="N960" i="1"/>
  <c r="V960" i="1"/>
  <c r="V897" i="1"/>
  <c r="N897" i="1"/>
  <c r="O973" i="1"/>
  <c r="N973" i="1"/>
  <c r="V973" i="1"/>
  <c r="O877" i="1"/>
  <c r="N958" i="1"/>
  <c r="N877" i="1"/>
  <c r="N922" i="1"/>
  <c r="V922" i="1"/>
  <c r="O922" i="1"/>
  <c r="V866" i="1"/>
  <c r="N866" i="1"/>
  <c r="O866" i="1"/>
  <c r="V905" i="1"/>
  <c r="O905" i="1"/>
  <c r="O888" i="1"/>
  <c r="V888" i="1"/>
  <c r="N913" i="1"/>
  <c r="N888" i="1"/>
  <c r="O897" i="1"/>
  <c r="V937" i="1"/>
  <c r="N937" i="1"/>
  <c r="N955" i="1"/>
  <c r="O955" i="1"/>
  <c r="V955" i="1"/>
  <c r="V895" i="1"/>
  <c r="O895" i="1"/>
  <c r="N895" i="1"/>
  <c r="V943" i="1"/>
  <c r="N943" i="1"/>
  <c r="O943" i="1"/>
  <c r="V892" i="1"/>
  <c r="N892" i="1"/>
  <c r="O892" i="1"/>
  <c r="V861" i="1"/>
  <c r="N861" i="1"/>
  <c r="O861" i="1"/>
  <c r="O968" i="1"/>
  <c r="N968" i="1"/>
  <c r="V968" i="1"/>
  <c r="V957" i="1"/>
  <c r="N957" i="1"/>
  <c r="O957" i="1"/>
  <c r="V938" i="1"/>
  <c r="N938" i="1"/>
  <c r="O938" i="1"/>
  <c r="V915" i="1"/>
  <c r="N915" i="1"/>
  <c r="O915" i="1"/>
  <c r="V887" i="1"/>
  <c r="O887" i="1"/>
  <c r="N887" i="1"/>
  <c r="O883" i="1"/>
  <c r="V883" i="1"/>
  <c r="N883" i="1"/>
  <c r="V893" i="1"/>
  <c r="N893" i="1"/>
  <c r="O893" i="1"/>
  <c r="V890" i="1"/>
  <c r="O890" i="1"/>
  <c r="N890" i="1"/>
  <c r="N928" i="1"/>
  <c r="V928" i="1"/>
  <c r="O928" i="1"/>
  <c r="V964" i="1"/>
  <c r="N964" i="1"/>
  <c r="O964" i="1"/>
  <c r="V975" i="1"/>
  <c r="O975" i="1"/>
  <c r="N975" i="1"/>
  <c r="O882" i="1"/>
  <c r="V882" i="1"/>
  <c r="N882" i="1"/>
  <c r="V951" i="1"/>
  <c r="N951" i="1"/>
  <c r="O951" i="1"/>
  <c r="N916" i="1"/>
  <c r="V916" i="1"/>
  <c r="O916" i="1"/>
  <c r="V885" i="1"/>
  <c r="O885" i="1"/>
  <c r="N885" i="1"/>
  <c r="V967" i="1"/>
  <c r="N967" i="1"/>
  <c r="O967" i="1"/>
  <c r="V959" i="1"/>
  <c r="O959" i="1"/>
  <c r="N959" i="1"/>
  <c r="V874" i="1"/>
  <c r="O874" i="1"/>
  <c r="N874" i="1"/>
  <c r="V865" i="1"/>
  <c r="O865" i="1"/>
  <c r="N865" i="1"/>
  <c r="N904" i="1"/>
  <c r="V904" i="1"/>
  <c r="O904" i="1"/>
  <c r="V886" i="1"/>
  <c r="O886" i="1"/>
  <c r="N886" i="1"/>
  <c r="N896" i="1"/>
  <c r="O896" i="1"/>
  <c r="V896" i="1"/>
  <c r="O927" i="1"/>
  <c r="V927" i="1"/>
  <c r="N927" i="1"/>
  <c r="V884" i="1"/>
  <c r="N884" i="1"/>
  <c r="O884" i="1"/>
  <c r="V889" i="1"/>
  <c r="N889" i="1"/>
  <c r="O889" i="1"/>
  <c r="V891" i="1"/>
  <c r="O891" i="1"/>
  <c r="N891" i="1"/>
  <c r="V925" i="1"/>
  <c r="N925" i="1"/>
  <c r="O925" i="1"/>
  <c r="V914" i="1"/>
  <c r="O914" i="1"/>
  <c r="N914" i="1"/>
  <c r="V898" i="1"/>
  <c r="O898" i="1"/>
  <c r="N898" i="1"/>
  <c r="V903" i="1"/>
  <c r="O903" i="1"/>
  <c r="N903" i="1"/>
  <c r="V919" i="1"/>
  <c r="O919" i="1"/>
  <c r="N919" i="1"/>
  <c r="V924" i="1"/>
  <c r="N924" i="1"/>
  <c r="O924" i="1"/>
  <c r="V939" i="1"/>
  <c r="N939" i="1"/>
  <c r="O939" i="1"/>
  <c r="V966" i="1"/>
  <c r="O966" i="1"/>
  <c r="N966" i="1"/>
  <c r="V929" i="1"/>
  <c r="N929" i="1"/>
  <c r="O929" i="1"/>
  <c r="O876" i="1"/>
  <c r="N876" i="1"/>
  <c r="V876" i="1"/>
  <c r="P976" i="1"/>
  <c r="Q976" i="1"/>
  <c r="S976" i="1" l="1"/>
  <c r="U976" i="1" s="1"/>
  <c r="R976" i="1"/>
  <c r="T976" i="1" s="1"/>
  <c r="L1053" i="1" l="1"/>
  <c r="L1087" i="1"/>
  <c r="L1076" i="1"/>
  <c r="L989" i="1"/>
  <c r="L1002" i="1"/>
  <c r="L1072" i="1"/>
  <c r="L1096" i="1"/>
  <c r="L1024" i="1"/>
  <c r="L1021" i="1"/>
  <c r="L1030" i="1"/>
  <c r="L1045" i="1"/>
  <c r="L1079" i="1"/>
  <c r="L993" i="1"/>
  <c r="L1031" i="1"/>
  <c r="L988" i="1"/>
  <c r="L985" i="1"/>
  <c r="L1034" i="1"/>
  <c r="L1094" i="1"/>
  <c r="L1006" i="1"/>
  <c r="L987" i="1"/>
  <c r="L984" i="1"/>
  <c r="L1010" i="1"/>
  <c r="L1013" i="1"/>
  <c r="L1077" i="1"/>
  <c r="L1015" i="1"/>
  <c r="L1028" i="1"/>
  <c r="L1042" i="1"/>
  <c r="L1071" i="1"/>
  <c r="L1069" i="1"/>
  <c r="L1065" i="1"/>
  <c r="L1086" i="1"/>
  <c r="L1046" i="1"/>
  <c r="L1058" i="1"/>
  <c r="L1078" i="1"/>
  <c r="L1000" i="1"/>
  <c r="L999" i="1"/>
  <c r="L1081" i="1"/>
  <c r="L1017" i="1"/>
  <c r="L1085" i="1"/>
  <c r="L1055" i="1"/>
  <c r="L1068" i="1"/>
  <c r="L1062" i="1"/>
  <c r="L1084" i="1"/>
  <c r="L1011" i="1"/>
  <c r="L1070" i="1"/>
  <c r="L996" i="1"/>
  <c r="L1048" i="1"/>
  <c r="L1083" i="1"/>
  <c r="L1056" i="1"/>
  <c r="L1059" i="1"/>
  <c r="L1007" i="1"/>
  <c r="L982" i="1"/>
  <c r="L1049" i="1"/>
  <c r="L977" i="1"/>
  <c r="L1091" i="1"/>
  <c r="L995" i="1"/>
  <c r="L1005" i="1"/>
  <c r="L1061" i="1"/>
  <c r="L1089" i="1"/>
  <c r="L986" i="1"/>
  <c r="L1090" i="1"/>
  <c r="L1033" i="1"/>
  <c r="L1066" i="1"/>
  <c r="L980" i="1"/>
  <c r="L1027" i="1"/>
  <c r="L1008" i="1"/>
  <c r="L1041" i="1"/>
  <c r="L991" i="1"/>
  <c r="L1080" i="1"/>
  <c r="L1057" i="1"/>
  <c r="L1009" i="1"/>
  <c r="L1088" i="1"/>
  <c r="L990" i="1"/>
  <c r="L1003" i="1"/>
  <c r="L992" i="1"/>
  <c r="L1073" i="1"/>
  <c r="L1014" i="1"/>
  <c r="L1029" i="1"/>
  <c r="L1019" i="1"/>
  <c r="L1050" i="1"/>
  <c r="L1040" i="1"/>
  <c r="L1032" i="1"/>
  <c r="L1054" i="1"/>
  <c r="L997" i="1"/>
  <c r="L1092" i="1"/>
  <c r="L1093" i="1"/>
  <c r="L1004" i="1"/>
  <c r="L983" i="1"/>
  <c r="L1036" i="1"/>
  <c r="L1074" i="1"/>
  <c r="L1043" i="1"/>
  <c r="L1047" i="1"/>
  <c r="L1016" i="1"/>
  <c r="L1035" i="1"/>
  <c r="L1095" i="1"/>
  <c r="L1022" i="1"/>
  <c r="L1038" i="1"/>
  <c r="L1026" i="1"/>
  <c r="L1075" i="1"/>
  <c r="L1044" i="1"/>
  <c r="L998" i="1"/>
  <c r="L1063" i="1"/>
  <c r="L1012" i="1"/>
  <c r="L1064" i="1"/>
  <c r="L1052" i="1"/>
  <c r="L1097" i="1"/>
  <c r="L1060" i="1"/>
  <c r="L1037" i="1"/>
  <c r="L1067" i="1"/>
  <c r="L1023" i="1"/>
  <c r="L1039" i="1"/>
  <c r="L981" i="1"/>
  <c r="L1051" i="1"/>
  <c r="L1001" i="1"/>
  <c r="L1018" i="1"/>
  <c r="L978" i="1"/>
  <c r="L994" i="1"/>
  <c r="L1020" i="1"/>
  <c r="L1025" i="1"/>
  <c r="L1082" i="1"/>
  <c r="L979" i="1"/>
  <c r="K983" i="1"/>
  <c r="K1067" i="1"/>
  <c r="K1039" i="1"/>
  <c r="K1020" i="1"/>
  <c r="K984" i="1"/>
  <c r="M984" i="1" s="1"/>
  <c r="K980" i="1"/>
  <c r="K1069" i="1"/>
  <c r="M1069" i="1" s="1"/>
  <c r="K1041" i="1"/>
  <c r="K1018" i="1"/>
  <c r="K1012" i="1"/>
  <c r="M1012" i="1" s="1"/>
  <c r="K981" i="1"/>
  <c r="M981" i="1" s="1"/>
  <c r="K1062" i="1"/>
  <c r="K1032" i="1"/>
  <c r="M1032" i="1" s="1"/>
  <c r="V1032" i="1" s="1"/>
  <c r="K1001" i="1"/>
  <c r="K1000" i="1"/>
  <c r="M1000" i="1" s="1"/>
  <c r="V1000" i="1" s="1"/>
  <c r="K1076" i="1"/>
  <c r="K1050" i="1"/>
  <c r="K1010" i="1"/>
  <c r="K998" i="1"/>
  <c r="M998" i="1" s="1"/>
  <c r="V998" i="1" s="1"/>
  <c r="K982" i="1"/>
  <c r="K1033" i="1"/>
  <c r="M1033" i="1" s="1"/>
  <c r="V1033" i="1" s="1"/>
  <c r="K977" i="1"/>
  <c r="K1079" i="1"/>
  <c r="M1079" i="1" s="1"/>
  <c r="K1090" i="1"/>
  <c r="M1090" i="1" s="1"/>
  <c r="V1090" i="1" s="1"/>
  <c r="K1047" i="1"/>
  <c r="K1096" i="1"/>
  <c r="M1096" i="1" s="1"/>
  <c r="K1071" i="1"/>
  <c r="M1071" i="1" s="1"/>
  <c r="K1054" i="1"/>
  <c r="K1058" i="1"/>
  <c r="M1058" i="1" s="1"/>
  <c r="V1058" i="1" s="1"/>
  <c r="K1026" i="1"/>
  <c r="K1080" i="1"/>
  <c r="M1080" i="1" s="1"/>
  <c r="V1080" i="1" s="1"/>
  <c r="K1084" i="1"/>
  <c r="K1013" i="1"/>
  <c r="K988" i="1"/>
  <c r="M988" i="1" s="1"/>
  <c r="K1049" i="1"/>
  <c r="M1049" i="1" s="1"/>
  <c r="K990" i="1"/>
  <c r="M990" i="1" s="1"/>
  <c r="K1085" i="1"/>
  <c r="K1016" i="1"/>
  <c r="K995" i="1"/>
  <c r="M995" i="1" s="1"/>
  <c r="K1030" i="1"/>
  <c r="K1015" i="1"/>
  <c r="M1015" i="1" s="1"/>
  <c r="K1092" i="1"/>
  <c r="K1056" i="1"/>
  <c r="M1056" i="1" s="1"/>
  <c r="K1027" i="1"/>
  <c r="M1027" i="1" s="1"/>
  <c r="K1009" i="1"/>
  <c r="K1006" i="1"/>
  <c r="M1006" i="1" s="1"/>
  <c r="K1094" i="1"/>
  <c r="M1094" i="1" s="1"/>
  <c r="K1064" i="1"/>
  <c r="K1028" i="1"/>
  <c r="M1028" i="1" s="1"/>
  <c r="K1004" i="1"/>
  <c r="M1004" i="1" s="1"/>
  <c r="V1004" i="1" s="1"/>
  <c r="K999" i="1"/>
  <c r="M999" i="1" s="1"/>
  <c r="V999" i="1" s="1"/>
  <c r="K1093" i="1"/>
  <c r="K1057" i="1"/>
  <c r="M1057" i="1" s="1"/>
  <c r="K1025" i="1"/>
  <c r="M1025" i="1" s="1"/>
  <c r="K1005" i="1"/>
  <c r="M1005" i="1" s="1"/>
  <c r="K1008" i="1"/>
  <c r="K1077" i="1"/>
  <c r="K1040" i="1"/>
  <c r="K1003" i="1"/>
  <c r="M1003" i="1" s="1"/>
  <c r="K1043" i="1"/>
  <c r="K991" i="1"/>
  <c r="K1048" i="1"/>
  <c r="M1048" i="1" s="1"/>
  <c r="K1042" i="1"/>
  <c r="M1042" i="1" s="1"/>
  <c r="K1091" i="1"/>
  <c r="K1046" i="1"/>
  <c r="K1078" i="1"/>
  <c r="M1078" i="1" s="1"/>
  <c r="V1078" i="1" s="1"/>
  <c r="K1022" i="1"/>
  <c r="M1022" i="1" s="1"/>
  <c r="V1022" i="1" s="1"/>
  <c r="K1082" i="1"/>
  <c r="K1068" i="1"/>
  <c r="M1068" i="1" s="1"/>
  <c r="V1068" i="1" s="1"/>
  <c r="K1031" i="1"/>
  <c r="M1031" i="1" s="1"/>
  <c r="K1059" i="1"/>
  <c r="M1059" i="1" s="1"/>
  <c r="K1045" i="1"/>
  <c r="K992" i="1"/>
  <c r="K1081" i="1"/>
  <c r="M1081" i="1" s="1"/>
  <c r="K1011" i="1"/>
  <c r="M1011" i="1" s="1"/>
  <c r="K993" i="1"/>
  <c r="M993" i="1" s="1"/>
  <c r="K1051" i="1"/>
  <c r="M1051" i="1" s="1"/>
  <c r="K996" i="1"/>
  <c r="M996" i="1" s="1"/>
  <c r="K1073" i="1"/>
  <c r="M1073" i="1" s="1"/>
  <c r="K989" i="1"/>
  <c r="K1014" i="1"/>
  <c r="M1014" i="1" s="1"/>
  <c r="V1014" i="1" s="1"/>
  <c r="K1038" i="1"/>
  <c r="K1070" i="1"/>
  <c r="M1070" i="1" s="1"/>
  <c r="V1070" i="1" s="1"/>
  <c r="K979" i="1"/>
  <c r="M979" i="1" s="1"/>
  <c r="K1002" i="1"/>
  <c r="M1002" i="1" s="1"/>
  <c r="N1002" i="1" s="1"/>
  <c r="K1086" i="1"/>
  <c r="M1086" i="1" s="1"/>
  <c r="V1086" i="1" s="1"/>
  <c r="K1066" i="1"/>
  <c r="M1066" i="1" s="1"/>
  <c r="V1066" i="1" s="1"/>
  <c r="K1060" i="1"/>
  <c r="K1034" i="1"/>
  <c r="M1034" i="1" s="1"/>
  <c r="O1034" i="1" s="1"/>
  <c r="K1089" i="1"/>
  <c r="M1089" i="1" s="1"/>
  <c r="V1089" i="1" s="1"/>
  <c r="K1044" i="1"/>
  <c r="M1044" i="1" s="1"/>
  <c r="K985" i="1"/>
  <c r="K1007" i="1"/>
  <c r="K1035" i="1"/>
  <c r="M1035" i="1" s="1"/>
  <c r="K1029" i="1"/>
  <c r="M1029" i="1" s="1"/>
  <c r="K997" i="1"/>
  <c r="K1019" i="1"/>
  <c r="K1037" i="1"/>
  <c r="K1055" i="1"/>
  <c r="M1055" i="1" s="1"/>
  <c r="V1055" i="1" s="1"/>
  <c r="K987" i="1"/>
  <c r="K1053" i="1"/>
  <c r="M1053" i="1" s="1"/>
  <c r="K1074" i="1"/>
  <c r="M1074" i="1" s="1"/>
  <c r="K1036" i="1"/>
  <c r="M1036" i="1" s="1"/>
  <c r="K1095" i="1"/>
  <c r="K1097" i="1"/>
  <c r="M1097" i="1" s="1"/>
  <c r="K1083" i="1"/>
  <c r="K978" i="1"/>
  <c r="M978" i="1" s="1"/>
  <c r="K994" i="1"/>
  <c r="M994" i="1" s="1"/>
  <c r="K1017" i="1"/>
  <c r="M1017" i="1" s="1"/>
  <c r="V1017" i="1" s="1"/>
  <c r="K1021" i="1"/>
  <c r="M1021" i="1" s="1"/>
  <c r="V1021" i="1" s="1"/>
  <c r="K1087" i="1"/>
  <c r="M1087" i="1" s="1"/>
  <c r="K1075" i="1"/>
  <c r="K1088" i="1"/>
  <c r="K1061" i="1"/>
  <c r="M1061" i="1" s="1"/>
  <c r="V1061" i="1" s="1"/>
  <c r="K1023" i="1"/>
  <c r="M1023" i="1" s="1"/>
  <c r="K1052" i="1"/>
  <c r="M1052" i="1" s="1"/>
  <c r="K1072" i="1"/>
  <c r="M1072" i="1" s="1"/>
  <c r="V1072" i="1" s="1"/>
  <c r="K986" i="1"/>
  <c r="K1065" i="1"/>
  <c r="M1065" i="1" s="1"/>
  <c r="K1024" i="1"/>
  <c r="K1063" i="1"/>
  <c r="M1063" i="1" s="1"/>
  <c r="N1014" i="1"/>
  <c r="N1033" i="1"/>
  <c r="O1090" i="1"/>
  <c r="N1058" i="1"/>
  <c r="N1032" i="1"/>
  <c r="O1032" i="1"/>
  <c r="O1002" i="1" l="1"/>
  <c r="N1004" i="1"/>
  <c r="O1014" i="1"/>
  <c r="O1058" i="1"/>
  <c r="O1033" i="1"/>
  <c r="N1068" i="1"/>
  <c r="M1008" i="1"/>
  <c r="O1008" i="1" s="1"/>
  <c r="M1093" i="1"/>
  <c r="V1093" i="1" s="1"/>
  <c r="M1030" i="1"/>
  <c r="N1030" i="1" s="1"/>
  <c r="M1062" i="1"/>
  <c r="O1062" i="1" s="1"/>
  <c r="M1039" i="1"/>
  <c r="V1039" i="1" s="1"/>
  <c r="N1089" i="1"/>
  <c r="N1078" i="1"/>
  <c r="O1017" i="1"/>
  <c r="O1068" i="1"/>
  <c r="O1072" i="1"/>
  <c r="M977" i="1"/>
  <c r="V977" i="1" s="1"/>
  <c r="M1010" i="1"/>
  <c r="V1010" i="1" s="1"/>
  <c r="M1020" i="1"/>
  <c r="V1020" i="1" s="1"/>
  <c r="O1070" i="1"/>
  <c r="N1090" i="1"/>
  <c r="N1017" i="1"/>
  <c r="V1002" i="1"/>
  <c r="N1072" i="1"/>
  <c r="M1038" i="1"/>
  <c r="V1038" i="1" s="1"/>
  <c r="M1040" i="1"/>
  <c r="V1040" i="1" s="1"/>
  <c r="M1092" i="1"/>
  <c r="M1016" i="1"/>
  <c r="N1016" i="1" s="1"/>
  <c r="M1026" i="1"/>
  <c r="V1026" i="1" s="1"/>
  <c r="M1001" i="1"/>
  <c r="V1001" i="1" s="1"/>
  <c r="M1067" i="1"/>
  <c r="V1067" i="1" s="1"/>
  <c r="O1066" i="1"/>
  <c r="N1021" i="1"/>
  <c r="N1000" i="1"/>
  <c r="O1078" i="1"/>
  <c r="O1089" i="1"/>
  <c r="O1004" i="1"/>
  <c r="O1055" i="1"/>
  <c r="O1021" i="1"/>
  <c r="V1065" i="1"/>
  <c r="N1065" i="1"/>
  <c r="O1065" i="1"/>
  <c r="V978" i="1"/>
  <c r="N978" i="1"/>
  <c r="O978" i="1"/>
  <c r="V1029" i="1"/>
  <c r="O1029" i="1"/>
  <c r="N1029" i="1"/>
  <c r="V1059" i="1"/>
  <c r="O1059" i="1"/>
  <c r="N1059" i="1"/>
  <c r="V1003" i="1"/>
  <c r="O1003" i="1"/>
  <c r="N1003" i="1"/>
  <c r="V1094" i="1"/>
  <c r="N1094" i="1"/>
  <c r="O1094" i="1"/>
  <c r="V1049" i="1"/>
  <c r="O1049" i="1"/>
  <c r="N1049" i="1"/>
  <c r="V1069" i="1"/>
  <c r="N1069" i="1"/>
  <c r="O1069" i="1"/>
  <c r="O1000" i="1"/>
  <c r="N1066" i="1"/>
  <c r="M986" i="1"/>
  <c r="M1037" i="1"/>
  <c r="V1081" i="1"/>
  <c r="N1081" i="1"/>
  <c r="O1081" i="1"/>
  <c r="V1012" i="1"/>
  <c r="O1012" i="1"/>
  <c r="N1012" i="1"/>
  <c r="V1023" i="1"/>
  <c r="N1023" i="1"/>
  <c r="O1023" i="1"/>
  <c r="V1036" i="1"/>
  <c r="O1036" i="1"/>
  <c r="N1036" i="1"/>
  <c r="V1044" i="1"/>
  <c r="N1044" i="1"/>
  <c r="O1044" i="1"/>
  <c r="V1073" i="1"/>
  <c r="N1073" i="1"/>
  <c r="O1073" i="1"/>
  <c r="V995" i="1"/>
  <c r="O995" i="1"/>
  <c r="N995" i="1"/>
  <c r="V1071" i="1"/>
  <c r="N1071" i="1"/>
  <c r="O1071" i="1"/>
  <c r="V981" i="1"/>
  <c r="N981" i="1"/>
  <c r="O981" i="1"/>
  <c r="M1083" i="1"/>
  <c r="V1035" i="1"/>
  <c r="O1035" i="1"/>
  <c r="N1035" i="1"/>
  <c r="V1031" i="1"/>
  <c r="O1031" i="1"/>
  <c r="N1031" i="1"/>
  <c r="V1048" i="1"/>
  <c r="N1048" i="1"/>
  <c r="O1048" i="1"/>
  <c r="O1010" i="1"/>
  <c r="M980" i="1"/>
  <c r="O999" i="1"/>
  <c r="O1080" i="1"/>
  <c r="N1086" i="1"/>
  <c r="O1040" i="1"/>
  <c r="N1061" i="1"/>
  <c r="N998" i="1"/>
  <c r="O1022" i="1"/>
  <c r="V1063" i="1"/>
  <c r="N1063" i="1"/>
  <c r="O1063" i="1"/>
  <c r="M1088" i="1"/>
  <c r="V1097" i="1"/>
  <c r="N1097" i="1"/>
  <c r="O1097" i="1"/>
  <c r="V1053" i="1"/>
  <c r="O1053" i="1"/>
  <c r="N1053" i="1"/>
  <c r="M1019" i="1"/>
  <c r="M1007" i="1"/>
  <c r="V1034" i="1"/>
  <c r="N1034" i="1"/>
  <c r="V1051" i="1"/>
  <c r="N1051" i="1"/>
  <c r="O1051" i="1"/>
  <c r="M992" i="1"/>
  <c r="M1046" i="1"/>
  <c r="M991" i="1"/>
  <c r="M1077" i="1"/>
  <c r="V1057" i="1"/>
  <c r="N1057" i="1"/>
  <c r="O1057" i="1"/>
  <c r="V1028" i="1"/>
  <c r="O1028" i="1"/>
  <c r="N1028" i="1"/>
  <c r="M1009" i="1"/>
  <c r="V1015" i="1"/>
  <c r="N1015" i="1"/>
  <c r="O1015" i="1"/>
  <c r="M1085" i="1"/>
  <c r="M1013" i="1"/>
  <c r="M1047" i="1"/>
  <c r="M1050" i="1"/>
  <c r="M1018" i="1"/>
  <c r="V984" i="1"/>
  <c r="N984" i="1"/>
  <c r="O984" i="1"/>
  <c r="M983" i="1"/>
  <c r="V1087" i="1"/>
  <c r="O1087" i="1"/>
  <c r="N1087" i="1"/>
  <c r="V1011" i="1"/>
  <c r="N1011" i="1"/>
  <c r="O1011" i="1"/>
  <c r="V1042" i="1"/>
  <c r="O1042" i="1"/>
  <c r="N1042" i="1"/>
  <c r="V1005" i="1"/>
  <c r="N1005" i="1"/>
  <c r="O1005" i="1"/>
  <c r="V1056" i="1"/>
  <c r="N1056" i="1"/>
  <c r="O1056" i="1"/>
  <c r="V1079" i="1"/>
  <c r="N1079" i="1"/>
  <c r="O1079" i="1"/>
  <c r="N1070" i="1"/>
  <c r="N1055" i="1"/>
  <c r="N1022" i="1"/>
  <c r="V1074" i="1"/>
  <c r="O1074" i="1"/>
  <c r="N1074" i="1"/>
  <c r="V996" i="1"/>
  <c r="O996" i="1"/>
  <c r="N996" i="1"/>
  <c r="V1025" i="1"/>
  <c r="N1025" i="1"/>
  <c r="O1025" i="1"/>
  <c r="V1006" i="1"/>
  <c r="N1006" i="1"/>
  <c r="O1006" i="1"/>
  <c r="V988" i="1"/>
  <c r="O988" i="1"/>
  <c r="N988" i="1"/>
  <c r="V1096" i="1"/>
  <c r="O1096" i="1"/>
  <c r="N1096" i="1"/>
  <c r="O1001" i="1"/>
  <c r="N999" i="1"/>
  <c r="N1080" i="1"/>
  <c r="O1086" i="1"/>
  <c r="N1040" i="1"/>
  <c r="O1061" i="1"/>
  <c r="O998" i="1"/>
  <c r="M1024" i="1"/>
  <c r="V1052" i="1"/>
  <c r="N1052" i="1"/>
  <c r="O1052" i="1"/>
  <c r="M1075" i="1"/>
  <c r="V994" i="1"/>
  <c r="N994" i="1"/>
  <c r="O994" i="1"/>
  <c r="M1095" i="1"/>
  <c r="M987" i="1"/>
  <c r="M997" i="1"/>
  <c r="M985" i="1"/>
  <c r="M1060" i="1"/>
  <c r="V979" i="1"/>
  <c r="N979" i="1"/>
  <c r="O979" i="1"/>
  <c r="M989" i="1"/>
  <c r="V993" i="1"/>
  <c r="O993" i="1"/>
  <c r="N993" i="1"/>
  <c r="M1045" i="1"/>
  <c r="M1082" i="1"/>
  <c r="M1091" i="1"/>
  <c r="M1043" i="1"/>
  <c r="M1064" i="1"/>
  <c r="V1027" i="1"/>
  <c r="N1027" i="1"/>
  <c r="O1027" i="1"/>
  <c r="V990" i="1"/>
  <c r="O990" i="1"/>
  <c r="N990" i="1"/>
  <c r="M1084" i="1"/>
  <c r="M1054" i="1"/>
  <c r="M982" i="1"/>
  <c r="M1076" i="1"/>
  <c r="M1041" i="1"/>
  <c r="V1030" i="1" l="1"/>
  <c r="O1030" i="1"/>
  <c r="N1093" i="1"/>
  <c r="N1010" i="1"/>
  <c r="N1008" i="1"/>
  <c r="N1039" i="1"/>
  <c r="O1016" i="1"/>
  <c r="V1016" i="1"/>
  <c r="O1093" i="1"/>
  <c r="V1008" i="1"/>
  <c r="V1062" i="1"/>
  <c r="N1062" i="1"/>
  <c r="O1039" i="1"/>
  <c r="O1020" i="1"/>
  <c r="N1020" i="1"/>
  <c r="N977" i="1"/>
  <c r="O1067" i="1"/>
  <c r="O977" i="1"/>
  <c r="N1026" i="1"/>
  <c r="N1038" i="1"/>
  <c r="O1038" i="1"/>
  <c r="O1026" i="1"/>
  <c r="N1001" i="1"/>
  <c r="N1067" i="1"/>
  <c r="V1092" i="1"/>
  <c r="O1092" i="1"/>
  <c r="N1092" i="1"/>
  <c r="V1041" i="1"/>
  <c r="N1041" i="1"/>
  <c r="O1041" i="1"/>
  <c r="V1082" i="1"/>
  <c r="O1082" i="1"/>
  <c r="N1082" i="1"/>
  <c r="V983" i="1"/>
  <c r="N983" i="1"/>
  <c r="O983" i="1"/>
  <c r="V1018" i="1"/>
  <c r="N1018" i="1"/>
  <c r="O1018" i="1"/>
  <c r="V1085" i="1"/>
  <c r="N1085" i="1"/>
  <c r="O1085" i="1"/>
  <c r="V1009" i="1"/>
  <c r="O1009" i="1"/>
  <c r="N1009" i="1"/>
  <c r="V991" i="1"/>
  <c r="N991" i="1"/>
  <c r="O991" i="1"/>
  <c r="V1007" i="1"/>
  <c r="N1007" i="1"/>
  <c r="O1007" i="1"/>
  <c r="V1088" i="1"/>
  <c r="O1088" i="1"/>
  <c r="N1088" i="1"/>
  <c r="V1083" i="1"/>
  <c r="N1083" i="1"/>
  <c r="O1083" i="1"/>
  <c r="V1037" i="1"/>
  <c r="O1037" i="1"/>
  <c r="N1037" i="1"/>
  <c r="V1076" i="1"/>
  <c r="O1076" i="1"/>
  <c r="N1076" i="1"/>
  <c r="V1045" i="1"/>
  <c r="N1045" i="1"/>
  <c r="O1045" i="1"/>
  <c r="V989" i="1"/>
  <c r="O989" i="1"/>
  <c r="N989" i="1"/>
  <c r="V1060" i="1"/>
  <c r="O1060" i="1"/>
  <c r="N1060" i="1"/>
  <c r="V1095" i="1"/>
  <c r="O1095" i="1"/>
  <c r="N1095" i="1"/>
  <c r="V1075" i="1"/>
  <c r="N1075" i="1"/>
  <c r="O1075" i="1"/>
  <c r="V1024" i="1"/>
  <c r="O1024" i="1"/>
  <c r="N1024" i="1"/>
  <c r="V1050" i="1"/>
  <c r="O1050" i="1"/>
  <c r="N1050" i="1"/>
  <c r="V1046" i="1"/>
  <c r="N1046" i="1"/>
  <c r="O1046" i="1"/>
  <c r="V1019" i="1"/>
  <c r="O1019" i="1"/>
  <c r="N1019" i="1"/>
  <c r="V980" i="1"/>
  <c r="O980" i="1"/>
  <c r="N980" i="1"/>
  <c r="V986" i="1"/>
  <c r="O986" i="1"/>
  <c r="N986" i="1"/>
  <c r="V1084" i="1"/>
  <c r="O1084" i="1"/>
  <c r="N1084" i="1"/>
  <c r="V987" i="1"/>
  <c r="O987" i="1"/>
  <c r="N987" i="1"/>
  <c r="V982" i="1"/>
  <c r="O982" i="1"/>
  <c r="N982" i="1"/>
  <c r="V1064" i="1"/>
  <c r="N1064" i="1"/>
  <c r="O1064" i="1"/>
  <c r="V1043" i="1"/>
  <c r="O1043" i="1"/>
  <c r="N1043" i="1"/>
  <c r="V985" i="1"/>
  <c r="N985" i="1"/>
  <c r="O985" i="1"/>
  <c r="V1047" i="1"/>
  <c r="N1047" i="1"/>
  <c r="O1047" i="1"/>
  <c r="V992" i="1"/>
  <c r="N992" i="1"/>
  <c r="O992" i="1"/>
  <c r="V1054" i="1"/>
  <c r="O1054" i="1"/>
  <c r="N1054" i="1"/>
  <c r="V1091" i="1"/>
  <c r="N1091" i="1"/>
  <c r="O1091" i="1"/>
  <c r="V997" i="1"/>
  <c r="O997" i="1"/>
  <c r="N997" i="1"/>
  <c r="V1013" i="1"/>
  <c r="O1013" i="1"/>
  <c r="N1013" i="1"/>
  <c r="V1077" i="1"/>
  <c r="N1077" i="1"/>
  <c r="O1077" i="1"/>
  <c r="P1097" i="1"/>
  <c r="Q1097" i="1"/>
  <c r="S1097" i="1" l="1"/>
  <c r="U1097" i="1" s="1"/>
  <c r="R1097" i="1"/>
  <c r="T1097" i="1" s="1"/>
  <c r="K1098" i="1" l="1"/>
  <c r="K1099" i="1"/>
  <c r="K1101" i="1"/>
  <c r="K1102" i="1"/>
  <c r="K1103" i="1"/>
  <c r="K1100" i="1"/>
  <c r="W1097" i="1"/>
  <c r="L1101" i="1"/>
  <c r="L1099" i="1"/>
  <c r="L1098" i="1"/>
  <c r="L1103" i="1"/>
  <c r="L1102" i="1"/>
  <c r="L1100" i="1"/>
  <c r="M1101" i="1" l="1"/>
  <c r="M1100" i="1"/>
  <c r="M1099" i="1"/>
  <c r="M1102" i="1"/>
  <c r="M1103" i="1"/>
  <c r="M1098" i="1"/>
  <c r="V1099" i="1" l="1"/>
  <c r="N1099" i="1"/>
  <c r="O1099" i="1"/>
  <c r="V1100" i="1"/>
  <c r="O1100" i="1"/>
  <c r="N1100" i="1"/>
  <c r="V1102" i="1"/>
  <c r="N1102" i="1"/>
  <c r="O1102" i="1"/>
  <c r="V1098" i="1"/>
  <c r="N1098" i="1"/>
  <c r="O1098" i="1"/>
  <c r="V1103" i="1"/>
  <c r="O1103" i="1"/>
  <c r="N1103" i="1"/>
  <c r="O1101" i="1"/>
  <c r="V1101" i="1"/>
  <c r="N1101" i="1"/>
</calcChain>
</file>

<file path=xl/sharedStrings.xml><?xml version="1.0" encoding="utf-8"?>
<sst xmlns="http://schemas.openxmlformats.org/spreadsheetml/2006/main" count="1731" uniqueCount="1523">
  <si>
    <t>w1</t>
    <phoneticPr fontId="2"/>
  </si>
  <si>
    <t>w2</t>
    <phoneticPr fontId="2"/>
  </si>
  <si>
    <t>イテレーション</t>
  </si>
  <si>
    <t>バッチサイズ</t>
  </si>
  <si>
    <t>Wold</t>
  </si>
  <si>
    <t>Wnew</t>
  </si>
  <si>
    <t>全データ数</t>
  </si>
  <si>
    <t>勾配</t>
  </si>
  <si>
    <t>学習率</t>
  </si>
  <si>
    <t>x1</t>
    <phoneticPr fontId="2"/>
  </si>
  <si>
    <t>x2</t>
    <phoneticPr fontId="2"/>
  </si>
  <si>
    <t>y_true</t>
    <phoneticPr fontId="2"/>
  </si>
  <si>
    <t>∇x1</t>
    <phoneticPr fontId="2"/>
  </si>
  <si>
    <t>∇x2</t>
    <phoneticPr fontId="2"/>
  </si>
  <si>
    <r>
      <t>                </t>
    </r>
    <r>
      <rPr>
        <sz val="11"/>
        <color rgb="FF008000"/>
        <rFont val="Courier New"/>
        <family val="3"/>
      </rPr>
      <t># 現在のパラメータ値における勾配（Σ(h(xi)-yi)Xij）を計算</t>
    </r>
  </si>
  <si>
    <r>
      <t>                </t>
    </r>
    <r>
      <rPr>
        <sz val="11"/>
        <color rgb="FFAF00DB"/>
        <rFont val="Courier New"/>
        <family val="3"/>
      </rPr>
      <t>for</t>
    </r>
    <r>
      <rPr>
        <sz val="11"/>
        <color rgb="FF000000"/>
        <rFont val="Courier New"/>
        <family val="3"/>
      </rPr>
      <t> i </t>
    </r>
    <r>
      <rPr>
        <sz val="11"/>
        <color rgb="FF0000FF"/>
        <rFont val="Courier New"/>
        <family val="3"/>
      </rPr>
      <t>in</t>
    </r>
    <r>
      <rPr>
        <sz val="11"/>
        <color rgb="FF000000"/>
        <rFont val="Courier New"/>
        <family val="3"/>
      </rPr>
      <t> </t>
    </r>
    <r>
      <rPr>
        <sz val="11"/>
        <color rgb="FF795E26"/>
        <rFont val="Courier New"/>
        <family val="3"/>
      </rPr>
      <t>range</t>
    </r>
    <r>
      <rPr>
        <sz val="11"/>
        <color rgb="FF000000"/>
        <rFont val="Courier New"/>
        <family val="3"/>
      </rPr>
      <t>(batch_size):</t>
    </r>
  </si>
  <si>
    <t>                    temp_gradient += (temp_y_pred_ndarray[i] - y[i]) * X_devided[i, j]</t>
  </si>
  <si>
    <t>y_pred</t>
    <phoneticPr fontId="2"/>
  </si>
  <si>
    <t>i</t>
    <phoneticPr fontId="2"/>
  </si>
  <si>
    <t>x1w1</t>
    <phoneticPr fontId="2"/>
  </si>
  <si>
    <t>x2w2</t>
    <phoneticPr fontId="2"/>
  </si>
  <si>
    <t xml:space="preserve">        パラメータ初期値:[0. 0.]</t>
  </si>
  <si>
    <t xml:space="preserve">        全データ数:1095, バッチサイズ:11</t>
  </si>
  <si>
    <t xml:space="preserve">            イテレーション:0回目</t>
  </si>
  <si>
    <t xml:space="preserve">            temp_y_pred:[[0.]</t>
  </si>
  <si>
    <t xml:space="preserve"> [0.]</t>
  </si>
  <si>
    <t xml:space="preserve"> [0.]]</t>
  </si>
  <si>
    <t xml:space="preserve">                特徴量:0番目</t>
  </si>
  <si>
    <t xml:space="preserve">                勾配:[-624367.64503333]、パラメータ:0.000567606950030296</t>
  </si>
  <si>
    <t xml:space="preserve">                特徴量:1番目</t>
  </si>
  <si>
    <t xml:space="preserve">                勾配:[-283887.81098675]、パラメータ:0.0002580798281697727</t>
  </si>
  <si>
    <t xml:space="preserve">                パラメータの更新回数:1</t>
  </si>
  <si>
    <t xml:space="preserve">            イテレーション:1回目</t>
  </si>
  <si>
    <t xml:space="preserve">            temp_y_pred:[[ 0.00019233]</t>
  </si>
  <si>
    <t xml:space="preserve"> [ 0.00041923]</t>
  </si>
  <si>
    <t xml:space="preserve"> [-0.00071378]</t>
  </si>
  <si>
    <t xml:space="preserve"> [ 0.00036549]</t>
  </si>
  <si>
    <t xml:space="preserve"> [-0.00013018]</t>
  </si>
  <si>
    <t xml:space="preserve"> [-0.00073746]</t>
  </si>
  <si>
    <t xml:space="preserve"> [-0.00044499]</t>
  </si>
  <si>
    <t xml:space="preserve"> [-0.00051142]</t>
  </si>
  <si>
    <t xml:space="preserve"> [-0.00066506]</t>
  </si>
  <si>
    <t xml:space="preserve"> [-0.00090708]</t>
  </si>
  <si>
    <t xml:space="preserve"> [-0.00064808]]</t>
  </si>
  <si>
    <t xml:space="preserve">                勾配:[574140.52048701]、パラメータ:4.566102231483326e-05</t>
  </si>
  <si>
    <t xml:space="preserve">                勾配:[-14661.54204653]、パラメータ:0.0002714085027575303</t>
  </si>
  <si>
    <t xml:space="preserve">                パラメータの更新回数:2</t>
  </si>
  <si>
    <t xml:space="preserve">            イテレーション:2回目</t>
  </si>
  <si>
    <t xml:space="preserve">            temp_y_pred:[[ 3.08400550e-04]</t>
  </si>
  <si>
    <t xml:space="preserve"> [ 3.13793837e-04]</t>
  </si>
  <si>
    <t xml:space="preserve"> [ 3.78603835e-04]</t>
  </si>
  <si>
    <t xml:space="preserve"> [-4.89158532e-04]</t>
  </si>
  <si>
    <t xml:space="preserve"> [-2.27697474e-04]</t>
  </si>
  <si>
    <t xml:space="preserve"> [ 4.36329739e-05]</t>
  </si>
  <si>
    <t xml:space="preserve"> [-5.39526061e-04]</t>
  </si>
  <si>
    <t xml:space="preserve"> [-1.40748661e-04]</t>
  </si>
  <si>
    <t xml:space="preserve"> [ 2.99824340e-04]</t>
  </si>
  <si>
    <t xml:space="preserve"> [-1.36120206e-04]</t>
  </si>
  <si>
    <t xml:space="preserve"> [ 3.03714580e-04]]</t>
  </si>
  <si>
    <t xml:space="preserve">                勾配:[35075.12188183]、パラメータ:1.3774547876808585e-05</t>
  </si>
  <si>
    <t xml:space="preserve">                勾配:[-618842.21900872]、パラメータ:0.0008339923382200036</t>
  </si>
  <si>
    <t xml:space="preserve">                パラメータの更新回数:3</t>
  </si>
  <si>
    <t xml:space="preserve">            イテレーション:3回目</t>
  </si>
  <si>
    <t xml:space="preserve">            temp_y_pred:[[-5.02334629e-04]</t>
  </si>
  <si>
    <t xml:space="preserve"> [ 9.13307717e-04]</t>
  </si>
  <si>
    <t xml:space="preserve"> [ 1.03956401e-03]</t>
  </si>
  <si>
    <t xml:space="preserve"> [ 8.84804254e-04]</t>
  </si>
  <si>
    <t xml:space="preserve"> [-7.97975815e-04]</t>
  </si>
  <si>
    <t xml:space="preserve"> [-5.15691718e-05]</t>
  </si>
  <si>
    <t xml:space="preserve"> [ 1.27053122e-04]</t>
  </si>
  <si>
    <t xml:space="preserve"> [ 9.83997373e-04]</t>
  </si>
  <si>
    <t xml:space="preserve"> [-1.68986926e-03]</t>
  </si>
  <si>
    <t xml:space="preserve"> [ 1.02330299e-03]</t>
  </si>
  <si>
    <t xml:space="preserve"> [ 9.50666280e-04]]</t>
  </si>
  <si>
    <t xml:space="preserve">                勾配:[-1351250.61712824]、パラメータ:0.0012421841998115693</t>
  </si>
  <si>
    <t xml:space="preserve">                勾配:[-1363110.16320905]、パラメータ:0.0020731833956827797</t>
  </si>
  <si>
    <t xml:space="preserve">                パラメータの更新回数:4</t>
  </si>
  <si>
    <t xml:space="preserve">            イテレーション:4回目</t>
  </si>
  <si>
    <t xml:space="preserve">            temp_y_pred:[[ 0.00241237]</t>
  </si>
  <si>
    <t xml:space="preserve"> [ 0.00092348]</t>
  </si>
  <si>
    <t xml:space="preserve"> [-0.00248963]</t>
  </si>
  <si>
    <t xml:space="preserve"> [ 0.00247226]</t>
  </si>
  <si>
    <t xml:space="preserve"> [-0.00234689]</t>
  </si>
  <si>
    <t xml:space="preserve"> [-0.00212039]</t>
  </si>
  <si>
    <t xml:space="preserve"> [-0.00247379]</t>
  </si>
  <si>
    <t xml:space="preserve"> [ 0.00113235]</t>
  </si>
  <si>
    <t xml:space="preserve"> [-0.0012166 ]</t>
  </si>
  <si>
    <t xml:space="preserve"> [ 0.00363563]</t>
  </si>
  <si>
    <t xml:space="preserve"> [-0.00044474]]</t>
  </si>
  <si>
    <t xml:space="preserve">                勾配:[-509177.36204481]、パラメータ:0.0017050727107613996</t>
  </si>
  <si>
    <t xml:space="preserve">                勾配:[-361588.26922768]、パラメータ:0.0024019000040715827</t>
  </si>
  <si>
    <t xml:space="preserve">                パラメータの更新回数:5</t>
  </si>
  <si>
    <t xml:space="preserve">            イテレーション:5回目</t>
  </si>
  <si>
    <t xml:space="preserve">            temp_y_pred:[[ 0.00500405]</t>
  </si>
  <si>
    <t xml:space="preserve"> [ 0.00633255]</t>
  </si>
  <si>
    <t xml:space="preserve"> [-0.00314201]</t>
  </si>
  <si>
    <t xml:space="preserve"> [ 0.0001821 ]</t>
  </si>
  <si>
    <t xml:space="preserve"> [-0.00180989]</t>
  </si>
  <si>
    <t xml:space="preserve"> [-0.00219002]</t>
  </si>
  <si>
    <t xml:space="preserve"> [ 0.00247574]</t>
  </si>
  <si>
    <t xml:space="preserve"> [-0.00297757]</t>
  </si>
  <si>
    <t xml:space="preserve"> [ 0.00306348]</t>
  </si>
  <si>
    <t xml:space="preserve"> [-0.00206646]</t>
  </si>
  <si>
    <t xml:space="preserve"> [-0.00172468]]</t>
  </si>
  <si>
    <t xml:space="preserve">                勾配:[-872853.36379905]、パラメータ:0.002498575768760539</t>
  </si>
  <si>
    <t xml:space="preserve">                勾配:[-610726.43920857]、パラメータ:0.002957105857897556</t>
  </si>
  <si>
    <t xml:space="preserve">                パラメータの更新回数:6</t>
  </si>
  <si>
    <t xml:space="preserve">            イテレーション:6回目</t>
  </si>
  <si>
    <t xml:space="preserve">            temp_y_pred:[[ 0.00468568]</t>
  </si>
  <si>
    <t xml:space="preserve"> [-0.00186786]</t>
  </si>
  <si>
    <t xml:space="preserve"> [-0.00243092]</t>
  </si>
  <si>
    <t xml:space="preserve"> [-0.00065783]</t>
  </si>
  <si>
    <t xml:space="preserve"> [ 0.00521334]</t>
  </si>
  <si>
    <t xml:space="preserve"> [ 0.00328641]</t>
  </si>
  <si>
    <t xml:space="preserve"> [ 0.00779892]</t>
  </si>
  <si>
    <t xml:space="preserve"> [ 0.00502703]</t>
  </si>
  <si>
    <t xml:space="preserve"> [ 0.00133441]</t>
  </si>
  <si>
    <t xml:space="preserve"> [-0.00448236]</t>
  </si>
  <si>
    <t xml:space="preserve"> [-0.00440809]]</t>
  </si>
  <si>
    <t xml:space="preserve">                勾配:[-1272867.3217247]、パラメータ:0.0036557278794193543</t>
  </si>
  <si>
    <t xml:space="preserve">                勾配:[-1551954.10015629]、パラメータ:0.004367973221676006</t>
  </si>
  <si>
    <t xml:space="preserve">                パラメータの更新回数:7</t>
  </si>
  <si>
    <t xml:space="preserve">            イテレーション:7回目</t>
  </si>
  <si>
    <t xml:space="preserve">            temp_y_pred:[[-0.01504676]</t>
  </si>
  <si>
    <t xml:space="preserve"> [ 0.00015407]</t>
  </si>
  <si>
    <t xml:space="preserve"> [-0.00879001]</t>
  </si>
  <si>
    <t xml:space="preserve"> [-0.00155284]</t>
  </si>
  <si>
    <t xml:space="preserve"> [ 0.00173849]</t>
  </si>
  <si>
    <t xml:space="preserve"> [ 0.00014207]</t>
  </si>
  <si>
    <t xml:space="preserve"> [-0.00362003]</t>
  </si>
  <si>
    <t xml:space="preserve"> [ 0.00648752]</t>
  </si>
  <si>
    <t xml:space="preserve"> [ 0.0021427 ]</t>
  </si>
  <si>
    <t xml:space="preserve"> [ 0.00527823]</t>
  </si>
  <si>
    <t xml:space="preserve"> [-0.0051811 ]]</t>
  </si>
  <si>
    <t xml:space="preserve">                勾配:[-1001780.16346515]、パラメータ:0.004566437118933124</t>
  </si>
  <si>
    <t xml:space="preserve">                勾配:[778922.60364481]、パラメータ:0.0036598617638170915</t>
  </si>
  <si>
    <t xml:space="preserve">                パラメータの更新回数:8</t>
  </si>
  <si>
    <t xml:space="preserve">            イテレーション:8回目</t>
  </si>
  <si>
    <t xml:space="preserve">            temp_y_pred:[[ 0.00195237]</t>
  </si>
  <si>
    <t xml:space="preserve"> [-0.00480919]</t>
  </si>
  <si>
    <t xml:space="preserve"> [ 0.0023066 ]</t>
  </si>
  <si>
    <t xml:space="preserve"> [-0.01005256]</t>
  </si>
  <si>
    <t xml:space="preserve"> [-0.00718203]</t>
  </si>
  <si>
    <t xml:space="preserve"> [ 0.00525729]</t>
  </si>
  <si>
    <t xml:space="preserve"> [ 0.00209953]</t>
  </si>
  <si>
    <t xml:space="preserve"> [ 0.0048623 ]</t>
  </si>
  <si>
    <t xml:space="preserve"> [-0.004447  ]</t>
  </si>
  <si>
    <t xml:space="preserve"> [-0.00360043]</t>
  </si>
  <si>
    <t xml:space="preserve"> [-0.00168856]]</t>
  </si>
  <si>
    <t xml:space="preserve">                勾配:[234027.46424513]、パラメータ:0.004353684878710282</t>
  </si>
  <si>
    <t xml:space="preserve">                勾配:[-144313.76064368]、パラメータ:0.0037910560916749837</t>
  </si>
  <si>
    <t xml:space="preserve">                パラメータの更新回数:9</t>
  </si>
  <si>
    <t xml:space="preserve">            イテレーション:9回目</t>
  </si>
  <si>
    <t xml:space="preserve">            temp_y_pred:[[-0.00146478]</t>
  </si>
  <si>
    <t xml:space="preserve"> [-0.00805883]</t>
  </si>
  <si>
    <t xml:space="preserve"> [ 0.00799137]</t>
  </si>
  <si>
    <t xml:space="preserve"> [-0.00230544]</t>
  </si>
  <si>
    <t xml:space="preserve"> [ 0.00452786]</t>
  </si>
  <si>
    <t xml:space="preserve"> [ 0.0078081 ]</t>
  </si>
  <si>
    <t xml:space="preserve"> [-0.00031416]</t>
  </si>
  <si>
    <t xml:space="preserve"> [ 0.00138696]</t>
  </si>
  <si>
    <t xml:space="preserve"> [-0.00815648]</t>
  </si>
  <si>
    <t xml:space="preserve"> [ 0.00813245]</t>
  </si>
  <si>
    <t xml:space="preserve"> [-0.01089894]]</t>
  </si>
  <si>
    <t xml:space="preserve">                勾配:[-725887.46227091]、パラメータ:0.005013582571683839</t>
  </si>
  <si>
    <t xml:space="preserve">                勾配:[147204.4691733]、パラメータ:0.0036572338469719793</t>
  </si>
  <si>
    <t xml:space="preserve">                パラメータの更新回数:10</t>
  </si>
  <si>
    <t xml:space="preserve">            イテレーション:10回目</t>
  </si>
  <si>
    <t xml:space="preserve">            temp_y_pred:[[-0.00392486]</t>
  </si>
  <si>
    <t xml:space="preserve"> [-0.00173173]</t>
  </si>
  <si>
    <t xml:space="preserve"> [ 0.00438503]</t>
  </si>
  <si>
    <t xml:space="preserve"> [ 0.00530092]</t>
  </si>
  <si>
    <t xml:space="preserve"> [ 0.00287523]</t>
  </si>
  <si>
    <t xml:space="preserve"> [-0.00826421]</t>
  </si>
  <si>
    <t xml:space="preserve"> [-0.0024923 ]</t>
  </si>
  <si>
    <t xml:space="preserve"> [ 0.00408236]</t>
  </si>
  <si>
    <t xml:space="preserve"> [-0.00329548]</t>
  </si>
  <si>
    <t xml:space="preserve"> [-0.00508689]</t>
  </si>
  <si>
    <t xml:space="preserve"> [ 0.00234885]]</t>
  </si>
  <si>
    <t xml:space="preserve">                勾配:[560820.79396955]、パラメータ:0.004503745486256972</t>
  </si>
  <si>
    <t xml:space="preserve">                勾配:[-1088446.72986154]、パラメータ:0.004646730874118831</t>
  </si>
  <si>
    <t xml:space="preserve">                パラメータの更新回数:11</t>
  </si>
  <si>
    <t xml:space="preserve">            イテレーション:11回目</t>
  </si>
  <si>
    <t xml:space="preserve">            temp_y_pred:[[ 0.00923014]</t>
  </si>
  <si>
    <t xml:space="preserve"> [ 0.00480614]</t>
  </si>
  <si>
    <t xml:space="preserve"> [-0.00079255]</t>
  </si>
  <si>
    <t xml:space="preserve"> [-0.0121775 ]</t>
  </si>
  <si>
    <t xml:space="preserve"> [ 0.00252255]</t>
  </si>
  <si>
    <t xml:space="preserve"> [-0.00729011]</t>
  </si>
  <si>
    <t xml:space="preserve"> [-0.00021484]</t>
  </si>
  <si>
    <t xml:space="preserve"> [ 0.00327342]</t>
  </si>
  <si>
    <t xml:space="preserve"> [ 0.00416391]</t>
  </si>
  <si>
    <t xml:space="preserve"> [ 0.00191087]</t>
  </si>
  <si>
    <t xml:space="preserve"> [-0.00397251]]</t>
  </si>
  <si>
    <t xml:space="preserve">                勾配:[-143520.03759227]、パラメータ:0.004634218247704488</t>
  </si>
  <si>
    <t xml:space="preserve">                勾配:[-385939.3638877]、パラメータ:0.004997584841289469</t>
  </si>
  <si>
    <t xml:space="preserve">                パラメータの更新回数:12</t>
  </si>
  <si>
    <t xml:space="preserve">            イテレーション:12回目</t>
  </si>
  <si>
    <t xml:space="preserve">            temp_y_pred:[[ 0.00628828]</t>
  </si>
  <si>
    <t xml:space="preserve"> [ 0.00519945]</t>
  </si>
  <si>
    <t xml:space="preserve"> [-0.0071887 ]</t>
  </si>
  <si>
    <t xml:space="preserve"> [-0.00379964]</t>
  </si>
  <si>
    <t xml:space="preserve"> [ 0.01132104]</t>
  </si>
  <si>
    <t xml:space="preserve"> [-0.0044633 ]</t>
  </si>
  <si>
    <t xml:space="preserve"> [-0.00662356]</t>
  </si>
  <si>
    <t xml:space="preserve"> [ 0.00309399]</t>
  </si>
  <si>
    <t xml:space="preserve"> [ 0.00445275]</t>
  </si>
  <si>
    <t xml:space="preserve"> [ 0.00987379]</t>
  </si>
  <si>
    <t xml:space="preserve"> [ 0.00633333]]</t>
  </si>
  <si>
    <t xml:space="preserve">                勾配:[-1958315.35735085]、パラメータ:0.006414504936205265</t>
  </si>
  <si>
    <t xml:space="preserve">                勾配:[-467277.85102239]、パラメータ:0.0054223828876734615</t>
  </si>
  <si>
    <t xml:space="preserve">                パラメータの更新回数:13</t>
  </si>
  <si>
    <t xml:space="preserve">            イテレーション:13回目</t>
  </si>
  <si>
    <t xml:space="preserve">            temp_y_pred:[[-0.01317765]</t>
  </si>
  <si>
    <t xml:space="preserve"> [-0.00742321]</t>
  </si>
  <si>
    <t xml:space="preserve"> [-0.00024369]</t>
  </si>
  <si>
    <t xml:space="preserve"> [ 0.02109471]</t>
  </si>
  <si>
    <t xml:space="preserve"> [-0.00254377]</t>
  </si>
  <si>
    <t xml:space="preserve"> [ 0.00147078]</t>
  </si>
  <si>
    <t xml:space="preserve"> [-0.00132628]</t>
  </si>
  <si>
    <t xml:space="preserve"> [ 0.00136415]</t>
  </si>
  <si>
    <t xml:space="preserve"> [ 0.00211609]</t>
  </si>
  <si>
    <t xml:space="preserve"> [ 0.00740154]</t>
  </si>
  <si>
    <t xml:space="preserve"> [ 0.01165436]]</t>
  </si>
  <si>
    <t xml:space="preserve">                勾配:[-1093439.77234734]、パラメータ:0.007408541092884668</t>
  </si>
  <si>
    <t xml:space="preserve">                勾配:[-810919.2831302]、パラメータ:0.006159582235973639</t>
  </si>
  <si>
    <t xml:space="preserve">                パラメータの更新回数:14</t>
  </si>
  <si>
    <t xml:space="preserve">            イテレーション:14回目</t>
  </si>
  <si>
    <t xml:space="preserve">            temp_y_pred:[[-0.01257172]</t>
  </si>
  <si>
    <t xml:space="preserve"> [ 0.01205096]</t>
  </si>
  <si>
    <t xml:space="preserve"> [-0.00847219]</t>
  </si>
  <si>
    <t xml:space="preserve"> [-0.00508033]</t>
  </si>
  <si>
    <t xml:space="preserve"> [-0.01151323]</t>
  </si>
  <si>
    <t xml:space="preserve"> [ 0.01128585]</t>
  </si>
  <si>
    <t xml:space="preserve"> [-0.00940938]</t>
  </si>
  <si>
    <t xml:space="preserve"> [-0.01224657]</t>
  </si>
  <si>
    <t xml:space="preserve"> [-0.00819431]</t>
  </si>
  <si>
    <t xml:space="preserve"> [ 0.00574543]</t>
  </si>
  <si>
    <t xml:space="preserve"> [-0.00785979]]</t>
  </si>
  <si>
    <t xml:space="preserve">                勾配:[-270599.58016319]、パラメータ:0.007654540711214837</t>
  </si>
  <si>
    <t xml:space="preserve">                勾配:[771458.0554153]、パラメータ:0.005458256731050636</t>
  </si>
  <si>
    <t xml:space="preserve">                パラメータの更新回数:15</t>
  </si>
  <si>
    <t xml:space="preserve">            イテレーション:15回目</t>
  </si>
  <si>
    <t xml:space="preserve">            temp_y_pred:[[-0.00784728]</t>
  </si>
  <si>
    <t xml:space="preserve"> [-0.00883647]</t>
  </si>
  <si>
    <t xml:space="preserve"> [-0.0144707 ]</t>
  </si>
  <si>
    <t xml:space="preserve"> [-0.01176144]</t>
  </si>
  <si>
    <t xml:space="preserve"> [ 0.00170024]</t>
  </si>
  <si>
    <t xml:space="preserve"> [ 0.00660566]</t>
  </si>
  <si>
    <t xml:space="preserve"> [ 0.00731691]</t>
  </si>
  <si>
    <t xml:space="preserve"> [-0.00866795]</t>
  </si>
  <si>
    <t xml:space="preserve"> [-0.00879256]</t>
  </si>
  <si>
    <t xml:space="preserve"> [-0.00940337]</t>
  </si>
  <si>
    <t xml:space="preserve"> [-0.0051252 ]]</t>
  </si>
  <si>
    <t xml:space="preserve">                勾配:[667381.1247454]、パラメータ:0.0070478305978099315</t>
  </si>
  <si>
    <t xml:space="preserve">                勾配:[71100.96863003]、パラメータ:0.005393619486841519</t>
  </si>
  <si>
    <t xml:space="preserve">                パラメータの更新回数:16</t>
  </si>
  <si>
    <t xml:space="preserve">            イテレーション:16回目</t>
  </si>
  <si>
    <t xml:space="preserve">            temp_y_pred:[[-0.00097611]</t>
  </si>
  <si>
    <t xml:space="preserve"> [ 0.0092254 ]</t>
  </si>
  <si>
    <t xml:space="preserve"> [ 0.01336911]</t>
  </si>
  <si>
    <t xml:space="preserve"> [ 0.00090707]</t>
  </si>
  <si>
    <t xml:space="preserve"> [ 0.01749793]</t>
  </si>
  <si>
    <t xml:space="preserve"> [ 0.01091638]</t>
  </si>
  <si>
    <t xml:space="preserve"> [-0.01010093]</t>
  </si>
  <si>
    <t xml:space="preserve"> [-0.02066848]</t>
  </si>
  <si>
    <t xml:space="preserve"> [-0.0063294 ]</t>
  </si>
  <si>
    <t xml:space="preserve"> [ 0.00230895]</t>
  </si>
  <si>
    <t xml:space="preserve"> [-0.00956495]]</t>
  </si>
  <si>
    <t xml:space="preserve">                勾配:[-443297.87656626]、パラメータ:0.007450828667415626</t>
  </si>
  <si>
    <t xml:space="preserve">                勾配:[-1291072.35432734]、パラメータ:0.0065673216271391055</t>
  </si>
  <si>
    <t xml:space="preserve">                パラメータの更新回数:17</t>
  </si>
  <si>
    <t xml:space="preserve">            イテレーション:17回目</t>
  </si>
  <si>
    <t xml:space="preserve">            temp_y_pred:[[ 0.00223678]</t>
  </si>
  <si>
    <t xml:space="preserve"> [ 0.00271613]</t>
  </si>
  <si>
    <t xml:space="preserve"> [-0.01813462]</t>
  </si>
  <si>
    <t xml:space="preserve"> [-0.00796343]</t>
  </si>
  <si>
    <t xml:space="preserve"> [-0.00541299]</t>
  </si>
  <si>
    <t xml:space="preserve"> [ 0.00074306]</t>
  </si>
  <si>
    <t xml:space="preserve"> [ 0.00072748]</t>
  </si>
  <si>
    <t xml:space="preserve"> [ 0.00787683]</t>
  </si>
  <si>
    <t xml:space="preserve"> [-0.01211291]</t>
  </si>
  <si>
    <t xml:space="preserve"> [-0.01172881]</t>
  </si>
  <si>
    <t xml:space="preserve"> [-0.01036721]]</t>
  </si>
  <si>
    <t xml:space="preserve">                勾配:[-295944.80188681]、パラメータ:0.00771986939640364</t>
  </si>
  <si>
    <t xml:space="preserve">                勾配:[928049.30688368]、パラメータ:0.005723640439063032</t>
  </si>
  <si>
    <t xml:space="preserve">                パラメータの更新回数:18</t>
  </si>
  <si>
    <t xml:space="preserve">            イテレーション:18回目</t>
  </si>
  <si>
    <t xml:space="preserve">            temp_y_pred:[[-0.00127942]</t>
  </si>
  <si>
    <t xml:space="preserve"> [-0.00157753]</t>
  </si>
  <si>
    <t xml:space="preserve"> [ 0.02256143]</t>
  </si>
  <si>
    <t xml:space="preserve"> [-0.00533247]</t>
  </si>
  <si>
    <t xml:space="preserve"> [-0.00388694]</t>
  </si>
  <si>
    <t xml:space="preserve"> [-0.0074717 ]</t>
  </si>
  <si>
    <t xml:space="preserve"> [-0.00421541]</t>
  </si>
  <si>
    <t xml:space="preserve"> [ 0.00242399]</t>
  </si>
  <si>
    <t xml:space="preserve"> [-0.0013143 ]</t>
  </si>
  <si>
    <t xml:space="preserve"> [-0.005441  ]</t>
  </si>
  <si>
    <t xml:space="preserve"> [-0.01016447]]</t>
  </si>
  <si>
    <t xml:space="preserve">                勾配:[-527572.75406195]、パラメータ:0.00819948099100541</t>
  </si>
  <si>
    <t xml:space="preserve">                勾配:[583749.22156539]、パラメータ:0.00519295932854904</t>
  </si>
  <si>
    <t xml:space="preserve">                パラメータの更新回数:19</t>
  </si>
  <si>
    <t xml:space="preserve">            イテレーション:19回目</t>
  </si>
  <si>
    <t xml:space="preserve">            temp_y_pred:[[-1.67195116e-02]</t>
  </si>
  <si>
    <t xml:space="preserve"> [-3.28950372e-05]</t>
  </si>
  <si>
    <t xml:space="preserve"> [ 2.98632433e-03]</t>
  </si>
  <si>
    <t xml:space="preserve"> [ 8.93750672e-03]</t>
  </si>
  <si>
    <t xml:space="preserve"> [ 1.40763362e-02]</t>
  </si>
  <si>
    <t xml:space="preserve"> [-2.19535942e-02]</t>
  </si>
  <si>
    <t xml:space="preserve"> [ 7.45568857e-03]</t>
  </si>
  <si>
    <t xml:space="preserve"> [ 2.37505946e-03]</t>
  </si>
  <si>
    <t xml:space="preserve"> [ 9.30533589e-03]</t>
  </si>
  <si>
    <t xml:space="preserve"> [ 9.42176883e-03]</t>
  </si>
  <si>
    <t xml:space="preserve"> [ 3.75608390e-02]]</t>
  </si>
  <si>
    <t xml:space="preserve">                勾配:[-3068343.78293362]、パラメータ:0.010988884430035975</t>
  </si>
  <si>
    <t xml:space="preserve">                勾配:[-1295860.81788922]、パラメータ:0.006371014617539236</t>
  </si>
  <si>
    <t xml:space="preserve">                パラメータの更新回数:20</t>
  </si>
  <si>
    <t xml:space="preserve">            イテレーション:20回目</t>
  </si>
  <si>
    <t xml:space="preserve">            temp_y_pred:[[-0.00179572]</t>
  </si>
  <si>
    <t xml:space="preserve"> [ 0.00342064]</t>
  </si>
  <si>
    <t xml:space="preserve"> [-0.01917474]</t>
  </si>
  <si>
    <t xml:space="preserve"> [-0.01860609]</t>
  </si>
  <si>
    <t xml:space="preserve"> [-0.02228571]</t>
  </si>
  <si>
    <t xml:space="preserve"> [-0.0185264 ]</t>
  </si>
  <si>
    <t xml:space="preserve"> [ 0.00442128]</t>
  </si>
  <si>
    <t xml:space="preserve"> [-0.00381918]</t>
  </si>
  <si>
    <t xml:space="preserve"> [ 0.00485212]</t>
  </si>
  <si>
    <t xml:space="preserve"> [ 0.01361853]</t>
  </si>
  <si>
    <t xml:space="preserve"> [-0.00176359]]</t>
  </si>
  <si>
    <t xml:space="preserve">                勾配:[350387.66284617]、パラメータ:0.010670350191084912</t>
  </si>
  <si>
    <t xml:space="preserve">                勾配:[-116131.27758486]、パラメータ:0.006476588506252743</t>
  </si>
  <si>
    <t xml:space="preserve">                パラメータの更新回数:21</t>
  </si>
  <si>
    <t xml:space="preserve">            イテレーション:21回目</t>
  </si>
  <si>
    <t xml:space="preserve">            temp_y_pred:[[ 0.02674364]</t>
  </si>
  <si>
    <t xml:space="preserve"> [-0.01152237]</t>
  </si>
  <si>
    <t xml:space="preserve"> [-0.00699506]</t>
  </si>
  <si>
    <t xml:space="preserve"> [ 0.02147683]</t>
  </si>
  <si>
    <t xml:space="preserve"> [ 0.01820084]</t>
  </si>
  <si>
    <t xml:space="preserve"> [-0.00129256]</t>
  </si>
  <si>
    <t xml:space="preserve"> [ 0.01621431]</t>
  </si>
  <si>
    <t xml:space="preserve"> [ 0.00091278]</t>
  </si>
  <si>
    <t xml:space="preserve"> [ 0.02200126]</t>
  </si>
  <si>
    <t xml:space="preserve"> [ 0.01178794]</t>
  </si>
  <si>
    <t xml:space="preserve"> [-0.01006513]]</t>
  </si>
  <si>
    <t xml:space="preserve">                勾配:[-1568606.01643707]、パラメータ:0.012096355660573158</t>
  </si>
  <si>
    <t xml:space="preserve">                勾配:[-2095416.49791651]、パラメータ:0.008381512595267749</t>
  </si>
  <si>
    <t xml:space="preserve">                パラメータの更新回数:22</t>
  </si>
  <si>
    <t xml:space="preserve">            イテレーション:22回目</t>
  </si>
  <si>
    <t xml:space="preserve">            temp_y_pred:[[ 0.01078456]</t>
  </si>
  <si>
    <t xml:space="preserve"> [ 0.00558686]</t>
  </si>
  <si>
    <t xml:space="preserve"> [ 0.02852733]</t>
  </si>
  <si>
    <t xml:space="preserve"> [-0.00474136]</t>
  </si>
  <si>
    <t xml:space="preserve"> [-0.01149929]</t>
  </si>
  <si>
    <t xml:space="preserve"> [ 0.03304362]</t>
  </si>
  <si>
    <t xml:space="preserve"> [-0.01561472]</t>
  </si>
  <si>
    <t xml:space="preserve"> [ 0.02198021]</t>
  </si>
  <si>
    <t xml:space="preserve"> [-0.00136161]</t>
  </si>
  <si>
    <t xml:space="preserve"> [-0.0113545 ]</t>
  </si>
  <si>
    <t xml:space="preserve"> [ 0.00313521]]</t>
  </si>
  <si>
    <t xml:space="preserve">                勾配:[-1449131.96511345]、パラメータ:0.013413748356130838</t>
  </si>
  <si>
    <t xml:space="preserve">                勾配:[-510304.235645]、パラメータ:0.008845425536763206</t>
  </si>
  <si>
    <t xml:space="preserve">                パラメータの更新回数:23</t>
  </si>
  <si>
    <t xml:space="preserve">            イテレーション:23回目</t>
  </si>
  <si>
    <t xml:space="preserve">            temp_y_pred:[[-0.02173963]</t>
  </si>
  <si>
    <t xml:space="preserve"> [-0.01907785]</t>
  </si>
  <si>
    <t xml:space="preserve"> [ 0.02819651]</t>
  </si>
  <si>
    <t xml:space="preserve"> [-0.02024665]</t>
  </si>
  <si>
    <t xml:space="preserve"> [ 0.01607315]</t>
  </si>
  <si>
    <t xml:space="preserve"> [-0.01201531]</t>
  </si>
  <si>
    <t xml:space="preserve"> [-0.01914017]</t>
  </si>
  <si>
    <t xml:space="preserve"> [-0.00857122]</t>
  </si>
  <si>
    <t xml:space="preserve"> [ 0.00604141]</t>
  </si>
  <si>
    <t xml:space="preserve"> [ 0.00989149]</t>
  </si>
  <si>
    <t xml:space="preserve"> [-0.0066398 ]]</t>
  </si>
  <si>
    <t xml:space="preserve">                勾配:[-307801.52600647]、パラメータ:0.013693567925227627</t>
  </si>
  <si>
    <t xml:space="preserve">                勾配:[249434.88935813]、パラメータ:0.008618666546437637</t>
  </si>
  <si>
    <t xml:space="preserve">                パラメータの更新回数:24</t>
  </si>
  <si>
    <t xml:space="preserve">            イテレーション:24回目</t>
  </si>
  <si>
    <t xml:space="preserve">            temp_y_pred:[[-0.03320975]</t>
  </si>
  <si>
    <t xml:space="preserve"> [ 0.00958487]</t>
  </si>
  <si>
    <t xml:space="preserve"> [ 0.00926902]</t>
  </si>
  <si>
    <t xml:space="preserve"> [-0.02703792]</t>
  </si>
  <si>
    <t xml:space="preserve"> [-0.00027024]</t>
  </si>
  <si>
    <t xml:space="preserve"> [-0.01725894]</t>
  </si>
  <si>
    <t xml:space="preserve"> [-0.00841059]</t>
  </si>
  <si>
    <t xml:space="preserve"> [-0.01865526]</t>
  </si>
  <si>
    <t xml:space="preserve"> [ 0.0357639 ]</t>
  </si>
  <si>
    <t xml:space="preserve"> [-0.03337505]</t>
  </si>
  <si>
    <t xml:space="preserve"> [ 0.02297396]]</t>
  </si>
  <si>
    <t xml:space="preserve">                勾配:[-482168.48244456]、パラメータ:0.01413190290926814</t>
  </si>
  <si>
    <t xml:space="preserve">                勾配:[-165137.6880385]、パラメータ:0.008768791717381727</t>
  </si>
  <si>
    <t xml:space="preserve">                パラメータの更新回数:25</t>
  </si>
  <si>
    <t xml:space="preserve">            イテレーション:25回目</t>
  </si>
  <si>
    <t xml:space="preserve">            temp_y_pred:[[ 0.09678247]</t>
  </si>
  <si>
    <t xml:space="preserve"> [-0.01932197]</t>
  </si>
  <si>
    <t xml:space="preserve"> [-0.03673737]</t>
  </si>
  <si>
    <t xml:space="preserve"> [ 0.0120637 ]</t>
  </si>
  <si>
    <t xml:space="preserve"> [-0.00048038]</t>
  </si>
  <si>
    <t xml:space="preserve"> [ 0.00863698]</t>
  </si>
  <si>
    <t xml:space="preserve"> [ 0.00900327]</t>
  </si>
  <si>
    <t xml:space="preserve"> [-0.01810063]</t>
  </si>
  <si>
    <t xml:space="preserve"> [-0.01053298]</t>
  </si>
  <si>
    <t xml:space="preserve"> [-0.00580525]</t>
  </si>
  <si>
    <t xml:space="preserve"> [ 0.00157868]]</t>
  </si>
  <si>
    <t xml:space="preserve">                勾配:[-832481.01276024]、パラメータ:0.01488870382995927</t>
  </si>
  <si>
    <t xml:space="preserve">                勾配:[-444237.01884335]、パラメータ:0.009172643552693864</t>
  </si>
  <si>
    <t xml:space="preserve">                パラメータの更新回数:26</t>
  </si>
  <si>
    <t xml:space="preserve">            イテレーション:26回目</t>
  </si>
  <si>
    <t xml:space="preserve">            temp_y_pred:[[-0.0187792 ]</t>
  </si>
  <si>
    <t xml:space="preserve"> [ 0.01568977]</t>
  </si>
  <si>
    <t xml:space="preserve"> [ 0.00230395]</t>
  </si>
  <si>
    <t xml:space="preserve"> [-0.02692886]</t>
  </si>
  <si>
    <t xml:space="preserve"> [ 0.02291259]</t>
  </si>
  <si>
    <t xml:space="preserve"> [ 0.00875272]</t>
  </si>
  <si>
    <t xml:space="preserve"> [-0.01925157]</t>
  </si>
  <si>
    <t xml:space="preserve"> [ 0.01543892]</t>
  </si>
  <si>
    <t xml:space="preserve"> [ 0.01325898]</t>
  </si>
  <si>
    <t xml:space="preserve"> [ 0.03911007]</t>
  </si>
  <si>
    <t xml:space="preserve"> [ 0.01314588]]</t>
  </si>
  <si>
    <t xml:space="preserve">                勾配:[-1628862.62111364]、パラメータ:0.01636948803097167</t>
  </si>
  <si>
    <t xml:space="preserve">                勾配:[161206.22413223]、パラメータ:0.009026092439846383</t>
  </si>
  <si>
    <t xml:space="preserve">                パラメータの更新回数:27</t>
  </si>
  <si>
    <t xml:space="preserve">            イテレーション:27回目</t>
  </si>
  <si>
    <t xml:space="preserve">            temp_y_pred:[[-0.01559148]</t>
  </si>
  <si>
    <t xml:space="preserve"> [-0.00058872]</t>
  </si>
  <si>
    <t xml:space="preserve"> [ 0.0041622 ]</t>
  </si>
  <si>
    <t xml:space="preserve"> [ 0.01654055]</t>
  </si>
  <si>
    <t xml:space="preserve"> [ 0.00835985]</t>
  </si>
  <si>
    <t xml:space="preserve"> [ 0.00944198]</t>
  </si>
  <si>
    <t xml:space="preserve"> [-0.02441953]</t>
  </si>
  <si>
    <t xml:space="preserve"> [-0.01020069]</t>
  </si>
  <si>
    <t xml:space="preserve"> [-0.01906489]</t>
  </si>
  <si>
    <t xml:space="preserve"> [ 0.00767621]</t>
  </si>
  <si>
    <t xml:space="preserve"> [ 0.02518004]]</t>
  </si>
  <si>
    <t xml:space="preserve">                勾配:[-346079.37066947]、パラメータ:0.01668410564067119</t>
  </si>
  <si>
    <t xml:space="preserve">                勾配:[-44509.42362087]、パラメータ:0.009066555552228994</t>
  </si>
  <si>
    <t xml:space="preserve">                パラメータの更新回数:28</t>
  </si>
  <si>
    <t xml:space="preserve">            イテレーション:28回目</t>
  </si>
  <si>
    <t xml:space="preserve">            temp_y_pred:[[-0.0180422 ]</t>
  </si>
  <si>
    <t xml:space="preserve"> [-0.02479202]</t>
  </si>
  <si>
    <t xml:space="preserve"> [ 0.00039134]</t>
  </si>
  <si>
    <t xml:space="preserve"> [ 0.04124868]</t>
  </si>
  <si>
    <t xml:space="preserve"> [ 0.01392893]</t>
  </si>
  <si>
    <t xml:space="preserve"> [-0.03432002]</t>
  </si>
  <si>
    <t xml:space="preserve"> [-0.00133486]</t>
  </si>
  <si>
    <t xml:space="preserve"> [-0.00372105]</t>
  </si>
  <si>
    <t xml:space="preserve"> [ 0.0320716 ]</t>
  </si>
  <si>
    <t xml:space="preserve"> [-0.01663906]</t>
  </si>
  <si>
    <t xml:space="preserve"> [-0.031074  ]]</t>
  </si>
  <si>
    <t xml:space="preserve">                勾配:[-126188.56179011]、パラメータ:0.01679882251502584</t>
  </si>
  <si>
    <t xml:space="preserve">                勾配:[-853570.60196711]、パラメータ:0.009842528826744553</t>
  </si>
  <si>
    <t xml:space="preserve">                パラメータの更新回数:29</t>
  </si>
  <si>
    <t xml:space="preserve">            イテレーション:29回目</t>
  </si>
  <si>
    <t xml:space="preserve">            temp_y_pred:[[-0.030388  ]</t>
  </si>
  <si>
    <t xml:space="preserve"> [ 0.00605704]</t>
  </si>
  <si>
    <t xml:space="preserve"> [ 0.02031509]</t>
  </si>
  <si>
    <t xml:space="preserve"> [ 0.02600965]</t>
  </si>
  <si>
    <t xml:space="preserve"> [-0.01051273]</t>
  </si>
  <si>
    <t xml:space="preserve"> [-0.01627231]</t>
  </si>
  <si>
    <t xml:space="preserve"> [ 0.00902933]</t>
  </si>
  <si>
    <t xml:space="preserve"> [-0.02105251]</t>
  </si>
  <si>
    <t xml:space="preserve"> [-0.02312416]</t>
  </si>
  <si>
    <t xml:space="preserve"> [ 0.00550547]</t>
  </si>
  <si>
    <t xml:space="preserve"> [-0.01611548]]</t>
  </si>
  <si>
    <t xml:space="preserve">                勾配:[133937.2775359]、パラメータ:0.016677061353629563</t>
  </si>
  <si>
    <t xml:space="preserve">                勾配:[-452999.66048448]、パラメータ:0.010254346699912265</t>
  </si>
  <si>
    <t xml:space="preserve">                パラメータの更新回数:30</t>
  </si>
  <si>
    <t xml:space="preserve">            イテレーション:30回目</t>
  </si>
  <si>
    <t xml:space="preserve">            temp_y_pred:[[-0.02529936]</t>
  </si>
  <si>
    <t xml:space="preserve"> [-0.01301505]</t>
  </si>
  <si>
    <t xml:space="preserve"> [-0.02031538]</t>
  </si>
  <si>
    <t xml:space="preserve"> [ 0.00885644]</t>
  </si>
  <si>
    <t xml:space="preserve"> [ 0.0137383 ]</t>
  </si>
  <si>
    <t xml:space="preserve"> [ 0.02495697]</t>
  </si>
  <si>
    <t xml:space="preserve"> [ 0.01820905]</t>
  </si>
  <si>
    <t xml:space="preserve"> [-0.01515273]</t>
  </si>
  <si>
    <t xml:space="preserve"> [ 0.02437112]</t>
  </si>
  <si>
    <t xml:space="preserve"> [ 0.00398491]</t>
  </si>
  <si>
    <t xml:space="preserve"> [ 0.05503773]]</t>
  </si>
  <si>
    <t xml:space="preserve">                勾配:[-1463183.60942704]、パラメータ:0.01800722827129051</t>
  </si>
  <si>
    <t xml:space="preserve">                勾配:[-1839071.8444278]、パラメータ:0.011926230194846626</t>
  </si>
  <si>
    <t xml:space="preserve">                パラメータの更新回数:31</t>
  </si>
  <si>
    <t xml:space="preserve">            イテレーション:31回目</t>
  </si>
  <si>
    <t xml:space="preserve">            temp_y_pred:[[ 0.03707489]</t>
  </si>
  <si>
    <t xml:space="preserve"> [ 0.00929624]</t>
  </si>
  <si>
    <t xml:space="preserve"> [ 0.01605049]</t>
  </si>
  <si>
    <t xml:space="preserve"> [ 0.00265249]</t>
  </si>
  <si>
    <t xml:space="preserve"> [-0.03385744]</t>
  </si>
  <si>
    <t xml:space="preserve"> [-0.01169011]</t>
  </si>
  <si>
    <t xml:space="preserve"> [ 0.00918425]</t>
  </si>
  <si>
    <t xml:space="preserve"> [ 0.0413994 ]</t>
  </si>
  <si>
    <t xml:space="preserve"> [-0.00286719]</t>
  </si>
  <si>
    <t xml:space="preserve"> [ 0.01433095]</t>
  </si>
  <si>
    <t xml:space="preserve"> [ 0.00104404]]</t>
  </si>
  <si>
    <t xml:space="preserve">                勾配:[-909218.77548309]、パラメータ:0.01883379079445696</t>
  </si>
  <si>
    <t xml:space="preserve">                勾配:[-1173376.92076607]、パラメータ:0.012992936486452143</t>
  </si>
  <si>
    <t xml:space="preserve">                パラメータの更新回数:32</t>
  </si>
  <si>
    <t xml:space="preserve">            イテレーション:32回目</t>
  </si>
  <si>
    <t xml:space="preserve">            temp_y_pred:[[ 0.00954651]</t>
  </si>
  <si>
    <t xml:space="preserve"> [ 0.0056727 ]</t>
  </si>
  <si>
    <t xml:space="preserve"> [ 0.02104858]</t>
  </si>
  <si>
    <t xml:space="preserve"> [-0.01948306]</t>
  </si>
  <si>
    <t xml:space="preserve"> [-0.01170917]</t>
  </si>
  <si>
    <t xml:space="preserve"> [ 0.01325732]</t>
  </si>
  <si>
    <t xml:space="preserve"> [-0.01997192]</t>
  </si>
  <si>
    <t xml:space="preserve"> [ 0.01295965]</t>
  </si>
  <si>
    <t xml:space="preserve"> [-0.01613559]</t>
  </si>
  <si>
    <t xml:space="preserve"> [-0.03353177]</t>
  </si>
  <si>
    <t xml:space="preserve"> [ 0.00375532]]</t>
  </si>
  <si>
    <t xml:space="preserve">                勾配:[-107019.83239953]、パラメータ:0.01893108155118381</t>
  </si>
  <si>
    <t xml:space="preserve">                勾配:[323529.13163856]、パラメータ:0.012698819094053456</t>
  </si>
  <si>
    <t xml:space="preserve">                パラメータの更新回数:33</t>
  </si>
  <si>
    <t xml:space="preserve">            イテレーション:33回目</t>
  </si>
  <si>
    <t xml:space="preserve">            temp_y_pred:[[ 0.00982487]</t>
  </si>
  <si>
    <t xml:space="preserve"> [ 0.019715  ]</t>
  </si>
  <si>
    <t xml:space="preserve"> [-0.0180346 ]</t>
  </si>
  <si>
    <t xml:space="preserve"> [ 0.02482955]</t>
  </si>
  <si>
    <t xml:space="preserve"> [-0.01468146]</t>
  </si>
  <si>
    <t xml:space="preserve"> [ 0.02479857]</t>
  </si>
  <si>
    <t xml:space="preserve"> [-0.02252221]</t>
  </si>
  <si>
    <t xml:space="preserve"> [ 0.07490073]</t>
  </si>
  <si>
    <t xml:space="preserve"> [-0.00881223]</t>
  </si>
  <si>
    <t xml:space="preserve"> [ 0.0202127 ]</t>
  </si>
  <si>
    <t xml:space="preserve"> [ 0.01056027]]</t>
  </si>
  <si>
    <t xml:space="preserve">                勾配:[-1656775.61349588]、パラメータ:0.020437241199816426</t>
  </si>
  <si>
    <t xml:space="preserve">                勾配:[-1869554.22379853]、パラメータ:0.014398413842961208</t>
  </si>
  <si>
    <t xml:space="preserve">                パラメータの更新回数:34</t>
  </si>
  <si>
    <t xml:space="preserve">            イテレーション:34回目</t>
  </si>
  <si>
    <t xml:space="preserve">            temp_y_pred:[[-0.02695595]</t>
  </si>
  <si>
    <t xml:space="preserve"> [-0.01059153]</t>
  </si>
  <si>
    <t xml:space="preserve"> [ 0.03429491]</t>
  </si>
  <si>
    <t xml:space="preserve"> [ 0.07636519]</t>
  </si>
  <si>
    <t xml:space="preserve"> [ 0.01962947]</t>
  </si>
  <si>
    <t xml:space="preserve"> [-0.009001  ]</t>
  </si>
  <si>
    <t xml:space="preserve"> [ 0.01553207]</t>
  </si>
  <si>
    <t xml:space="preserve"> [ 0.03388996]</t>
  </si>
  <si>
    <t xml:space="preserve"> [ 0.00269824]</t>
  </si>
  <si>
    <t xml:space="preserve"> [-0.02495908]</t>
  </si>
  <si>
    <t xml:space="preserve"> [-0.0353533 ]]</t>
  </si>
  <si>
    <t xml:space="preserve">                勾配:[-1413535.23435447]、パラメータ:0.021722273231047765</t>
  </si>
  <si>
    <t xml:space="preserve">                勾配:[-388129.22293833]、パラメータ:0.01475125859108696</t>
  </si>
  <si>
    <t xml:space="preserve">                パラメータの更新回数:35</t>
  </si>
  <si>
    <t xml:space="preserve">            イテレーション:35回目</t>
  </si>
  <si>
    <t xml:space="preserve">            temp_y_pred:[[-0.01742709]</t>
  </si>
  <si>
    <t xml:space="preserve"> [ 0.02131893]</t>
  </si>
  <si>
    <t xml:space="preserve"> [ 0.05256413]</t>
  </si>
  <si>
    <t xml:space="preserve"> [-0.03810699]</t>
  </si>
  <si>
    <t xml:space="preserve"> [ 0.01054784]</t>
  </si>
  <si>
    <t xml:space="preserve"> [ 0.0174429 ]</t>
  </si>
  <si>
    <t xml:space="preserve"> [-0.01123468]</t>
  </si>
  <si>
    <t xml:space="preserve"> [-0.00014852]</t>
  </si>
  <si>
    <t xml:space="preserve"> [ 0.01058014]</t>
  </si>
  <si>
    <t xml:space="preserve"> [ 0.04568222]</t>
  </si>
  <si>
    <t xml:space="preserve"> [-0.03192661]]</t>
  </si>
  <si>
    <t xml:space="preserve">                勾配:[-731259.4177618]、パラメータ:0.022387054519922133</t>
  </si>
  <si>
    <t xml:space="preserve">                勾配:[-1320753.73775189]、パラメータ:0.015951943807225047</t>
  </si>
  <si>
    <t xml:space="preserve">                パラメータの更新回数:36</t>
  </si>
  <si>
    <t xml:space="preserve">            イテレーション:36回目</t>
  </si>
  <si>
    <t xml:space="preserve">            temp_y_pred:[[ 0.05461238]</t>
  </si>
  <si>
    <t xml:space="preserve"> [ 0.01605768]</t>
  </si>
  <si>
    <t xml:space="preserve"> [ 0.01910667]</t>
  </si>
  <si>
    <t xml:space="preserve"> [ 0.00994202]</t>
  </si>
  <si>
    <t xml:space="preserve"> [-0.01489394]</t>
  </si>
  <si>
    <t xml:space="preserve"> [ 0.00950853]</t>
  </si>
  <si>
    <t xml:space="preserve"> [ 0.01342553]</t>
  </si>
  <si>
    <t xml:space="preserve"> [ 0.02330156]</t>
  </si>
  <si>
    <t xml:space="preserve"> [ 0.00416631]</t>
  </si>
  <si>
    <t xml:space="preserve"> [-0.02900851]</t>
  </si>
  <si>
    <t xml:space="preserve"> [ 0.02761614]]</t>
  </si>
  <si>
    <t xml:space="preserve">                勾配:[-795933.9191855]、パラメータ:0.023110630810090772</t>
  </si>
  <si>
    <t xml:space="preserve">                勾配:[-1204697.38088729]、パラメータ:0.017047123244395314</t>
  </si>
  <si>
    <t xml:space="preserve">                パラメータの更新回数:37</t>
  </si>
  <si>
    <t xml:space="preserve">            イテレーション:37回目</t>
  </si>
  <si>
    <t xml:space="preserve">            temp_y_pred:[[ 0.01221843]</t>
  </si>
  <si>
    <t xml:space="preserve"> [-0.02350324]</t>
  </si>
  <si>
    <t xml:space="preserve"> [-0.01223968]</t>
  </si>
  <si>
    <t xml:space="preserve"> [ 0.0267109 ]</t>
  </si>
  <si>
    <t xml:space="preserve"> [-0.05538479]</t>
  </si>
  <si>
    <t xml:space="preserve"> [-0.01549071]</t>
  </si>
  <si>
    <t xml:space="preserve"> [ 0.04302599]</t>
  </si>
  <si>
    <t xml:space="preserve"> [-0.03462095]</t>
  </si>
  <si>
    <t xml:space="preserve"> [-0.04960157]</t>
  </si>
  <si>
    <t xml:space="preserve"> [-0.03722427]</t>
  </si>
  <si>
    <t xml:space="preserve"> [ 0.03700048]]</t>
  </si>
  <si>
    <t xml:space="preserve">                勾配:[-547182.5999654]、パラメータ:0.02360806953733205</t>
  </si>
  <si>
    <t xml:space="preserve">                勾配:[236915.15582932]、パラメータ:0.01683174583000503</t>
  </si>
  <si>
    <t xml:space="preserve">                パラメータの更新回数:38</t>
  </si>
  <si>
    <t xml:space="preserve">            イテレーション:38回目</t>
  </si>
  <si>
    <t xml:space="preserve">            temp_y_pred:[[ 0.04931476]</t>
  </si>
  <si>
    <t xml:space="preserve"> [ 0.00703635]</t>
  </si>
  <si>
    <t xml:space="preserve"> [-0.01002249]</t>
  </si>
  <si>
    <t xml:space="preserve"> [ 0.01672248]</t>
  </si>
  <si>
    <t xml:space="preserve"> [-0.03286798]</t>
  </si>
  <si>
    <t xml:space="preserve"> [-0.00685436]</t>
  </si>
  <si>
    <t xml:space="preserve"> [-0.0177479 ]</t>
  </si>
  <si>
    <t xml:space="preserve"> [-0.04988806]</t>
  </si>
  <si>
    <t xml:space="preserve"> [-0.0337067 ]</t>
  </si>
  <si>
    <t xml:space="preserve"> [ 0.02362512]</t>
  </si>
  <si>
    <t xml:space="preserve"> [-0.01844254]]</t>
  </si>
  <si>
    <t xml:space="preserve">                勾配:[-176885.60889833]、パラメータ:0.023768874636330532</t>
  </si>
  <si>
    <t xml:space="preserve">                勾配:[-98614.43822981]、パラメータ:0.016921395319304856</t>
  </si>
  <si>
    <t xml:space="preserve">                パラメータの更新回数:39</t>
  </si>
  <si>
    <t xml:space="preserve">            イテレーション:39回目</t>
  </si>
  <si>
    <t xml:space="preserve">            temp_y_pred:[[-0.04201916]</t>
  </si>
  <si>
    <t xml:space="preserve"> [-0.02811803]</t>
  </si>
  <si>
    <t xml:space="preserve"> [ 0.02927512]</t>
  </si>
  <si>
    <t xml:space="preserve"> [ 0.02275602]</t>
  </si>
  <si>
    <t xml:space="preserve"> [ 0.01790198]</t>
  </si>
  <si>
    <t xml:space="preserve"> [ 0.03974594]</t>
  </si>
  <si>
    <t xml:space="preserve"> [ 0.02563405]</t>
  </si>
  <si>
    <t xml:space="preserve"> [-0.01857344]</t>
  </si>
  <si>
    <t xml:space="preserve"> [-0.00501567]</t>
  </si>
  <si>
    <t xml:space="preserve"> [-0.02748368]</t>
  </si>
  <si>
    <t xml:space="preserve"> [-0.02260329]]</t>
  </si>
  <si>
    <t xml:space="preserve">                勾配:[-743845.79919837]、パラメータ:0.024445098090147232</t>
  </si>
  <si>
    <t xml:space="preserve">                勾配:[-11213.3137501]、パラメータ:0.01693158924089586</t>
  </si>
  <si>
    <t xml:space="preserve">                パラメータの更新回数:40</t>
  </si>
  <si>
    <t xml:space="preserve">            イテレーション:40回目</t>
  </si>
  <si>
    <t xml:space="preserve">            temp_y_pred:[[ 0.03512949]</t>
  </si>
  <si>
    <t xml:space="preserve"> [-0.04183407]</t>
  </si>
  <si>
    <t xml:space="preserve"> [-0.01064856]</t>
  </si>
  <si>
    <t xml:space="preserve"> [-0.00747905]</t>
  </si>
  <si>
    <t xml:space="preserve"> [-0.04146275]</t>
  </si>
  <si>
    <t xml:space="preserve"> [-0.02744066]</t>
  </si>
  <si>
    <t xml:space="preserve"> [ 0.04491836]</t>
  </si>
  <si>
    <t xml:space="preserve"> [ 0.00678905]</t>
  </si>
  <si>
    <t xml:space="preserve"> [ 0.01776219]</t>
  </si>
  <si>
    <t xml:space="preserve"> [-0.02584036]</t>
  </si>
  <si>
    <t xml:space="preserve"> [-0.0045773 ]]</t>
  </si>
  <si>
    <t xml:space="preserve">                勾配:[-383910.56483934]、パラメータ:0.024794107694546628</t>
  </si>
  <si>
    <t xml:space="preserve">                勾配:[-310290.06051817]、パラメータ:0.017213671114094196</t>
  </si>
  <si>
    <t xml:space="preserve">                パラメータの更新回数:41</t>
  </si>
  <si>
    <t xml:space="preserve">            イテレーション:41回目</t>
  </si>
  <si>
    <t xml:space="preserve">            temp_y_pred:[[-0.05392811]</t>
  </si>
  <si>
    <t xml:space="preserve"> [-0.02117804]</t>
  </si>
  <si>
    <t xml:space="preserve"> [-0.01407749]</t>
  </si>
  <si>
    <t xml:space="preserve"> [-0.01838184]</t>
  </si>
  <si>
    <t xml:space="preserve"> [-0.02573921]</t>
  </si>
  <si>
    <t xml:space="preserve"> [ 0.03903203]</t>
  </si>
  <si>
    <t xml:space="preserve"> [-0.03588141]</t>
  </si>
  <si>
    <t xml:space="preserve"> [-0.03240199]</t>
  </si>
  <si>
    <t xml:space="preserve"> [-0.02657327]</t>
  </si>
  <si>
    <t xml:space="preserve"> [ 0.00016313]</t>
  </si>
  <si>
    <t xml:space="preserve"> [-0.01655692]]</t>
  </si>
  <si>
    <t xml:space="preserve">                勾配:[681523.31621423]、パラメータ:0.024174541043442778</t>
  </si>
  <si>
    <t xml:space="preserve">                勾配:[182230.13332554]、パラメータ:0.01704800735652552</t>
  </si>
  <si>
    <t xml:space="preserve">                パラメータの更新回数:42</t>
  </si>
  <si>
    <t xml:space="preserve">            イテレーション:42回目</t>
  </si>
  <si>
    <t xml:space="preserve">            temp_y_pred:[[ 0.04231351]</t>
  </si>
  <si>
    <t xml:space="preserve"> [-0.02171367]</t>
  </si>
  <si>
    <t xml:space="preserve"> [ 0.02311296]</t>
  </si>
  <si>
    <t xml:space="preserve"> [-0.02635161]</t>
  </si>
  <si>
    <t xml:space="preserve"> [-0.02194772]</t>
  </si>
  <si>
    <t xml:space="preserve"> [ 0.048077  ]</t>
  </si>
  <si>
    <t xml:space="preserve"> [-0.02800466]</t>
  </si>
  <si>
    <t xml:space="preserve"> [ 0.02899572]</t>
  </si>
  <si>
    <t xml:space="preserve"> [ 0.04638918]</t>
  </si>
  <si>
    <t xml:space="preserve"> [-0.05352453]</t>
  </si>
  <si>
    <t xml:space="preserve"> [ 0.02354897]]</t>
  </si>
  <si>
    <t xml:space="preserve">                勾配:[-1176622.55357437]、パラメータ:0.025244197910328572</t>
  </si>
  <si>
    <t xml:space="preserve">                勾配:[-887654.74656929]、パラメータ:0.017854966217043057</t>
  </si>
  <si>
    <t xml:space="preserve">                パラメータの更新回数:43</t>
  </si>
  <si>
    <t xml:space="preserve">            イテレーション:43回目</t>
  </si>
  <si>
    <t xml:space="preserve">            temp_y_pred:[[ 0.04195929]</t>
  </si>
  <si>
    <t xml:space="preserve"> [-0.00720173]</t>
  </si>
  <si>
    <t xml:space="preserve"> [-0.03273275]</t>
  </si>
  <si>
    <t xml:space="preserve"> [ 0.03031599]</t>
  </si>
  <si>
    <t xml:space="preserve"> [-0.04263468]</t>
  </si>
  <si>
    <t xml:space="preserve"> [ 0.05764116]</t>
  </si>
  <si>
    <t xml:space="preserve"> [ 0.04431039]</t>
  </si>
  <si>
    <t xml:space="preserve"> [ 0.01905411]</t>
  </si>
  <si>
    <t xml:space="preserve"> [-0.06583601]</t>
  </si>
  <si>
    <t xml:space="preserve"> [ 0.0958468 ]</t>
  </si>
  <si>
    <t xml:space="preserve"> [ 0.04960952]]</t>
  </si>
  <si>
    <t xml:space="preserve">                勾配:[-2760750.37892542]、パラメータ:0.027753970982078952</t>
  </si>
  <si>
    <t xml:space="preserve">                勾配:[-1701188.94895635]、パラメータ:0.019401501625185193</t>
  </si>
  <si>
    <t xml:space="preserve">                パラメータの更新回数:44</t>
  </si>
  <si>
    <t xml:space="preserve">            イテレーション:44回目</t>
  </si>
  <si>
    <t xml:space="preserve">            temp_y_pred:[[ 0.00164487]</t>
  </si>
  <si>
    <t xml:space="preserve"> [ 0.00799635]</t>
  </si>
  <si>
    <t xml:space="preserve"> [ 0.05284389]</t>
  </si>
  <si>
    <t xml:space="preserve"> [-0.03917659]</t>
  </si>
  <si>
    <t xml:space="preserve"> [ 0.02272358]</t>
  </si>
  <si>
    <t xml:space="preserve"> [-0.01444538]</t>
  </si>
  <si>
    <t xml:space="preserve"> [-0.05025221]</t>
  </si>
  <si>
    <t xml:space="preserve"> [ 0.01307529]</t>
  </si>
  <si>
    <t xml:space="preserve"> [ 0.00725537]</t>
  </si>
  <si>
    <t xml:space="preserve"> [ 0.04731543]</t>
  </si>
  <si>
    <t xml:space="preserve"> [-0.02711818]]</t>
  </si>
  <si>
    <t xml:space="preserve">                勾配:[-1150222.92007429]、パラメータ:0.02879962818214649</t>
  </si>
  <si>
    <t xml:space="preserve">                勾配:[570080.26006497]、パラメータ:0.01888324684330795</t>
  </si>
  <si>
    <t xml:space="preserve">                パラメータの更新回数:45</t>
  </si>
  <si>
    <t xml:space="preserve">            イテレーション:45回目</t>
  </si>
  <si>
    <t xml:space="preserve">            temp_y_pred:[[-0.05881648]</t>
  </si>
  <si>
    <t xml:space="preserve"> [ 0.00425636]</t>
  </si>
  <si>
    <t xml:space="preserve"> [ 0.05337253]</t>
  </si>
  <si>
    <t xml:space="preserve"> [ 0.04190891]</t>
  </si>
  <si>
    <t xml:space="preserve"> [ 0.0372279 ]</t>
  </si>
  <si>
    <t xml:space="preserve"> [-0.07182514]</t>
  </si>
  <si>
    <t xml:space="preserve"> [-0.01506252]</t>
  </si>
  <si>
    <t xml:space="preserve"> [-0.05996786]</t>
  </si>
  <si>
    <t xml:space="preserve"> [ 0.00882583]</t>
  </si>
  <si>
    <t xml:space="preserve"> [ 0.03323685]</t>
  </si>
  <si>
    <t xml:space="preserve"> [ 0.06945594]]</t>
  </si>
  <si>
    <t xml:space="preserve">                勾配:[-1209833.87599613]、パラメータ:0.029899477160324792</t>
  </si>
  <si>
    <t xml:space="preserve">                勾配:[-1231896.67022875]、パラメータ:0.02000315290715227</t>
  </si>
  <si>
    <t xml:space="preserve">                パラメータの更新回数:46</t>
  </si>
  <si>
    <t xml:space="preserve">            イテレーション:46回目</t>
  </si>
  <si>
    <t xml:space="preserve">            temp_y_pred:[[-0.02979104]</t>
  </si>
  <si>
    <t xml:space="preserve"> [ 0.02938559]</t>
  </si>
  <si>
    <t xml:space="preserve"> [-0.01797326]</t>
  </si>
  <si>
    <t xml:space="preserve"> [-0.03721463]</t>
  </si>
  <si>
    <t xml:space="preserve"> [ 0.02582661]</t>
  </si>
  <si>
    <t xml:space="preserve"> [-0.02999727]</t>
  </si>
  <si>
    <t xml:space="preserve"> [-0.06356272]</t>
  </si>
  <si>
    <t xml:space="preserve"> [ 0.00333078]</t>
  </si>
  <si>
    <t xml:space="preserve"> [-0.02793772]</t>
  </si>
  <si>
    <t xml:space="preserve"> [ 0.01432332]</t>
  </si>
  <si>
    <t xml:space="preserve"> [-0.03957497]]</t>
  </si>
  <si>
    <t xml:space="preserve">                勾配:[-1082.51059138]、パラメータ:0.02990046126086241</t>
  </si>
  <si>
    <t xml:space="preserve">                勾配:[707838.85522658]、パラメータ:0.01935966303876447</t>
  </si>
  <si>
    <t xml:space="preserve">                パラメータの更新回数:47</t>
  </si>
  <si>
    <t xml:space="preserve">            イテレーション:47回目</t>
  </si>
  <si>
    <t xml:space="preserve">            temp_y_pred:[[ 0.00619597]</t>
  </si>
  <si>
    <t xml:space="preserve"> [-0.01292379]</t>
  </si>
  <si>
    <t xml:space="preserve"> [-0.01283918]</t>
  </si>
  <si>
    <t xml:space="preserve"> [ 0.02325256]</t>
  </si>
  <si>
    <t xml:space="preserve"> [-0.01645986]</t>
  </si>
  <si>
    <t xml:space="preserve"> [ 0.01236289]</t>
  </si>
  <si>
    <t xml:space="preserve"> [-0.00097085]</t>
  </si>
  <si>
    <t xml:space="preserve"> [-0.03966347]</t>
  </si>
  <si>
    <t xml:space="preserve"> [-0.03567417]</t>
  </si>
  <si>
    <t xml:space="preserve"> [ 0.00074494]</t>
  </si>
  <si>
    <t xml:space="preserve"> [ 0.0700246 ]]</t>
  </si>
  <si>
    <t xml:space="preserve">                勾配:[-288094.23994197]、パラメータ:0.030162365115355114</t>
  </si>
  <si>
    <t xml:space="preserve">                勾配:[-660558.22781373]、パラメータ:0.019960170518595135</t>
  </si>
  <si>
    <t xml:space="preserve">                パラメータの更新回数:48</t>
  </si>
  <si>
    <t xml:space="preserve">            イテレーション:48回目</t>
  </si>
  <si>
    <t xml:space="preserve">            temp_y_pred:[[ 0.00708478]</t>
  </si>
  <si>
    <t xml:space="preserve"> [ 0.0380179 ]</t>
  </si>
  <si>
    <t xml:space="preserve"> [ 0.01866747]</t>
  </si>
  <si>
    <t xml:space="preserve"> [-0.02704574]</t>
  </si>
  <si>
    <t xml:space="preserve"> [-0.0418756 ]</t>
  </si>
  <si>
    <t xml:space="preserve"> [ 0.02444948]</t>
  </si>
  <si>
    <t xml:space="preserve"> [-0.02233752]</t>
  </si>
  <si>
    <t xml:space="preserve"> [-0.05124085]</t>
  </si>
  <si>
    <t xml:space="preserve"> [ 0.01570753]</t>
  </si>
  <si>
    <t xml:space="preserve"> [ 0.02249676]</t>
  </si>
  <si>
    <t xml:space="preserve"> [-0.04526782]]</t>
  </si>
  <si>
    <t xml:space="preserve">                勾配:[337185.5763931]、パラメータ:0.029855832773179568</t>
  </si>
  <si>
    <t xml:space="preserve">                勾配:[-606920.076943]、パラメータ:0.02051191604308877</t>
  </si>
  <si>
    <t xml:space="preserve">                パラメータの更新回数:49</t>
  </si>
  <si>
    <t xml:space="preserve">            イテレーション:49回目</t>
  </si>
  <si>
    <t xml:space="preserve">            temp_y_pred:[[-0.0335046 ]</t>
  </si>
  <si>
    <t xml:space="preserve"> [-0.01147411]</t>
  </si>
  <si>
    <t xml:space="preserve"> [-0.01508564]</t>
  </si>
  <si>
    <t xml:space="preserve"> [ 0.07622731]</t>
  </si>
  <si>
    <t xml:space="preserve"> [-0.01718023]</t>
  </si>
  <si>
    <t xml:space="preserve"> [-0.04005339]</t>
  </si>
  <si>
    <t xml:space="preserve"> [ 0.00828602]</t>
  </si>
  <si>
    <t xml:space="preserve"> [ 0.02647177]</t>
  </si>
  <si>
    <t xml:space="preserve"> [ 0.00724497]</t>
  </si>
  <si>
    <t xml:space="preserve"> [ 0.08216421]</t>
  </si>
  <si>
    <t xml:space="preserve"> [ 0.03269642]]</t>
  </si>
  <si>
    <t xml:space="preserve">                勾配:[-1078152.81199775]、パラメータ:0.030835971693177526</t>
  </si>
  <si>
    <t xml:space="preserve">                勾配:[-1090140.86705229]、パラメータ:0.021502953194954492</t>
  </si>
  <si>
    <t xml:space="preserve">                パラメータの更新回数:50</t>
  </si>
  <si>
    <t xml:space="preserve">            イテレーション:50回目</t>
  </si>
  <si>
    <t xml:space="preserve">            temp_y_pred:[[ 0.02354437]</t>
  </si>
  <si>
    <t xml:space="preserve"> [ 0.05106937]</t>
  </si>
  <si>
    <t xml:space="preserve"> [ 0.03729815]</t>
  </si>
  <si>
    <t xml:space="preserve"> [ 0.0412092 ]</t>
  </si>
  <si>
    <t xml:space="preserve"> [-0.05250275]</t>
  </si>
  <si>
    <t xml:space="preserve"> [ 0.0204518 ]</t>
  </si>
  <si>
    <t xml:space="preserve"> [-0.07647866]</t>
  </si>
  <si>
    <t xml:space="preserve"> [ 0.00945259]</t>
  </si>
  <si>
    <t xml:space="preserve"> [-0.01146991]</t>
  </si>
  <si>
    <t xml:space="preserve"> [-0.00983265]</t>
  </si>
  <si>
    <t xml:space="preserve"> [ 0.02205964]]</t>
  </si>
  <si>
    <t xml:space="preserve">                勾配:[-281411.74964208]、パラメータ:0.031091800556488507</t>
  </si>
  <si>
    <t xml:space="preserve">                勾配:[-1185845.59792731]、パラメータ:0.022580994647615683</t>
  </si>
  <si>
    <t xml:space="preserve">                パラメータの更新回数:51</t>
  </si>
  <si>
    <t xml:space="preserve">            イテレーション:51回目</t>
  </si>
  <si>
    <t xml:space="preserve">            temp_y_pred:[[ 0.02864892]</t>
  </si>
  <si>
    <t xml:space="preserve"> [-0.02824822]</t>
  </si>
  <si>
    <t xml:space="preserve"> [ 0.00459302]</t>
  </si>
  <si>
    <t xml:space="preserve"> [-0.01580013]</t>
  </si>
  <si>
    <t xml:space="preserve"> [-0.00011469]</t>
  </si>
  <si>
    <t xml:space="preserve"> [-0.07905597]</t>
  </si>
  <si>
    <t xml:space="preserve"> [ 0.03732539]</t>
  </si>
  <si>
    <t xml:space="preserve"> [ 0.03996738]</t>
  </si>
  <si>
    <t xml:space="preserve"> [-0.00399123]</t>
  </si>
  <si>
    <t xml:space="preserve"> [ 0.00309689]</t>
  </si>
  <si>
    <t xml:space="preserve"> [-0.02458049]]</t>
  </si>
  <si>
    <t xml:space="preserve">                勾配:[-136248.34822224]、パラメータ:0.031215662691236</t>
  </si>
  <si>
    <t xml:space="preserve">                勾配:[-396374.35272186]、パラメータ:0.022941334968271918</t>
  </si>
  <si>
    <t xml:space="preserve">                パラメータの更新回数:52</t>
  </si>
  <si>
    <t xml:space="preserve">            イテレーション:52回目</t>
  </si>
  <si>
    <t xml:space="preserve">            temp_y_pred:[[-0.04110819]</t>
  </si>
  <si>
    <t xml:space="preserve"> [-0.01933127]</t>
  </si>
  <si>
    <t xml:space="preserve"> [ 0.08230024]</t>
  </si>
  <si>
    <t xml:space="preserve"> [-0.03375135]</t>
  </si>
  <si>
    <t xml:space="preserve"> [-0.03064282]</t>
  </si>
  <si>
    <t xml:space="preserve"> [-0.06141702]</t>
  </si>
  <si>
    <t xml:space="preserve"> [ 0.00285138]</t>
  </si>
  <si>
    <t xml:space="preserve"> [ 0.01700402]</t>
  </si>
  <si>
    <t xml:space="preserve"> [ 0.04126767]</t>
  </si>
  <si>
    <t xml:space="preserve"> [-0.07373031]</t>
  </si>
  <si>
    <t xml:space="preserve"> [-0.05250585]]</t>
  </si>
  <si>
    <t xml:space="preserve">                勾配:[12182.61135716]、パラメータ:0.03120458759000222</t>
  </si>
  <si>
    <t xml:space="preserve">                勾配:[-351455.04450597]、パラメータ:0.023260839554186438</t>
  </si>
  <si>
    <t xml:space="preserve">                パラメータの更新回数:53</t>
  </si>
  <si>
    <t xml:space="preserve">            イテレーション:53回目</t>
  </si>
  <si>
    <t xml:space="preserve">            temp_y_pred:[[ 0.04066394]</t>
  </si>
  <si>
    <t xml:space="preserve"> [ 0.00202043]</t>
  </si>
  <si>
    <t xml:space="preserve"> [ 0.07598106]</t>
  </si>
  <si>
    <t xml:space="preserve"> [ 0.01669342]</t>
  </si>
  <si>
    <t xml:space="preserve"> [ 0.00228216]</t>
  </si>
  <si>
    <t xml:space="preserve"> [-0.01784025]</t>
  </si>
  <si>
    <t xml:space="preserve"> [-0.01447188]</t>
  </si>
  <si>
    <t xml:space="preserve"> [ 0.02345844]</t>
  </si>
  <si>
    <t xml:space="preserve"> [-0.07676966]</t>
  </si>
  <si>
    <t xml:space="preserve"> [ 0.03534883]</t>
  </si>
  <si>
    <t xml:space="preserve"> [ 0.07157205]]</t>
  </si>
  <si>
    <t xml:space="preserve">                勾配:[-1914438.36816233]、パラメータ:0.03294498610651343</t>
  </si>
  <si>
    <t xml:space="preserve">                勾配:[-492722.18447974]、パラメータ:0.023708768812804384</t>
  </si>
  <si>
    <t xml:space="preserve">                パラメータの更新回数:54</t>
  </si>
  <si>
    <t xml:space="preserve">            イテレーション:54回目</t>
  </si>
  <si>
    <t xml:space="preserve">            temp_y_pred:[[-0.07884431]</t>
  </si>
  <si>
    <t xml:space="preserve"> [ 0.01670764]</t>
  </si>
  <si>
    <t xml:space="preserve"> [ 0.01037324]</t>
  </si>
  <si>
    <t xml:space="preserve"> [ 0.07480334]</t>
  </si>
  <si>
    <t xml:space="preserve"> [ 0.00926821]</t>
  </si>
  <si>
    <t xml:space="preserve"> [-0.04671811]</t>
  </si>
  <si>
    <t xml:space="preserve"> [ 0.02865022]</t>
  </si>
  <si>
    <t xml:space="preserve"> [-0.00142566]</t>
  </si>
  <si>
    <t xml:space="preserve"> [ 0.03053686]</t>
  </si>
  <si>
    <t xml:space="preserve"> [-0.03191832]</t>
  </si>
  <si>
    <t xml:space="preserve"> [-0.03070547]]</t>
  </si>
  <si>
    <t xml:space="preserve">                勾配:[-366240.74744215]、パラメータ:0.033277932240551755</t>
  </si>
  <si>
    <t xml:space="preserve">                勾配:[47912.74830373]、パラメータ:0.0236652117688919</t>
  </si>
  <si>
    <t xml:space="preserve">                パラメータの更新回数:55</t>
  </si>
  <si>
    <t xml:space="preserve">            イテレーション:55回目</t>
  </si>
  <si>
    <t xml:space="preserve">            temp_y_pred:[[-0.00582503]</t>
  </si>
  <si>
    <t xml:space="preserve"> [ 0.0259361 ]</t>
  </si>
  <si>
    <t xml:space="preserve"> [ 0.0518512 ]</t>
  </si>
  <si>
    <t xml:space="preserve"> [ 0.02322975]</t>
  </si>
  <si>
    <t xml:space="preserve"> [ 0.03251847]</t>
  </si>
  <si>
    <t xml:space="preserve"> [ 0.05232344]</t>
  </si>
  <si>
    <t xml:space="preserve"> [ 0.01677548]</t>
  </si>
  <si>
    <t xml:space="preserve"> [ 0.03926483]</t>
  </si>
  <si>
    <t xml:space="preserve"> [ 0.10579456]</t>
  </si>
  <si>
    <t xml:space="preserve"> [-0.0341534 ]</t>
  </si>
  <si>
    <t xml:space="preserve"> [ 0.03592649]]</t>
  </si>
  <si>
    <t xml:space="preserve">                勾配:[-2033565.5511051]、パラメータ:0.03512662819610184</t>
  </si>
  <si>
    <t xml:space="preserve">                勾配:[-1710244.0093712]、パラメータ:0.02521997905013845</t>
  </si>
  <si>
    <t xml:space="preserve">                パラメータの更新回数:56</t>
  </si>
  <si>
    <t xml:space="preserve">            イテレーション:56回目</t>
  </si>
  <si>
    <t xml:space="preserve">            temp_y_pred:[[ 0.04954374]</t>
  </si>
  <si>
    <t xml:space="preserve"> [ 0.0412415 ]</t>
  </si>
  <si>
    <t xml:space="preserve"> [ 0.0151593 ]</t>
  </si>
  <si>
    <t xml:space="preserve"> [ 0.07655693]</t>
  </si>
  <si>
    <t xml:space="preserve"> [-0.05261721]</t>
  </si>
  <si>
    <t xml:space="preserve"> [ 0.03385534]</t>
  </si>
  <si>
    <t xml:space="preserve"> [-0.05903624]</t>
  </si>
  <si>
    <t xml:space="preserve"> [ 0.02650955]</t>
  </si>
  <si>
    <t xml:space="preserve"> [-0.01322924]</t>
  </si>
  <si>
    <t xml:space="preserve"> [ 0.03205927]</t>
  </si>
  <si>
    <t xml:space="preserve"> [-0.00062705]]</t>
  </si>
  <si>
    <t xml:space="preserve">                勾配:[-1064904.18244318]、パラメータ:0.03609472290741382</t>
  </si>
  <si>
    <t xml:space="preserve">                勾配:[-456964.74759352]、パラメータ:0.02563540154795074</t>
  </si>
  <si>
    <t xml:space="preserve">                パラメータの更新回数:57</t>
  </si>
  <si>
    <t xml:space="preserve">            イテレーション:57回目</t>
  </si>
  <si>
    <t xml:space="preserve">            temp_y_pred:[[-0.04604668]</t>
  </si>
  <si>
    <t xml:space="preserve"> [ 0.02731582]</t>
  </si>
  <si>
    <t xml:space="preserve"> [-0.06395959]</t>
  </si>
  <si>
    <t xml:space="preserve"> [-0.0555461 ]</t>
  </si>
  <si>
    <t xml:space="preserve"> [ 0.0453506 ]</t>
  </si>
  <si>
    <t xml:space="preserve"> [-0.0211672 ]</t>
  </si>
  <si>
    <t xml:space="preserve"> [-0.00381804]</t>
  </si>
  <si>
    <t xml:space="preserve"> [ 0.06118294]</t>
  </si>
  <si>
    <t xml:space="preserve"> [ 0.04545456]</t>
  </si>
  <si>
    <t xml:space="preserve"> [ 0.05559917]</t>
  </si>
  <si>
    <t xml:space="preserve"> [-0.0278652 ]]</t>
  </si>
  <si>
    <t xml:space="preserve">                勾配:[-597051.47283171]、パラメータ:0.036637496973624464</t>
  </si>
  <si>
    <t xml:space="preserve">                勾配:[-247815.02238484]、パラメータ:0.025860687931936955</t>
  </si>
  <si>
    <t xml:space="preserve">                パラメータの更新回数:58</t>
  </si>
  <si>
    <t xml:space="preserve">            イテレーション:58回目</t>
  </si>
  <si>
    <t xml:space="preserve">            temp_y_pred:[[ 0.00136703]</t>
  </si>
  <si>
    <t xml:space="preserve"> [ 0.00329068]</t>
  </si>
  <si>
    <t xml:space="preserve"> [ 0.06507278]</t>
  </si>
  <si>
    <t xml:space="preserve"> [ 0.10195239]</t>
  </si>
  <si>
    <t xml:space="preserve"> [ 0.03567653]</t>
  </si>
  <si>
    <t xml:space="preserve"> [-0.02169188]</t>
  </si>
  <si>
    <t xml:space="preserve"> [ 0.05973639]</t>
  </si>
  <si>
    <t xml:space="preserve"> [ 0.05968917]</t>
  </si>
  <si>
    <t xml:space="preserve"> [ 0.01065246]</t>
  </si>
  <si>
    <t xml:space="preserve"> [-0.07144006]</t>
  </si>
  <si>
    <t xml:space="preserve"> [-0.01820727]]</t>
  </si>
  <si>
    <t xml:space="preserve">                勾配:[-1808772.89710428]、パラメータ:0.03828183597099199</t>
  </si>
  <si>
    <t xml:space="preserve">                勾配:[-495196.73307299]、パラメータ:0.026310866780185127</t>
  </si>
  <si>
    <t xml:space="preserve">                パラメータの更新回数:59</t>
  </si>
  <si>
    <t xml:space="preserve">            イテレーション:59回目</t>
  </si>
  <si>
    <t xml:space="preserve">            temp_y_pred:[[ 0.04518061]</t>
  </si>
  <si>
    <t xml:space="preserve"> [ 0.10868591]</t>
  </si>
  <si>
    <t xml:space="preserve"> [-0.12081573]</t>
  </si>
  <si>
    <t xml:space="preserve"> [-0.04313814]</t>
  </si>
  <si>
    <t xml:space="preserve"> [-0.08845564]</t>
  </si>
  <si>
    <t xml:space="preserve"> [ 0.01495065]</t>
  </si>
  <si>
    <t xml:space="preserve"> [ 0.08583732]</t>
  </si>
  <si>
    <t xml:space="preserve"> [-0.02824843]</t>
  </si>
  <si>
    <t xml:space="preserve"> [ 0.02467729]</t>
  </si>
  <si>
    <t xml:space="preserve"> [ 0.02244196]</t>
  </si>
  <si>
    <t xml:space="preserve"> [-0.03710123]]</t>
  </si>
  <si>
    <t xml:space="preserve">                勾配:[-2897932.93189613]、パラメータ:0.04091632045453392</t>
  </si>
  <si>
    <t xml:space="preserve">                勾配:[1497268.13293227]、パラメータ:0.02494971393206488</t>
  </si>
  <si>
    <t xml:space="preserve">                パラメータの更新回数:60</t>
  </si>
  <si>
    <t xml:space="preserve">            イテレーション:60回目</t>
  </si>
  <si>
    <t xml:space="preserve">            temp_y_pred:[[-0.06262677]</t>
  </si>
  <si>
    <t xml:space="preserve"> [-0.02087973]</t>
  </si>
  <si>
    <t xml:space="preserve"> [-0.02606828]</t>
  </si>
  <si>
    <t xml:space="preserve"> [ 0.01787976]</t>
  </si>
  <si>
    <t xml:space="preserve"> [ 0.00493267]</t>
  </si>
  <si>
    <t xml:space="preserve"> [-0.03329955]</t>
  </si>
  <si>
    <t xml:space="preserve"> [ 0.05590779]</t>
  </si>
  <si>
    <t xml:space="preserve"> [ 0.08922836]</t>
  </si>
  <si>
    <t xml:space="preserve"> [ 0.01333076]</t>
  </si>
  <si>
    <t xml:space="preserve"> [ 0.04214639]</t>
  </si>
  <si>
    <t xml:space="preserve"> [-0.02402467]]</t>
  </si>
  <si>
    <t xml:space="preserve">                勾配:[-313620.35154459]、パラメータ:0.041201429865029005</t>
  </si>
  <si>
    <t xml:space="preserve">                勾配:[-1035983.30628032]、パラメータ:0.02589151693777426</t>
  </si>
  <si>
    <t xml:space="preserve">                パラメータの更新回数:61</t>
  </si>
  <si>
    <t xml:space="preserve">            イテレーション:61回目</t>
  </si>
  <si>
    <t xml:space="preserve">            temp_y_pred:[[ 0.10060572]</t>
  </si>
  <si>
    <t xml:space="preserve"> [-0.01190711]</t>
  </si>
  <si>
    <t xml:space="preserve"> [-0.05975316]</t>
  </si>
  <si>
    <t xml:space="preserve"> [ 0.24268827]</t>
  </si>
  <si>
    <t xml:space="preserve"> [ 0.0425015 ]</t>
  </si>
  <si>
    <t xml:space="preserve"> [ 0.09547497]</t>
  </si>
  <si>
    <t xml:space="preserve"> [-0.02231577]</t>
  </si>
  <si>
    <t xml:space="preserve"> [-0.01469784]</t>
  </si>
  <si>
    <t xml:space="preserve"> [-0.02046195]</t>
  </si>
  <si>
    <t xml:space="preserve"> [ 0.00795838]</t>
  </si>
  <si>
    <t xml:space="preserve"> [-0.02180019]]</t>
  </si>
  <si>
    <t xml:space="preserve">                勾配:[-4907835.96180714]、パラメータ:0.04566309892121732</t>
  </si>
  <si>
    <t xml:space="preserve">                勾配:[-632931.01309834]、パラメータ:0.02646690876786366</t>
  </si>
  <si>
    <t xml:space="preserve">                パラメータの更新回数:62</t>
  </si>
  <si>
    <t xml:space="preserve">            イテレーション:62回目</t>
  </si>
  <si>
    <t xml:space="preserve">            temp_y_pred:[[-0.0152673 ]</t>
  </si>
  <si>
    <t xml:space="preserve"> [-0.0175088 ]</t>
  </si>
  <si>
    <t xml:space="preserve"> [ 0.02502973]</t>
  </si>
  <si>
    <t xml:space="preserve"> [ 0.13784201]</t>
  </si>
  <si>
    <t xml:space="preserve"> [ 0.0504814 ]</t>
  </si>
  <si>
    <t xml:space="preserve"> [-0.04812122]</t>
  </si>
  <si>
    <t xml:space="preserve"> [ 0.00140237]</t>
  </si>
  <si>
    <t xml:space="preserve"> [-0.06037894]</t>
  </si>
  <si>
    <t xml:space="preserve"> [ 0.041029  ]</t>
  </si>
  <si>
    <t xml:space="preserve"> [-0.06095927]</t>
  </si>
  <si>
    <t xml:space="preserve"> [-0.07246124]]</t>
  </si>
  <si>
    <t xml:space="preserve">                勾配:[-820453.71116264]、パラメータ:0.04640896593136517</t>
  </si>
  <si>
    <t xml:space="preserve">                勾配:[401328.42055418]、パラメータ:0.02610206474917804</t>
  </si>
  <si>
    <t xml:space="preserve">                パラメータの更新回数:63</t>
  </si>
  <si>
    <t xml:space="preserve">            イテレーション:63回目</t>
  </si>
  <si>
    <t xml:space="preserve">            temp_y_pred:[[-0.01649065]</t>
  </si>
  <si>
    <t xml:space="preserve"> [-0.06620954]</t>
  </si>
  <si>
    <t xml:space="preserve"> [-0.04597791]</t>
  </si>
  <si>
    <t xml:space="preserve"> [ 0.03215944]</t>
  </si>
  <si>
    <t xml:space="preserve"> [-0.03082235]</t>
  </si>
  <si>
    <t xml:space="preserve"> [ 0.01535805]</t>
  </si>
  <si>
    <t xml:space="preserve"> [-0.04627852]</t>
  </si>
  <si>
    <t xml:space="preserve"> [-0.00811773]</t>
  </si>
  <si>
    <t xml:space="preserve"> [-0.00151764]</t>
  </si>
  <si>
    <t xml:space="preserve"> [-0.06155213]</t>
  </si>
  <si>
    <t xml:space="preserve"> [ 0.01293482]]</t>
  </si>
  <si>
    <t xml:space="preserve">                勾配:[419097.76823421]、パラメータ:0.04602796796024316</t>
  </si>
  <si>
    <t xml:space="preserve">                勾配:[192111.04510744]、パラメータ:0.025927418344534915</t>
  </si>
  <si>
    <t xml:space="preserve">                パラメータの更新回数:64</t>
  </si>
  <si>
    <t xml:space="preserve">            イテレーション:64回目</t>
  </si>
  <si>
    <t xml:space="preserve">            temp_y_pred:[[-0.02845995]</t>
  </si>
  <si>
    <t xml:space="preserve"> [-0.03118111]</t>
  </si>
  <si>
    <t xml:space="preserve"> [-0.01927919]</t>
  </si>
  <si>
    <t xml:space="preserve"> [ 0.10962551]</t>
  </si>
  <si>
    <t xml:space="preserve"> [-0.03845688]</t>
  </si>
  <si>
    <t xml:space="preserve"> [ 0.10930149]</t>
  </si>
  <si>
    <t xml:space="preserve"> [-0.00029073]</t>
  </si>
  <si>
    <t xml:space="preserve"> [ 0.02272199]</t>
  </si>
  <si>
    <t xml:space="preserve"> [-0.02611415]</t>
  </si>
  <si>
    <t xml:space="preserve"> [ 0.09993502]</t>
  </si>
  <si>
    <t xml:space="preserve"> [ 0.03874693]]</t>
  </si>
  <si>
    <t xml:space="preserve">                勾配:[-1508578.91917457]、パラメータ:0.047399403341310944</t>
  </si>
  <si>
    <t xml:space="preserve">                勾配:[-703263.94570393]、パラメータ:0.026566749204265765</t>
  </si>
  <si>
    <t xml:space="preserve">                パラメータの更新回数:65</t>
  </si>
  <si>
    <t xml:space="preserve">            イテレーション:65回目</t>
  </si>
  <si>
    <t xml:space="preserve">            temp_y_pred:[[ 0.04487285]</t>
  </si>
  <si>
    <t xml:space="preserve"> [ 0.13949866]</t>
  </si>
  <si>
    <t xml:space="preserve"> [-0.06032116]</t>
  </si>
  <si>
    <t xml:space="preserve"> [-0.10434115]</t>
  </si>
  <si>
    <t xml:space="preserve"> [-0.02286889]</t>
  </si>
  <si>
    <t xml:space="preserve"> [-0.0472941 ]</t>
  </si>
  <si>
    <t xml:space="preserve"> [ 0.04636317]</t>
  </si>
  <si>
    <t xml:space="preserve"> [-0.02879676]</t>
  </si>
  <si>
    <t xml:space="preserve"> [ 0.02217095]</t>
  </si>
  <si>
    <t xml:space="preserve"> [-0.02916705]</t>
  </si>
  <si>
    <t xml:space="preserve"> [ 0.05513754]]</t>
  </si>
  <si>
    <t xml:space="preserve">                勾配:[-509273.41328162]、パラメータ:0.04786237917156696</t>
  </si>
  <si>
    <t xml:space="preserve">                勾配:[-971345.57520883]、パラメータ:0.027449790636273792</t>
  </si>
  <si>
    <t xml:space="preserve">                パラメータの更新回数:66</t>
  </si>
  <si>
    <t xml:space="preserve">            イテレーション:66回目</t>
  </si>
  <si>
    <t xml:space="preserve">            temp_y_pred:[[-0.04084229]</t>
  </si>
  <si>
    <t xml:space="preserve"> [-0.05227059]</t>
  </si>
  <si>
    <t xml:space="preserve"> [ 0.05452999]</t>
  </si>
  <si>
    <t xml:space="preserve"> [-0.03392861]</t>
  </si>
  <si>
    <t xml:space="preserve"> [ 0.00934208]</t>
  </si>
  <si>
    <t xml:space="preserve"> [ 0.03817223]</t>
  </si>
  <si>
    <t xml:space="preserve"> [ 0.03485818]</t>
  </si>
  <si>
    <t xml:space="preserve"> [ 0.08988129]</t>
  </si>
  <si>
    <t xml:space="preserve"> [-0.11176259]</t>
  </si>
  <si>
    <t xml:space="preserve"> [-0.03620035]</t>
  </si>
  <si>
    <t xml:space="preserve"> [-0.03329939]]</t>
  </si>
  <si>
    <t xml:space="preserve">                勾配:[-326783.04456869]、パラメータ:0.0481594546666294</t>
  </si>
  <si>
    <t xml:space="preserve">                勾配:[-128947.58000481]、パラメータ:0.027567015709005438</t>
  </si>
  <si>
    <t xml:space="preserve">                パラメータの更新回数:67</t>
  </si>
  <si>
    <t xml:space="preserve">            イテレーション:67回目</t>
  </si>
  <si>
    <t xml:space="preserve">            temp_y_pred:[[-0.03079905]</t>
  </si>
  <si>
    <t xml:space="preserve"> [-0.03515038]</t>
  </si>
  <si>
    <t xml:space="preserve"> [ 0.04622267]</t>
  </si>
  <si>
    <t xml:space="preserve"> [ 0.07477734]</t>
  </si>
  <si>
    <t xml:space="preserve"> [ 0.03988151]</t>
  </si>
  <si>
    <t xml:space="preserve"> [ 0.06010184]</t>
  </si>
  <si>
    <t xml:space="preserve"> [-0.0341548 ]</t>
  </si>
  <si>
    <t xml:space="preserve"> [ 0.05940278]</t>
  </si>
  <si>
    <t xml:space="preserve"> [-0.06889967]</t>
  </si>
  <si>
    <t xml:space="preserve"> [ 0.06114304]</t>
  </si>
  <si>
    <t xml:space="preserve"> [-0.02454712]]</t>
  </si>
  <si>
    <t xml:space="preserve">                勾配:[-550484.39809134]、パラメータ:0.04865989502853062</t>
  </si>
  <si>
    <t xml:space="preserve">                勾配:[-1221754.53638119]、パラメータ:0.028677701651170156</t>
  </si>
  <si>
    <t xml:space="preserve">                パラメータの更新回数:68</t>
  </si>
  <si>
    <t xml:space="preserve">            イテレーション:68回目</t>
  </si>
  <si>
    <t xml:space="preserve">            temp_y_pred:[[ 0.00177066]</t>
  </si>
  <si>
    <t xml:space="preserve"> [ 0.0438698 ]</t>
  </si>
  <si>
    <t xml:space="preserve"> [-0.01592264]</t>
  </si>
  <si>
    <t xml:space="preserve"> [ 0.02124139]</t>
  </si>
  <si>
    <t xml:space="preserve"> [ 0.02212247]</t>
  </si>
  <si>
    <t xml:space="preserve"> [ 0.04726177]</t>
  </si>
  <si>
    <t xml:space="preserve"> [ 0.06369438]</t>
  </si>
  <si>
    <t xml:space="preserve"> [-0.03691107]</t>
  </si>
  <si>
    <t xml:space="preserve"> [-0.01003245]</t>
  </si>
  <si>
    <t xml:space="preserve"> [-0.00281572]</t>
  </si>
  <si>
    <t xml:space="preserve"> [-0.04417145]]</t>
  </si>
  <si>
    <t xml:space="preserve">                勾配:[-138374.22555645]、パラメータ:0.04878568977903648</t>
  </si>
  <si>
    <t xml:space="preserve">                勾配:[-978259.34282204]、パラメータ:0.029567028326462918</t>
  </si>
  <si>
    <t xml:space="preserve">                パラメータの更新回数:69</t>
  </si>
  <si>
    <t xml:space="preserve">            イテレーション:69回目</t>
  </si>
  <si>
    <t xml:space="preserve">            temp_y_pred:[[-0.07507515]</t>
  </si>
  <si>
    <t xml:space="preserve"> [ 0.07115464]</t>
  </si>
  <si>
    <t xml:space="preserve"> [-0.06904158]</t>
  </si>
  <si>
    <t xml:space="preserve"> [-0.00519625]</t>
  </si>
  <si>
    <t xml:space="preserve"> [ 0.03412439]</t>
  </si>
  <si>
    <t xml:space="preserve"> [-0.05130388]</t>
  </si>
  <si>
    <t xml:space="preserve"> [-0.0544757 ]</t>
  </si>
  <si>
    <t xml:space="preserve"> [-0.05427382]</t>
  </si>
  <si>
    <t xml:space="preserve"> [ 0.15771915]</t>
  </si>
  <si>
    <t xml:space="preserve"> [-0.045999  ]</t>
  </si>
  <si>
    <t xml:space="preserve"> [-0.03775198]]</t>
  </si>
  <si>
    <t xml:space="preserve">                勾配:[-596931.10778751]、パラメータ:0.049328354422479674</t>
  </si>
  <si>
    <t xml:space="preserve">                勾配:[-881192.18324389]、パラメータ:0.030368112129411904</t>
  </si>
  <si>
    <t xml:space="preserve">                パラメータの更新回数:70</t>
  </si>
  <si>
    <t xml:space="preserve">            イテレーション:70回目</t>
  </si>
  <si>
    <t xml:space="preserve">            temp_y_pred:[[-0.10421895]</t>
  </si>
  <si>
    <t xml:space="preserve"> [-0.04383751]</t>
  </si>
  <si>
    <t xml:space="preserve"> [-0.0463168 ]</t>
  </si>
  <si>
    <t xml:space="preserve"> [-0.00583193]</t>
  </si>
  <si>
    <t xml:space="preserve"> [ 0.02263031]</t>
  </si>
  <si>
    <t xml:space="preserve"> [ 0.01196155]</t>
  </si>
  <si>
    <t xml:space="preserve"> [-0.11856974]</t>
  </si>
  <si>
    <t xml:space="preserve"> [ 0.07962387]</t>
  </si>
  <si>
    <t xml:space="preserve"> [ 0.04219345]</t>
  </si>
  <si>
    <t xml:space="preserve"> [-0.01817658]</t>
  </si>
  <si>
    <t xml:space="preserve"> [-0.04404787]]</t>
  </si>
  <si>
    <t xml:space="preserve">                勾配:[64381.50151172]、パラメータ:0.04926982578474175</t>
  </si>
  <si>
    <t xml:space="preserve">                勾配:[489357.10684017]、パラメータ:0.029923242032284473</t>
  </si>
  <si>
    <t xml:space="preserve">                パラメータの更新回数:71</t>
  </si>
  <si>
    <t xml:space="preserve">            イテレーション:71回目</t>
  </si>
  <si>
    <t xml:space="preserve">            temp_y_pred:[[-0.02343278]</t>
  </si>
  <si>
    <t xml:space="preserve"> [ 0.02426737]</t>
  </si>
  <si>
    <t xml:space="preserve"> [-0.06940571]</t>
  </si>
  <si>
    <t xml:space="preserve"> [ 0.02003795]</t>
  </si>
  <si>
    <t xml:space="preserve"> [-0.05859942]</t>
  </si>
  <si>
    <t xml:space="preserve"> [ 0.06277284]</t>
  </si>
  <si>
    <t xml:space="preserve"> [-0.07878226]</t>
  </si>
  <si>
    <t xml:space="preserve"> [ 0.01204027]</t>
  </si>
  <si>
    <t xml:space="preserve"> [ 0.04167843]</t>
  </si>
  <si>
    <t xml:space="preserve"> [ 0.00995702]</t>
  </si>
  <si>
    <t xml:space="preserve"> [ 0.07130073]]</t>
  </si>
  <si>
    <t xml:space="preserve">                勾配:[-93601.216389]、パラメータ:0.04935491779964084</t>
  </si>
  <si>
    <t xml:space="preserve">                勾配:[-856100.13501228]、パラメータ:0.030701514882295635</t>
  </si>
  <si>
    <t xml:space="preserve">                パラメータの更新回数:72</t>
  </si>
  <si>
    <t xml:space="preserve">            イテレーション:72回目</t>
  </si>
  <si>
    <t xml:space="preserve">            temp_y_pred:[[ 0.07617238]</t>
  </si>
  <si>
    <t xml:space="preserve"> [-0.01331413]</t>
  </si>
  <si>
    <t xml:space="preserve"> [ 0.06195227]</t>
  </si>
  <si>
    <t xml:space="preserve"> [-0.05925947]</t>
  </si>
  <si>
    <t xml:space="preserve"> [-0.08758303]</t>
  </si>
  <si>
    <t xml:space="preserve"> [ 0.10139462]</t>
  </si>
  <si>
    <t xml:space="preserve"> [ 0.01946711]</t>
  </si>
  <si>
    <t xml:space="preserve"> [-0.02465227]</t>
  </si>
  <si>
    <t xml:space="preserve"> [-0.0316613 ]</t>
  </si>
  <si>
    <t xml:space="preserve"> [ 0.07960532]</t>
  </si>
  <si>
    <t xml:space="preserve"> [-0.01442217]]</t>
  </si>
  <si>
    <t xml:space="preserve">                勾配:[-812744.8483162]、パラメータ:0.05009377675265557</t>
  </si>
  <si>
    <t xml:space="preserve">                勾配:[-511881.66619836]、パラメータ:0.031166861851566873</t>
  </si>
  <si>
    <t xml:space="preserve">                パラメータの更新回数:73</t>
  </si>
  <si>
    <t xml:space="preserve">            イテレーション:73回目</t>
  </si>
  <si>
    <t xml:space="preserve">            temp_y_pred:[[ 0.04810836]</t>
  </si>
  <si>
    <t xml:space="preserve"> [-0.09994969]</t>
  </si>
  <si>
    <t xml:space="preserve"> [-0.06496998]</t>
  </si>
  <si>
    <t xml:space="preserve"> [ 0.10677843]</t>
  </si>
  <si>
    <t xml:space="preserve"> [-0.0720302 ]</t>
  </si>
  <si>
    <t xml:space="preserve"> [-0.08387004]</t>
  </si>
  <si>
    <t xml:space="preserve"> [ 0.052134  ]</t>
  </si>
  <si>
    <t xml:space="preserve"> [-0.02087157]</t>
  </si>
  <si>
    <t xml:space="preserve"> [-0.03726192]</t>
  </si>
  <si>
    <t xml:space="preserve"> [-0.13477801]</t>
  </si>
  <si>
    <t xml:space="preserve"> [ 0.012878  ]]</t>
  </si>
  <si>
    <t xml:space="preserve">                勾配:[-229974.02759554]、パラメータ:0.0503028440504697</t>
  </si>
  <si>
    <t xml:space="preserve">                勾配:[729333.83245143]、パラメータ:0.030503831094792846</t>
  </si>
  <si>
    <t xml:space="preserve">                パラメータの更新回数:74</t>
  </si>
  <si>
    <t xml:space="preserve">            イテレーション:74回目</t>
  </si>
  <si>
    <t xml:space="preserve">            temp_y_pred:[[-0.08430928]</t>
  </si>
  <si>
    <t xml:space="preserve"> [-0.06614623]</t>
  </si>
  <si>
    <t xml:space="preserve"> [-0.08359591]</t>
  </si>
  <si>
    <t xml:space="preserve"> [ 0.0653636 ]</t>
  </si>
  <si>
    <t xml:space="preserve"> [-0.06464888]</t>
  </si>
  <si>
    <t xml:space="preserve"> [-0.06634104]</t>
  </si>
  <si>
    <t xml:space="preserve"> [ 0.01334616]</t>
  </si>
  <si>
    <t xml:space="preserve"> [-0.01368053]</t>
  </si>
  <si>
    <t xml:space="preserve"> [ 0.03433017]</t>
  </si>
  <si>
    <t xml:space="preserve"> [ 0.08404012]</t>
  </si>
  <si>
    <t xml:space="preserve"> [-0.05276745]]</t>
  </si>
  <si>
    <t xml:space="preserve">                勾配:[-48682.20588878]、パラメータ:0.05034710060127768</t>
  </si>
  <si>
    <t xml:space="preserve">                勾配:[-73433.98528897]、パラメータ:0.030570589263237365</t>
  </si>
  <si>
    <t xml:space="preserve">                パラメータの更新回数:75</t>
  </si>
  <si>
    <t xml:space="preserve">            イテレーション:75回目</t>
  </si>
  <si>
    <t xml:space="preserve">            temp_y_pred:[[-0.06294974]</t>
  </si>
  <si>
    <t xml:space="preserve"> [ 0.01558603]</t>
  </si>
  <si>
    <t xml:space="preserve"> [-0.0574615 ]</t>
  </si>
  <si>
    <t xml:space="preserve"> [-0.11368571]</t>
  </si>
  <si>
    <t xml:space="preserve"> [-0.03839809]</t>
  </si>
  <si>
    <t xml:space="preserve"> [ 0.00206844]</t>
  </si>
  <si>
    <t xml:space="preserve"> [ 0.03597896]</t>
  </si>
  <si>
    <t xml:space="preserve"> [ 0.04665612]</t>
  </si>
  <si>
    <t xml:space="preserve"> [-0.05602133]</t>
  </si>
  <si>
    <t xml:space="preserve"> [ 0.05735105]</t>
  </si>
  <si>
    <t xml:space="preserve"> [ 0.05642699]]</t>
  </si>
  <si>
    <t xml:space="preserve">                勾配:[-314170.13780284]、パラメータ:0.05063270981746208</t>
  </si>
  <si>
    <t xml:space="preserve">                勾配:[-222137.35812147]、パラメータ:0.030772532316075064</t>
  </si>
  <si>
    <t xml:space="preserve">                パラメータの更新回数:76</t>
  </si>
  <si>
    <t xml:space="preserve">            イテレーション:76回目</t>
  </si>
  <si>
    <t xml:space="preserve">            temp_y_pred:[[-0.11765533]</t>
  </si>
  <si>
    <t xml:space="preserve"> [-0.05931398]</t>
  </si>
  <si>
    <t xml:space="preserve"> [ 0.06951518]</t>
  </si>
  <si>
    <t xml:space="preserve"> [ 0.10471202]</t>
  </si>
  <si>
    <t xml:space="preserve"> [-0.10412757]</t>
  </si>
  <si>
    <t xml:space="preserve"> [-0.01380241]</t>
  </si>
  <si>
    <t xml:space="preserve"> [ 0.01060208]</t>
  </si>
  <si>
    <t xml:space="preserve"> [ 0.16524041]</t>
  </si>
  <si>
    <t xml:space="preserve"> [-0.0578705 ]</t>
  </si>
  <si>
    <t xml:space="preserve"> [-0.03072954]</t>
  </si>
  <si>
    <t xml:space="preserve"> [ 0.07014811]]</t>
  </si>
  <si>
    <t xml:space="preserve">                勾配:[-1763475.76821983]、パラメータ:0.05223586960675284</t>
  </si>
  <si>
    <t xml:space="preserve">                勾配:[-479450.01758332]、パラメータ:0.031208395968423532</t>
  </si>
  <si>
    <t xml:space="preserve">                パラメータの更新回数:77</t>
  </si>
  <si>
    <t xml:space="preserve">            イテレーション:77回目</t>
  </si>
  <si>
    <t xml:space="preserve">            temp_y_pred:[[-0.0573466 ]</t>
  </si>
  <si>
    <t xml:space="preserve"> [ 0.05421542]</t>
  </si>
  <si>
    <t xml:space="preserve"> [-0.0631686 ]</t>
  </si>
  <si>
    <t xml:space="preserve"> [-0.00811247]</t>
  </si>
  <si>
    <t xml:space="preserve"> [-0.06079781]</t>
  </si>
  <si>
    <t xml:space="preserve"> [ 0.0382689 ]</t>
  </si>
  <si>
    <t xml:space="preserve"> [-0.03521028]</t>
  </si>
  <si>
    <t xml:space="preserve"> [-0.05996107]</t>
  </si>
  <si>
    <t xml:space="preserve"> [ 0.00966157]</t>
  </si>
  <si>
    <t xml:space="preserve"> [ 0.10611386]</t>
  </si>
  <si>
    <t xml:space="preserve"> [ 0.07641074]]</t>
  </si>
  <si>
    <t xml:space="preserve">                勾配:[-288293.30236728]、パラメータ:0.05249795442708673</t>
  </si>
  <si>
    <t xml:space="preserve">                勾配:[-371506.18747119]、パラメータ:0.03154612886612461</t>
  </si>
  <si>
    <t xml:space="preserve">                パラメータの更新回数:78</t>
  </si>
  <si>
    <t xml:space="preserve">            イテレーション:78回目</t>
  </si>
  <si>
    <t xml:space="preserve">            temp_y_pred:[[-0.01909308]</t>
  </si>
  <si>
    <t xml:space="preserve"> [-0.00913624]</t>
  </si>
  <si>
    <t xml:space="preserve"> [-0.05326191]</t>
  </si>
  <si>
    <t xml:space="preserve"> [-0.05491669]</t>
  </si>
  <si>
    <t xml:space="preserve"> [ 0.0056335 ]</t>
  </si>
  <si>
    <t xml:space="preserve"> [-0.08631753]</t>
  </si>
  <si>
    <t xml:space="preserve"> [ 0.06374918]</t>
  </si>
  <si>
    <t xml:space="preserve"> [ 0.10371874]</t>
  </si>
  <si>
    <t xml:space="preserve"> [-0.05382684]</t>
  </si>
  <si>
    <t xml:space="preserve"> [-0.09109024]</t>
  </si>
  <si>
    <t xml:space="preserve"> [-0.03144977]]</t>
  </si>
  <si>
    <t xml:space="preserve">                勾配:[387502.20802536]、パラメータ:0.05214567969251822</t>
  </si>
  <si>
    <t xml:space="preserve">                勾配:[-101815.80730119]、パラメータ:0.03163868869094388</t>
  </si>
  <si>
    <t xml:space="preserve">                パラメータの更新回数:79</t>
  </si>
  <si>
    <t xml:space="preserve">            イテレーション:79回目</t>
  </si>
  <si>
    <t xml:space="preserve">            temp_y_pred:[[ 0.05394413]</t>
  </si>
  <si>
    <t xml:space="preserve"> [ 0.00678501]</t>
  </si>
  <si>
    <t xml:space="preserve"> [-0.04347166]</t>
  </si>
  <si>
    <t xml:space="preserve"> [-0.05697439]</t>
  </si>
  <si>
    <t xml:space="preserve"> [ 0.03471859]</t>
  </si>
  <si>
    <t xml:space="preserve"> [-0.02445091]</t>
  </si>
  <si>
    <t xml:space="preserve"> [ 0.07053874]</t>
  </si>
  <si>
    <t xml:space="preserve"> [-0.06176109]</t>
  </si>
  <si>
    <t xml:space="preserve"> [-0.04477112]</t>
  </si>
  <si>
    <t xml:space="preserve"> [-0.07710299]</t>
  </si>
  <si>
    <t xml:space="preserve"> [-0.01311195]]</t>
  </si>
  <si>
    <t xml:space="preserve">                勾配:[276343.8654141]、パラメータ:0.05189445799668721</t>
  </si>
  <si>
    <t xml:space="preserve">                勾配:[-177260.95045793]、パラメータ:0.031799835009542</t>
  </si>
  <si>
    <t xml:space="preserve">                パラメータの更新回数:80</t>
  </si>
  <si>
    <t xml:space="preserve">            イテレーション:80回目</t>
  </si>
  <si>
    <t xml:space="preserve">            temp_y_pred:[[ 0.09774131]</t>
  </si>
  <si>
    <t xml:space="preserve"> [-0.10368383]</t>
  </si>
  <si>
    <t xml:space="preserve"> [ 0.07397532]</t>
  </si>
  <si>
    <t xml:space="preserve"> [-0.07776611]</t>
  </si>
  <si>
    <t xml:space="preserve"> [-0.03313535]</t>
  </si>
  <si>
    <t xml:space="preserve"> [ 0.05477509]</t>
  </si>
  <si>
    <t xml:space="preserve"> [-0.07550703]</t>
  </si>
  <si>
    <t xml:space="preserve"> [ 0.02961647]</t>
  </si>
  <si>
    <t xml:space="preserve"> [-0.06618747]</t>
  </si>
  <si>
    <t xml:space="preserve"> [ 0.07326059]</t>
  </si>
  <si>
    <t xml:space="preserve"> [-0.08269714]]</t>
  </si>
  <si>
    <t xml:space="preserve">                勾配:[-449024.91159146]、パラメータ:0.05230266246177035</t>
  </si>
  <si>
    <t xml:space="preserve">                勾配:[-355284.58581668]、パラメータ:0.032122820996648066</t>
  </si>
  <si>
    <t xml:space="preserve">                パラメータの更新回数:81</t>
  </si>
  <si>
    <t xml:space="preserve">            イテレーション:81回目</t>
  </si>
  <si>
    <t xml:space="preserve">            temp_y_pred:[[-0.11823502]</t>
  </si>
  <si>
    <t xml:space="preserve"> [ 0.19940006]</t>
  </si>
  <si>
    <t xml:space="preserve"> [ 0.00901016]</t>
  </si>
  <si>
    <t xml:space="preserve"> [-0.03830717]</t>
  </si>
  <si>
    <t xml:space="preserve"> [-0.07129467]</t>
  </si>
  <si>
    <t xml:space="preserve"> [-0.00768364]</t>
  </si>
  <si>
    <t xml:space="preserve"> [ 0.07741847]</t>
  </si>
  <si>
    <t xml:space="preserve"> [-0.044535  ]</t>
  </si>
  <si>
    <t xml:space="preserve"> [-0.08161085]</t>
  </si>
  <si>
    <t xml:space="preserve"> [ 0.02976921]</t>
  </si>
  <si>
    <t xml:space="preserve"> [-0.04990372]]</t>
  </si>
  <si>
    <t xml:space="preserve">                勾配:[-869587.51191704]、パラメータ:0.05309319656351312</t>
  </si>
  <si>
    <t xml:space="preserve">                勾配:[-585147.40312857]、パラメータ:0.0326547731813104</t>
  </si>
  <si>
    <t xml:space="preserve">                パラメータの更新回数:82</t>
  </si>
  <si>
    <t xml:space="preserve">            イテレーション:82回目</t>
  </si>
  <si>
    <t xml:space="preserve">            temp_y_pred:[[ 0.0269293 ]</t>
  </si>
  <si>
    <t xml:space="preserve"> [-0.06961284]</t>
  </si>
  <si>
    <t xml:space="preserve"> [-0.03628173]</t>
  </si>
  <si>
    <t xml:space="preserve"> [-0.11684736]</t>
  </si>
  <si>
    <t xml:space="preserve"> [ 0.02198613]</t>
  </si>
  <si>
    <t xml:space="preserve"> [ 0.01824095]</t>
  </si>
  <si>
    <t xml:space="preserve"> [ 0.03567203]</t>
  </si>
  <si>
    <t xml:space="preserve"> [-0.05520306]</t>
  </si>
  <si>
    <t xml:space="preserve"> [-0.06060503]</t>
  </si>
  <si>
    <t xml:space="preserve"> [-0.03284496]</t>
  </si>
  <si>
    <t xml:space="preserve"> [ 0.11966848]]</t>
  </si>
  <si>
    <t xml:space="preserve">                勾配:[-241843.95047736]、パラメータ:0.05331305470031072</t>
  </si>
  <si>
    <t xml:space="preserve">                勾配:[-560829.75635512]、パラメータ:0.03316461841436051</t>
  </si>
  <si>
    <t xml:space="preserve">                パラメータの更新回数:83</t>
  </si>
  <si>
    <t xml:space="preserve">            イテレーション:83回目</t>
  </si>
  <si>
    <t xml:space="preserve">            temp_y_pred:[[-0.08542318]</t>
  </si>
  <si>
    <t xml:space="preserve"> [ 0.01099934]</t>
  </si>
  <si>
    <t xml:space="preserve"> [-0.06846704]</t>
  </si>
  <si>
    <t xml:space="preserve"> [ 0.04365242]</t>
  </si>
  <si>
    <t xml:space="preserve"> [-0.07626178]</t>
  </si>
  <si>
    <t xml:space="preserve"> [ 0.04373967]</t>
  </si>
  <si>
    <t xml:space="preserve"> [-0.07011075]</t>
  </si>
  <si>
    <t xml:space="preserve"> [ 0.06049223]</t>
  </si>
  <si>
    <t xml:space="preserve"> [ 0.01742434]</t>
  </si>
  <si>
    <t xml:space="preserve"> [ 0.04128898]</t>
  </si>
  <si>
    <t xml:space="preserve"> [ 0.00651089]]</t>
  </si>
  <si>
    <t xml:space="preserve">                勾配:[8417.01420486]、パラメータ:0.053305402869215396</t>
  </si>
  <si>
    <t xml:space="preserve">                勾配:[-407196.72651512]、パラメータ:0.033534797256646987</t>
  </si>
  <si>
    <t xml:space="preserve">                パラメータの更新回数:84</t>
  </si>
  <si>
    <t xml:space="preserve">            イテレーション:84回目</t>
  </si>
  <si>
    <t xml:space="preserve">            temp_y_pred:[[-0.02016738]</t>
  </si>
  <si>
    <t xml:space="preserve"> [ 0.0481157 ]</t>
  </si>
  <si>
    <t xml:space="preserve"> [ 0.03700839]</t>
  </si>
  <si>
    <t xml:space="preserve"> [-0.05716965]</t>
  </si>
  <si>
    <t xml:space="preserve"> [-0.03413087]</t>
  </si>
  <si>
    <t xml:space="preserve"> [-0.04730871]</t>
  </si>
  <si>
    <t xml:space="preserve"> [-0.14897226]</t>
  </si>
  <si>
    <t xml:space="preserve"> [ 0.01766537]</t>
  </si>
  <si>
    <t xml:space="preserve"> [-0.02166935]</t>
  </si>
  <si>
    <t xml:space="preserve"> [ 0.01964494]</t>
  </si>
  <si>
    <t xml:space="preserve"> [-0.0024111 ]]</t>
  </si>
  <si>
    <t xml:space="preserve">                勾配:[481182.85434649]、パラメータ:0.05286796391071859</t>
  </si>
  <si>
    <t xml:space="preserve">                勾配:[-398859.34599775]、パラメータ:0.03389739666209949</t>
  </si>
  <si>
    <t xml:space="preserve">                パラメータの更新回数:85</t>
  </si>
  <si>
    <t xml:space="preserve">            イテレーション:85回目</t>
  </si>
  <si>
    <t xml:space="preserve">            temp_y_pred:[[ 0.0540424 ]</t>
  </si>
  <si>
    <t xml:space="preserve"> [-0.02839697]</t>
  </si>
  <si>
    <t xml:space="preserve"> [ 0.03638697]</t>
  </si>
  <si>
    <t xml:space="preserve"> [ 0.03640826]</t>
  </si>
  <si>
    <t xml:space="preserve"> [-0.0546368 ]</t>
  </si>
  <si>
    <t xml:space="preserve"> [ 0.03294431]</t>
  </si>
  <si>
    <t xml:space="preserve"> [-0.06674964]</t>
  </si>
  <si>
    <t xml:space="preserve"> [-0.11853466]</t>
  </si>
  <si>
    <t xml:space="preserve"> [ 0.02400625]</t>
  </si>
  <si>
    <t xml:space="preserve"> [ 0.10402199]</t>
  </si>
  <si>
    <t xml:space="preserve"> [-0.01981455]]</t>
  </si>
  <si>
    <t xml:space="preserve">                勾配:[-647957.24060606]、パラメータ:0.05345701594763319</t>
  </si>
  <si>
    <t xml:space="preserve">                勾配:[158203.99604892]、パラメータ:0.033753574847509564</t>
  </si>
  <si>
    <t xml:space="preserve">                パラメータの更新回数:86</t>
  </si>
  <si>
    <t xml:space="preserve">            イテレーション:86回目</t>
  </si>
  <si>
    <t xml:space="preserve">            temp_y_pred:[[ 0.02036701]</t>
  </si>
  <si>
    <t xml:space="preserve"> [ 0.0575887 ]</t>
  </si>
  <si>
    <t xml:space="preserve"> [ 0.05647277]</t>
  </si>
  <si>
    <t xml:space="preserve"> [ 0.00192158]</t>
  </si>
  <si>
    <t xml:space="preserve"> [-0.0329008 ]</t>
  </si>
  <si>
    <t xml:space="preserve"> [ 0.05622482]</t>
  </si>
  <si>
    <t xml:space="preserve"> [ 0.01196103]</t>
  </si>
  <si>
    <t xml:space="preserve"> [ 0.0130333 ]</t>
  </si>
  <si>
    <t xml:space="preserve"> [ 0.06574707]</t>
  </si>
  <si>
    <t xml:space="preserve"> [-0.03472203]</t>
  </si>
  <si>
    <t xml:space="preserve"> [ 0.00152988]]</t>
  </si>
  <si>
    <t xml:space="preserve">                勾配:[-768065.15741824]、パラメータ:0.05415525699983159</t>
  </si>
  <si>
    <t xml:space="preserve">                勾配:[-165093.15867089]、パラメータ:0.033903659537210376</t>
  </si>
  <si>
    <t xml:space="preserve">                パラメータの更新回数:87</t>
  </si>
  <si>
    <t xml:space="preserve">            イテレーション:87回目</t>
  </si>
  <si>
    <t xml:space="preserve">            temp_y_pred:[[-0.04884944]</t>
  </si>
  <si>
    <t xml:space="preserve"> [-0.06124729]</t>
  </si>
  <si>
    <t xml:space="preserve"> [ 0.0135407 ]</t>
  </si>
  <si>
    <t xml:space="preserve"> [-0.05440072]</t>
  </si>
  <si>
    <t xml:space="preserve"> [ 0.01030563]</t>
  </si>
  <si>
    <t xml:space="preserve"> [-0.02411284]</t>
  </si>
  <si>
    <t xml:space="preserve"> [-0.06935461]</t>
  </si>
  <si>
    <t xml:space="preserve"> [-0.05719624]</t>
  </si>
  <si>
    <t xml:space="preserve"> [ 0.12235946]</t>
  </si>
  <si>
    <t xml:space="preserve"> [-0.08430892]</t>
  </si>
  <si>
    <t xml:space="preserve"> [ 0.00155186]]</t>
  </si>
  <si>
    <t xml:space="preserve">                勾配:[8602.13625416]、パラメータ:0.054147436875964176</t>
  </si>
  <si>
    <t xml:space="preserve">                勾配:[73269.4596336]、パラメータ:0.03383705093754347</t>
  </si>
  <si>
    <t xml:space="preserve">                パラメータの更新回数:88</t>
  </si>
  <si>
    <t xml:space="preserve">            イテレーション:88回目</t>
  </si>
  <si>
    <t xml:space="preserve">            temp_y_pred:[[ 0.0421692 ]</t>
  </si>
  <si>
    <t xml:space="preserve"> [ 0.05901803]</t>
  </si>
  <si>
    <t xml:space="preserve"> [ 0.0144102 ]</t>
  </si>
  <si>
    <t xml:space="preserve"> [-0.0450258 ]</t>
  </si>
  <si>
    <t xml:space="preserve"> [ 0.02821743]</t>
  </si>
  <si>
    <t xml:space="preserve"> [ 0.10547541]</t>
  </si>
  <si>
    <t xml:space="preserve"> [ 0.02405613]</t>
  </si>
  <si>
    <t xml:space="preserve"> [-0.08981275]</t>
  </si>
  <si>
    <t xml:space="preserve"> [-0.05284962]</t>
  </si>
  <si>
    <t xml:space="preserve"> [ 0.01078738]</t>
  </si>
  <si>
    <t xml:space="preserve"> [ 0.05866276]]</t>
  </si>
  <si>
    <t xml:space="preserve">                勾配:[-143189.43442045]、パラメータ:0.05427760908907367</t>
  </si>
  <si>
    <t xml:space="preserve">                勾配:[-1306306.30068394]、パラメータ:0.035024602119983414</t>
  </si>
  <si>
    <t xml:space="preserve">                パラメータの更新回数:89</t>
  </si>
  <si>
    <t xml:space="preserve">            イテレーション:89回目</t>
  </si>
  <si>
    <t xml:space="preserve">            temp_y_pred:[[-0.05812919]</t>
  </si>
  <si>
    <t xml:space="preserve"> [-0.00834558]</t>
  </si>
  <si>
    <t xml:space="preserve"> [-0.06372735]</t>
  </si>
  <si>
    <t xml:space="preserve"> [-0.06962485]</t>
  </si>
  <si>
    <t xml:space="preserve"> [-0.13128719]</t>
  </si>
  <si>
    <t xml:space="preserve"> [ 0.13757575]</t>
  </si>
  <si>
    <t xml:space="preserve"> [ 0.06101725]</t>
  </si>
  <si>
    <t xml:space="preserve"> [-0.04267564]</t>
  </si>
  <si>
    <t xml:space="preserve"> [ 0.15164706]</t>
  </si>
  <si>
    <t xml:space="preserve"> [-0.10658094]</t>
  </si>
  <si>
    <t xml:space="preserve"> [ 0.04864601]]</t>
  </si>
  <si>
    <t xml:space="preserve">                勾配:[-1143749.63399624]、パラメータ:0.0553173814836157</t>
  </si>
  <si>
    <t xml:space="preserve">                勾配:[-753452.39519637]、パラメータ:0.035709558842889205</t>
  </si>
  <si>
    <t xml:space="preserve">                パラメータの更新回数:90</t>
  </si>
  <si>
    <t xml:space="preserve">            イテレーション:90回目</t>
  </si>
  <si>
    <t xml:space="preserve">            temp_y_pred:[[-0.12982649]</t>
  </si>
  <si>
    <t xml:space="preserve"> [-0.01885047]</t>
  </si>
  <si>
    <t xml:space="preserve"> [-0.04904412]</t>
  </si>
  <si>
    <t xml:space="preserve"> [-0.04723226]</t>
  </si>
  <si>
    <t xml:space="preserve"> [ 0.03259217]</t>
  </si>
  <si>
    <t xml:space="preserve"> [-0.03652854]</t>
  </si>
  <si>
    <t xml:space="preserve"> [-0.07508148]</t>
  </si>
  <si>
    <t xml:space="preserve"> [ 0.05541163]</t>
  </si>
  <si>
    <t xml:space="preserve"> [ 0.05999483]</t>
  </si>
  <si>
    <t xml:space="preserve"> [-0.03677898]</t>
  </si>
  <si>
    <t xml:space="preserve"> [-0.06574007]]</t>
  </si>
  <si>
    <t xml:space="preserve">                勾配:[654520.16523893]、パラメータ:0.05472236315158031</t>
  </si>
  <si>
    <t xml:space="preserve">                勾配:[-460252.33159524]、パラメータ:0.03612797005343033</t>
  </si>
  <si>
    <t xml:space="preserve">                パラメータの更新回数:91</t>
  </si>
  <si>
    <t xml:space="preserve">            イテレーション:91回目</t>
  </si>
  <si>
    <t xml:space="preserve">            temp_y_pred:[[ 0.03164907]</t>
  </si>
  <si>
    <t xml:space="preserve"> [ 0.04404463]</t>
  </si>
  <si>
    <t xml:space="preserve"> [-0.03044732]</t>
  </si>
  <si>
    <t xml:space="preserve"> [-0.0429689 ]</t>
  </si>
  <si>
    <t xml:space="preserve"> [ 0.03673886]</t>
  </si>
  <si>
    <t xml:space="preserve"> [-0.06069712]</t>
  </si>
  <si>
    <t xml:space="preserve"> [-0.04267838]</t>
  </si>
  <si>
    <t xml:space="preserve"> [-0.05256374]</t>
  </si>
  <si>
    <t xml:space="preserve"> [ 0.02597476]</t>
  </si>
  <si>
    <t xml:space="preserve"> [ 0.05057032]</t>
  </si>
  <si>
    <t xml:space="preserve"> [-0.04260348]]</t>
  </si>
  <si>
    <t xml:space="preserve">                勾配:[493518.19846963]、パラメータ:0.05427371024388064</t>
  </si>
  <si>
    <t xml:space="preserve">                勾配:[-700507.59005411]、パラメータ:0.0367647951352977</t>
  </si>
  <si>
    <t xml:space="preserve">                パラメータの更新回数:92</t>
  </si>
  <si>
    <t xml:space="preserve">            イテレーション:92回目</t>
  </si>
  <si>
    <t xml:space="preserve">            temp_y_pred:[[ 5.59349409e-02]</t>
  </si>
  <si>
    <t xml:space="preserve"> [-5.36541875e-02]</t>
  </si>
  <si>
    <t xml:space="preserve"> [-2.76484507e-03]</t>
  </si>
  <si>
    <t xml:space="preserve"> [-4.02208006e-02]</t>
  </si>
  <si>
    <t xml:space="preserve"> [-6.72548465e-07]</t>
  </si>
  <si>
    <t xml:space="preserve"> [ 7.69225427e-02]</t>
  </si>
  <si>
    <t xml:space="preserve"> [ 9.00956285e-02]</t>
  </si>
  <si>
    <t xml:space="preserve"> [ 1.48221718e-01]</t>
  </si>
  <si>
    <t xml:space="preserve"> [-3.05677317e-02]</t>
  </si>
  <si>
    <t xml:space="preserve"> [ 2.42601141e-02]</t>
  </si>
  <si>
    <t xml:space="preserve"> [-6.95944216e-02]]</t>
  </si>
  <si>
    <t xml:space="preserve">                勾配:[-856629.01702393]、パラメータ:0.055052463895720584</t>
  </si>
  <si>
    <t xml:space="preserve">                勾配:[-808131.65552831]、パラメータ:0.037499460276687074</t>
  </si>
  <si>
    <t xml:space="preserve">                パラメータの更新回数:93</t>
  </si>
  <si>
    <t xml:space="preserve">            イテレーション:93回目</t>
  </si>
  <si>
    <t xml:space="preserve">            temp_y_pred:[[-0.05110661]</t>
  </si>
  <si>
    <t xml:space="preserve"> [-0.04345892]</t>
  </si>
  <si>
    <t xml:space="preserve"> [-0.11070072]</t>
  </si>
  <si>
    <t xml:space="preserve"> [-0.04293406]</t>
  </si>
  <si>
    <t xml:space="preserve"> [ 0.01515141]</t>
  </si>
  <si>
    <t xml:space="preserve"> [-0.05695023]</t>
  </si>
  <si>
    <t xml:space="preserve"> [-0.04768575]</t>
  </si>
  <si>
    <t xml:space="preserve"> [-0.06982942]</t>
  </si>
  <si>
    <t xml:space="preserve"> [-0.05252008]</t>
  </si>
  <si>
    <t xml:space="preserve"> [ 0.06217472]</t>
  </si>
  <si>
    <t xml:space="preserve"> [-0.12317285]]</t>
  </si>
  <si>
    <t xml:space="preserve">                勾配:[731383.16243313]、パラメータ:0.054387570111690466</t>
  </si>
  <si>
    <t xml:space="preserve">                勾配:[185572.84717805]、パラメータ:0.037330757688343395</t>
  </si>
  <si>
    <t xml:space="preserve">                パラメータの更新回数:94</t>
  </si>
  <si>
    <t xml:space="preserve">            イテレーション:94回目</t>
  </si>
  <si>
    <t xml:space="preserve">            temp_y_pred:[[ 0.05199111]</t>
  </si>
  <si>
    <t xml:space="preserve"> [ 0.07203478]</t>
  </si>
  <si>
    <t xml:space="preserve"> [ 0.03151696]</t>
  </si>
  <si>
    <t xml:space="preserve"> [ 0.03244183]</t>
  </si>
  <si>
    <t xml:space="preserve"> [ 0.03017189]</t>
  </si>
  <si>
    <t xml:space="preserve"> [ 0.02046302]</t>
  </si>
  <si>
    <t xml:space="preserve"> [-0.00441024]</t>
  </si>
  <si>
    <t xml:space="preserve"> [ 0.07049873]</t>
  </si>
  <si>
    <t xml:space="preserve"> [-0.04725639]</t>
  </si>
  <si>
    <t xml:space="preserve"> [ 0.07875946]</t>
  </si>
  <si>
    <t xml:space="preserve"> [-0.02442716]]</t>
  </si>
  <si>
    <t xml:space="preserve">                勾配:[-857722.31030532]、パラメータ:0.055167317666513484</t>
  </si>
  <si>
    <t xml:space="preserve">                勾配:[-757157.57143521]、パラメータ:0.03801908275328449</t>
  </si>
  <si>
    <t xml:space="preserve">                パラメータの更新回数:95</t>
  </si>
  <si>
    <t xml:space="preserve">            イテレーション:95回目</t>
  </si>
  <si>
    <t xml:space="preserve">            temp_y_pred:[[ 0.03584508]</t>
  </si>
  <si>
    <t xml:space="preserve"> [-0.00921699]</t>
  </si>
  <si>
    <t xml:space="preserve"> [ 0.05939109]</t>
  </si>
  <si>
    <t xml:space="preserve"> [ 0.03410931]</t>
  </si>
  <si>
    <t xml:space="preserve"> [-0.04208931]</t>
  </si>
  <si>
    <t xml:space="preserve"> [ 0.00024277]</t>
  </si>
  <si>
    <t xml:space="preserve"> [ 0.06549634]</t>
  </si>
  <si>
    <t xml:space="preserve"> [ 0.0918547 ]</t>
  </si>
  <si>
    <t xml:space="preserve"> [ 0.00178348]</t>
  </si>
  <si>
    <t xml:space="preserve"> [-0.04656995]</t>
  </si>
  <si>
    <t xml:space="preserve"> [ 0.04137721]]</t>
  </si>
  <si>
    <t xml:space="preserve">                勾配:[-184538.38840691]、パラメータ:0.05533507983779249</t>
  </si>
  <si>
    <t xml:space="preserve">                勾配:[-1326203.50835804]、パラメータ:0.03922472230633726</t>
  </si>
  <si>
    <t xml:space="preserve">                パラメータの更新回数:96</t>
  </si>
  <si>
    <t xml:space="preserve">            イテレーション:96回目</t>
  </si>
  <si>
    <t xml:space="preserve">            temp_y_pred:[[ 0.05037385]</t>
  </si>
  <si>
    <t xml:space="preserve"> [-0.06467694]</t>
  </si>
  <si>
    <t xml:space="preserve"> [ 0.09355395]</t>
  </si>
  <si>
    <t xml:space="preserve"> [ 0.16277007]</t>
  </si>
  <si>
    <t xml:space="preserve"> [ 0.1538772 ]</t>
  </si>
  <si>
    <t xml:space="preserve"> [ 0.06636372]</t>
  </si>
  <si>
    <t xml:space="preserve"> [-0.04477422]</t>
  </si>
  <si>
    <t xml:space="preserve"> [-0.01287108]</t>
  </si>
  <si>
    <t xml:space="preserve"> [-0.10355774]</t>
  </si>
  <si>
    <t xml:space="preserve"> [-0.01000498]</t>
  </si>
  <si>
    <t xml:space="preserve"> [ 0.0626954 ]]</t>
  </si>
  <si>
    <t xml:space="preserve">                勾配:[-1684652.66033588]、パラメータ:0.05686658225627965</t>
  </si>
  <si>
    <t xml:space="preserve">                勾配:[-920411.08034645]、パラメータ:0.04006145965210676</t>
  </si>
  <si>
    <t xml:space="preserve">                パラメータの更新回数:97</t>
  </si>
  <si>
    <t xml:space="preserve">            イテレーション:97回目</t>
  </si>
  <si>
    <t xml:space="preserve">            temp_y_pred:[[-0.04854335]</t>
  </si>
  <si>
    <t xml:space="preserve"> [-0.03167177]</t>
  </si>
  <si>
    <t xml:space="preserve"> [-0.06110834]</t>
  </si>
  <si>
    <t xml:space="preserve"> [ 0.03162047]</t>
  </si>
  <si>
    <t xml:space="preserve"> [-0.13551187]</t>
  </si>
  <si>
    <t xml:space="preserve"> [ 0.03018901]</t>
  </si>
  <si>
    <t xml:space="preserve"> [-0.06508688]</t>
  </si>
  <si>
    <t xml:space="preserve"> [ 0.05749126]</t>
  </si>
  <si>
    <t xml:space="preserve"> [ 0.02510052]</t>
  </si>
  <si>
    <t xml:space="preserve"> [-0.07104405]</t>
  </si>
  <si>
    <t xml:space="preserve"> [ 0.04338469]]</t>
  </si>
  <si>
    <t xml:space="preserve">                勾配:[488895.24925322]、パラメータ:0.05642213202968581</t>
  </si>
  <si>
    <t xml:space="preserve">                勾配:[-377390.62350941]、パラメータ:0.04040454203711531</t>
  </si>
  <si>
    <t xml:space="preserve">                パラメータの更新回数:98</t>
  </si>
  <si>
    <t xml:space="preserve">            イテレーション:98回目</t>
  </si>
  <si>
    <t xml:space="preserve">            temp_y_pred:[[ 0.03424953]</t>
  </si>
  <si>
    <t xml:space="preserve"> [ 0.01837931]</t>
  </si>
  <si>
    <t xml:space="preserve"> [-0.08354914]</t>
  </si>
  <si>
    <t xml:space="preserve"> [-0.10176516]</t>
  </si>
  <si>
    <t xml:space="preserve"> [-0.04847741]</t>
  </si>
  <si>
    <t xml:space="preserve"> [-0.01551343]</t>
  </si>
  <si>
    <t xml:space="preserve"> [ 0.08731728]</t>
  </si>
  <si>
    <t xml:space="preserve"> [-0.0840134 ]</t>
  </si>
  <si>
    <t xml:space="preserve"> [ 0.01584101]</t>
  </si>
  <si>
    <t xml:space="preserve"> [-0.09857086]</t>
  </si>
  <si>
    <t xml:space="preserve"> [ 0.05598959]]</t>
  </si>
  <si>
    <t xml:space="preserve">                勾配:[271052.69929535]、パラメータ:0.056175720484871856</t>
  </si>
  <si>
    <t xml:space="preserve">                勾配:[-315510.41663964]、パラメータ:0.0406913696886059</t>
  </si>
  <si>
    <t xml:space="preserve">                パラメータの更新回数:99</t>
  </si>
  <si>
    <t xml:space="preserve">            イテレーション:99回目</t>
  </si>
  <si>
    <t xml:space="preserve">            temp_y_pred:[[-0.13479983]</t>
  </si>
  <si>
    <t xml:space="preserve"> [ 0.02880434]</t>
  </si>
  <si>
    <t xml:space="preserve"> [ 0.01774035]</t>
  </si>
  <si>
    <t xml:space="preserve"> [ 0.12760249]</t>
  </si>
  <si>
    <t xml:space="preserve"> [ 0.01610156]</t>
  </si>
  <si>
    <t xml:space="preserve"> [-0.0797485 ]]</t>
  </si>
  <si>
    <t xml:space="preserve">                勾配:[8815.68642777]、パラメータ:0.056161027674158905</t>
  </si>
  <si>
    <t xml:space="preserve">                勾配:[-311998.07611243]、パラメータ:0.041211366482126616</t>
  </si>
  <si>
    <t xml:space="preserve">                パラメータの更新回数:100</t>
  </si>
  <si>
    <t>coef_ =</t>
  </si>
  <si>
    <t>[0.05616103 0.04121137]</t>
  </si>
  <si>
    <r>
      <t xml:space="preserve">        </t>
    </r>
    <r>
      <rPr>
        <sz val="11"/>
        <color theme="0"/>
        <rFont val="ＭＳ Ｐゴシック"/>
        <family val="3"/>
        <charset val="128"/>
      </rPr>
      <t>イテレーション数</t>
    </r>
    <r>
      <rPr>
        <sz val="11"/>
        <color theme="0"/>
        <rFont val="Courier New"/>
        <family val="3"/>
      </rPr>
      <t xml:space="preserve">:100, </t>
    </r>
    <r>
      <rPr>
        <sz val="11"/>
        <color theme="0"/>
        <rFont val="ＭＳ Ｐゴシック"/>
        <family val="3"/>
        <charset val="128"/>
      </rPr>
      <t>学習率</t>
    </r>
    <r>
      <rPr>
        <sz val="11"/>
        <color theme="0"/>
        <rFont val="Courier New"/>
        <family val="3"/>
      </rPr>
      <t>:1e-08</t>
    </r>
  </si>
  <si>
    <r>
      <t>                </t>
    </r>
    <r>
      <rPr>
        <sz val="11"/>
        <color rgb="FF008000"/>
        <rFont val="Courier New"/>
        <family val="3"/>
      </rPr>
      <t># パラメータを更新</t>
    </r>
  </si>
  <si>
    <t>coef1</t>
    <phoneticPr fontId="2"/>
  </si>
  <si>
    <t>coef2</t>
    <phoneticPr fontId="2"/>
  </si>
  <si>
    <r>
      <t>                </t>
    </r>
    <r>
      <rPr>
        <sz val="11"/>
        <color rgb="FF001080"/>
        <rFont val="Courier New"/>
        <family val="3"/>
      </rPr>
      <t>self</t>
    </r>
    <r>
      <rPr>
        <sz val="11"/>
        <color rgb="FF000000"/>
        <rFont val="Courier New"/>
        <family val="3"/>
      </rPr>
      <t>.coef_[j] = </t>
    </r>
    <r>
      <rPr>
        <sz val="11"/>
        <color rgb="FF001080"/>
        <rFont val="Courier New"/>
        <family val="3"/>
      </rPr>
      <t>self</t>
    </r>
    <r>
      <rPr>
        <sz val="11"/>
        <color rgb="FF000000"/>
        <rFont val="Courier New"/>
        <family val="3"/>
      </rPr>
      <t>.coef_[j] - </t>
    </r>
    <r>
      <rPr>
        <sz val="11"/>
        <color rgb="FF001080"/>
        <rFont val="Courier New"/>
        <family val="3"/>
      </rPr>
      <t>self</t>
    </r>
    <r>
      <rPr>
        <sz val="11"/>
        <color rgb="FF000000"/>
        <rFont val="Courier New"/>
        <family val="3"/>
      </rPr>
      <t>.lr * (</t>
    </r>
    <r>
      <rPr>
        <sz val="11"/>
        <color rgb="FF09885A"/>
        <rFont val="Courier New"/>
        <family val="3"/>
      </rPr>
      <t>1</t>
    </r>
    <r>
      <rPr>
        <sz val="11"/>
        <color rgb="FF000000"/>
        <rFont val="Courier New"/>
        <family val="3"/>
      </rPr>
      <t>/batch_size) * temp_gradient</t>
    </r>
    <phoneticPr fontId="2"/>
  </si>
  <si>
    <t>lr (1/bs)∇x1</t>
    <phoneticPr fontId="2"/>
  </si>
  <si>
    <t>lr (1/bs)∇x2</t>
    <phoneticPr fontId="2"/>
  </si>
  <si>
    <t>残差</t>
    <rPh sb="0" eb="2">
      <t>ザンサ</t>
    </rPh>
    <phoneticPr fontId="2"/>
  </si>
  <si>
    <t>損失</t>
    <rPh sb="0" eb="2">
      <t>ソンシツ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</si>
</sst>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212121"/>
      <name val="Arial"/>
      <family val="2"/>
    </font>
    <font>
      <sz val="11"/>
      <color rgb="FF212121"/>
      <name val="Arial"/>
      <family val="2"/>
    </font>
    <font>
      <b/>
      <sz val="11"/>
      <color theme="1"/>
      <name val="游ゴシック"/>
      <family val="3"/>
      <charset val="128"/>
      <scheme val="minor"/>
    </font>
    <font>
      <sz val="11"/>
      <color rgb="FF000000"/>
      <name val="Courier New"/>
      <family val="3"/>
    </font>
    <font>
      <sz val="11"/>
      <color rgb="FF008000"/>
      <name val="Courier New"/>
      <family val="3"/>
    </font>
    <font>
      <sz val="11"/>
      <color rgb="FFAF00DB"/>
      <name val="Courier New"/>
      <family val="3"/>
    </font>
    <font>
      <sz val="11"/>
      <color rgb="FF0000FF"/>
      <name val="Courier New"/>
      <family val="3"/>
    </font>
    <font>
      <sz val="11"/>
      <color rgb="FF795E26"/>
      <name val="Courier New"/>
      <family val="3"/>
    </font>
    <font>
      <sz val="11"/>
      <color theme="0"/>
      <name val="Courier New"/>
      <family val="3"/>
    </font>
    <font>
      <sz val="11"/>
      <color theme="0"/>
      <name val="ＭＳ Ｐゴシック"/>
      <family val="3"/>
      <charset val="128"/>
    </font>
    <font>
      <sz val="11"/>
      <color rgb="FF001080"/>
      <name val="Courier New"/>
      <family val="3"/>
    </font>
    <font>
      <sz val="11"/>
      <color rgb="FF09885A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right" vertical="center" wrapText="1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11" fillId="5" borderId="0" xfId="0" applyFont="1" applyFill="1">
      <alignment vertical="center"/>
    </xf>
    <xf numFmtId="0" fontId="1" fillId="5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C53E-AC55-4837-919B-AB8F399F19C7}">
  <dimension ref="B1:AE1708"/>
  <sheetViews>
    <sheetView tabSelected="1" topLeftCell="A5" zoomScaleNormal="100" workbookViewId="0">
      <selection activeCell="J5" sqref="J5"/>
    </sheetView>
  </sheetViews>
  <sheetFormatPr defaultRowHeight="18.75" x14ac:dyDescent="0.4"/>
  <cols>
    <col min="2" max="2" width="15.125" bestFit="1" customWidth="1"/>
    <col min="3" max="3" width="12.75" bestFit="1" customWidth="1"/>
    <col min="7" max="7" width="9.625" bestFit="1" customWidth="1"/>
    <col min="11" max="12" width="14.25" bestFit="1" customWidth="1"/>
    <col min="16" max="16" width="9.375" bestFit="1" customWidth="1"/>
    <col min="17" max="17" width="11.875" bestFit="1" customWidth="1"/>
    <col min="18" max="19" width="13.375" bestFit="1" customWidth="1"/>
    <col min="20" max="20" width="10.5" customWidth="1"/>
    <col min="21" max="21" width="14.25" bestFit="1" customWidth="1"/>
    <col min="22" max="23" width="14.25" customWidth="1"/>
  </cols>
  <sheetData>
    <row r="1" spans="2:31" x14ac:dyDescent="0.4">
      <c r="J1" s="8" t="s">
        <v>14</v>
      </c>
    </row>
    <row r="2" spans="2:31" x14ac:dyDescent="0.4">
      <c r="J2" s="8" t="s">
        <v>15</v>
      </c>
    </row>
    <row r="3" spans="2:31" x14ac:dyDescent="0.4">
      <c r="J3" s="8" t="s">
        <v>16</v>
      </c>
    </row>
    <row r="4" spans="2:31" x14ac:dyDescent="0.4">
      <c r="J4" s="8" t="s">
        <v>1515</v>
      </c>
    </row>
    <row r="5" spans="2:31" x14ac:dyDescent="0.4">
      <c r="J5" s="8" t="s">
        <v>1518</v>
      </c>
    </row>
    <row r="6" spans="2:31" x14ac:dyDescent="0.4">
      <c r="J6" s="8"/>
    </row>
    <row r="7" spans="2:31" x14ac:dyDescent="0.4">
      <c r="J7" s="8"/>
      <c r="T7" t="s">
        <v>1516</v>
      </c>
      <c r="U7" t="s">
        <v>1517</v>
      </c>
    </row>
    <row r="8" spans="2:31" x14ac:dyDescent="0.4">
      <c r="B8" t="s">
        <v>0</v>
      </c>
      <c r="C8">
        <v>5.6760695003029598E-4</v>
      </c>
      <c r="F8" t="s">
        <v>18</v>
      </c>
      <c r="G8" s="2" t="s">
        <v>9</v>
      </c>
      <c r="H8" s="2" t="s">
        <v>10</v>
      </c>
      <c r="I8" s="7" t="s">
        <v>11</v>
      </c>
      <c r="K8" t="s">
        <v>19</v>
      </c>
      <c r="L8" t="s">
        <v>20</v>
      </c>
      <c r="M8" t="s">
        <v>17</v>
      </c>
      <c r="N8" t="s">
        <v>12</v>
      </c>
      <c r="O8" t="s">
        <v>13</v>
      </c>
      <c r="P8" t="s">
        <v>12</v>
      </c>
      <c r="Q8" t="s">
        <v>13</v>
      </c>
      <c r="R8" t="s">
        <v>1519</v>
      </c>
      <c r="S8" t="s">
        <v>1520</v>
      </c>
      <c r="T8">
        <v>0</v>
      </c>
      <c r="U8">
        <v>0</v>
      </c>
      <c r="V8" t="s">
        <v>1521</v>
      </c>
      <c r="W8" t="s">
        <v>1522</v>
      </c>
    </row>
    <row r="9" spans="2:31" x14ac:dyDescent="0.4">
      <c r="B9" t="s">
        <v>1</v>
      </c>
      <c r="C9">
        <v>2.58079828169772E-4</v>
      </c>
      <c r="E9">
        <f>IF(MOD(F10, $C$12)=0, 1, 0)</f>
        <v>0</v>
      </c>
      <c r="F9" s="3">
        <v>0</v>
      </c>
      <c r="G9" s="5">
        <v>1.647481</v>
      </c>
      <c r="H9" s="5">
        <v>-2.6168300000000002</v>
      </c>
      <c r="I9" s="4">
        <v>107500</v>
      </c>
      <c r="K9">
        <f ca="1">G9*OFFSET(K9, -MOD(F9, $C$12)-1, 9)</f>
        <v>0</v>
      </c>
      <c r="L9">
        <f ca="1">H9*OFFSET(L9, -MOD($F9, $C$12)-1, 9)</f>
        <v>0</v>
      </c>
      <c r="M9">
        <f t="shared" ref="M9:M30" ca="1" si="0">K9+L9</f>
        <v>0</v>
      </c>
      <c r="N9">
        <f ca="1">($M9-$I9)*$G9</f>
        <v>-177104.20749999999</v>
      </c>
      <c r="O9">
        <f ca="1">($M9-$I9)*$H9</f>
        <v>281309.22500000003</v>
      </c>
      <c r="P9" t="str">
        <f ca="1">IF($E9=1,SUM(INDIRECT(ADDRESS(ROW()-$C$12+1, 14)):INDIRECT(ADDRESS(ROW(), 14))),"")</f>
        <v/>
      </c>
      <c r="Q9" t="str">
        <f ca="1">IF($E9=1,SUM(INDIRECT(ADDRESS(ROW()-$C$12+1, 15)):INDIRECT(ADDRESS(ROW(), 15))),"")</f>
        <v/>
      </c>
      <c r="R9" t="str">
        <f>IF($E9=1,$C$14*(1/$C$12)*P9,"")</f>
        <v/>
      </c>
      <c r="S9" t="str">
        <f>IF($E9=1,$C$14*(1/$C$12)*Q9,"")</f>
        <v/>
      </c>
      <c r="T9" t="str">
        <f ca="1">IF($E9=1,OFFSET(T9, -$C$12, 0)-R9,"")</f>
        <v/>
      </c>
      <c r="U9" t="str">
        <f ca="1">IF($E9=1,OFFSET(U9, -$C$12, 0)-S9,"")</f>
        <v/>
      </c>
      <c r="V9">
        <f ca="1">(M9-I9)^2</f>
        <v>11556250000</v>
      </c>
      <c r="X9" s="9" t="s">
        <v>1514</v>
      </c>
      <c r="Y9" s="10"/>
      <c r="Z9" s="10"/>
      <c r="AA9" s="10"/>
      <c r="AB9" s="10"/>
      <c r="AC9" s="10"/>
      <c r="AD9" s="10"/>
      <c r="AE9" s="10"/>
    </row>
    <row r="10" spans="2:31" x14ac:dyDescent="0.4">
      <c r="B10" t="s">
        <v>2</v>
      </c>
      <c r="C10">
        <v>10</v>
      </c>
      <c r="E10">
        <f t="shared" ref="E10:E73" si="1">IF(MOD(F11, $C$12)=0, 1, 0)</f>
        <v>0</v>
      </c>
      <c r="F10" s="3">
        <v>1</v>
      </c>
      <c r="G10" s="5">
        <v>-9.5211000000000004E-2</v>
      </c>
      <c r="H10" s="5">
        <v>0.66222300000000001</v>
      </c>
      <c r="I10" s="4">
        <v>160000</v>
      </c>
      <c r="K10">
        <f t="shared" ref="K10:K17" ca="1" si="2">G10*OFFSET(K10, -MOD(F10, $C$12)-1, 9)</f>
        <v>0</v>
      </c>
      <c r="L10">
        <f t="shared" ref="L10:L17" ca="1" si="3">H10*OFFSET(L10, -MOD($F10, $C$12)-1, 9)</f>
        <v>0</v>
      </c>
      <c r="M10">
        <f t="shared" ca="1" si="0"/>
        <v>0</v>
      </c>
      <c r="N10">
        <f ca="1">($M10-$I10)*$G10</f>
        <v>15233.76</v>
      </c>
      <c r="O10">
        <f t="shared" ref="O10:O29" ca="1" si="4">($M10-$I10)*$H10</f>
        <v>-105955.68000000001</v>
      </c>
      <c r="P10" t="str">
        <f ca="1">IF($E10=1,SUM(INDIRECT(ADDRESS(ROW()-$C$12+1, 14)):INDIRECT(ADDRESS(ROW(), 14))),"")</f>
        <v/>
      </c>
      <c r="Q10" t="str">
        <f ca="1">IF($E10=1,SUM(INDIRECT(ADDRESS(ROW()-$C$12+1, 15)):INDIRECT(ADDRESS(ROW(), 15))),"")</f>
        <v/>
      </c>
      <c r="R10" t="str">
        <f t="shared" ref="R10:R73" si="5">IF($E10=1,$C$14*(1/$C$12)*P10,"")</f>
        <v/>
      </c>
      <c r="S10" t="str">
        <f t="shared" ref="S10:S73" si="6">IF($E10=1,$C$14*(1/$C$12)*Q10,"")</f>
        <v/>
      </c>
      <c r="T10" t="str">
        <f t="shared" ref="T10:T73" ca="1" si="7">IF($E10=1,OFFSET(T10, -$C$12, 0)-R10,"")</f>
        <v/>
      </c>
      <c r="U10" t="str">
        <f t="shared" ref="U10:U73" ca="1" si="8">IF($E10=1,OFFSET(U10, -$C$12, 0)-S10,"")</f>
        <v/>
      </c>
      <c r="V10">
        <f t="shared" ref="V10:V73" ca="1" si="9">(M10-I10)^2</f>
        <v>25600000000</v>
      </c>
      <c r="X10" s="10" t="s">
        <v>21</v>
      </c>
      <c r="Y10" s="10"/>
      <c r="Z10" s="10"/>
      <c r="AA10" s="10"/>
      <c r="AB10" s="10"/>
      <c r="AC10" s="10"/>
      <c r="AD10" s="10"/>
      <c r="AE10" s="10"/>
    </row>
    <row r="11" spans="2:31" x14ac:dyDescent="0.4">
      <c r="B11" t="s">
        <v>6</v>
      </c>
      <c r="C11">
        <v>1095</v>
      </c>
      <c r="E11">
        <f t="shared" si="1"/>
        <v>0</v>
      </c>
      <c r="F11" s="3">
        <v>2</v>
      </c>
      <c r="G11" s="5">
        <v>-1.0866089999999999</v>
      </c>
      <c r="H11" s="5">
        <v>-0.19894200000000001</v>
      </c>
      <c r="I11" s="4">
        <v>145000</v>
      </c>
      <c r="K11">
        <f t="shared" ca="1" si="2"/>
        <v>0</v>
      </c>
      <c r="L11">
        <f t="shared" ca="1" si="3"/>
        <v>0</v>
      </c>
      <c r="M11">
        <f t="shared" ca="1" si="0"/>
        <v>0</v>
      </c>
      <c r="N11">
        <f t="shared" ref="N11:N18" ca="1" si="10">($M11-$I11)*$G11</f>
        <v>157558.30499999999</v>
      </c>
      <c r="O11">
        <f t="shared" ca="1" si="4"/>
        <v>28846.59</v>
      </c>
      <c r="P11" t="str">
        <f ca="1">IF($E11=1,SUM(INDIRECT(ADDRESS(ROW()-$C$12+1, 14)):INDIRECT(ADDRESS(ROW(), 14))),"")</f>
        <v/>
      </c>
      <c r="Q11" t="str">
        <f ca="1">IF($E11=1,SUM(INDIRECT(ADDRESS(ROW()-$C$12+1, 15)):INDIRECT(ADDRESS(ROW(), 15))),"")</f>
        <v/>
      </c>
      <c r="R11" t="str">
        <f t="shared" si="5"/>
        <v/>
      </c>
      <c r="S11" t="str">
        <f t="shared" si="6"/>
        <v/>
      </c>
      <c r="T11" t="str">
        <f t="shared" ca="1" si="7"/>
        <v/>
      </c>
      <c r="U11" t="str">
        <f t="shared" ca="1" si="8"/>
        <v/>
      </c>
      <c r="V11">
        <f t="shared" ca="1" si="9"/>
        <v>21025000000</v>
      </c>
      <c r="X11" s="10" t="s">
        <v>22</v>
      </c>
      <c r="Y11" s="10"/>
      <c r="Z11" s="10"/>
      <c r="AA11" s="10"/>
      <c r="AB11" s="10"/>
      <c r="AC11" s="10"/>
      <c r="AD11" s="10"/>
      <c r="AE11" s="10"/>
    </row>
    <row r="12" spans="2:31" x14ac:dyDescent="0.4">
      <c r="B12" t="s">
        <v>3</v>
      </c>
      <c r="C12">
        <f>INT(C11/(C10-1))</f>
        <v>121</v>
      </c>
      <c r="E12">
        <f t="shared" si="1"/>
        <v>0</v>
      </c>
      <c r="F12" s="3">
        <v>3</v>
      </c>
      <c r="G12" s="5">
        <v>0.61348400000000003</v>
      </c>
      <c r="H12" s="5">
        <v>1.125928</v>
      </c>
      <c r="I12" s="4">
        <v>192140</v>
      </c>
      <c r="K12">
        <f t="shared" ca="1" si="2"/>
        <v>0</v>
      </c>
      <c r="L12">
        <f t="shared" ca="1" si="3"/>
        <v>0</v>
      </c>
      <c r="M12">
        <f t="shared" ca="1" si="0"/>
        <v>0</v>
      </c>
      <c r="N12">
        <f t="shared" ca="1" si="10"/>
        <v>-117874.81576000001</v>
      </c>
      <c r="O12">
        <f t="shared" ca="1" si="4"/>
        <v>-216335.80592000001</v>
      </c>
      <c r="P12" t="str">
        <f ca="1">IF($E12=1,SUM(INDIRECT(ADDRESS(ROW()-$C$12+1, 14)):INDIRECT(ADDRESS(ROW(), 14))),"")</f>
        <v/>
      </c>
      <c r="Q12" t="str">
        <f ca="1">IF($E12=1,SUM(INDIRECT(ADDRESS(ROW()-$C$12+1, 15)):INDIRECT(ADDRESS(ROW(), 15))),"")</f>
        <v/>
      </c>
      <c r="R12" t="str">
        <f t="shared" si="5"/>
        <v/>
      </c>
      <c r="S12" t="str">
        <f t="shared" si="6"/>
        <v/>
      </c>
      <c r="T12" t="str">
        <f t="shared" ca="1" si="7"/>
        <v/>
      </c>
      <c r="U12" t="str">
        <f t="shared" ca="1" si="8"/>
        <v/>
      </c>
      <c r="V12">
        <f t="shared" ca="1" si="9"/>
        <v>36917779600</v>
      </c>
      <c r="X12" s="10" t="s">
        <v>23</v>
      </c>
      <c r="Y12" s="10"/>
      <c r="Z12" s="10"/>
      <c r="AA12" s="10"/>
      <c r="AB12" s="10"/>
      <c r="AC12" s="10"/>
      <c r="AD12" s="10"/>
      <c r="AE12" s="10"/>
    </row>
    <row r="13" spans="2:31" x14ac:dyDescent="0.4">
      <c r="B13" t="s">
        <v>7</v>
      </c>
      <c r="C13">
        <v>-624367</v>
      </c>
      <c r="E13">
        <f t="shared" si="1"/>
        <v>0</v>
      </c>
      <c r="F13" s="3">
        <v>4</v>
      </c>
      <c r="G13" s="5">
        <v>-0.410831</v>
      </c>
      <c r="H13" s="5">
        <v>9.9154000000000006E-2</v>
      </c>
      <c r="I13" s="4">
        <v>181000</v>
      </c>
      <c r="K13">
        <f t="shared" ca="1" si="2"/>
        <v>0</v>
      </c>
      <c r="L13">
        <f t="shared" ca="1" si="3"/>
        <v>0</v>
      </c>
      <c r="M13">
        <f t="shared" ca="1" si="0"/>
        <v>0</v>
      </c>
      <c r="N13">
        <f t="shared" ca="1" si="10"/>
        <v>74360.411000000007</v>
      </c>
      <c r="O13">
        <f t="shared" ca="1" si="4"/>
        <v>-17946.874</v>
      </c>
      <c r="P13" t="str">
        <f ca="1">IF($E13=1,SUM(INDIRECT(ADDRESS(ROW()-$C$12+1, 14)):INDIRECT(ADDRESS(ROW(), 14))),"")</f>
        <v/>
      </c>
      <c r="Q13" t="str">
        <f ca="1">IF($E13=1,SUM(INDIRECT(ADDRESS(ROW()-$C$12+1, 15)):INDIRECT(ADDRESS(ROW(), 15))),"")</f>
        <v/>
      </c>
      <c r="R13" t="str">
        <f t="shared" si="5"/>
        <v/>
      </c>
      <c r="S13" t="str">
        <f t="shared" si="6"/>
        <v/>
      </c>
      <c r="T13" t="str">
        <f t="shared" ca="1" si="7"/>
        <v/>
      </c>
      <c r="U13" t="str">
        <f t="shared" ca="1" si="8"/>
        <v/>
      </c>
      <c r="V13">
        <f t="shared" ca="1" si="9"/>
        <v>32761000000</v>
      </c>
      <c r="X13" s="10" t="s">
        <v>24</v>
      </c>
      <c r="Y13" s="10"/>
      <c r="Z13" s="10"/>
      <c r="AA13" s="10"/>
      <c r="AB13" s="10"/>
      <c r="AC13" s="10"/>
      <c r="AD13" s="10"/>
      <c r="AE13" s="10"/>
    </row>
    <row r="14" spans="2:31" x14ac:dyDescent="0.4">
      <c r="B14" t="s">
        <v>8</v>
      </c>
      <c r="C14">
        <v>0.2</v>
      </c>
      <c r="E14">
        <f t="shared" si="1"/>
        <v>0</v>
      </c>
      <c r="F14" s="3">
        <v>5</v>
      </c>
      <c r="G14" s="5">
        <v>2.1722250000000001</v>
      </c>
      <c r="H14" s="5">
        <v>1.1590499999999999</v>
      </c>
      <c r="I14" s="4">
        <v>380000</v>
      </c>
      <c r="K14">
        <f t="shared" ca="1" si="2"/>
        <v>0</v>
      </c>
      <c r="L14">
        <f t="shared" ca="1" si="3"/>
        <v>0</v>
      </c>
      <c r="M14">
        <f t="shared" ca="1" si="0"/>
        <v>0</v>
      </c>
      <c r="N14">
        <f t="shared" ca="1" si="10"/>
        <v>-825445.5</v>
      </c>
      <c r="O14">
        <f t="shared" ca="1" si="4"/>
        <v>-440438.99999999994</v>
      </c>
      <c r="P14" t="str">
        <f ca="1">IF($E14=1,SUM(INDIRECT(ADDRESS(ROW()-$C$12+1, 14)):INDIRECT(ADDRESS(ROW(), 14))),"")</f>
        <v/>
      </c>
      <c r="Q14" t="str">
        <f ca="1">IF($E14=1,SUM(INDIRECT(ADDRESS(ROW()-$C$12+1, 15)):INDIRECT(ADDRESS(ROW(), 15))),"")</f>
        <v/>
      </c>
      <c r="R14" t="str">
        <f t="shared" si="5"/>
        <v/>
      </c>
      <c r="S14" t="str">
        <f t="shared" si="6"/>
        <v/>
      </c>
      <c r="T14" t="str">
        <f t="shared" ca="1" si="7"/>
        <v/>
      </c>
      <c r="U14" t="str">
        <f t="shared" ca="1" si="8"/>
        <v/>
      </c>
      <c r="V14">
        <f t="shared" ca="1" si="9"/>
        <v>144400000000</v>
      </c>
      <c r="X14" s="10" t="s">
        <v>25</v>
      </c>
      <c r="Y14" s="10"/>
      <c r="Z14" s="10"/>
      <c r="AA14" s="10"/>
      <c r="AB14" s="10"/>
      <c r="AC14" s="10"/>
      <c r="AD14" s="10"/>
      <c r="AE14" s="10"/>
    </row>
    <row r="15" spans="2:31" x14ac:dyDescent="0.4">
      <c r="B15" t="s">
        <v>4</v>
      </c>
      <c r="C15">
        <v>0</v>
      </c>
      <c r="E15">
        <f t="shared" si="1"/>
        <v>0</v>
      </c>
      <c r="F15" s="3">
        <v>6</v>
      </c>
      <c r="G15" s="5">
        <v>-0.75549699999999997</v>
      </c>
      <c r="H15" s="5">
        <v>-0.99386399999999997</v>
      </c>
      <c r="I15" s="4">
        <v>66500</v>
      </c>
      <c r="K15">
        <f t="shared" ca="1" si="2"/>
        <v>0</v>
      </c>
      <c r="L15">
        <f t="shared" ca="1" si="3"/>
        <v>0</v>
      </c>
      <c r="M15">
        <f t="shared" ca="1" si="0"/>
        <v>0</v>
      </c>
      <c r="N15">
        <f t="shared" ca="1" si="10"/>
        <v>50240.550499999998</v>
      </c>
      <c r="O15">
        <f t="shared" ca="1" si="4"/>
        <v>66091.955999999991</v>
      </c>
      <c r="P15" t="str">
        <f ca="1">IF($E15=1,SUM(INDIRECT(ADDRESS(ROW()-$C$12+1, 14)):INDIRECT(ADDRESS(ROW(), 14))),"")</f>
        <v/>
      </c>
      <c r="Q15" t="str">
        <f ca="1">IF($E15=1,SUM(INDIRECT(ADDRESS(ROW()-$C$12+1, 15)):INDIRECT(ADDRESS(ROW(), 15))),"")</f>
        <v/>
      </c>
      <c r="R15" t="str">
        <f t="shared" si="5"/>
        <v/>
      </c>
      <c r="S15" t="str">
        <f t="shared" si="6"/>
        <v/>
      </c>
      <c r="T15" t="str">
        <f t="shared" ca="1" si="7"/>
        <v/>
      </c>
      <c r="U15" t="str">
        <f t="shared" ca="1" si="8"/>
        <v/>
      </c>
      <c r="V15">
        <f t="shared" ca="1" si="9"/>
        <v>4422250000</v>
      </c>
      <c r="X15" s="10" t="s">
        <v>25</v>
      </c>
      <c r="Y15" s="10"/>
      <c r="Z15" s="10"/>
      <c r="AA15" s="10"/>
      <c r="AB15" s="10"/>
      <c r="AC15" s="10"/>
      <c r="AD15" s="10"/>
      <c r="AE15" s="10"/>
    </row>
    <row r="16" spans="2:31" x14ac:dyDescent="0.4">
      <c r="B16" t="s">
        <v>5</v>
      </c>
      <c r="C16">
        <f>C15-C14*C13/(C12)</f>
        <v>1032.0115702479341</v>
      </c>
      <c r="E16">
        <f t="shared" si="1"/>
        <v>0</v>
      </c>
      <c r="F16" s="3">
        <v>7</v>
      </c>
      <c r="G16" s="5">
        <v>0.84971600000000003</v>
      </c>
      <c r="H16" s="5">
        <v>-0.629525</v>
      </c>
      <c r="I16" s="4">
        <v>124500</v>
      </c>
      <c r="K16">
        <f t="shared" ca="1" si="2"/>
        <v>0</v>
      </c>
      <c r="L16">
        <f t="shared" ca="1" si="3"/>
        <v>0</v>
      </c>
      <c r="M16">
        <f t="shared" ca="1" si="0"/>
        <v>0</v>
      </c>
      <c r="N16">
        <f t="shared" ca="1" si="10"/>
        <v>-105789.64200000001</v>
      </c>
      <c r="O16">
        <f t="shared" ca="1" si="4"/>
        <v>78375.862500000003</v>
      </c>
      <c r="P16" t="str">
        <f ca="1">IF($E16=1,SUM(INDIRECT(ADDRESS(ROW()-$C$12+1, 14)):INDIRECT(ADDRESS(ROW(), 14))),"")</f>
        <v/>
      </c>
      <c r="Q16" t="str">
        <f ca="1">IF($E16=1,SUM(INDIRECT(ADDRESS(ROW()-$C$12+1, 15)):INDIRECT(ADDRESS(ROW(), 15))),"")</f>
        <v/>
      </c>
      <c r="R16" t="str">
        <f t="shared" si="5"/>
        <v/>
      </c>
      <c r="S16" t="str">
        <f t="shared" si="6"/>
        <v/>
      </c>
      <c r="T16" t="str">
        <f t="shared" ca="1" si="7"/>
        <v/>
      </c>
      <c r="U16" t="str">
        <f t="shared" ca="1" si="8"/>
        <v/>
      </c>
      <c r="V16">
        <f t="shared" ca="1" si="9"/>
        <v>15500250000</v>
      </c>
      <c r="X16" s="10" t="s">
        <v>25</v>
      </c>
      <c r="Y16" s="10"/>
      <c r="Z16" s="10"/>
      <c r="AA16" s="10"/>
      <c r="AB16" s="10"/>
      <c r="AC16" s="10"/>
      <c r="AD16" s="10"/>
      <c r="AE16" s="10"/>
    </row>
    <row r="17" spans="5:31" x14ac:dyDescent="0.4">
      <c r="E17">
        <f t="shared" si="1"/>
        <v>0</v>
      </c>
      <c r="F17" s="3">
        <v>8</v>
      </c>
      <c r="G17" s="5">
        <v>-0.730325</v>
      </c>
      <c r="H17" s="5">
        <v>-0.26518599999999998</v>
      </c>
      <c r="I17" s="4">
        <v>124000</v>
      </c>
      <c r="K17">
        <f t="shared" ca="1" si="2"/>
        <v>0</v>
      </c>
      <c r="L17">
        <f t="shared" ca="1" si="3"/>
        <v>0</v>
      </c>
      <c r="M17">
        <f t="shared" ca="1" si="0"/>
        <v>0</v>
      </c>
      <c r="N17">
        <f t="shared" ca="1" si="10"/>
        <v>90560.3</v>
      </c>
      <c r="O17">
        <f t="shared" ca="1" si="4"/>
        <v>32883.063999999998</v>
      </c>
      <c r="P17" t="str">
        <f ca="1">IF($E17=1,SUM(INDIRECT(ADDRESS(ROW()-$C$12+1, 14)):INDIRECT(ADDRESS(ROW(), 14))),"")</f>
        <v/>
      </c>
      <c r="Q17" t="str">
        <f ca="1">IF($E17=1,SUM(INDIRECT(ADDRESS(ROW()-$C$12+1, 15)):INDIRECT(ADDRESS(ROW(), 15))),"")</f>
        <v/>
      </c>
      <c r="R17" t="str">
        <f t="shared" si="5"/>
        <v/>
      </c>
      <c r="S17" t="str">
        <f t="shared" si="6"/>
        <v/>
      </c>
      <c r="T17" t="str">
        <f t="shared" ca="1" si="7"/>
        <v/>
      </c>
      <c r="U17" t="str">
        <f t="shared" ca="1" si="8"/>
        <v/>
      </c>
      <c r="V17">
        <f t="shared" ca="1" si="9"/>
        <v>15376000000</v>
      </c>
      <c r="X17" s="10" t="s">
        <v>25</v>
      </c>
      <c r="Y17" s="10"/>
      <c r="Z17" s="10"/>
      <c r="AA17" s="10"/>
      <c r="AB17" s="10"/>
      <c r="AC17" s="10"/>
      <c r="AD17" s="10"/>
      <c r="AE17" s="10"/>
    </row>
    <row r="18" spans="5:31" x14ac:dyDescent="0.4">
      <c r="E18">
        <f t="shared" si="1"/>
        <v>0</v>
      </c>
      <c r="F18" s="3">
        <v>9</v>
      </c>
      <c r="G18" s="5">
        <v>-0.90072099999999999</v>
      </c>
      <c r="H18" s="5">
        <v>0.29788399999999998</v>
      </c>
      <c r="I18" s="4">
        <v>144000</v>
      </c>
      <c r="K18">
        <f t="shared" ref="K18:K81" ca="1" si="11">G18*OFFSET(K18, -MOD(F18, $C$12)-1, 9)</f>
        <v>0</v>
      </c>
      <c r="L18">
        <f t="shared" ref="L18:L81" ca="1" si="12">H18*OFFSET(L18, -MOD($F18, $C$12)-1, 9)</f>
        <v>0</v>
      </c>
      <c r="M18">
        <f t="shared" ca="1" si="0"/>
        <v>0</v>
      </c>
      <c r="N18">
        <f t="shared" ca="1" si="10"/>
        <v>129703.82399999999</v>
      </c>
      <c r="O18">
        <f t="shared" ca="1" si="4"/>
        <v>-42895.295999999995</v>
      </c>
      <c r="P18" t="str">
        <f ca="1">IF($E18=1,SUM(INDIRECT(ADDRESS(ROW()-$C$12+1, 14)):INDIRECT(ADDRESS(ROW(), 14))),"")</f>
        <v/>
      </c>
      <c r="Q18" t="str">
        <f ca="1">IF($E18=1,SUM(INDIRECT(ADDRESS(ROW()-$C$12+1, 15)):INDIRECT(ADDRESS(ROW(), 15))),"")</f>
        <v/>
      </c>
      <c r="R18" t="str">
        <f t="shared" si="5"/>
        <v/>
      </c>
      <c r="S18" t="str">
        <f t="shared" si="6"/>
        <v/>
      </c>
      <c r="T18" t="str">
        <f t="shared" ca="1" si="7"/>
        <v/>
      </c>
      <c r="U18" t="str">
        <f t="shared" ca="1" si="8"/>
        <v/>
      </c>
      <c r="V18">
        <f t="shared" ca="1" si="9"/>
        <v>20736000000</v>
      </c>
      <c r="X18" s="10" t="s">
        <v>25</v>
      </c>
      <c r="Y18" s="10"/>
      <c r="Z18" s="10"/>
      <c r="AA18" s="10"/>
      <c r="AB18" s="10"/>
      <c r="AC18" s="10"/>
      <c r="AD18" s="10"/>
      <c r="AE18" s="10"/>
    </row>
    <row r="19" spans="5:31" x14ac:dyDescent="0.4">
      <c r="E19">
        <f t="shared" si="1"/>
        <v>0</v>
      </c>
      <c r="F19" s="3">
        <v>10</v>
      </c>
      <c r="G19" s="5">
        <v>-1.603607</v>
      </c>
      <c r="H19" s="5">
        <v>-0.99386399999999997</v>
      </c>
      <c r="I19" s="4">
        <v>52500</v>
      </c>
      <c r="K19">
        <f t="shared" ca="1" si="11"/>
        <v>0</v>
      </c>
      <c r="L19">
        <f t="shared" ca="1" si="12"/>
        <v>0</v>
      </c>
      <c r="M19">
        <f t="shared" ca="1" si="0"/>
        <v>0</v>
      </c>
      <c r="N19">
        <f ca="1">($M19-$I19)*$G19</f>
        <v>84189.367499999993</v>
      </c>
      <c r="O19">
        <f t="shared" ca="1" si="4"/>
        <v>52177.86</v>
      </c>
      <c r="P19" t="str">
        <f ca="1">IF($E19=1,SUM(INDIRECT(ADDRESS(ROW()-$C$12+1, 14)):INDIRECT(ADDRESS(ROW(), 14))),"")</f>
        <v/>
      </c>
      <c r="Q19" t="str">
        <f ca="1">IF($E19=1,SUM(INDIRECT(ADDRESS(ROW()-$C$12+1, 15)):INDIRECT(ADDRESS(ROW(), 15))),"")</f>
        <v/>
      </c>
      <c r="R19" t="str">
        <f t="shared" si="5"/>
        <v/>
      </c>
      <c r="S19" t="str">
        <f t="shared" si="6"/>
        <v/>
      </c>
      <c r="T19" t="str">
        <f t="shared" ca="1" si="7"/>
        <v/>
      </c>
      <c r="U19" t="str">
        <f t="shared" ca="1" si="8"/>
        <v/>
      </c>
      <c r="V19">
        <f t="shared" ca="1" si="9"/>
        <v>2756250000</v>
      </c>
      <c r="X19" s="10" t="s">
        <v>25</v>
      </c>
      <c r="Y19" s="10"/>
      <c r="Z19" s="10"/>
      <c r="AA19" s="10"/>
      <c r="AB19" s="10"/>
      <c r="AC19" s="10"/>
      <c r="AD19" s="10"/>
      <c r="AE19" s="10"/>
    </row>
    <row r="20" spans="5:31" x14ac:dyDescent="0.4">
      <c r="E20">
        <f t="shared" si="1"/>
        <v>0</v>
      </c>
      <c r="F20" s="3">
        <v>11</v>
      </c>
      <c r="G20" s="6">
        <v>-5.2610999999999998E-2</v>
      </c>
      <c r="H20" s="6">
        <v>0.860954</v>
      </c>
      <c r="I20" s="4">
        <v>217000</v>
      </c>
      <c r="K20">
        <f t="shared" ca="1" si="11"/>
        <v>0</v>
      </c>
      <c r="L20">
        <f t="shared" ca="1" si="12"/>
        <v>0</v>
      </c>
      <c r="M20">
        <f t="shared" ca="1" si="0"/>
        <v>0</v>
      </c>
      <c r="N20">
        <f ca="1">($M20-$I20)*$G20</f>
        <v>11416.587</v>
      </c>
      <c r="O20">
        <f ca="1">($M20-$I20)*$H20</f>
        <v>-186827.01800000001</v>
      </c>
      <c r="P20" t="str">
        <f ca="1">IF($E20=1,SUM(INDIRECT(ADDRESS(ROW()-$C$12+1, 14)):INDIRECT(ADDRESS(ROW(), 14))),"")</f>
        <v/>
      </c>
      <c r="Q20" t="str">
        <f ca="1">IF($E20=1,SUM(INDIRECT(ADDRESS(ROW()-$C$12+1, 15)):INDIRECT(ADDRESS(ROW(), 15))),"")</f>
        <v/>
      </c>
      <c r="R20" t="str">
        <f t="shared" si="5"/>
        <v/>
      </c>
      <c r="S20" t="str">
        <f t="shared" si="6"/>
        <v/>
      </c>
      <c r="T20" t="str">
        <f t="shared" ca="1" si="7"/>
        <v/>
      </c>
      <c r="U20" t="str">
        <f t="shared" ca="1" si="8"/>
        <v/>
      </c>
      <c r="V20">
        <f t="shared" ca="1" si="9"/>
        <v>47089000000</v>
      </c>
      <c r="X20" s="10" t="s">
        <v>25</v>
      </c>
      <c r="Y20" s="10"/>
      <c r="Z20" s="10"/>
      <c r="AA20" s="10"/>
      <c r="AB20" s="10"/>
      <c r="AC20" s="10"/>
      <c r="AD20" s="10"/>
      <c r="AE20" s="10"/>
    </row>
    <row r="21" spans="5:31" x14ac:dyDescent="0.4">
      <c r="E21">
        <f t="shared" si="1"/>
        <v>0</v>
      </c>
      <c r="F21" s="3">
        <v>12</v>
      </c>
      <c r="G21" s="6">
        <v>0.24171000000000001</v>
      </c>
      <c r="H21" s="6">
        <v>1.0928059999999999</v>
      </c>
      <c r="I21" s="4">
        <v>275000</v>
      </c>
      <c r="K21">
        <f t="shared" ca="1" si="11"/>
        <v>0</v>
      </c>
      <c r="L21">
        <f t="shared" ca="1" si="12"/>
        <v>0</v>
      </c>
      <c r="M21">
        <f t="shared" ca="1" si="0"/>
        <v>0</v>
      </c>
      <c r="N21">
        <f ca="1">($M21-$I21)*$G21</f>
        <v>-66470.25</v>
      </c>
      <c r="O21">
        <f t="shared" ca="1" si="4"/>
        <v>-300521.64999999997</v>
      </c>
      <c r="P21" t="str">
        <f ca="1">IF($E21=1,SUM(INDIRECT(ADDRESS(ROW()-$C$12+1, 14)):INDIRECT(ADDRESS(ROW(), 14))),"")</f>
        <v/>
      </c>
      <c r="Q21" t="str">
        <f ca="1">IF($E21=1,SUM(INDIRECT(ADDRESS(ROW()-$C$12+1, 15)):INDIRECT(ADDRESS(ROW(), 15))),"")</f>
        <v/>
      </c>
      <c r="R21" t="str">
        <f t="shared" si="5"/>
        <v/>
      </c>
      <c r="S21" t="str">
        <f t="shared" si="6"/>
        <v/>
      </c>
      <c r="T21" t="str">
        <f t="shared" ca="1" si="7"/>
        <v/>
      </c>
      <c r="U21" t="str">
        <f t="shared" ca="1" si="8"/>
        <v/>
      </c>
      <c r="V21">
        <f t="shared" ca="1" si="9"/>
        <v>75625000000</v>
      </c>
      <c r="X21" s="10" t="s">
        <v>25</v>
      </c>
      <c r="Y21" s="10"/>
      <c r="Z21" s="10"/>
      <c r="AA21" s="10"/>
      <c r="AB21" s="10"/>
      <c r="AC21" s="10"/>
      <c r="AD21" s="10"/>
      <c r="AE21" s="10"/>
    </row>
    <row r="22" spans="5:31" x14ac:dyDescent="0.4">
      <c r="E22">
        <f t="shared" si="1"/>
        <v>0</v>
      </c>
      <c r="F22" s="3">
        <v>13</v>
      </c>
      <c r="G22" s="6">
        <v>-1.2724960000000001</v>
      </c>
      <c r="H22" s="6">
        <v>3.2910000000000002E-2</v>
      </c>
      <c r="I22" s="4">
        <v>127000</v>
      </c>
      <c r="K22">
        <f t="shared" ca="1" si="11"/>
        <v>0</v>
      </c>
      <c r="L22">
        <f t="shared" ca="1" si="12"/>
        <v>0</v>
      </c>
      <c r="M22">
        <f t="shared" ca="1" si="0"/>
        <v>0</v>
      </c>
      <c r="N22">
        <f t="shared" ref="N22:N85" ca="1" si="13">($M22-$I22)*$G22</f>
        <v>161606.992</v>
      </c>
      <c r="O22">
        <f ca="1">($M22-$I22)*$H22</f>
        <v>-4179.5700000000006</v>
      </c>
      <c r="P22" t="str">
        <f ca="1">IF($E22=1,SUM(INDIRECT(ADDRESS(ROW()-$C$12+1, 14)):INDIRECT(ADDRESS(ROW(), 14))),"")</f>
        <v/>
      </c>
      <c r="Q22" t="str">
        <f ca="1">IF($E22=1,SUM(INDIRECT(ADDRESS(ROW()-$C$12+1, 15)):INDIRECT(ADDRESS(ROW(), 15))),"")</f>
        <v/>
      </c>
      <c r="R22" t="str">
        <f t="shared" si="5"/>
        <v/>
      </c>
      <c r="S22" t="str">
        <f t="shared" si="6"/>
        <v/>
      </c>
      <c r="T22" t="str">
        <f t="shared" ca="1" si="7"/>
        <v/>
      </c>
      <c r="U22" t="str">
        <f t="shared" ca="1" si="8"/>
        <v/>
      </c>
      <c r="V22">
        <f t="shared" ca="1" si="9"/>
        <v>16129000000</v>
      </c>
      <c r="X22" s="10" t="s">
        <v>25</v>
      </c>
      <c r="Y22" s="10"/>
      <c r="Z22" s="10"/>
      <c r="AA22" s="10"/>
      <c r="AB22" s="10"/>
      <c r="AC22" s="10"/>
      <c r="AD22" s="10"/>
      <c r="AE22" s="10"/>
    </row>
    <row r="23" spans="5:31" x14ac:dyDescent="0.4">
      <c r="E23">
        <f t="shared" si="1"/>
        <v>0</v>
      </c>
      <c r="F23" s="3">
        <v>14</v>
      </c>
      <c r="G23" s="6">
        <v>8.6804000000000006E-2</v>
      </c>
      <c r="H23" s="6">
        <v>1.225293</v>
      </c>
      <c r="I23" s="4">
        <v>262500</v>
      </c>
      <c r="K23">
        <f t="shared" ca="1" si="11"/>
        <v>0</v>
      </c>
      <c r="L23">
        <f t="shared" ca="1" si="12"/>
        <v>0</v>
      </c>
      <c r="M23">
        <f t="shared" ca="1" si="0"/>
        <v>0</v>
      </c>
      <c r="N23">
        <f t="shared" ca="1" si="13"/>
        <v>-22786.050000000003</v>
      </c>
      <c r="O23">
        <f t="shared" ca="1" si="4"/>
        <v>-321639.41249999998</v>
      </c>
      <c r="P23" t="str">
        <f ca="1">IF($E23=1,SUM(INDIRECT(ADDRESS(ROW()-$C$12+1, 14)):INDIRECT(ADDRESS(ROW(), 14))),"")</f>
        <v/>
      </c>
      <c r="Q23" t="str">
        <f ca="1">IF($E23=1,SUM(INDIRECT(ADDRESS(ROW()-$C$12+1, 15)):INDIRECT(ADDRESS(ROW(), 15))),"")</f>
        <v/>
      </c>
      <c r="R23" t="str">
        <f t="shared" si="5"/>
        <v/>
      </c>
      <c r="S23" t="str">
        <f t="shared" si="6"/>
        <v/>
      </c>
      <c r="T23" t="str">
        <f t="shared" ca="1" si="7"/>
        <v/>
      </c>
      <c r="U23" t="str">
        <f t="shared" ca="1" si="8"/>
        <v/>
      </c>
      <c r="V23">
        <f t="shared" ca="1" si="9"/>
        <v>68906250000</v>
      </c>
      <c r="X23" s="10" t="s">
        <v>26</v>
      </c>
      <c r="Y23" s="10"/>
      <c r="Z23" s="10"/>
      <c r="AA23" s="10"/>
      <c r="AB23" s="10"/>
      <c r="AC23" s="10"/>
      <c r="AD23" s="10"/>
      <c r="AE23" s="10"/>
    </row>
    <row r="24" spans="5:31" x14ac:dyDescent="0.4">
      <c r="E24">
        <f t="shared" si="1"/>
        <v>0</v>
      </c>
      <c r="F24" s="3">
        <v>15</v>
      </c>
      <c r="G24" s="6">
        <v>-0.244308</v>
      </c>
      <c r="H24" s="6">
        <v>3.2910000000000002E-2</v>
      </c>
      <c r="I24" s="4">
        <v>162000</v>
      </c>
      <c r="K24">
        <f t="shared" ca="1" si="11"/>
        <v>0</v>
      </c>
      <c r="L24">
        <f t="shared" ca="1" si="12"/>
        <v>0</v>
      </c>
      <c r="M24">
        <f t="shared" ca="1" si="0"/>
        <v>0</v>
      </c>
      <c r="N24">
        <f t="shared" ca="1" si="13"/>
        <v>39577.896000000001</v>
      </c>
      <c r="O24">
        <f t="shared" ca="1" si="4"/>
        <v>-5331.42</v>
      </c>
      <c r="P24" t="str">
        <f ca="1">IF($E24=1,SUM(INDIRECT(ADDRESS(ROW()-$C$12+1, 14)):INDIRECT(ADDRESS(ROW(), 14))),"")</f>
        <v/>
      </c>
      <c r="Q24" t="str">
        <f ca="1">IF($E24=1,SUM(INDIRECT(ADDRESS(ROW()-$C$12+1, 15)):INDIRECT(ADDRESS(ROW(), 15))),"")</f>
        <v/>
      </c>
      <c r="R24" t="str">
        <f t="shared" si="5"/>
        <v/>
      </c>
      <c r="S24" t="str">
        <f t="shared" si="6"/>
        <v/>
      </c>
      <c r="T24" t="str">
        <f t="shared" ca="1" si="7"/>
        <v/>
      </c>
      <c r="U24" t="str">
        <f t="shared" ca="1" si="8"/>
        <v/>
      </c>
      <c r="V24">
        <f t="shared" ca="1" si="9"/>
        <v>26244000000</v>
      </c>
      <c r="X24" s="10" t="s">
        <v>27</v>
      </c>
      <c r="Y24" s="10"/>
      <c r="Z24" s="10"/>
      <c r="AA24" s="10"/>
      <c r="AB24" s="10"/>
      <c r="AC24" s="10"/>
      <c r="AD24" s="10"/>
      <c r="AE24" s="10"/>
    </row>
    <row r="25" spans="5:31" x14ac:dyDescent="0.4">
      <c r="E25">
        <f t="shared" si="1"/>
        <v>0</v>
      </c>
      <c r="F25" s="3">
        <v>16</v>
      </c>
      <c r="G25" s="6">
        <v>-0.60640000000000005</v>
      </c>
      <c r="H25" s="6">
        <v>-1.5238119999999999</v>
      </c>
      <c r="I25" s="4">
        <v>103000</v>
      </c>
      <c r="K25">
        <f t="shared" ca="1" si="11"/>
        <v>0</v>
      </c>
      <c r="L25">
        <f t="shared" ca="1" si="12"/>
        <v>0</v>
      </c>
      <c r="M25">
        <f t="shared" ca="1" si="0"/>
        <v>0</v>
      </c>
      <c r="N25">
        <f t="shared" ca="1" si="13"/>
        <v>62459.200000000004</v>
      </c>
      <c r="O25">
        <f t="shared" ca="1" si="4"/>
        <v>156952.636</v>
      </c>
      <c r="P25" t="str">
        <f ca="1">IF($E25=1,SUM(INDIRECT(ADDRESS(ROW()-$C$12+1, 14)):INDIRECT(ADDRESS(ROW(), 14))),"")</f>
        <v/>
      </c>
      <c r="Q25" t="str">
        <f ca="1">IF($E25=1,SUM(INDIRECT(ADDRESS(ROW()-$C$12+1, 15)):INDIRECT(ADDRESS(ROW(), 15))),"")</f>
        <v/>
      </c>
      <c r="R25" t="str">
        <f t="shared" si="5"/>
        <v/>
      </c>
      <c r="S25" t="str">
        <f t="shared" si="6"/>
        <v/>
      </c>
      <c r="T25" t="str">
        <f t="shared" ca="1" si="7"/>
        <v/>
      </c>
      <c r="U25" t="str">
        <f t="shared" ca="1" si="8"/>
        <v/>
      </c>
      <c r="V25">
        <f t="shared" ca="1" si="9"/>
        <v>10609000000</v>
      </c>
      <c r="X25" s="10" t="s">
        <v>28</v>
      </c>
      <c r="Y25" s="10"/>
      <c r="Z25" s="10"/>
      <c r="AA25" s="10"/>
      <c r="AB25" s="10"/>
      <c r="AC25" s="10"/>
      <c r="AD25" s="10"/>
      <c r="AE25" s="10"/>
    </row>
    <row r="26" spans="5:31" x14ac:dyDescent="0.4">
      <c r="E26">
        <f t="shared" si="1"/>
        <v>0</v>
      </c>
      <c r="F26" s="3">
        <v>17</v>
      </c>
      <c r="G26" s="6">
        <v>-1.5821000000000002E-2</v>
      </c>
      <c r="H26" s="6">
        <v>-1.6894210000000001</v>
      </c>
      <c r="I26" s="4">
        <v>137500</v>
      </c>
      <c r="K26">
        <f t="shared" ca="1" si="11"/>
        <v>0</v>
      </c>
      <c r="L26">
        <f t="shared" ca="1" si="12"/>
        <v>0</v>
      </c>
      <c r="M26">
        <f t="shared" ca="1" si="0"/>
        <v>0</v>
      </c>
      <c r="N26">
        <f t="shared" ca="1" si="13"/>
        <v>2175.3875000000003</v>
      </c>
      <c r="O26">
        <f t="shared" ca="1" si="4"/>
        <v>232295.38750000001</v>
      </c>
      <c r="P26" t="str">
        <f ca="1">IF($E26=1,SUM(INDIRECT(ADDRESS(ROW()-$C$12+1, 14)):INDIRECT(ADDRESS(ROW(), 14))),"")</f>
        <v/>
      </c>
      <c r="Q26" t="str">
        <f ca="1">IF($E26=1,SUM(INDIRECT(ADDRESS(ROW()-$C$12+1, 15)):INDIRECT(ADDRESS(ROW(), 15))),"")</f>
        <v/>
      </c>
      <c r="R26" t="str">
        <f t="shared" si="5"/>
        <v/>
      </c>
      <c r="S26" t="str">
        <f t="shared" si="6"/>
        <v/>
      </c>
      <c r="T26" t="str">
        <f t="shared" ca="1" si="7"/>
        <v/>
      </c>
      <c r="U26" t="str">
        <f t="shared" ca="1" si="8"/>
        <v/>
      </c>
      <c r="V26">
        <f t="shared" ca="1" si="9"/>
        <v>18906250000</v>
      </c>
      <c r="X26" s="10" t="s">
        <v>29</v>
      </c>
      <c r="Y26" s="10"/>
      <c r="Z26" s="10"/>
      <c r="AA26" s="10"/>
      <c r="AB26" s="10"/>
      <c r="AC26" s="10"/>
      <c r="AD26" s="10"/>
      <c r="AE26" s="10"/>
    </row>
    <row r="27" spans="5:31" x14ac:dyDescent="0.4">
      <c r="E27">
        <f t="shared" si="1"/>
        <v>0</v>
      </c>
      <c r="F27" s="3">
        <v>18</v>
      </c>
      <c r="G27" s="6">
        <v>-0.29852499999999998</v>
      </c>
      <c r="H27" s="6">
        <v>-1.3250820000000001</v>
      </c>
      <c r="I27" s="4">
        <v>127500</v>
      </c>
      <c r="K27">
        <f t="shared" ca="1" si="11"/>
        <v>0</v>
      </c>
      <c r="L27">
        <f t="shared" ca="1" si="12"/>
        <v>0</v>
      </c>
      <c r="M27">
        <f t="shared" ca="1" si="0"/>
        <v>0</v>
      </c>
      <c r="N27">
        <f t="shared" ca="1" si="13"/>
        <v>38061.9375</v>
      </c>
      <c r="O27">
        <f t="shared" ca="1" si="4"/>
        <v>168947.95500000002</v>
      </c>
      <c r="P27" t="str">
        <f ca="1">IF($E27=1,SUM(INDIRECT(ADDRESS(ROW()-$C$12+1, 14)):INDIRECT(ADDRESS(ROW(), 14))),"")</f>
        <v/>
      </c>
      <c r="Q27" t="str">
        <f ca="1">IF($E27=1,SUM(INDIRECT(ADDRESS(ROW()-$C$12+1, 15)):INDIRECT(ADDRESS(ROW(), 15))),"")</f>
        <v/>
      </c>
      <c r="R27" t="str">
        <f t="shared" si="5"/>
        <v/>
      </c>
      <c r="S27" t="str">
        <f t="shared" si="6"/>
        <v/>
      </c>
      <c r="T27" t="str">
        <f t="shared" ca="1" si="7"/>
        <v/>
      </c>
      <c r="U27" t="str">
        <f t="shared" ca="1" si="8"/>
        <v/>
      </c>
      <c r="V27">
        <f t="shared" ca="1" si="9"/>
        <v>16256250000</v>
      </c>
      <c r="X27" s="10" t="s">
        <v>30</v>
      </c>
      <c r="Y27" s="10"/>
      <c r="Z27" s="10"/>
      <c r="AA27" s="10"/>
      <c r="AB27" s="10"/>
      <c r="AC27" s="10"/>
      <c r="AD27" s="10"/>
      <c r="AE27" s="10"/>
    </row>
    <row r="28" spans="5:31" x14ac:dyDescent="0.4">
      <c r="E28">
        <f t="shared" si="1"/>
        <v>0</v>
      </c>
      <c r="F28" s="3">
        <v>19</v>
      </c>
      <c r="G28" s="6">
        <v>-1.09629</v>
      </c>
      <c r="H28" s="6">
        <v>-0.16582</v>
      </c>
      <c r="I28" s="4">
        <v>127000</v>
      </c>
      <c r="K28">
        <f t="shared" ca="1" si="11"/>
        <v>0</v>
      </c>
      <c r="L28">
        <f t="shared" ca="1" si="12"/>
        <v>0</v>
      </c>
      <c r="M28">
        <f t="shared" ca="1" si="0"/>
        <v>0</v>
      </c>
      <c r="N28">
        <f t="shared" ca="1" si="13"/>
        <v>139228.82999999999</v>
      </c>
      <c r="O28">
        <f t="shared" ca="1" si="4"/>
        <v>21059.14</v>
      </c>
      <c r="P28" t="str">
        <f ca="1">IF($E28=1,SUM(INDIRECT(ADDRESS(ROW()-$C$12+1, 14)):INDIRECT(ADDRESS(ROW(), 14))),"")</f>
        <v/>
      </c>
      <c r="Q28" t="str">
        <f ca="1">IF($E28=1,SUM(INDIRECT(ADDRESS(ROW()-$C$12+1, 15)):INDIRECT(ADDRESS(ROW(), 15))),"")</f>
        <v/>
      </c>
      <c r="R28" t="str">
        <f t="shared" si="5"/>
        <v/>
      </c>
      <c r="S28" t="str">
        <f t="shared" si="6"/>
        <v/>
      </c>
      <c r="T28" t="str">
        <f t="shared" ca="1" si="7"/>
        <v/>
      </c>
      <c r="U28" t="str">
        <f t="shared" ca="1" si="8"/>
        <v/>
      </c>
      <c r="V28">
        <f t="shared" ca="1" si="9"/>
        <v>16129000000</v>
      </c>
      <c r="X28" s="10" t="s">
        <v>31</v>
      </c>
      <c r="Y28" s="10"/>
      <c r="Z28" s="10"/>
      <c r="AA28" s="10"/>
      <c r="AB28" s="10"/>
      <c r="AC28" s="10"/>
      <c r="AD28" s="10"/>
      <c r="AE28" s="10"/>
    </row>
    <row r="29" spans="5:31" x14ac:dyDescent="0.4">
      <c r="E29">
        <f t="shared" si="1"/>
        <v>0</v>
      </c>
      <c r="F29" s="3">
        <v>20</v>
      </c>
      <c r="G29" s="6">
        <v>-0.86005900000000002</v>
      </c>
      <c r="H29" s="6">
        <v>-1.623178</v>
      </c>
      <c r="I29" s="4">
        <v>91000</v>
      </c>
      <c r="K29">
        <f t="shared" ca="1" si="11"/>
        <v>0</v>
      </c>
      <c r="L29">
        <f t="shared" ca="1" si="12"/>
        <v>0</v>
      </c>
      <c r="M29">
        <f t="shared" ca="1" si="0"/>
        <v>0</v>
      </c>
      <c r="N29">
        <f t="shared" ca="1" si="13"/>
        <v>78265.369000000006</v>
      </c>
      <c r="O29">
        <f t="shared" ca="1" si="4"/>
        <v>147709.198</v>
      </c>
      <c r="P29" t="str">
        <f ca="1">IF($E29=1,SUM(INDIRECT(ADDRESS(ROW()-$C$12+1, 14)):INDIRECT(ADDRESS(ROW(), 14))),"")</f>
        <v/>
      </c>
      <c r="Q29" t="str">
        <f ca="1">IF($E29=1,SUM(INDIRECT(ADDRESS(ROW()-$C$12+1, 15)):INDIRECT(ADDRESS(ROW(), 15))),"")</f>
        <v/>
      </c>
      <c r="R29" t="str">
        <f t="shared" si="5"/>
        <v/>
      </c>
      <c r="S29" t="str">
        <f t="shared" si="6"/>
        <v/>
      </c>
      <c r="T29" t="str">
        <f t="shared" ca="1" si="7"/>
        <v/>
      </c>
      <c r="U29" t="str">
        <f t="shared" ca="1" si="8"/>
        <v/>
      </c>
      <c r="V29">
        <f t="shared" ca="1" si="9"/>
        <v>8281000000</v>
      </c>
      <c r="X29" s="10" t="s">
        <v>32</v>
      </c>
      <c r="Y29" s="10"/>
      <c r="Z29" s="10"/>
      <c r="AA29" s="10"/>
      <c r="AB29" s="10"/>
      <c r="AC29" s="10"/>
      <c r="AD29" s="10"/>
      <c r="AE29" s="10"/>
    </row>
    <row r="30" spans="5:31" x14ac:dyDescent="0.4">
      <c r="E30">
        <f t="shared" si="1"/>
        <v>0</v>
      </c>
      <c r="F30" s="3">
        <v>21</v>
      </c>
      <c r="G30" s="6">
        <v>-0.90072099999999999</v>
      </c>
      <c r="H30" s="6">
        <v>-0.53015999999999996</v>
      </c>
      <c r="I30" s="4">
        <v>145000</v>
      </c>
      <c r="K30">
        <f t="shared" ca="1" si="11"/>
        <v>0</v>
      </c>
      <c r="L30">
        <f t="shared" ca="1" si="12"/>
        <v>0</v>
      </c>
      <c r="M30">
        <f t="shared" ca="1" si="0"/>
        <v>0</v>
      </c>
      <c r="N30">
        <f t="shared" ca="1" si="13"/>
        <v>130604.545</v>
      </c>
      <c r="O30">
        <f ca="1">($M30-$I30)*$H30</f>
        <v>76873.2</v>
      </c>
      <c r="P30" t="str">
        <f ca="1">IF($E30=1,SUM(INDIRECT(ADDRESS(ROW()-$C$12+1, 14)):INDIRECT(ADDRESS(ROW(), 14))),"")</f>
        <v/>
      </c>
      <c r="Q30" t="str">
        <f ca="1">IF($E30=1,SUM(INDIRECT(ADDRESS(ROW()-$C$12+1, 15)):INDIRECT(ADDRESS(ROW(), 15))),"")</f>
        <v/>
      </c>
      <c r="R30" t="str">
        <f t="shared" si="5"/>
        <v/>
      </c>
      <c r="S30" t="str">
        <f t="shared" si="6"/>
        <v/>
      </c>
      <c r="T30" t="str">
        <f t="shared" ca="1" si="7"/>
        <v/>
      </c>
      <c r="U30" t="str">
        <f t="shared" ca="1" si="8"/>
        <v/>
      </c>
      <c r="V30">
        <f t="shared" ca="1" si="9"/>
        <v>21025000000</v>
      </c>
      <c r="X30" s="10" t="s">
        <v>33</v>
      </c>
      <c r="Y30" s="10"/>
      <c r="Z30" s="10"/>
      <c r="AA30" s="10"/>
      <c r="AB30" s="10"/>
      <c r="AC30" s="10"/>
      <c r="AD30" s="10"/>
      <c r="AE30" s="10"/>
    </row>
    <row r="31" spans="5:31" x14ac:dyDescent="0.4">
      <c r="E31">
        <f t="shared" si="1"/>
        <v>0</v>
      </c>
      <c r="F31" s="3">
        <v>22</v>
      </c>
      <c r="G31" s="4">
        <v>6.1631999999999999E-2</v>
      </c>
      <c r="H31" s="4">
        <v>1.125928</v>
      </c>
      <c r="I31" s="4">
        <v>186500</v>
      </c>
      <c r="K31">
        <f t="shared" ca="1" si="11"/>
        <v>0</v>
      </c>
      <c r="L31">
        <f t="shared" ca="1" si="12"/>
        <v>0</v>
      </c>
      <c r="M31">
        <f t="shared" ref="M31:M94" ca="1" si="14">K31+L31</f>
        <v>0</v>
      </c>
      <c r="N31">
        <f t="shared" ca="1" si="13"/>
        <v>-11494.368</v>
      </c>
      <c r="O31">
        <f t="shared" ref="O31:O94" ca="1" si="15">($M31-$I31)*$H31</f>
        <v>-209985.57200000001</v>
      </c>
      <c r="P31" t="str">
        <f ca="1">IF($E31=1,SUM(INDIRECT(ADDRESS(ROW()-$C$12+1, 14)):INDIRECT(ADDRESS(ROW(), 14))),"")</f>
        <v/>
      </c>
      <c r="Q31" t="str">
        <f ca="1">IF($E31=1,SUM(INDIRECT(ADDRESS(ROW()-$C$12+1, 15)):INDIRECT(ADDRESS(ROW(), 15))),"")</f>
        <v/>
      </c>
      <c r="R31" t="str">
        <f t="shared" si="5"/>
        <v/>
      </c>
      <c r="S31" t="str">
        <f t="shared" si="6"/>
        <v/>
      </c>
      <c r="T31" t="str">
        <f t="shared" ca="1" si="7"/>
        <v/>
      </c>
      <c r="U31" t="str">
        <f t="shared" ca="1" si="8"/>
        <v/>
      </c>
      <c r="V31">
        <f t="shared" ca="1" si="9"/>
        <v>34782250000</v>
      </c>
      <c r="X31" s="10" t="s">
        <v>34</v>
      </c>
      <c r="Y31" s="10"/>
      <c r="Z31" s="10"/>
      <c r="AA31" s="10"/>
      <c r="AB31" s="10"/>
      <c r="AC31" s="10"/>
      <c r="AD31" s="10"/>
      <c r="AE31" s="10"/>
    </row>
    <row r="32" spans="5:31" x14ac:dyDescent="0.4">
      <c r="E32">
        <f t="shared" si="1"/>
        <v>0</v>
      </c>
      <c r="F32" s="3">
        <v>23</v>
      </c>
      <c r="G32" s="4">
        <v>0.17974699999999999</v>
      </c>
      <c r="H32" s="4">
        <v>1.125928</v>
      </c>
      <c r="I32" s="4">
        <v>221500</v>
      </c>
      <c r="K32">
        <f t="shared" ca="1" si="11"/>
        <v>0</v>
      </c>
      <c r="L32">
        <f t="shared" ca="1" si="12"/>
        <v>0</v>
      </c>
      <c r="M32">
        <f t="shared" ca="1" si="14"/>
        <v>0</v>
      </c>
      <c r="N32">
        <f t="shared" ca="1" si="13"/>
        <v>-39813.960500000001</v>
      </c>
      <c r="O32">
        <f t="shared" ca="1" si="15"/>
        <v>-249393.052</v>
      </c>
      <c r="P32" t="str">
        <f ca="1">IF($E32=1,SUM(INDIRECT(ADDRESS(ROW()-$C$12+1, 14)):INDIRECT(ADDRESS(ROW(), 14))),"")</f>
        <v/>
      </c>
      <c r="Q32" t="str">
        <f ca="1">IF($E32=1,SUM(INDIRECT(ADDRESS(ROW()-$C$12+1, 15)):INDIRECT(ADDRESS(ROW(), 15))),"")</f>
        <v/>
      </c>
      <c r="R32" t="str">
        <f t="shared" si="5"/>
        <v/>
      </c>
      <c r="S32" t="str">
        <f t="shared" si="6"/>
        <v/>
      </c>
      <c r="T32" t="str">
        <f t="shared" ca="1" si="7"/>
        <v/>
      </c>
      <c r="U32" t="str">
        <f t="shared" ca="1" si="8"/>
        <v/>
      </c>
      <c r="V32">
        <f t="shared" ca="1" si="9"/>
        <v>49062250000</v>
      </c>
      <c r="X32" s="10" t="s">
        <v>35</v>
      </c>
      <c r="Y32" s="10"/>
      <c r="Z32" s="10"/>
      <c r="AA32" s="10"/>
      <c r="AB32" s="10"/>
      <c r="AC32" s="10"/>
      <c r="AD32" s="10"/>
      <c r="AE32" s="10"/>
    </row>
    <row r="33" spans="5:31" x14ac:dyDescent="0.4">
      <c r="E33">
        <f t="shared" si="1"/>
        <v>0</v>
      </c>
      <c r="F33" s="3">
        <v>24</v>
      </c>
      <c r="G33" s="4">
        <v>1.008494</v>
      </c>
      <c r="H33" s="4">
        <v>1.225293</v>
      </c>
      <c r="I33" s="4">
        <v>253293</v>
      </c>
      <c r="K33">
        <f t="shared" ca="1" si="11"/>
        <v>0</v>
      </c>
      <c r="L33">
        <f t="shared" ca="1" si="12"/>
        <v>0</v>
      </c>
      <c r="M33">
        <f t="shared" ca="1" si="14"/>
        <v>0</v>
      </c>
      <c r="N33">
        <f t="shared" ca="1" si="13"/>
        <v>-255444.470742</v>
      </c>
      <c r="O33">
        <f t="shared" ca="1" si="15"/>
        <v>-310358.13984899997</v>
      </c>
      <c r="P33" t="str">
        <f ca="1">IF($E33=1,SUM(INDIRECT(ADDRESS(ROW()-$C$12+1, 14)):INDIRECT(ADDRESS(ROW(), 14))),"")</f>
        <v/>
      </c>
      <c r="Q33" t="str">
        <f ca="1">IF($E33=1,SUM(INDIRECT(ADDRESS(ROW()-$C$12+1, 15)):INDIRECT(ADDRESS(ROW(), 15))),"")</f>
        <v/>
      </c>
      <c r="R33" t="str">
        <f t="shared" si="5"/>
        <v/>
      </c>
      <c r="S33" t="str">
        <f t="shared" si="6"/>
        <v/>
      </c>
      <c r="T33" t="str">
        <f t="shared" ca="1" si="7"/>
        <v/>
      </c>
      <c r="U33" t="str">
        <f t="shared" ca="1" si="8"/>
        <v/>
      </c>
      <c r="V33">
        <f t="shared" ca="1" si="9"/>
        <v>64157343849</v>
      </c>
      <c r="X33" s="10" t="s">
        <v>36</v>
      </c>
      <c r="Y33" s="10"/>
      <c r="Z33" s="10"/>
      <c r="AA33" s="10"/>
      <c r="AB33" s="10"/>
      <c r="AC33" s="10"/>
      <c r="AD33" s="10"/>
      <c r="AE33" s="10"/>
    </row>
    <row r="34" spans="5:31" x14ac:dyDescent="0.4">
      <c r="E34">
        <f t="shared" si="1"/>
        <v>0</v>
      </c>
      <c r="F34" s="3">
        <v>25</v>
      </c>
      <c r="G34" s="4">
        <v>-0.86780400000000002</v>
      </c>
      <c r="H34" s="4">
        <v>-1.656299</v>
      </c>
      <c r="I34" s="4">
        <v>108480</v>
      </c>
      <c r="K34">
        <f t="shared" ca="1" si="11"/>
        <v>0</v>
      </c>
      <c r="L34">
        <f t="shared" ca="1" si="12"/>
        <v>0</v>
      </c>
      <c r="M34">
        <f t="shared" ca="1" si="14"/>
        <v>0</v>
      </c>
      <c r="N34">
        <f t="shared" ca="1" si="13"/>
        <v>94139.377919999999</v>
      </c>
      <c r="O34">
        <f t="shared" ca="1" si="15"/>
        <v>179675.31552</v>
      </c>
      <c r="P34" t="str">
        <f ca="1">IF($E34=1,SUM(INDIRECT(ADDRESS(ROW()-$C$12+1, 14)):INDIRECT(ADDRESS(ROW(), 14))),"")</f>
        <v/>
      </c>
      <c r="Q34" t="str">
        <f ca="1">IF($E34=1,SUM(INDIRECT(ADDRESS(ROW()-$C$12+1, 15)):INDIRECT(ADDRESS(ROW(), 15))),"")</f>
        <v/>
      </c>
      <c r="R34" t="str">
        <f t="shared" si="5"/>
        <v/>
      </c>
      <c r="S34" t="str">
        <f t="shared" si="6"/>
        <v/>
      </c>
      <c r="T34" t="str">
        <f t="shared" ca="1" si="7"/>
        <v/>
      </c>
      <c r="U34" t="str">
        <f t="shared" ca="1" si="8"/>
        <v/>
      </c>
      <c r="V34">
        <f t="shared" ca="1" si="9"/>
        <v>11767910400</v>
      </c>
      <c r="X34" s="10" t="s">
        <v>37</v>
      </c>
      <c r="Y34" s="10"/>
      <c r="Z34" s="10"/>
      <c r="AA34" s="10"/>
      <c r="AB34" s="10"/>
      <c r="AC34" s="10"/>
      <c r="AD34" s="10"/>
      <c r="AE34" s="10"/>
    </row>
    <row r="35" spans="5:31" x14ac:dyDescent="0.4">
      <c r="E35">
        <f t="shared" si="1"/>
        <v>0</v>
      </c>
      <c r="F35" s="3">
        <v>26</v>
      </c>
      <c r="G35" s="4">
        <v>-0.45730300000000002</v>
      </c>
      <c r="H35" s="4">
        <v>-0.76201200000000002</v>
      </c>
      <c r="I35" s="4">
        <v>127000</v>
      </c>
      <c r="K35">
        <f t="shared" ca="1" si="11"/>
        <v>0</v>
      </c>
      <c r="L35">
        <f t="shared" ca="1" si="12"/>
        <v>0</v>
      </c>
      <c r="M35">
        <f t="shared" ca="1" si="14"/>
        <v>0</v>
      </c>
      <c r="N35">
        <f t="shared" ca="1" si="13"/>
        <v>58077.481</v>
      </c>
      <c r="O35">
        <f t="shared" ca="1" si="15"/>
        <v>96775.524000000005</v>
      </c>
      <c r="P35" t="str">
        <f ca="1">IF($E35=1,SUM(INDIRECT(ADDRESS(ROW()-$C$12+1, 14)):INDIRECT(ADDRESS(ROW(), 14))),"")</f>
        <v/>
      </c>
      <c r="Q35" t="str">
        <f ca="1">IF($E35=1,SUM(INDIRECT(ADDRESS(ROW()-$C$12+1, 15)):INDIRECT(ADDRESS(ROW(), 15))),"")</f>
        <v/>
      </c>
      <c r="R35" t="str">
        <f t="shared" si="5"/>
        <v/>
      </c>
      <c r="S35" t="str">
        <f t="shared" si="6"/>
        <v/>
      </c>
      <c r="T35" t="str">
        <f t="shared" ca="1" si="7"/>
        <v/>
      </c>
      <c r="U35" t="str">
        <f t="shared" ca="1" si="8"/>
        <v/>
      </c>
      <c r="V35">
        <f t="shared" ca="1" si="9"/>
        <v>16129000000</v>
      </c>
      <c r="X35" s="10" t="s">
        <v>38</v>
      </c>
      <c r="Y35" s="10"/>
      <c r="Z35" s="10"/>
      <c r="AA35" s="10"/>
      <c r="AB35" s="10"/>
      <c r="AC35" s="10"/>
      <c r="AD35" s="10"/>
      <c r="AE35" s="10"/>
    </row>
    <row r="36" spans="5:31" x14ac:dyDescent="0.4">
      <c r="E36">
        <f t="shared" si="1"/>
        <v>0</v>
      </c>
      <c r="F36" s="3">
        <v>27</v>
      </c>
      <c r="G36" s="4">
        <v>1.1537189999999999</v>
      </c>
      <c r="H36" s="4">
        <v>-3.3333000000000002E-2</v>
      </c>
      <c r="I36" s="4">
        <v>237500</v>
      </c>
      <c r="K36">
        <f t="shared" ca="1" si="11"/>
        <v>0</v>
      </c>
      <c r="L36">
        <f t="shared" ca="1" si="12"/>
        <v>0</v>
      </c>
      <c r="M36">
        <f t="shared" ca="1" si="14"/>
        <v>0</v>
      </c>
      <c r="N36">
        <f t="shared" ca="1" si="13"/>
        <v>-274008.26250000001</v>
      </c>
      <c r="O36">
        <f t="shared" ca="1" si="15"/>
        <v>7916.5875000000005</v>
      </c>
      <c r="P36" t="str">
        <f ca="1">IF($E36=1,SUM(INDIRECT(ADDRESS(ROW()-$C$12+1, 14)):INDIRECT(ADDRESS(ROW(), 14))),"")</f>
        <v/>
      </c>
      <c r="Q36" t="str">
        <f ca="1">IF($E36=1,SUM(INDIRECT(ADDRESS(ROW()-$C$12+1, 15)):INDIRECT(ADDRESS(ROW(), 15))),"")</f>
        <v/>
      </c>
      <c r="R36" t="str">
        <f t="shared" si="5"/>
        <v/>
      </c>
      <c r="S36" t="str">
        <f t="shared" si="6"/>
        <v/>
      </c>
      <c r="T36" t="str">
        <f t="shared" ca="1" si="7"/>
        <v/>
      </c>
      <c r="U36" t="str">
        <f t="shared" ca="1" si="8"/>
        <v/>
      </c>
      <c r="V36">
        <f t="shared" ca="1" si="9"/>
        <v>56406250000</v>
      </c>
      <c r="X36" s="10" t="s">
        <v>39</v>
      </c>
      <c r="Y36" s="10"/>
      <c r="Z36" s="10"/>
      <c r="AA36" s="10"/>
      <c r="AB36" s="10"/>
      <c r="AC36" s="10"/>
      <c r="AD36" s="10"/>
      <c r="AE36" s="10"/>
    </row>
    <row r="37" spans="5:31" x14ac:dyDescent="0.4">
      <c r="E37">
        <f t="shared" si="1"/>
        <v>0</v>
      </c>
      <c r="F37" s="3">
        <v>28</v>
      </c>
      <c r="G37" s="4">
        <v>-1.7740039999999999</v>
      </c>
      <c r="H37" s="4">
        <v>-1.6894210000000001</v>
      </c>
      <c r="I37" s="4">
        <v>86000</v>
      </c>
      <c r="K37">
        <f t="shared" ca="1" si="11"/>
        <v>0</v>
      </c>
      <c r="L37">
        <f t="shared" ca="1" si="12"/>
        <v>0</v>
      </c>
      <c r="M37">
        <f t="shared" ca="1" si="14"/>
        <v>0</v>
      </c>
      <c r="N37">
        <f t="shared" ca="1" si="13"/>
        <v>152564.34399999998</v>
      </c>
      <c r="O37">
        <f t="shared" ca="1" si="15"/>
        <v>145290.20600000001</v>
      </c>
      <c r="P37" t="str">
        <f ca="1">IF($E37=1,SUM(INDIRECT(ADDRESS(ROW()-$C$12+1, 14)):INDIRECT(ADDRESS(ROW(), 14))),"")</f>
        <v/>
      </c>
      <c r="Q37" t="str">
        <f ca="1">IF($E37=1,SUM(INDIRECT(ADDRESS(ROW()-$C$12+1, 15)):INDIRECT(ADDRESS(ROW(), 15))),"")</f>
        <v/>
      </c>
      <c r="R37" t="str">
        <f t="shared" si="5"/>
        <v/>
      </c>
      <c r="S37" t="str">
        <f t="shared" si="6"/>
        <v/>
      </c>
      <c r="T37" t="str">
        <f t="shared" ca="1" si="7"/>
        <v/>
      </c>
      <c r="U37" t="str">
        <f t="shared" ca="1" si="8"/>
        <v/>
      </c>
      <c r="V37">
        <f t="shared" ca="1" si="9"/>
        <v>7396000000</v>
      </c>
      <c r="X37" s="10" t="s">
        <v>40</v>
      </c>
      <c r="Y37" s="10"/>
      <c r="Z37" s="10"/>
      <c r="AA37" s="10"/>
      <c r="AB37" s="10"/>
      <c r="AC37" s="10"/>
      <c r="AD37" s="10"/>
      <c r="AE37" s="10"/>
    </row>
    <row r="38" spans="5:31" x14ac:dyDescent="0.4">
      <c r="E38">
        <f t="shared" si="1"/>
        <v>0</v>
      </c>
      <c r="F38" s="3">
        <v>29</v>
      </c>
      <c r="G38" s="4">
        <v>-0.71870699999999998</v>
      </c>
      <c r="H38" s="4">
        <v>-0.397673</v>
      </c>
      <c r="I38" s="4">
        <v>141000</v>
      </c>
      <c r="K38">
        <f t="shared" ca="1" si="11"/>
        <v>0</v>
      </c>
      <c r="L38">
        <f t="shared" ca="1" si="12"/>
        <v>0</v>
      </c>
      <c r="M38">
        <f t="shared" ca="1" si="14"/>
        <v>0</v>
      </c>
      <c r="N38">
        <f t="shared" ca="1" si="13"/>
        <v>101337.68699999999</v>
      </c>
      <c r="O38">
        <f t="shared" ca="1" si="15"/>
        <v>56071.892999999996</v>
      </c>
      <c r="P38" t="str">
        <f ca="1">IF($E38=1,SUM(INDIRECT(ADDRESS(ROW()-$C$12+1, 14)):INDIRECT(ADDRESS(ROW(), 14))),"")</f>
        <v/>
      </c>
      <c r="Q38" t="str">
        <f ca="1">IF($E38=1,SUM(INDIRECT(ADDRESS(ROW()-$C$12+1, 15)):INDIRECT(ADDRESS(ROW(), 15))),"")</f>
        <v/>
      </c>
      <c r="R38" t="str">
        <f t="shared" si="5"/>
        <v/>
      </c>
      <c r="S38" t="str">
        <f t="shared" si="6"/>
        <v/>
      </c>
      <c r="T38" t="str">
        <f t="shared" ca="1" si="7"/>
        <v/>
      </c>
      <c r="U38" t="str">
        <f t="shared" ca="1" si="8"/>
        <v/>
      </c>
      <c r="V38">
        <f t="shared" ca="1" si="9"/>
        <v>19881000000</v>
      </c>
      <c r="X38" s="10" t="s">
        <v>41</v>
      </c>
      <c r="Y38" s="10"/>
      <c r="Z38" s="10"/>
      <c r="AA38" s="10"/>
      <c r="AB38" s="10"/>
      <c r="AC38" s="10"/>
      <c r="AD38" s="10"/>
      <c r="AE38" s="10"/>
    </row>
    <row r="39" spans="5:31" x14ac:dyDescent="0.4">
      <c r="E39">
        <f t="shared" si="1"/>
        <v>0</v>
      </c>
      <c r="F39" s="3">
        <v>30</v>
      </c>
      <c r="G39" s="4">
        <v>-0.126192</v>
      </c>
      <c r="H39" s="4">
        <v>1.125928</v>
      </c>
      <c r="I39" s="4">
        <v>176000</v>
      </c>
      <c r="K39">
        <f t="shared" ca="1" si="11"/>
        <v>0</v>
      </c>
      <c r="L39">
        <f t="shared" ca="1" si="12"/>
        <v>0</v>
      </c>
      <c r="M39">
        <f t="shared" ca="1" si="14"/>
        <v>0</v>
      </c>
      <c r="N39">
        <f t="shared" ca="1" si="13"/>
        <v>22209.792000000001</v>
      </c>
      <c r="O39">
        <f t="shared" ca="1" si="15"/>
        <v>-198163.32800000001</v>
      </c>
      <c r="P39" t="str">
        <f ca="1">IF($E39=1,SUM(INDIRECT(ADDRESS(ROW()-$C$12+1, 14)):INDIRECT(ADDRESS(ROW(), 14))),"")</f>
        <v/>
      </c>
      <c r="Q39" t="str">
        <f ca="1">IF($E39=1,SUM(INDIRECT(ADDRESS(ROW()-$C$12+1, 15)):INDIRECT(ADDRESS(ROW(), 15))),"")</f>
        <v/>
      </c>
      <c r="R39" t="str">
        <f t="shared" si="5"/>
        <v/>
      </c>
      <c r="S39" t="str">
        <f t="shared" si="6"/>
        <v/>
      </c>
      <c r="T39" t="str">
        <f t="shared" ca="1" si="7"/>
        <v/>
      </c>
      <c r="U39" t="str">
        <f t="shared" ca="1" si="8"/>
        <v/>
      </c>
      <c r="V39">
        <f t="shared" ca="1" si="9"/>
        <v>30976000000</v>
      </c>
      <c r="X39" s="10" t="s">
        <v>42</v>
      </c>
      <c r="Y39" s="10"/>
      <c r="Z39" s="10"/>
      <c r="AA39" s="10"/>
      <c r="AB39" s="10"/>
      <c r="AC39" s="10"/>
      <c r="AD39" s="10"/>
      <c r="AE39" s="10"/>
    </row>
    <row r="40" spans="5:31" x14ac:dyDescent="0.4">
      <c r="E40">
        <f t="shared" si="1"/>
        <v>0</v>
      </c>
      <c r="F40" s="3">
        <v>31</v>
      </c>
      <c r="G40" s="4">
        <v>-1.0110920000000001</v>
      </c>
      <c r="H40" s="4">
        <v>-0.33142899999999997</v>
      </c>
      <c r="I40" s="4">
        <v>178400</v>
      </c>
      <c r="K40">
        <f t="shared" ca="1" si="11"/>
        <v>0</v>
      </c>
      <c r="L40">
        <f t="shared" ca="1" si="12"/>
        <v>0</v>
      </c>
      <c r="M40">
        <f t="shared" ca="1" si="14"/>
        <v>0</v>
      </c>
      <c r="N40">
        <f t="shared" ca="1" si="13"/>
        <v>180378.81280000001</v>
      </c>
      <c r="O40">
        <f t="shared" ca="1" si="15"/>
        <v>59126.933599999997</v>
      </c>
      <c r="P40" t="str">
        <f ca="1">IF($E40=1,SUM(INDIRECT(ADDRESS(ROW()-$C$12+1, 14)):INDIRECT(ADDRESS(ROW(), 14))),"")</f>
        <v/>
      </c>
      <c r="Q40" t="str">
        <f ca="1">IF($E40=1,SUM(INDIRECT(ADDRESS(ROW()-$C$12+1, 15)):INDIRECT(ADDRESS(ROW(), 15))),"")</f>
        <v/>
      </c>
      <c r="R40" t="str">
        <f t="shared" si="5"/>
        <v/>
      </c>
      <c r="S40" t="str">
        <f t="shared" si="6"/>
        <v/>
      </c>
      <c r="T40" t="str">
        <f t="shared" ca="1" si="7"/>
        <v/>
      </c>
      <c r="U40" t="str">
        <f t="shared" ca="1" si="8"/>
        <v/>
      </c>
      <c r="V40">
        <f t="shared" ca="1" si="9"/>
        <v>31826560000</v>
      </c>
      <c r="X40" s="10" t="s">
        <v>43</v>
      </c>
      <c r="Y40" s="10"/>
      <c r="Z40" s="10"/>
      <c r="AA40" s="10"/>
      <c r="AB40" s="10"/>
      <c r="AC40" s="10"/>
      <c r="AD40" s="10"/>
      <c r="AE40" s="10"/>
    </row>
    <row r="41" spans="5:31" x14ac:dyDescent="0.4">
      <c r="E41">
        <f t="shared" si="1"/>
        <v>0</v>
      </c>
      <c r="F41" s="3">
        <v>32</v>
      </c>
      <c r="G41" s="4">
        <v>-4.0993000000000002E-2</v>
      </c>
      <c r="H41" s="4">
        <v>1.125928</v>
      </c>
      <c r="I41" s="4">
        <v>173900</v>
      </c>
      <c r="K41">
        <f t="shared" ca="1" si="11"/>
        <v>0</v>
      </c>
      <c r="L41">
        <f t="shared" ca="1" si="12"/>
        <v>0</v>
      </c>
      <c r="M41">
        <f t="shared" ca="1" si="14"/>
        <v>0</v>
      </c>
      <c r="N41">
        <f t="shared" ca="1" si="13"/>
        <v>7128.6827000000003</v>
      </c>
      <c r="O41">
        <f t="shared" ca="1" si="15"/>
        <v>-195798.8792</v>
      </c>
      <c r="P41" t="str">
        <f ca="1">IF($E41=1,SUM(INDIRECT(ADDRESS(ROW()-$C$12+1, 14)):INDIRECT(ADDRESS(ROW(), 14))),"")</f>
        <v/>
      </c>
      <c r="Q41" t="str">
        <f ca="1">IF($E41=1,SUM(INDIRECT(ADDRESS(ROW()-$C$12+1, 15)):INDIRECT(ADDRESS(ROW(), 15))),"")</f>
        <v/>
      </c>
      <c r="R41" t="str">
        <f t="shared" si="5"/>
        <v/>
      </c>
      <c r="S41" t="str">
        <f t="shared" si="6"/>
        <v/>
      </c>
      <c r="T41" t="str">
        <f t="shared" ca="1" si="7"/>
        <v/>
      </c>
      <c r="U41" t="str">
        <f t="shared" ca="1" si="8"/>
        <v/>
      </c>
      <c r="V41">
        <f t="shared" ca="1" si="9"/>
        <v>30241210000</v>
      </c>
      <c r="X41" s="10" t="s">
        <v>27</v>
      </c>
      <c r="Y41" s="10"/>
      <c r="Z41" s="10"/>
      <c r="AA41" s="10"/>
      <c r="AB41" s="10"/>
      <c r="AC41" s="10"/>
      <c r="AD41" s="10"/>
      <c r="AE41" s="10"/>
    </row>
    <row r="42" spans="5:31" x14ac:dyDescent="0.4">
      <c r="E42">
        <f t="shared" si="1"/>
        <v>0</v>
      </c>
      <c r="F42" s="3">
        <v>33</v>
      </c>
      <c r="G42" s="4">
        <v>-0.35855100000000001</v>
      </c>
      <c r="H42" s="4">
        <v>-0.59640300000000002</v>
      </c>
      <c r="I42" s="4">
        <v>157000</v>
      </c>
      <c r="K42">
        <f t="shared" ca="1" si="11"/>
        <v>0</v>
      </c>
      <c r="L42">
        <f t="shared" ca="1" si="12"/>
        <v>0</v>
      </c>
      <c r="M42">
        <f t="shared" ca="1" si="14"/>
        <v>0</v>
      </c>
      <c r="N42">
        <f t="shared" ca="1" si="13"/>
        <v>56292.506999999998</v>
      </c>
      <c r="O42">
        <f t="shared" ca="1" si="15"/>
        <v>93635.271000000008</v>
      </c>
      <c r="P42" t="str">
        <f ca="1">IF($E42=1,SUM(INDIRECT(ADDRESS(ROW()-$C$12+1, 14)):INDIRECT(ADDRESS(ROW(), 14))),"")</f>
        <v/>
      </c>
      <c r="Q42" t="str">
        <f ca="1">IF($E42=1,SUM(INDIRECT(ADDRESS(ROW()-$C$12+1, 15)):INDIRECT(ADDRESS(ROW(), 15))),"")</f>
        <v/>
      </c>
      <c r="R42" t="str">
        <f t="shared" si="5"/>
        <v/>
      </c>
      <c r="S42" t="str">
        <f t="shared" si="6"/>
        <v/>
      </c>
      <c r="T42" t="str">
        <f t="shared" ca="1" si="7"/>
        <v/>
      </c>
      <c r="U42" t="str">
        <f t="shared" ca="1" si="8"/>
        <v/>
      </c>
      <c r="V42">
        <f t="shared" ca="1" si="9"/>
        <v>24649000000</v>
      </c>
      <c r="X42" s="10" t="s">
        <v>44</v>
      </c>
      <c r="Y42" s="10"/>
      <c r="Z42" s="10"/>
      <c r="AA42" s="10"/>
      <c r="AB42" s="10"/>
      <c r="AC42" s="10"/>
      <c r="AD42" s="10"/>
      <c r="AE42" s="10"/>
    </row>
    <row r="43" spans="5:31" x14ac:dyDescent="0.4">
      <c r="E43">
        <f t="shared" si="1"/>
        <v>0</v>
      </c>
      <c r="F43" s="3">
        <v>34</v>
      </c>
      <c r="G43" s="4">
        <v>0.13908499999999999</v>
      </c>
      <c r="H43" s="4">
        <v>1.0928059999999999</v>
      </c>
      <c r="I43" s="4">
        <v>193000</v>
      </c>
      <c r="K43">
        <f t="shared" ca="1" si="11"/>
        <v>0</v>
      </c>
      <c r="L43">
        <f t="shared" ca="1" si="12"/>
        <v>0</v>
      </c>
      <c r="M43">
        <f t="shared" ca="1" si="14"/>
        <v>0</v>
      </c>
      <c r="N43">
        <f t="shared" ca="1" si="13"/>
        <v>-26843.404999999999</v>
      </c>
      <c r="O43">
        <f t="shared" ca="1" si="15"/>
        <v>-210911.55799999999</v>
      </c>
      <c r="P43" t="str">
        <f ca="1">IF($E43=1,SUM(INDIRECT(ADDRESS(ROW()-$C$12+1, 14)):INDIRECT(ADDRESS(ROW(), 14))),"")</f>
        <v/>
      </c>
      <c r="Q43" t="str">
        <f ca="1">IF($E43=1,SUM(INDIRECT(ADDRESS(ROW()-$C$12+1, 15)):INDIRECT(ADDRESS(ROW(), 15))),"")</f>
        <v/>
      </c>
      <c r="R43" t="str">
        <f t="shared" si="5"/>
        <v/>
      </c>
      <c r="S43" t="str">
        <f t="shared" si="6"/>
        <v/>
      </c>
      <c r="T43" t="str">
        <f t="shared" ca="1" si="7"/>
        <v/>
      </c>
      <c r="U43" t="str">
        <f t="shared" ca="1" si="8"/>
        <v/>
      </c>
      <c r="V43">
        <f t="shared" ca="1" si="9"/>
        <v>37249000000</v>
      </c>
      <c r="X43" s="10" t="s">
        <v>29</v>
      </c>
      <c r="Y43" s="10"/>
      <c r="Z43" s="10"/>
      <c r="AA43" s="10"/>
      <c r="AB43" s="10"/>
      <c r="AC43" s="10"/>
      <c r="AD43" s="10"/>
      <c r="AE43" s="10"/>
    </row>
    <row r="44" spans="5:31" x14ac:dyDescent="0.4">
      <c r="E44">
        <f t="shared" si="1"/>
        <v>0</v>
      </c>
      <c r="F44" s="3">
        <v>35</v>
      </c>
      <c r="G44" s="4">
        <v>1.283452</v>
      </c>
      <c r="H44" s="4">
        <v>1.225293</v>
      </c>
      <c r="I44" s="4">
        <v>335000</v>
      </c>
      <c r="K44">
        <f t="shared" ca="1" si="11"/>
        <v>0</v>
      </c>
      <c r="L44">
        <f t="shared" ca="1" si="12"/>
        <v>0</v>
      </c>
      <c r="M44">
        <f t="shared" ca="1" si="14"/>
        <v>0</v>
      </c>
      <c r="N44">
        <f t="shared" ca="1" si="13"/>
        <v>-429956.42</v>
      </c>
      <c r="O44">
        <f t="shared" ca="1" si="15"/>
        <v>-410473.15499999997</v>
      </c>
      <c r="P44" t="str">
        <f ca="1">IF($E44=1,SUM(INDIRECT(ADDRESS(ROW()-$C$12+1, 14)):INDIRECT(ADDRESS(ROW(), 14))),"")</f>
        <v/>
      </c>
      <c r="Q44" t="str">
        <f ca="1">IF($E44=1,SUM(INDIRECT(ADDRESS(ROW()-$C$12+1, 15)):INDIRECT(ADDRESS(ROW(), 15))),"")</f>
        <v/>
      </c>
      <c r="R44" t="str">
        <f t="shared" si="5"/>
        <v/>
      </c>
      <c r="S44" t="str">
        <f t="shared" si="6"/>
        <v/>
      </c>
      <c r="T44" t="str">
        <f t="shared" ca="1" si="7"/>
        <v/>
      </c>
      <c r="U44" t="str">
        <f t="shared" ca="1" si="8"/>
        <v/>
      </c>
      <c r="V44">
        <f t="shared" ca="1" si="9"/>
        <v>112225000000</v>
      </c>
      <c r="X44" s="10" t="s">
        <v>45</v>
      </c>
      <c r="Y44" s="10"/>
      <c r="Z44" s="10"/>
      <c r="AA44" s="10"/>
      <c r="AB44" s="10"/>
      <c r="AC44" s="10"/>
      <c r="AD44" s="10"/>
      <c r="AE44" s="10"/>
    </row>
    <row r="45" spans="5:31" x14ac:dyDescent="0.4">
      <c r="E45">
        <f t="shared" si="1"/>
        <v>0</v>
      </c>
      <c r="F45" s="3">
        <v>36</v>
      </c>
      <c r="G45" s="4">
        <v>7.5186000000000003E-2</v>
      </c>
      <c r="H45" s="4">
        <v>1.0596840000000001</v>
      </c>
      <c r="I45" s="4">
        <v>201000</v>
      </c>
      <c r="K45">
        <f t="shared" ca="1" si="11"/>
        <v>0</v>
      </c>
      <c r="L45">
        <f t="shared" ca="1" si="12"/>
        <v>0</v>
      </c>
      <c r="M45">
        <f t="shared" ca="1" si="14"/>
        <v>0</v>
      </c>
      <c r="N45">
        <f t="shared" ca="1" si="13"/>
        <v>-15112.386</v>
      </c>
      <c r="O45">
        <f t="shared" ca="1" si="15"/>
        <v>-212996.48400000003</v>
      </c>
      <c r="P45" t="str">
        <f ca="1">IF($E45=1,SUM(INDIRECT(ADDRESS(ROW()-$C$12+1, 14)):INDIRECT(ADDRESS(ROW(), 14))),"")</f>
        <v/>
      </c>
      <c r="Q45" t="str">
        <f ca="1">IF($E45=1,SUM(INDIRECT(ADDRESS(ROW()-$C$12+1, 15)):INDIRECT(ADDRESS(ROW(), 15))),"")</f>
        <v/>
      </c>
      <c r="R45" t="str">
        <f t="shared" si="5"/>
        <v/>
      </c>
      <c r="S45" t="str">
        <f t="shared" si="6"/>
        <v/>
      </c>
      <c r="T45" t="str">
        <f t="shared" ca="1" si="7"/>
        <v/>
      </c>
      <c r="U45" t="str">
        <f t="shared" ca="1" si="8"/>
        <v/>
      </c>
      <c r="V45">
        <f t="shared" ca="1" si="9"/>
        <v>40401000000</v>
      </c>
      <c r="X45" s="10" t="s">
        <v>46</v>
      </c>
      <c r="Y45" s="10"/>
      <c r="Z45" s="10"/>
      <c r="AA45" s="10"/>
      <c r="AB45" s="10"/>
      <c r="AC45" s="10"/>
      <c r="AD45" s="10"/>
      <c r="AE45" s="10"/>
    </row>
    <row r="46" spans="5:31" x14ac:dyDescent="0.4">
      <c r="E46">
        <f t="shared" si="1"/>
        <v>0</v>
      </c>
      <c r="F46" s="3">
        <v>37</v>
      </c>
      <c r="G46" s="4">
        <v>0.23783699999999999</v>
      </c>
      <c r="H46" s="4">
        <v>-0.96074300000000001</v>
      </c>
      <c r="I46" s="4">
        <v>146500</v>
      </c>
      <c r="K46">
        <f t="shared" ca="1" si="11"/>
        <v>0</v>
      </c>
      <c r="L46">
        <f t="shared" ca="1" si="12"/>
        <v>0</v>
      </c>
      <c r="M46">
        <f t="shared" ca="1" si="14"/>
        <v>0</v>
      </c>
      <c r="N46">
        <f t="shared" ca="1" si="13"/>
        <v>-34843.120499999997</v>
      </c>
      <c r="O46">
        <f t="shared" ca="1" si="15"/>
        <v>140748.84950000001</v>
      </c>
      <c r="P46" t="str">
        <f ca="1">IF($E46=1,SUM(INDIRECT(ADDRESS(ROW()-$C$12+1, 14)):INDIRECT(ADDRESS(ROW(), 14))),"")</f>
        <v/>
      </c>
      <c r="Q46" t="str">
        <f ca="1">IF($E46=1,SUM(INDIRECT(ADDRESS(ROW()-$C$12+1, 15)):INDIRECT(ADDRESS(ROW(), 15))),"")</f>
        <v/>
      </c>
      <c r="R46" t="str">
        <f t="shared" si="5"/>
        <v/>
      </c>
      <c r="S46" t="str">
        <f t="shared" si="6"/>
        <v/>
      </c>
      <c r="T46" t="str">
        <f t="shared" ca="1" si="7"/>
        <v/>
      </c>
      <c r="U46" t="str">
        <f t="shared" ca="1" si="8"/>
        <v/>
      </c>
      <c r="V46">
        <f t="shared" ca="1" si="9"/>
        <v>21462250000</v>
      </c>
      <c r="X46" s="10" t="s">
        <v>47</v>
      </c>
      <c r="Y46" s="10"/>
      <c r="Z46" s="10"/>
      <c r="AA46" s="10"/>
      <c r="AB46" s="10"/>
      <c r="AC46" s="10"/>
      <c r="AD46" s="10"/>
      <c r="AE46" s="10"/>
    </row>
    <row r="47" spans="5:31" x14ac:dyDescent="0.4">
      <c r="E47">
        <f t="shared" si="1"/>
        <v>0</v>
      </c>
      <c r="F47" s="3">
        <v>38</v>
      </c>
      <c r="G47" s="4">
        <v>-1.725595</v>
      </c>
      <c r="H47" s="4">
        <v>-3.3333000000000002E-2</v>
      </c>
      <c r="I47" s="4">
        <v>86000</v>
      </c>
      <c r="K47">
        <f t="shared" ca="1" si="11"/>
        <v>0</v>
      </c>
      <c r="L47">
        <f t="shared" ca="1" si="12"/>
        <v>0</v>
      </c>
      <c r="M47">
        <f t="shared" ca="1" si="14"/>
        <v>0</v>
      </c>
      <c r="N47">
        <f t="shared" ca="1" si="13"/>
        <v>148401.17000000001</v>
      </c>
      <c r="O47">
        <f t="shared" ca="1" si="15"/>
        <v>2866.6379999999999</v>
      </c>
      <c r="P47" t="str">
        <f ca="1">IF($E47=1,SUM(INDIRECT(ADDRESS(ROW()-$C$12+1, 14)):INDIRECT(ADDRESS(ROW(), 14))),"")</f>
        <v/>
      </c>
      <c r="Q47" t="str">
        <f ca="1">IF($E47=1,SUM(INDIRECT(ADDRESS(ROW()-$C$12+1, 15)):INDIRECT(ADDRESS(ROW(), 15))),"")</f>
        <v/>
      </c>
      <c r="R47" t="str">
        <f t="shared" si="5"/>
        <v/>
      </c>
      <c r="S47" t="str">
        <f t="shared" si="6"/>
        <v/>
      </c>
      <c r="T47" t="str">
        <f t="shared" ca="1" si="7"/>
        <v/>
      </c>
      <c r="U47" t="str">
        <f t="shared" ca="1" si="8"/>
        <v/>
      </c>
      <c r="V47">
        <f t="shared" ca="1" si="9"/>
        <v>7396000000</v>
      </c>
      <c r="X47" s="10" t="s">
        <v>48</v>
      </c>
      <c r="Y47" s="10"/>
      <c r="Z47" s="10"/>
      <c r="AA47" s="10"/>
      <c r="AB47" s="10"/>
      <c r="AC47" s="10"/>
      <c r="AD47" s="10"/>
      <c r="AE47" s="10"/>
    </row>
    <row r="48" spans="5:31" x14ac:dyDescent="0.4">
      <c r="E48">
        <f t="shared" si="1"/>
        <v>0</v>
      </c>
      <c r="F48" s="3">
        <v>39</v>
      </c>
      <c r="G48" s="4">
        <v>-0.79035100000000003</v>
      </c>
      <c r="H48" s="4">
        <v>0.16539699999999999</v>
      </c>
      <c r="I48" s="4">
        <v>148000</v>
      </c>
      <c r="K48">
        <f t="shared" ca="1" si="11"/>
        <v>0</v>
      </c>
      <c r="L48">
        <f t="shared" ca="1" si="12"/>
        <v>0</v>
      </c>
      <c r="M48">
        <f t="shared" ca="1" si="14"/>
        <v>0</v>
      </c>
      <c r="N48">
        <f t="shared" ca="1" si="13"/>
        <v>116971.948</v>
      </c>
      <c r="O48">
        <f t="shared" ca="1" si="15"/>
        <v>-24478.755999999998</v>
      </c>
      <c r="P48" t="str">
        <f ca="1">IF($E48=1,SUM(INDIRECT(ADDRESS(ROW()-$C$12+1, 14)):INDIRECT(ADDRESS(ROW(), 14))),"")</f>
        <v/>
      </c>
      <c r="Q48" t="str">
        <f ca="1">IF($E48=1,SUM(INDIRECT(ADDRESS(ROW()-$C$12+1, 15)):INDIRECT(ADDRESS(ROW(), 15))),"")</f>
        <v/>
      </c>
      <c r="R48" t="str">
        <f t="shared" si="5"/>
        <v/>
      </c>
      <c r="S48" t="str">
        <f t="shared" si="6"/>
        <v/>
      </c>
      <c r="T48" t="str">
        <f t="shared" ca="1" si="7"/>
        <v/>
      </c>
      <c r="U48" t="str">
        <f t="shared" ca="1" si="8"/>
        <v/>
      </c>
      <c r="V48">
        <f t="shared" ca="1" si="9"/>
        <v>21904000000</v>
      </c>
      <c r="X48" s="10" t="s">
        <v>49</v>
      </c>
      <c r="Y48" s="10"/>
      <c r="Z48" s="10"/>
      <c r="AA48" s="10"/>
      <c r="AB48" s="10"/>
      <c r="AC48" s="10"/>
      <c r="AD48" s="10"/>
      <c r="AE48" s="10"/>
    </row>
    <row r="49" spans="5:31" x14ac:dyDescent="0.4">
      <c r="E49">
        <f t="shared" si="1"/>
        <v>0</v>
      </c>
      <c r="F49" s="3">
        <v>40</v>
      </c>
      <c r="G49" s="4">
        <v>1.260216</v>
      </c>
      <c r="H49" s="4">
        <v>1.1590499999999999</v>
      </c>
      <c r="I49" s="4">
        <v>280000</v>
      </c>
      <c r="K49">
        <f t="shared" ca="1" si="11"/>
        <v>0</v>
      </c>
      <c r="L49">
        <f t="shared" ca="1" si="12"/>
        <v>0</v>
      </c>
      <c r="M49">
        <f t="shared" ca="1" si="14"/>
        <v>0</v>
      </c>
      <c r="N49">
        <f t="shared" ca="1" si="13"/>
        <v>-352860.48</v>
      </c>
      <c r="O49">
        <f t="shared" ca="1" si="15"/>
        <v>-324534</v>
      </c>
      <c r="P49" t="str">
        <f ca="1">IF($E49=1,SUM(INDIRECT(ADDRESS(ROW()-$C$12+1, 14)):INDIRECT(ADDRESS(ROW(), 14))),"")</f>
        <v/>
      </c>
      <c r="Q49" t="str">
        <f ca="1">IF($E49=1,SUM(INDIRECT(ADDRESS(ROW()-$C$12+1, 15)):INDIRECT(ADDRESS(ROW(), 15))),"")</f>
        <v/>
      </c>
      <c r="R49" t="str">
        <f t="shared" si="5"/>
        <v/>
      </c>
      <c r="S49" t="str">
        <f t="shared" si="6"/>
        <v/>
      </c>
      <c r="T49" t="str">
        <f t="shared" ca="1" si="7"/>
        <v/>
      </c>
      <c r="U49" t="str">
        <f t="shared" ca="1" si="8"/>
        <v/>
      </c>
      <c r="V49">
        <f t="shared" ca="1" si="9"/>
        <v>78400000000</v>
      </c>
      <c r="X49" s="10" t="s">
        <v>50</v>
      </c>
      <c r="Y49" s="10"/>
      <c r="Z49" s="10"/>
      <c r="AA49" s="10"/>
      <c r="AB49" s="10"/>
      <c r="AC49" s="10"/>
      <c r="AD49" s="10"/>
      <c r="AE49" s="10"/>
    </row>
    <row r="50" spans="5:31" x14ac:dyDescent="0.4">
      <c r="E50">
        <f t="shared" si="1"/>
        <v>0</v>
      </c>
      <c r="F50" s="3">
        <v>41</v>
      </c>
      <c r="G50" s="4">
        <v>-0.33918700000000002</v>
      </c>
      <c r="H50" s="4">
        <v>-2.0206390000000001</v>
      </c>
      <c r="I50" s="4">
        <v>112000</v>
      </c>
      <c r="K50">
        <f t="shared" ca="1" si="11"/>
        <v>0</v>
      </c>
      <c r="L50">
        <f t="shared" ca="1" si="12"/>
        <v>0</v>
      </c>
      <c r="M50">
        <f t="shared" ca="1" si="14"/>
        <v>0</v>
      </c>
      <c r="N50">
        <f t="shared" ca="1" si="13"/>
        <v>37988.944000000003</v>
      </c>
      <c r="O50">
        <f t="shared" ca="1" si="15"/>
        <v>226311.568</v>
      </c>
      <c r="P50" t="str">
        <f ca="1">IF($E50=1,SUM(INDIRECT(ADDRESS(ROW()-$C$12+1, 14)):INDIRECT(ADDRESS(ROW(), 14))),"")</f>
        <v/>
      </c>
      <c r="Q50" t="str">
        <f ca="1">IF($E50=1,SUM(INDIRECT(ADDRESS(ROW()-$C$12+1, 15)):INDIRECT(ADDRESS(ROW(), 15))),"")</f>
        <v/>
      </c>
      <c r="R50" t="str">
        <f t="shared" si="5"/>
        <v/>
      </c>
      <c r="S50" t="str">
        <f t="shared" si="6"/>
        <v/>
      </c>
      <c r="T50" t="str">
        <f t="shared" ca="1" si="7"/>
        <v/>
      </c>
      <c r="U50" t="str">
        <f t="shared" ca="1" si="8"/>
        <v/>
      </c>
      <c r="V50">
        <f t="shared" ca="1" si="9"/>
        <v>12544000000</v>
      </c>
      <c r="X50" s="10" t="s">
        <v>51</v>
      </c>
      <c r="Y50" s="10"/>
      <c r="Z50" s="10"/>
      <c r="AA50" s="10"/>
      <c r="AB50" s="10"/>
      <c r="AC50" s="10"/>
      <c r="AD50" s="10"/>
      <c r="AE50" s="10"/>
    </row>
    <row r="51" spans="5:31" x14ac:dyDescent="0.4">
      <c r="E51">
        <f t="shared" si="1"/>
        <v>0</v>
      </c>
      <c r="F51" s="3">
        <v>42</v>
      </c>
      <c r="G51" s="4">
        <v>2.1083259999999999</v>
      </c>
      <c r="H51" s="4">
        <v>1.1921710000000001</v>
      </c>
      <c r="I51" s="4">
        <v>303477</v>
      </c>
      <c r="K51">
        <f t="shared" ca="1" si="11"/>
        <v>0</v>
      </c>
      <c r="L51">
        <f t="shared" ca="1" si="12"/>
        <v>0</v>
      </c>
      <c r="M51">
        <f t="shared" ca="1" si="14"/>
        <v>0</v>
      </c>
      <c r="N51">
        <f t="shared" ca="1" si="13"/>
        <v>-639828.449502</v>
      </c>
      <c r="O51">
        <f t="shared" ca="1" si="15"/>
        <v>-361796.47856700001</v>
      </c>
      <c r="P51" t="str">
        <f ca="1">IF($E51=1,SUM(INDIRECT(ADDRESS(ROW()-$C$12+1, 14)):INDIRECT(ADDRESS(ROW(), 14))),"")</f>
        <v/>
      </c>
      <c r="Q51" t="str">
        <f ca="1">IF($E51=1,SUM(INDIRECT(ADDRESS(ROW()-$C$12+1, 15)):INDIRECT(ADDRESS(ROW(), 15))),"")</f>
        <v/>
      </c>
      <c r="R51" t="str">
        <f t="shared" si="5"/>
        <v/>
      </c>
      <c r="S51" t="str">
        <f t="shared" si="6"/>
        <v/>
      </c>
      <c r="T51" t="str">
        <f t="shared" ca="1" si="7"/>
        <v/>
      </c>
      <c r="U51" t="str">
        <f t="shared" ca="1" si="8"/>
        <v/>
      </c>
      <c r="V51">
        <f t="shared" ca="1" si="9"/>
        <v>92098289529</v>
      </c>
      <c r="X51" s="10" t="s">
        <v>52</v>
      </c>
      <c r="Y51" s="10"/>
      <c r="Z51" s="10"/>
      <c r="AA51" s="10"/>
      <c r="AB51" s="10"/>
      <c r="AC51" s="10"/>
      <c r="AD51" s="10"/>
      <c r="AE51" s="10"/>
    </row>
    <row r="52" spans="5:31" x14ac:dyDescent="0.4">
      <c r="E52">
        <f t="shared" si="1"/>
        <v>0</v>
      </c>
      <c r="F52" s="3">
        <v>43</v>
      </c>
      <c r="G52" s="4">
        <v>0.84584300000000001</v>
      </c>
      <c r="H52" s="4">
        <v>1.125928</v>
      </c>
      <c r="I52" s="4">
        <v>250000</v>
      </c>
      <c r="K52">
        <f t="shared" ca="1" si="11"/>
        <v>0</v>
      </c>
      <c r="L52">
        <f t="shared" ca="1" si="12"/>
        <v>0</v>
      </c>
      <c r="M52">
        <f t="shared" ca="1" si="14"/>
        <v>0</v>
      </c>
      <c r="N52">
        <f t="shared" ca="1" si="13"/>
        <v>-211460.75</v>
      </c>
      <c r="O52">
        <f t="shared" ca="1" si="15"/>
        <v>-281482</v>
      </c>
      <c r="P52" t="str">
        <f ca="1">IF($E52=1,SUM(INDIRECT(ADDRESS(ROW()-$C$12+1, 14)):INDIRECT(ADDRESS(ROW(), 14))),"")</f>
        <v/>
      </c>
      <c r="Q52" t="str">
        <f ca="1">IF($E52=1,SUM(INDIRECT(ADDRESS(ROW()-$C$12+1, 15)):INDIRECT(ADDRESS(ROW(), 15))),"")</f>
        <v/>
      </c>
      <c r="R52" t="str">
        <f t="shared" si="5"/>
        <v/>
      </c>
      <c r="S52" t="str">
        <f t="shared" si="6"/>
        <v/>
      </c>
      <c r="T52" t="str">
        <f t="shared" ca="1" si="7"/>
        <v/>
      </c>
      <c r="U52" t="str">
        <f t="shared" ca="1" si="8"/>
        <v/>
      </c>
      <c r="V52">
        <f t="shared" ca="1" si="9"/>
        <v>62500000000</v>
      </c>
      <c r="X52" s="10" t="s">
        <v>53</v>
      </c>
      <c r="Y52" s="10"/>
      <c r="Z52" s="10"/>
      <c r="AA52" s="10"/>
      <c r="AB52" s="10"/>
      <c r="AC52" s="10"/>
      <c r="AD52" s="10"/>
      <c r="AE52" s="10"/>
    </row>
    <row r="53" spans="5:31" x14ac:dyDescent="0.4">
      <c r="E53">
        <f t="shared" si="1"/>
        <v>0</v>
      </c>
      <c r="F53" s="3">
        <v>44</v>
      </c>
      <c r="G53" s="4">
        <v>-0.10295600000000001</v>
      </c>
      <c r="H53" s="4">
        <v>1.225293</v>
      </c>
      <c r="I53" s="4">
        <v>244600</v>
      </c>
      <c r="K53">
        <f t="shared" ca="1" si="11"/>
        <v>0</v>
      </c>
      <c r="L53">
        <f t="shared" ca="1" si="12"/>
        <v>0</v>
      </c>
      <c r="M53">
        <f t="shared" ca="1" si="14"/>
        <v>0</v>
      </c>
      <c r="N53">
        <f t="shared" ca="1" si="13"/>
        <v>25183.0376</v>
      </c>
      <c r="O53">
        <f t="shared" ca="1" si="15"/>
        <v>-299706.6678</v>
      </c>
      <c r="P53" t="str">
        <f ca="1">IF($E53=1,SUM(INDIRECT(ADDRESS(ROW()-$C$12+1, 14)):INDIRECT(ADDRESS(ROW(), 14))),"")</f>
        <v/>
      </c>
      <c r="Q53" t="str">
        <f ca="1">IF($E53=1,SUM(INDIRECT(ADDRESS(ROW()-$C$12+1, 15)):INDIRECT(ADDRESS(ROW(), 15))),"")</f>
        <v/>
      </c>
      <c r="R53" t="str">
        <f t="shared" si="5"/>
        <v/>
      </c>
      <c r="S53" t="str">
        <f t="shared" si="6"/>
        <v/>
      </c>
      <c r="T53" t="str">
        <f t="shared" ca="1" si="7"/>
        <v/>
      </c>
      <c r="U53" t="str">
        <f t="shared" ca="1" si="8"/>
        <v/>
      </c>
      <c r="V53">
        <f t="shared" ca="1" si="9"/>
        <v>59829160000</v>
      </c>
      <c r="X53" s="10" t="s">
        <v>54</v>
      </c>
      <c r="Y53" s="10"/>
      <c r="Z53" s="10"/>
      <c r="AA53" s="10"/>
      <c r="AB53" s="10"/>
      <c r="AC53" s="10"/>
      <c r="AD53" s="10"/>
      <c r="AE53" s="10"/>
    </row>
    <row r="54" spans="5:31" x14ac:dyDescent="0.4">
      <c r="E54">
        <f t="shared" si="1"/>
        <v>0</v>
      </c>
      <c r="F54" s="3">
        <v>45</v>
      </c>
      <c r="G54" s="4">
        <v>0.41210599999999997</v>
      </c>
      <c r="H54" s="4">
        <v>0.198519</v>
      </c>
      <c r="I54" s="4">
        <v>126000</v>
      </c>
      <c r="K54">
        <f t="shared" ca="1" si="11"/>
        <v>0</v>
      </c>
      <c r="L54">
        <f t="shared" ca="1" si="12"/>
        <v>0</v>
      </c>
      <c r="M54">
        <f t="shared" ca="1" si="14"/>
        <v>0</v>
      </c>
      <c r="N54">
        <f t="shared" ca="1" si="13"/>
        <v>-51925.356</v>
      </c>
      <c r="O54">
        <f t="shared" ca="1" si="15"/>
        <v>-25013.394</v>
      </c>
      <c r="P54" t="str">
        <f ca="1">IF($E54=1,SUM(INDIRECT(ADDRESS(ROW()-$C$12+1, 14)):INDIRECT(ADDRESS(ROW(), 14))),"")</f>
        <v/>
      </c>
      <c r="Q54" t="str">
        <f ca="1">IF($E54=1,SUM(INDIRECT(ADDRESS(ROW()-$C$12+1, 15)):INDIRECT(ADDRESS(ROW(), 15))),"")</f>
        <v/>
      </c>
      <c r="R54" t="str">
        <f t="shared" si="5"/>
        <v/>
      </c>
      <c r="S54" t="str">
        <f t="shared" si="6"/>
        <v/>
      </c>
      <c r="T54" t="str">
        <f t="shared" ca="1" si="7"/>
        <v/>
      </c>
      <c r="U54" t="str">
        <f t="shared" ca="1" si="8"/>
        <v/>
      </c>
      <c r="V54">
        <f t="shared" ca="1" si="9"/>
        <v>15876000000</v>
      </c>
      <c r="X54" s="10" t="s">
        <v>55</v>
      </c>
      <c r="Y54" s="10"/>
      <c r="Z54" s="10"/>
      <c r="AA54" s="10"/>
      <c r="AB54" s="10"/>
      <c r="AC54" s="10"/>
      <c r="AD54" s="10"/>
      <c r="AE54" s="10"/>
    </row>
    <row r="55" spans="5:31" x14ac:dyDescent="0.4">
      <c r="E55">
        <f t="shared" si="1"/>
        <v>0</v>
      </c>
      <c r="F55" s="3">
        <v>46</v>
      </c>
      <c r="G55" s="4">
        <v>-0.62189099999999997</v>
      </c>
      <c r="H55" s="4">
        <v>-0.82825599999999999</v>
      </c>
      <c r="I55" s="4">
        <v>130500</v>
      </c>
      <c r="K55">
        <f t="shared" ca="1" si="11"/>
        <v>0</v>
      </c>
      <c r="L55">
        <f t="shared" ca="1" si="12"/>
        <v>0</v>
      </c>
      <c r="M55">
        <f t="shared" ca="1" si="14"/>
        <v>0</v>
      </c>
      <c r="N55">
        <f t="shared" ca="1" si="13"/>
        <v>81156.775500000003</v>
      </c>
      <c r="O55">
        <f t="shared" ca="1" si="15"/>
        <v>108087.408</v>
      </c>
      <c r="P55" t="str">
        <f ca="1">IF($E55=1,SUM(INDIRECT(ADDRESS(ROW()-$C$12+1, 14)):INDIRECT(ADDRESS(ROW(), 14))),"")</f>
        <v/>
      </c>
      <c r="Q55" t="str">
        <f ca="1">IF($E55=1,SUM(INDIRECT(ADDRESS(ROW()-$C$12+1, 15)):INDIRECT(ADDRESS(ROW(), 15))),"")</f>
        <v/>
      </c>
      <c r="R55" t="str">
        <f t="shared" si="5"/>
        <v/>
      </c>
      <c r="S55" t="str">
        <f t="shared" si="6"/>
        <v/>
      </c>
      <c r="T55" t="str">
        <f t="shared" ca="1" si="7"/>
        <v/>
      </c>
      <c r="U55" t="str">
        <f t="shared" ca="1" si="8"/>
        <v/>
      </c>
      <c r="V55">
        <f t="shared" ca="1" si="9"/>
        <v>17030250000</v>
      </c>
      <c r="X55" s="10" t="s">
        <v>56</v>
      </c>
      <c r="Y55" s="10"/>
      <c r="Z55" s="10"/>
      <c r="AA55" s="10"/>
      <c r="AB55" s="10"/>
      <c r="AC55" s="10"/>
      <c r="AD55" s="10"/>
      <c r="AE55" s="10"/>
    </row>
    <row r="56" spans="5:31" x14ac:dyDescent="0.4">
      <c r="E56">
        <f t="shared" si="1"/>
        <v>0</v>
      </c>
      <c r="F56" s="3">
        <v>47</v>
      </c>
      <c r="G56" s="4">
        <v>5.5822999999999998E-2</v>
      </c>
      <c r="H56" s="4">
        <v>1.1590499999999999</v>
      </c>
      <c r="I56" s="4">
        <v>241000</v>
      </c>
      <c r="K56">
        <f t="shared" ca="1" si="11"/>
        <v>0</v>
      </c>
      <c r="L56">
        <f t="shared" ca="1" si="12"/>
        <v>0</v>
      </c>
      <c r="M56">
        <f t="shared" ca="1" si="14"/>
        <v>0</v>
      </c>
      <c r="N56">
        <f t="shared" ca="1" si="13"/>
        <v>-13453.342999999999</v>
      </c>
      <c r="O56">
        <f t="shared" ca="1" si="15"/>
        <v>-279331.05</v>
      </c>
      <c r="P56" t="str">
        <f ca="1">IF($E56=1,SUM(INDIRECT(ADDRESS(ROW()-$C$12+1, 14)):INDIRECT(ADDRESS(ROW(), 14))),"")</f>
        <v/>
      </c>
      <c r="Q56" t="str">
        <f ca="1">IF($E56=1,SUM(INDIRECT(ADDRESS(ROW()-$C$12+1, 15)):INDIRECT(ADDRESS(ROW(), 15))),"")</f>
        <v/>
      </c>
      <c r="R56" t="str">
        <f t="shared" si="5"/>
        <v/>
      </c>
      <c r="S56" t="str">
        <f t="shared" si="6"/>
        <v/>
      </c>
      <c r="T56" t="str">
        <f t="shared" ca="1" si="7"/>
        <v/>
      </c>
      <c r="U56" t="str">
        <f t="shared" ca="1" si="8"/>
        <v/>
      </c>
      <c r="V56">
        <f t="shared" ca="1" si="9"/>
        <v>58081000000</v>
      </c>
      <c r="X56" s="10" t="s">
        <v>57</v>
      </c>
      <c r="Y56" s="10"/>
      <c r="Z56" s="10"/>
      <c r="AA56" s="10"/>
      <c r="AB56" s="10"/>
      <c r="AC56" s="10"/>
      <c r="AD56" s="10"/>
      <c r="AE56" s="10"/>
    </row>
    <row r="57" spans="5:31" x14ac:dyDescent="0.4">
      <c r="E57">
        <f t="shared" si="1"/>
        <v>0</v>
      </c>
      <c r="F57" s="3">
        <v>48</v>
      </c>
      <c r="G57" s="4">
        <v>1.3725229999999999</v>
      </c>
      <c r="H57" s="4">
        <v>-1.9543950000000001</v>
      </c>
      <c r="I57" s="4">
        <v>118500</v>
      </c>
      <c r="K57">
        <f t="shared" ca="1" si="11"/>
        <v>0</v>
      </c>
      <c r="L57">
        <f t="shared" ca="1" si="12"/>
        <v>0</v>
      </c>
      <c r="M57">
        <f t="shared" ca="1" si="14"/>
        <v>0</v>
      </c>
      <c r="N57">
        <f t="shared" ca="1" si="13"/>
        <v>-162643.9755</v>
      </c>
      <c r="O57">
        <f t="shared" ca="1" si="15"/>
        <v>231595.80750000002</v>
      </c>
      <c r="P57" t="str">
        <f ca="1">IF($E57=1,SUM(INDIRECT(ADDRESS(ROW()-$C$12+1, 14)):INDIRECT(ADDRESS(ROW(), 14))),"")</f>
        <v/>
      </c>
      <c r="Q57" t="str">
        <f ca="1">IF($E57=1,SUM(INDIRECT(ADDRESS(ROW()-$C$12+1, 15)):INDIRECT(ADDRESS(ROW(), 15))),"")</f>
        <v/>
      </c>
      <c r="R57" t="str">
        <f t="shared" si="5"/>
        <v/>
      </c>
      <c r="S57" t="str">
        <f t="shared" si="6"/>
        <v/>
      </c>
      <c r="T57" t="str">
        <f t="shared" ca="1" si="7"/>
        <v/>
      </c>
      <c r="U57" t="str">
        <f t="shared" ca="1" si="8"/>
        <v/>
      </c>
      <c r="V57">
        <f t="shared" ca="1" si="9"/>
        <v>14042250000</v>
      </c>
      <c r="X57" s="10" t="s">
        <v>58</v>
      </c>
      <c r="Y57" s="10"/>
      <c r="Z57" s="10"/>
      <c r="AA57" s="10"/>
      <c r="AB57" s="10"/>
      <c r="AC57" s="10"/>
      <c r="AD57" s="10"/>
      <c r="AE57" s="10"/>
    </row>
    <row r="58" spans="5:31" x14ac:dyDescent="0.4">
      <c r="E58">
        <f t="shared" si="1"/>
        <v>0</v>
      </c>
      <c r="F58" s="3">
        <v>49</v>
      </c>
      <c r="G58" s="4">
        <v>0.228156</v>
      </c>
      <c r="H58" s="4">
        <v>-1.159473</v>
      </c>
      <c r="I58" s="4">
        <v>115000</v>
      </c>
      <c r="K58">
        <f t="shared" ca="1" si="11"/>
        <v>0</v>
      </c>
      <c r="L58">
        <f t="shared" ca="1" si="12"/>
        <v>0</v>
      </c>
      <c r="M58">
        <f t="shared" ca="1" si="14"/>
        <v>0</v>
      </c>
      <c r="N58">
        <f t="shared" ca="1" si="13"/>
        <v>-26237.94</v>
      </c>
      <c r="O58">
        <f t="shared" ca="1" si="15"/>
        <v>133339.39499999999</v>
      </c>
      <c r="P58" t="str">
        <f ca="1">IF($E58=1,SUM(INDIRECT(ADDRESS(ROW()-$C$12+1, 14)):INDIRECT(ADDRESS(ROW(), 14))),"")</f>
        <v/>
      </c>
      <c r="Q58" t="str">
        <f ca="1">IF($E58=1,SUM(INDIRECT(ADDRESS(ROW()-$C$12+1, 15)):INDIRECT(ADDRESS(ROW(), 15))),"")</f>
        <v/>
      </c>
      <c r="R58" t="str">
        <f t="shared" si="5"/>
        <v/>
      </c>
      <c r="S58" t="str">
        <f t="shared" si="6"/>
        <v/>
      </c>
      <c r="T58" t="str">
        <f t="shared" ca="1" si="7"/>
        <v/>
      </c>
      <c r="U58" t="str">
        <f t="shared" ca="1" si="8"/>
        <v/>
      </c>
      <c r="V58">
        <f t="shared" ca="1" si="9"/>
        <v>13225000000</v>
      </c>
      <c r="X58" s="10" t="s">
        <v>27</v>
      </c>
      <c r="Y58" s="10"/>
      <c r="Z58" s="10"/>
      <c r="AA58" s="10"/>
      <c r="AB58" s="10"/>
      <c r="AC58" s="10"/>
      <c r="AD58" s="10"/>
      <c r="AE58" s="10"/>
    </row>
    <row r="59" spans="5:31" x14ac:dyDescent="0.4">
      <c r="E59">
        <f t="shared" si="1"/>
        <v>0</v>
      </c>
      <c r="F59" s="3">
        <v>50</v>
      </c>
      <c r="G59" s="4">
        <v>-1.2724960000000001</v>
      </c>
      <c r="H59" s="4">
        <v>-0.43079499999999998</v>
      </c>
      <c r="I59" s="4">
        <v>129900</v>
      </c>
      <c r="K59">
        <f t="shared" ca="1" si="11"/>
        <v>0</v>
      </c>
      <c r="L59">
        <f t="shared" ca="1" si="12"/>
        <v>0</v>
      </c>
      <c r="M59">
        <f t="shared" ca="1" si="14"/>
        <v>0</v>
      </c>
      <c r="N59">
        <f t="shared" ca="1" si="13"/>
        <v>165297.2304</v>
      </c>
      <c r="O59">
        <f t="shared" ca="1" si="15"/>
        <v>55960.270499999999</v>
      </c>
      <c r="P59" t="str">
        <f ca="1">IF($E59=1,SUM(INDIRECT(ADDRESS(ROW()-$C$12+1, 14)):INDIRECT(ADDRESS(ROW(), 14))),"")</f>
        <v/>
      </c>
      <c r="Q59" t="str">
        <f ca="1">IF($E59=1,SUM(INDIRECT(ADDRESS(ROW()-$C$12+1, 15)):INDIRECT(ADDRESS(ROW(), 15))),"")</f>
        <v/>
      </c>
      <c r="R59" t="str">
        <f t="shared" si="5"/>
        <v/>
      </c>
      <c r="S59" t="str">
        <f t="shared" si="6"/>
        <v/>
      </c>
      <c r="T59" t="str">
        <f t="shared" ca="1" si="7"/>
        <v/>
      </c>
      <c r="U59" t="str">
        <f t="shared" ca="1" si="8"/>
        <v/>
      </c>
      <c r="V59">
        <f t="shared" ca="1" si="9"/>
        <v>16874010000</v>
      </c>
      <c r="X59" s="10" t="s">
        <v>59</v>
      </c>
      <c r="Y59" s="10"/>
      <c r="Z59" s="10"/>
      <c r="AA59" s="10"/>
      <c r="AB59" s="10"/>
      <c r="AC59" s="10"/>
      <c r="AD59" s="10"/>
      <c r="AE59" s="10"/>
    </row>
    <row r="60" spans="5:31" x14ac:dyDescent="0.4">
      <c r="E60">
        <f t="shared" si="1"/>
        <v>0</v>
      </c>
      <c r="F60" s="3">
        <v>51</v>
      </c>
      <c r="G60" s="4">
        <v>0.193302</v>
      </c>
      <c r="H60" s="4">
        <v>0.430371</v>
      </c>
      <c r="I60" s="4">
        <v>202500</v>
      </c>
      <c r="K60">
        <f t="shared" ca="1" si="11"/>
        <v>0</v>
      </c>
      <c r="L60">
        <f t="shared" ca="1" si="12"/>
        <v>0</v>
      </c>
      <c r="M60">
        <f t="shared" ca="1" si="14"/>
        <v>0</v>
      </c>
      <c r="N60">
        <f t="shared" ca="1" si="13"/>
        <v>-39143.654999999999</v>
      </c>
      <c r="O60">
        <f t="shared" ca="1" si="15"/>
        <v>-87150.127500000002</v>
      </c>
      <c r="P60" t="str">
        <f ca="1">IF($E60=1,SUM(INDIRECT(ADDRESS(ROW()-$C$12+1, 14)):INDIRECT(ADDRESS(ROW(), 14))),"")</f>
        <v/>
      </c>
      <c r="Q60" t="str">
        <f ca="1">IF($E60=1,SUM(INDIRECT(ADDRESS(ROW()-$C$12+1, 15)):INDIRECT(ADDRESS(ROW(), 15))),"")</f>
        <v/>
      </c>
      <c r="R60" t="str">
        <f t="shared" si="5"/>
        <v/>
      </c>
      <c r="S60" t="str">
        <f t="shared" si="6"/>
        <v/>
      </c>
      <c r="T60" t="str">
        <f t="shared" ca="1" si="7"/>
        <v/>
      </c>
      <c r="U60" t="str">
        <f t="shared" ca="1" si="8"/>
        <v/>
      </c>
      <c r="V60">
        <f t="shared" ca="1" si="9"/>
        <v>41006250000</v>
      </c>
      <c r="X60" s="10" t="s">
        <v>29</v>
      </c>
      <c r="Y60" s="10"/>
      <c r="Z60" s="10"/>
      <c r="AA60" s="10"/>
      <c r="AB60" s="10"/>
      <c r="AC60" s="10"/>
      <c r="AD60" s="10"/>
      <c r="AE60" s="10"/>
    </row>
    <row r="61" spans="5:31" x14ac:dyDescent="0.4">
      <c r="E61">
        <f t="shared" si="1"/>
        <v>0</v>
      </c>
      <c r="F61" s="3">
        <v>52</v>
      </c>
      <c r="G61" s="4">
        <v>-1.0343279999999999</v>
      </c>
      <c r="H61" s="4">
        <v>3.2910000000000002E-2</v>
      </c>
      <c r="I61" s="4">
        <v>118000</v>
      </c>
      <c r="K61">
        <f t="shared" ca="1" si="11"/>
        <v>0</v>
      </c>
      <c r="L61">
        <f t="shared" ca="1" si="12"/>
        <v>0</v>
      </c>
      <c r="M61">
        <f t="shared" ca="1" si="14"/>
        <v>0</v>
      </c>
      <c r="N61">
        <f t="shared" ca="1" si="13"/>
        <v>122050.70399999998</v>
      </c>
      <c r="O61">
        <f t="shared" ca="1" si="15"/>
        <v>-3883.38</v>
      </c>
      <c r="P61" t="str">
        <f ca="1">IF($E61=1,SUM(INDIRECT(ADDRESS(ROW()-$C$12+1, 14)):INDIRECT(ADDRESS(ROW(), 14))),"")</f>
        <v/>
      </c>
      <c r="Q61" t="str">
        <f ca="1">IF($E61=1,SUM(INDIRECT(ADDRESS(ROW()-$C$12+1, 15)):INDIRECT(ADDRESS(ROW(), 15))),"")</f>
        <v/>
      </c>
      <c r="R61" t="str">
        <f t="shared" si="5"/>
        <v/>
      </c>
      <c r="S61" t="str">
        <f t="shared" si="6"/>
        <v/>
      </c>
      <c r="T61" t="str">
        <f t="shared" ca="1" si="7"/>
        <v/>
      </c>
      <c r="U61" t="str">
        <f t="shared" ca="1" si="8"/>
        <v/>
      </c>
      <c r="V61">
        <f t="shared" ca="1" si="9"/>
        <v>13924000000</v>
      </c>
      <c r="X61" s="10" t="s">
        <v>60</v>
      </c>
      <c r="Y61" s="10"/>
      <c r="Z61" s="10"/>
      <c r="AA61" s="10"/>
      <c r="AB61" s="10"/>
      <c r="AC61" s="10"/>
      <c r="AD61" s="10"/>
      <c r="AE61" s="10"/>
    </row>
    <row r="62" spans="5:31" x14ac:dyDescent="0.4">
      <c r="E62">
        <f t="shared" si="1"/>
        <v>0</v>
      </c>
      <c r="F62" s="3">
        <v>53</v>
      </c>
      <c r="G62" s="4">
        <v>1.932121</v>
      </c>
      <c r="H62" s="4">
        <v>0.59597999999999995</v>
      </c>
      <c r="I62" s="4">
        <v>335000</v>
      </c>
      <c r="K62">
        <f t="shared" ca="1" si="11"/>
        <v>0</v>
      </c>
      <c r="L62">
        <f t="shared" ca="1" si="12"/>
        <v>0</v>
      </c>
      <c r="M62">
        <f t="shared" ca="1" si="14"/>
        <v>0</v>
      </c>
      <c r="N62">
        <f t="shared" ca="1" si="13"/>
        <v>-647260.53500000003</v>
      </c>
      <c r="O62">
        <f t="shared" ca="1" si="15"/>
        <v>-199653.3</v>
      </c>
      <c r="P62" t="str">
        <f ca="1">IF($E62=1,SUM(INDIRECT(ADDRESS(ROW()-$C$12+1, 14)):INDIRECT(ADDRESS(ROW(), 14))),"")</f>
        <v/>
      </c>
      <c r="Q62" t="str">
        <f ca="1">IF($E62=1,SUM(INDIRECT(ADDRESS(ROW()-$C$12+1, 15)):INDIRECT(ADDRESS(ROW(), 15))),"")</f>
        <v/>
      </c>
      <c r="R62" t="str">
        <f t="shared" si="5"/>
        <v/>
      </c>
      <c r="S62" t="str">
        <f t="shared" si="6"/>
        <v/>
      </c>
      <c r="T62" t="str">
        <f t="shared" ca="1" si="7"/>
        <v/>
      </c>
      <c r="U62" t="str">
        <f t="shared" ca="1" si="8"/>
        <v/>
      </c>
      <c r="V62">
        <f t="shared" ca="1" si="9"/>
        <v>112225000000</v>
      </c>
      <c r="X62" s="10" t="s">
        <v>61</v>
      </c>
      <c r="Y62" s="10"/>
      <c r="Z62" s="10"/>
      <c r="AA62" s="10"/>
      <c r="AB62" s="10"/>
      <c r="AC62" s="10"/>
      <c r="AD62" s="10"/>
      <c r="AE62" s="10"/>
    </row>
    <row r="63" spans="5:31" x14ac:dyDescent="0.4">
      <c r="E63">
        <f t="shared" si="1"/>
        <v>0</v>
      </c>
      <c r="F63" s="3">
        <v>54</v>
      </c>
      <c r="G63" s="4">
        <v>-0.30239700000000003</v>
      </c>
      <c r="H63" s="4">
        <v>-3.3333000000000002E-2</v>
      </c>
      <c r="I63" s="4">
        <v>125000</v>
      </c>
      <c r="K63">
        <f t="shared" ca="1" si="11"/>
        <v>0</v>
      </c>
      <c r="L63">
        <f t="shared" ca="1" si="12"/>
        <v>0</v>
      </c>
      <c r="M63">
        <f t="shared" ca="1" si="14"/>
        <v>0</v>
      </c>
      <c r="N63">
        <f t="shared" ca="1" si="13"/>
        <v>37799.625</v>
      </c>
      <c r="O63">
        <f t="shared" ca="1" si="15"/>
        <v>4166.625</v>
      </c>
      <c r="P63" t="str">
        <f ca="1">IF($E63=1,SUM(INDIRECT(ADDRESS(ROW()-$C$12+1, 14)):INDIRECT(ADDRESS(ROW(), 14))),"")</f>
        <v/>
      </c>
      <c r="Q63" t="str">
        <f ca="1">IF($E63=1,SUM(INDIRECT(ADDRESS(ROW()-$C$12+1, 15)):INDIRECT(ADDRESS(ROW(), 15))),"")</f>
        <v/>
      </c>
      <c r="R63" t="str">
        <f t="shared" si="5"/>
        <v/>
      </c>
      <c r="S63" t="str">
        <f t="shared" si="6"/>
        <v/>
      </c>
      <c r="T63" t="str">
        <f t="shared" ca="1" si="7"/>
        <v/>
      </c>
      <c r="U63" t="str">
        <f t="shared" ca="1" si="8"/>
        <v/>
      </c>
      <c r="V63">
        <f t="shared" ca="1" si="9"/>
        <v>15625000000</v>
      </c>
      <c r="X63" s="10" t="s">
        <v>62</v>
      </c>
      <c r="Y63" s="10"/>
      <c r="Z63" s="10"/>
      <c r="AA63" s="10"/>
      <c r="AB63" s="10"/>
      <c r="AC63" s="10"/>
      <c r="AD63" s="10"/>
      <c r="AE63" s="10"/>
    </row>
    <row r="64" spans="5:31" x14ac:dyDescent="0.4">
      <c r="E64">
        <f t="shared" si="1"/>
        <v>0</v>
      </c>
      <c r="F64" s="3">
        <v>55</v>
      </c>
      <c r="G64" s="4">
        <v>1.4887030000000001</v>
      </c>
      <c r="H64" s="4">
        <v>1.0265629999999999</v>
      </c>
      <c r="I64" s="4">
        <v>255900</v>
      </c>
      <c r="K64">
        <f t="shared" ca="1" si="11"/>
        <v>0</v>
      </c>
      <c r="L64">
        <f t="shared" ca="1" si="12"/>
        <v>0</v>
      </c>
      <c r="M64">
        <f t="shared" ca="1" si="14"/>
        <v>0</v>
      </c>
      <c r="N64">
        <f t="shared" ca="1" si="13"/>
        <v>-380959.09770000004</v>
      </c>
      <c r="O64">
        <f t="shared" ca="1" si="15"/>
        <v>-262697.47169999999</v>
      </c>
      <c r="P64" t="str">
        <f ca="1">IF($E64=1,SUM(INDIRECT(ADDRESS(ROW()-$C$12+1, 14)):INDIRECT(ADDRESS(ROW(), 14))),"")</f>
        <v/>
      </c>
      <c r="Q64" t="str">
        <f ca="1">IF($E64=1,SUM(INDIRECT(ADDRESS(ROW()-$C$12+1, 15)):INDIRECT(ADDRESS(ROW(), 15))),"")</f>
        <v/>
      </c>
      <c r="R64" t="str">
        <f t="shared" si="5"/>
        <v/>
      </c>
      <c r="S64" t="str">
        <f t="shared" si="6"/>
        <v/>
      </c>
      <c r="T64" t="str">
        <f t="shared" ca="1" si="7"/>
        <v/>
      </c>
      <c r="U64" t="str">
        <f t="shared" ca="1" si="8"/>
        <v/>
      </c>
      <c r="V64">
        <f t="shared" ca="1" si="9"/>
        <v>65484810000</v>
      </c>
      <c r="X64" s="10" t="s">
        <v>63</v>
      </c>
      <c r="Y64" s="10"/>
      <c r="Z64" s="10"/>
      <c r="AA64" s="10"/>
      <c r="AB64" s="10"/>
      <c r="AC64" s="10"/>
      <c r="AD64" s="10"/>
      <c r="AE64" s="10"/>
    </row>
    <row r="65" spans="5:31" x14ac:dyDescent="0.4">
      <c r="E65">
        <f t="shared" si="1"/>
        <v>0</v>
      </c>
      <c r="F65" s="3">
        <v>56</v>
      </c>
      <c r="G65" s="4">
        <v>2.0812179999999998</v>
      </c>
      <c r="H65" s="4">
        <v>1.1590499999999999</v>
      </c>
      <c r="I65" s="4">
        <v>342643</v>
      </c>
      <c r="K65">
        <f t="shared" ca="1" si="11"/>
        <v>0</v>
      </c>
      <c r="L65">
        <f t="shared" ca="1" si="12"/>
        <v>0</v>
      </c>
      <c r="M65">
        <f t="shared" ca="1" si="14"/>
        <v>0</v>
      </c>
      <c r="N65">
        <f t="shared" ca="1" si="13"/>
        <v>-713114.77917399991</v>
      </c>
      <c r="O65">
        <f t="shared" ca="1" si="15"/>
        <v>-397140.36914999998</v>
      </c>
      <c r="P65" t="str">
        <f ca="1">IF($E65=1,SUM(INDIRECT(ADDRESS(ROW()-$C$12+1, 14)):INDIRECT(ADDRESS(ROW(), 14))),"")</f>
        <v/>
      </c>
      <c r="Q65" t="str">
        <f ca="1">IF($E65=1,SUM(INDIRECT(ADDRESS(ROW()-$C$12+1, 15)):INDIRECT(ADDRESS(ROW(), 15))),"")</f>
        <v/>
      </c>
      <c r="R65" t="str">
        <f t="shared" si="5"/>
        <v/>
      </c>
      <c r="S65" t="str">
        <f t="shared" si="6"/>
        <v/>
      </c>
      <c r="T65" t="str">
        <f t="shared" ca="1" si="7"/>
        <v/>
      </c>
      <c r="U65" t="str">
        <f t="shared" ca="1" si="8"/>
        <v/>
      </c>
      <c r="V65">
        <f t="shared" ca="1" si="9"/>
        <v>117404225449</v>
      </c>
      <c r="X65" s="10" t="s">
        <v>64</v>
      </c>
      <c r="Y65" s="10"/>
      <c r="Z65" s="10"/>
      <c r="AA65" s="10"/>
      <c r="AB65" s="10"/>
      <c r="AC65" s="10"/>
      <c r="AD65" s="10"/>
      <c r="AE65" s="10"/>
    </row>
    <row r="66" spans="5:31" x14ac:dyDescent="0.4">
      <c r="E66">
        <f t="shared" si="1"/>
        <v>0</v>
      </c>
      <c r="F66" s="3">
        <v>57</v>
      </c>
      <c r="G66" s="4">
        <v>-1.1892339999999999</v>
      </c>
      <c r="H66" s="4">
        <v>-0.463916</v>
      </c>
      <c r="I66" s="4">
        <v>109008</v>
      </c>
      <c r="K66">
        <f t="shared" ca="1" si="11"/>
        <v>0</v>
      </c>
      <c r="L66">
        <f t="shared" ca="1" si="12"/>
        <v>0</v>
      </c>
      <c r="M66">
        <f t="shared" ca="1" si="14"/>
        <v>0</v>
      </c>
      <c r="N66">
        <f t="shared" ca="1" si="13"/>
        <v>129636.01987199999</v>
      </c>
      <c r="O66">
        <f t="shared" ca="1" si="15"/>
        <v>50570.555328000002</v>
      </c>
      <c r="P66" t="str">
        <f ca="1">IF($E66=1,SUM(INDIRECT(ADDRESS(ROW()-$C$12+1, 14)):INDIRECT(ADDRESS(ROW(), 14))),"")</f>
        <v/>
      </c>
      <c r="Q66" t="str">
        <f ca="1">IF($E66=1,SUM(INDIRECT(ADDRESS(ROW()-$C$12+1, 15)):INDIRECT(ADDRESS(ROW(), 15))),"")</f>
        <v/>
      </c>
      <c r="R66" t="str">
        <f t="shared" si="5"/>
        <v/>
      </c>
      <c r="S66" t="str">
        <f t="shared" si="6"/>
        <v/>
      </c>
      <c r="T66" t="str">
        <f t="shared" ca="1" si="7"/>
        <v/>
      </c>
      <c r="U66" t="str">
        <f t="shared" ca="1" si="8"/>
        <v/>
      </c>
      <c r="V66">
        <f t="shared" ca="1" si="9"/>
        <v>11882744064</v>
      </c>
      <c r="X66" s="10" t="s">
        <v>65</v>
      </c>
      <c r="Y66" s="10"/>
      <c r="Z66" s="10"/>
      <c r="AA66" s="10"/>
      <c r="AB66" s="10"/>
      <c r="AC66" s="10"/>
      <c r="AD66" s="10"/>
      <c r="AE66" s="10"/>
    </row>
    <row r="67" spans="5:31" x14ac:dyDescent="0.4">
      <c r="E67">
        <f t="shared" si="1"/>
        <v>0</v>
      </c>
      <c r="F67" s="3">
        <v>58</v>
      </c>
      <c r="G67" s="4">
        <v>-0.126192</v>
      </c>
      <c r="H67" s="4">
        <v>0.16539699999999999</v>
      </c>
      <c r="I67" s="4">
        <v>148500</v>
      </c>
      <c r="K67">
        <f t="shared" ca="1" si="11"/>
        <v>0</v>
      </c>
      <c r="L67">
        <f t="shared" ca="1" si="12"/>
        <v>0</v>
      </c>
      <c r="M67">
        <f t="shared" ca="1" si="14"/>
        <v>0</v>
      </c>
      <c r="N67">
        <f t="shared" ca="1" si="13"/>
        <v>18739.511999999999</v>
      </c>
      <c r="O67">
        <f t="shared" ca="1" si="15"/>
        <v>-24561.4545</v>
      </c>
      <c r="P67" t="str">
        <f ca="1">IF($E67=1,SUM(INDIRECT(ADDRESS(ROW()-$C$12+1, 14)):INDIRECT(ADDRESS(ROW(), 14))),"")</f>
        <v/>
      </c>
      <c r="Q67" t="str">
        <f ca="1">IF($E67=1,SUM(INDIRECT(ADDRESS(ROW()-$C$12+1, 15)):INDIRECT(ADDRESS(ROW(), 15))),"")</f>
        <v/>
      </c>
      <c r="R67" t="str">
        <f t="shared" si="5"/>
        <v/>
      </c>
      <c r="S67" t="str">
        <f t="shared" si="6"/>
        <v/>
      </c>
      <c r="T67" t="str">
        <f t="shared" ca="1" si="7"/>
        <v/>
      </c>
      <c r="U67" t="str">
        <f t="shared" ca="1" si="8"/>
        <v/>
      </c>
      <c r="V67">
        <f t="shared" ca="1" si="9"/>
        <v>22052250000</v>
      </c>
      <c r="X67" s="10" t="s">
        <v>66</v>
      </c>
      <c r="Y67" s="10"/>
      <c r="Z67" s="10"/>
      <c r="AA67" s="10"/>
      <c r="AB67" s="10"/>
      <c r="AC67" s="10"/>
      <c r="AD67" s="10"/>
      <c r="AE67" s="10"/>
    </row>
    <row r="68" spans="5:31" x14ac:dyDescent="0.4">
      <c r="E68">
        <f t="shared" si="1"/>
        <v>0</v>
      </c>
      <c r="F68" s="3">
        <v>59</v>
      </c>
      <c r="G68" s="4">
        <v>-0.64125399999999999</v>
      </c>
      <c r="H68" s="4">
        <v>-0.29830800000000002</v>
      </c>
      <c r="I68" s="4">
        <v>132500</v>
      </c>
      <c r="K68">
        <f t="shared" ca="1" si="11"/>
        <v>0</v>
      </c>
      <c r="L68">
        <f t="shared" ca="1" si="12"/>
        <v>0</v>
      </c>
      <c r="M68">
        <f t="shared" ca="1" si="14"/>
        <v>0</v>
      </c>
      <c r="N68">
        <f t="shared" ca="1" si="13"/>
        <v>84966.154999999999</v>
      </c>
      <c r="O68">
        <f t="shared" ca="1" si="15"/>
        <v>39525.810000000005</v>
      </c>
      <c r="P68" t="str">
        <f ca="1">IF($E68=1,SUM(INDIRECT(ADDRESS(ROW()-$C$12+1, 14)):INDIRECT(ADDRESS(ROW(), 14))),"")</f>
        <v/>
      </c>
      <c r="Q68" t="str">
        <f ca="1">IF($E68=1,SUM(INDIRECT(ADDRESS(ROW()-$C$12+1, 15)):INDIRECT(ADDRESS(ROW(), 15))),"")</f>
        <v/>
      </c>
      <c r="R68" t="str">
        <f t="shared" si="5"/>
        <v/>
      </c>
      <c r="S68" t="str">
        <f t="shared" si="6"/>
        <v/>
      </c>
      <c r="T68" t="str">
        <f t="shared" ca="1" si="7"/>
        <v/>
      </c>
      <c r="U68" t="str">
        <f t="shared" ca="1" si="8"/>
        <v/>
      </c>
      <c r="V68">
        <f t="shared" ca="1" si="9"/>
        <v>17556250000</v>
      </c>
      <c r="X68" s="10" t="s">
        <v>67</v>
      </c>
      <c r="Y68" s="10"/>
      <c r="Z68" s="10"/>
      <c r="AA68" s="10"/>
      <c r="AB68" s="10"/>
      <c r="AC68" s="10"/>
      <c r="AD68" s="10"/>
      <c r="AE68" s="10"/>
    </row>
    <row r="69" spans="5:31" x14ac:dyDescent="0.4">
      <c r="E69">
        <f t="shared" si="1"/>
        <v>0</v>
      </c>
      <c r="F69" s="3">
        <v>60</v>
      </c>
      <c r="G69" s="4">
        <v>-1.284114</v>
      </c>
      <c r="H69" s="4">
        <v>-2.12E-4</v>
      </c>
      <c r="I69" s="4">
        <v>110000</v>
      </c>
      <c r="K69">
        <f t="shared" ca="1" si="11"/>
        <v>0</v>
      </c>
      <c r="L69">
        <f t="shared" ca="1" si="12"/>
        <v>0</v>
      </c>
      <c r="M69">
        <f t="shared" ca="1" si="14"/>
        <v>0</v>
      </c>
      <c r="N69">
        <f t="shared" ca="1" si="13"/>
        <v>141252.54</v>
      </c>
      <c r="O69">
        <f t="shared" ca="1" si="15"/>
        <v>23.32</v>
      </c>
      <c r="P69" t="str">
        <f ca="1">IF($E69=1,SUM(INDIRECT(ADDRESS(ROW()-$C$12+1, 14)):INDIRECT(ADDRESS(ROW(), 14))),"")</f>
        <v/>
      </c>
      <c r="Q69" t="str">
        <f ca="1">IF($E69=1,SUM(INDIRECT(ADDRESS(ROW()-$C$12+1, 15)):INDIRECT(ADDRESS(ROW(), 15))),"")</f>
        <v/>
      </c>
      <c r="R69" t="str">
        <f t="shared" si="5"/>
        <v/>
      </c>
      <c r="S69" t="str">
        <f t="shared" si="6"/>
        <v/>
      </c>
      <c r="T69" t="str">
        <f t="shared" ca="1" si="7"/>
        <v/>
      </c>
      <c r="U69" t="str">
        <f t="shared" ca="1" si="8"/>
        <v/>
      </c>
      <c r="V69">
        <f t="shared" ca="1" si="9"/>
        <v>12100000000</v>
      </c>
      <c r="X69" s="10" t="s">
        <v>68</v>
      </c>
      <c r="Y69" s="10"/>
      <c r="Z69" s="10"/>
      <c r="AA69" s="10"/>
      <c r="AB69" s="10"/>
      <c r="AC69" s="10"/>
      <c r="AD69" s="10"/>
      <c r="AE69" s="10"/>
    </row>
    <row r="70" spans="5:31" x14ac:dyDescent="0.4">
      <c r="E70">
        <f t="shared" si="1"/>
        <v>0</v>
      </c>
      <c r="F70" s="3">
        <v>61</v>
      </c>
      <c r="G70" s="4">
        <v>1.3589690000000001</v>
      </c>
      <c r="H70" s="4">
        <v>6.6031999999999993E-2</v>
      </c>
      <c r="I70" s="4">
        <v>244000</v>
      </c>
      <c r="K70">
        <f t="shared" ca="1" si="11"/>
        <v>0</v>
      </c>
      <c r="L70">
        <f t="shared" ca="1" si="12"/>
        <v>0</v>
      </c>
      <c r="M70">
        <f t="shared" ca="1" si="14"/>
        <v>0</v>
      </c>
      <c r="N70">
        <f t="shared" ca="1" si="13"/>
        <v>-331588.43600000005</v>
      </c>
      <c r="O70">
        <f t="shared" ca="1" si="15"/>
        <v>-16111.807999999999</v>
      </c>
      <c r="P70" t="str">
        <f ca="1">IF($E70=1,SUM(INDIRECT(ADDRESS(ROW()-$C$12+1, 14)):INDIRECT(ADDRESS(ROW(), 14))),"")</f>
        <v/>
      </c>
      <c r="Q70" t="str">
        <f ca="1">IF($E70=1,SUM(INDIRECT(ADDRESS(ROW()-$C$12+1, 15)):INDIRECT(ADDRESS(ROW(), 15))),"")</f>
        <v/>
      </c>
      <c r="R70" t="str">
        <f t="shared" si="5"/>
        <v/>
      </c>
      <c r="S70" t="str">
        <f t="shared" si="6"/>
        <v/>
      </c>
      <c r="T70" t="str">
        <f t="shared" ca="1" si="7"/>
        <v/>
      </c>
      <c r="U70" t="str">
        <f t="shared" ca="1" si="8"/>
        <v/>
      </c>
      <c r="V70">
        <f t="shared" ca="1" si="9"/>
        <v>59536000000</v>
      </c>
      <c r="X70" s="10" t="s">
        <v>69</v>
      </c>
      <c r="Y70" s="10"/>
      <c r="Z70" s="10"/>
      <c r="AA70" s="10"/>
      <c r="AB70" s="10"/>
      <c r="AC70" s="10"/>
      <c r="AD70" s="10"/>
      <c r="AE70" s="10"/>
    </row>
    <row r="71" spans="5:31" x14ac:dyDescent="0.4">
      <c r="E71">
        <f t="shared" si="1"/>
        <v>0</v>
      </c>
      <c r="F71" s="3">
        <v>62</v>
      </c>
      <c r="G71" s="4">
        <v>-0.99947399999999997</v>
      </c>
      <c r="H71" s="4">
        <v>-0.53015999999999996</v>
      </c>
      <c r="I71" s="4">
        <v>115000</v>
      </c>
      <c r="K71">
        <f t="shared" ca="1" si="11"/>
        <v>0</v>
      </c>
      <c r="L71">
        <f t="shared" ca="1" si="12"/>
        <v>0</v>
      </c>
      <c r="M71">
        <f t="shared" ca="1" si="14"/>
        <v>0</v>
      </c>
      <c r="N71">
        <f t="shared" ca="1" si="13"/>
        <v>114939.51</v>
      </c>
      <c r="O71">
        <f t="shared" ca="1" si="15"/>
        <v>60968.399999999994</v>
      </c>
      <c r="P71" t="str">
        <f ca="1">IF($E71=1,SUM(INDIRECT(ADDRESS(ROW()-$C$12+1, 14)):INDIRECT(ADDRESS(ROW(), 14))),"")</f>
        <v/>
      </c>
      <c r="Q71" t="str">
        <f ca="1">IF($E71=1,SUM(INDIRECT(ADDRESS(ROW()-$C$12+1, 15)):INDIRECT(ADDRESS(ROW(), 15))),"")</f>
        <v/>
      </c>
      <c r="R71" t="str">
        <f t="shared" si="5"/>
        <v/>
      </c>
      <c r="S71" t="str">
        <f t="shared" si="6"/>
        <v/>
      </c>
      <c r="T71" t="str">
        <f t="shared" ca="1" si="7"/>
        <v/>
      </c>
      <c r="U71" t="str">
        <f t="shared" ca="1" si="8"/>
        <v/>
      </c>
      <c r="V71">
        <f t="shared" ca="1" si="9"/>
        <v>13225000000</v>
      </c>
      <c r="X71" s="10" t="s">
        <v>70</v>
      </c>
      <c r="Y71" s="10"/>
      <c r="Z71" s="10"/>
      <c r="AA71" s="10"/>
      <c r="AB71" s="10"/>
      <c r="AC71" s="10"/>
      <c r="AD71" s="10"/>
      <c r="AE71" s="10"/>
    </row>
    <row r="72" spans="5:31" x14ac:dyDescent="0.4">
      <c r="E72">
        <f t="shared" si="1"/>
        <v>0</v>
      </c>
      <c r="F72" s="3">
        <v>63</v>
      </c>
      <c r="G72" s="4">
        <v>0.72385500000000003</v>
      </c>
      <c r="H72" s="4">
        <v>0.76158899999999996</v>
      </c>
      <c r="I72" s="4">
        <v>194500</v>
      </c>
      <c r="K72">
        <f t="shared" ca="1" si="11"/>
        <v>0</v>
      </c>
      <c r="L72">
        <f t="shared" ca="1" si="12"/>
        <v>0</v>
      </c>
      <c r="M72">
        <f t="shared" ca="1" si="14"/>
        <v>0</v>
      </c>
      <c r="N72">
        <f t="shared" ca="1" si="13"/>
        <v>-140789.79750000002</v>
      </c>
      <c r="O72">
        <f t="shared" ca="1" si="15"/>
        <v>-148129.06049999999</v>
      </c>
      <c r="P72" t="str">
        <f ca="1">IF($E72=1,SUM(INDIRECT(ADDRESS(ROW()-$C$12+1, 14)):INDIRECT(ADDRESS(ROW(), 14))),"")</f>
        <v/>
      </c>
      <c r="Q72" t="str">
        <f ca="1">IF($E72=1,SUM(INDIRECT(ADDRESS(ROW()-$C$12+1, 15)):INDIRECT(ADDRESS(ROW(), 15))),"")</f>
        <v/>
      </c>
      <c r="R72" t="str">
        <f t="shared" si="5"/>
        <v/>
      </c>
      <c r="S72" t="str">
        <f t="shared" si="6"/>
        <v/>
      </c>
      <c r="T72" t="str">
        <f t="shared" ca="1" si="7"/>
        <v/>
      </c>
      <c r="U72" t="str">
        <f t="shared" ca="1" si="8"/>
        <v/>
      </c>
      <c r="V72">
        <f t="shared" ca="1" si="9"/>
        <v>37830250000</v>
      </c>
      <c r="X72" s="10" t="s">
        <v>71</v>
      </c>
      <c r="Y72" s="10"/>
      <c r="Z72" s="10"/>
      <c r="AA72" s="10"/>
      <c r="AB72" s="10"/>
      <c r="AC72" s="10"/>
      <c r="AD72" s="10"/>
      <c r="AE72" s="10"/>
    </row>
    <row r="73" spans="5:31" x14ac:dyDescent="0.4">
      <c r="E73">
        <f t="shared" si="1"/>
        <v>0</v>
      </c>
      <c r="F73" s="3">
        <v>64</v>
      </c>
      <c r="G73" s="4">
        <v>-0.93170299999999995</v>
      </c>
      <c r="H73" s="4">
        <v>-0.19894200000000001</v>
      </c>
      <c r="I73" s="4">
        <v>129500</v>
      </c>
      <c r="K73">
        <f t="shared" ca="1" si="11"/>
        <v>0</v>
      </c>
      <c r="L73">
        <f t="shared" ca="1" si="12"/>
        <v>0</v>
      </c>
      <c r="M73">
        <f t="shared" ca="1" si="14"/>
        <v>0</v>
      </c>
      <c r="N73">
        <f t="shared" ca="1" si="13"/>
        <v>120655.5385</v>
      </c>
      <c r="O73">
        <f t="shared" ca="1" si="15"/>
        <v>25762.989000000001</v>
      </c>
      <c r="P73" t="str">
        <f ca="1">IF($E73=1,SUM(INDIRECT(ADDRESS(ROW()-$C$12+1, 14)):INDIRECT(ADDRESS(ROW(), 14))),"")</f>
        <v/>
      </c>
      <c r="Q73" t="str">
        <f ca="1">IF($E73=1,SUM(INDIRECT(ADDRESS(ROW()-$C$12+1, 15)):INDIRECT(ADDRESS(ROW(), 15))),"")</f>
        <v/>
      </c>
      <c r="R73" t="str">
        <f t="shared" si="5"/>
        <v/>
      </c>
      <c r="S73" t="str">
        <f t="shared" si="6"/>
        <v/>
      </c>
      <c r="T73" t="str">
        <f t="shared" ca="1" si="7"/>
        <v/>
      </c>
      <c r="U73" t="str">
        <f t="shared" ca="1" si="8"/>
        <v/>
      </c>
      <c r="V73">
        <f t="shared" ca="1" si="9"/>
        <v>16770250000</v>
      </c>
      <c r="X73" s="10" t="s">
        <v>72</v>
      </c>
      <c r="Y73" s="10"/>
      <c r="Z73" s="10"/>
      <c r="AA73" s="10"/>
      <c r="AB73" s="10"/>
      <c r="AC73" s="10"/>
      <c r="AD73" s="10"/>
      <c r="AE73" s="10"/>
    </row>
    <row r="74" spans="5:31" x14ac:dyDescent="0.4">
      <c r="E74">
        <f t="shared" ref="E74:E137" si="16">IF(MOD(F75, $C$12)=0, 1, 0)</f>
        <v>0</v>
      </c>
      <c r="F74" s="3">
        <v>65</v>
      </c>
      <c r="G74" s="4">
        <v>-0.49796600000000002</v>
      </c>
      <c r="H74" s="4">
        <v>-0.36455100000000001</v>
      </c>
      <c r="I74" s="4">
        <v>167500</v>
      </c>
      <c r="K74">
        <f t="shared" ca="1" si="11"/>
        <v>0</v>
      </c>
      <c r="L74">
        <f t="shared" ca="1" si="12"/>
        <v>0</v>
      </c>
      <c r="M74">
        <f t="shared" ca="1" si="14"/>
        <v>0</v>
      </c>
      <c r="N74">
        <f t="shared" ca="1" si="13"/>
        <v>83409.305000000008</v>
      </c>
      <c r="O74">
        <f t="shared" ca="1" si="15"/>
        <v>61062.292500000003</v>
      </c>
      <c r="P74" t="str">
        <f ca="1">IF($E74=1,SUM(INDIRECT(ADDRESS(ROW()-$C$12+1, 14)):INDIRECT(ADDRESS(ROW(), 14))),"")</f>
        <v/>
      </c>
      <c r="Q74" t="str">
        <f ca="1">IF($E74=1,SUM(INDIRECT(ADDRESS(ROW()-$C$12+1, 15)):INDIRECT(ADDRESS(ROW(), 15))),"")</f>
        <v/>
      </c>
      <c r="R74" t="str">
        <f t="shared" ref="R74:R137" si="17">IF($E74=1,$C$14*(1/$C$12)*P74,"")</f>
        <v/>
      </c>
      <c r="S74" t="str">
        <f t="shared" ref="S74:S137" si="18">IF($E74=1,$C$14*(1/$C$12)*Q74,"")</f>
        <v/>
      </c>
      <c r="T74" t="str">
        <f t="shared" ref="T74:T137" ca="1" si="19">IF($E74=1,OFFSET(T74, -$C$12, 0)-R74,"")</f>
        <v/>
      </c>
      <c r="U74" t="str">
        <f t="shared" ref="U74:W137" ca="1" si="20">IF($E74=1,OFFSET(U74, -$C$12, 0)-S74,"")</f>
        <v/>
      </c>
      <c r="V74">
        <f t="shared" ref="V74:V137" ca="1" si="21">(M74-I74)^2</f>
        <v>28056250000</v>
      </c>
      <c r="X74" s="10" t="s">
        <v>73</v>
      </c>
      <c r="Y74" s="10"/>
      <c r="Z74" s="10"/>
      <c r="AA74" s="10"/>
      <c r="AB74" s="10"/>
      <c r="AC74" s="10"/>
      <c r="AD74" s="10"/>
      <c r="AE74" s="10"/>
    </row>
    <row r="75" spans="5:31" x14ac:dyDescent="0.4">
      <c r="E75">
        <f t="shared" si="16"/>
        <v>0</v>
      </c>
      <c r="F75" s="3">
        <v>66</v>
      </c>
      <c r="G75" s="4">
        <v>0.46438699999999999</v>
      </c>
      <c r="H75" s="4">
        <v>1.1921710000000001</v>
      </c>
      <c r="I75" s="4">
        <v>227875</v>
      </c>
      <c r="K75">
        <f t="shared" ca="1" si="11"/>
        <v>0</v>
      </c>
      <c r="L75">
        <f t="shared" ca="1" si="12"/>
        <v>0</v>
      </c>
      <c r="M75">
        <f t="shared" ca="1" si="14"/>
        <v>0</v>
      </c>
      <c r="N75">
        <f t="shared" ca="1" si="13"/>
        <v>-105822.18762500001</v>
      </c>
      <c r="O75">
        <f t="shared" ca="1" si="15"/>
        <v>-271665.966625</v>
      </c>
      <c r="P75" t="str">
        <f ca="1">IF($E75=1,SUM(INDIRECT(ADDRESS(ROW()-$C$12+1, 14)):INDIRECT(ADDRESS(ROW(), 14))),"")</f>
        <v/>
      </c>
      <c r="Q75" t="str">
        <f ca="1">IF($E75=1,SUM(INDIRECT(ADDRESS(ROW()-$C$12+1, 15)):INDIRECT(ADDRESS(ROW(), 15))),"")</f>
        <v/>
      </c>
      <c r="R75" t="str">
        <f t="shared" si="17"/>
        <v/>
      </c>
      <c r="S75" t="str">
        <f t="shared" si="18"/>
        <v/>
      </c>
      <c r="T75" t="str">
        <f t="shared" ca="1" si="19"/>
        <v/>
      </c>
      <c r="U75" t="str">
        <f t="shared" ca="1" si="20"/>
        <v/>
      </c>
      <c r="V75">
        <f t="shared" ca="1" si="21"/>
        <v>51927015625</v>
      </c>
      <c r="X75" s="10" t="s">
        <v>27</v>
      </c>
      <c r="Y75" s="10"/>
      <c r="Z75" s="10"/>
      <c r="AA75" s="10"/>
      <c r="AB75" s="10"/>
      <c r="AC75" s="10"/>
      <c r="AD75" s="10"/>
      <c r="AE75" s="10"/>
    </row>
    <row r="76" spans="5:31" x14ac:dyDescent="0.4">
      <c r="E76">
        <f t="shared" si="16"/>
        <v>0</v>
      </c>
      <c r="F76" s="3">
        <v>67</v>
      </c>
      <c r="G76" s="4">
        <v>-0.94332099999999997</v>
      </c>
      <c r="H76" s="4">
        <v>0.16539699999999999</v>
      </c>
      <c r="I76" s="4">
        <v>169900</v>
      </c>
      <c r="K76">
        <f t="shared" ca="1" si="11"/>
        <v>0</v>
      </c>
      <c r="L76">
        <f t="shared" ca="1" si="12"/>
        <v>0</v>
      </c>
      <c r="M76">
        <f t="shared" ca="1" si="14"/>
        <v>0</v>
      </c>
      <c r="N76">
        <f t="shared" ca="1" si="13"/>
        <v>160270.23790000001</v>
      </c>
      <c r="O76">
        <f t="shared" ca="1" si="15"/>
        <v>-28100.950299999997</v>
      </c>
      <c r="P76" t="str">
        <f ca="1">IF($E76=1,SUM(INDIRECT(ADDRESS(ROW()-$C$12+1, 14)):INDIRECT(ADDRESS(ROW(), 14))),"")</f>
        <v/>
      </c>
      <c r="Q76" t="str">
        <f ca="1">IF($E76=1,SUM(INDIRECT(ADDRESS(ROW()-$C$12+1, 15)):INDIRECT(ADDRESS(ROW(), 15))),"")</f>
        <v/>
      </c>
      <c r="R76" t="str">
        <f t="shared" si="17"/>
        <v/>
      </c>
      <c r="S76" t="str">
        <f t="shared" si="18"/>
        <v/>
      </c>
      <c r="T76" t="str">
        <f t="shared" ca="1" si="19"/>
        <v/>
      </c>
      <c r="U76" t="str">
        <f t="shared" ca="1" si="20"/>
        <v/>
      </c>
      <c r="V76">
        <f t="shared" ca="1" si="21"/>
        <v>28866010000</v>
      </c>
      <c r="X76" s="10" t="s">
        <v>74</v>
      </c>
      <c r="Y76" s="10"/>
      <c r="Z76" s="10"/>
      <c r="AA76" s="10"/>
      <c r="AB76" s="10"/>
      <c r="AC76" s="10"/>
      <c r="AD76" s="10"/>
      <c r="AE76" s="10"/>
    </row>
    <row r="77" spans="5:31" x14ac:dyDescent="0.4">
      <c r="E77">
        <f t="shared" si="16"/>
        <v>0</v>
      </c>
      <c r="F77" s="3">
        <v>68</v>
      </c>
      <c r="G77" s="4">
        <v>-0.30626999999999999</v>
      </c>
      <c r="H77" s="4">
        <v>-0.56328199999999995</v>
      </c>
      <c r="I77" s="4">
        <v>241500</v>
      </c>
      <c r="K77">
        <f t="shared" ca="1" si="11"/>
        <v>0</v>
      </c>
      <c r="L77">
        <f t="shared" ca="1" si="12"/>
        <v>0</v>
      </c>
      <c r="M77">
        <f t="shared" ca="1" si="14"/>
        <v>0</v>
      </c>
      <c r="N77">
        <f t="shared" ca="1" si="13"/>
        <v>73964.205000000002</v>
      </c>
      <c r="O77">
        <f t="shared" ca="1" si="15"/>
        <v>136032.60299999997</v>
      </c>
      <c r="P77" t="str">
        <f ca="1">IF($E77=1,SUM(INDIRECT(ADDRESS(ROW()-$C$12+1, 14)):INDIRECT(ADDRESS(ROW(), 14))),"")</f>
        <v/>
      </c>
      <c r="Q77" t="str">
        <f ca="1">IF($E77=1,SUM(INDIRECT(ADDRESS(ROW()-$C$12+1, 15)):INDIRECT(ADDRESS(ROW(), 15))),"")</f>
        <v/>
      </c>
      <c r="R77" t="str">
        <f t="shared" si="17"/>
        <v/>
      </c>
      <c r="S77" t="str">
        <f t="shared" si="18"/>
        <v/>
      </c>
      <c r="T77" t="str">
        <f t="shared" ca="1" si="19"/>
        <v/>
      </c>
      <c r="U77" t="str">
        <f t="shared" ca="1" si="20"/>
        <v/>
      </c>
      <c r="V77">
        <f t="shared" ca="1" si="21"/>
        <v>58322250000</v>
      </c>
      <c r="X77" s="10" t="s">
        <v>29</v>
      </c>
      <c r="Y77" s="10"/>
      <c r="Z77" s="10"/>
      <c r="AA77" s="10"/>
      <c r="AB77" s="10"/>
      <c r="AC77" s="10"/>
      <c r="AD77" s="10"/>
      <c r="AE77" s="10"/>
    </row>
    <row r="78" spans="5:31" x14ac:dyDescent="0.4">
      <c r="E78">
        <f t="shared" si="16"/>
        <v>0</v>
      </c>
      <c r="F78" s="3">
        <v>69</v>
      </c>
      <c r="G78" s="4">
        <v>0.32497199999999998</v>
      </c>
      <c r="H78" s="4">
        <v>-0.49703799999999998</v>
      </c>
      <c r="I78" s="4">
        <v>127500</v>
      </c>
      <c r="K78">
        <f t="shared" ca="1" si="11"/>
        <v>0</v>
      </c>
      <c r="L78">
        <f t="shared" ca="1" si="12"/>
        <v>0</v>
      </c>
      <c r="M78">
        <f t="shared" ca="1" si="14"/>
        <v>0</v>
      </c>
      <c r="N78">
        <f t="shared" ca="1" si="13"/>
        <v>-41433.93</v>
      </c>
      <c r="O78">
        <f t="shared" ca="1" si="15"/>
        <v>63372.344999999994</v>
      </c>
      <c r="P78" t="str">
        <f ca="1">IF($E78=1,SUM(INDIRECT(ADDRESS(ROW()-$C$12+1, 14)):INDIRECT(ADDRESS(ROW(), 14))),"")</f>
        <v/>
      </c>
      <c r="Q78" t="str">
        <f ca="1">IF($E78=1,SUM(INDIRECT(ADDRESS(ROW()-$C$12+1, 15)):INDIRECT(ADDRESS(ROW(), 15))),"")</f>
        <v/>
      </c>
      <c r="R78" t="str">
        <f t="shared" si="17"/>
        <v/>
      </c>
      <c r="S78" t="str">
        <f t="shared" si="18"/>
        <v/>
      </c>
      <c r="T78" t="str">
        <f t="shared" ca="1" si="19"/>
        <v/>
      </c>
      <c r="U78" t="str">
        <f t="shared" ca="1" si="20"/>
        <v/>
      </c>
      <c r="V78">
        <f t="shared" ca="1" si="21"/>
        <v>16256250000</v>
      </c>
      <c r="X78" s="10" t="s">
        <v>75</v>
      </c>
      <c r="Y78" s="10"/>
      <c r="Z78" s="10"/>
      <c r="AA78" s="10"/>
      <c r="AB78" s="10"/>
      <c r="AC78" s="10"/>
      <c r="AD78" s="10"/>
      <c r="AE78" s="10"/>
    </row>
    <row r="79" spans="5:31" x14ac:dyDescent="0.4">
      <c r="E79">
        <f t="shared" si="16"/>
        <v>0</v>
      </c>
      <c r="F79" s="3">
        <v>70</v>
      </c>
      <c r="G79" s="4">
        <v>1.1459729999999999</v>
      </c>
      <c r="H79" s="4">
        <v>0.79471000000000003</v>
      </c>
      <c r="I79" s="4">
        <v>350000</v>
      </c>
      <c r="K79">
        <f t="shared" ca="1" si="11"/>
        <v>0</v>
      </c>
      <c r="L79">
        <f t="shared" ca="1" si="12"/>
        <v>0</v>
      </c>
      <c r="M79">
        <f t="shared" ca="1" si="14"/>
        <v>0</v>
      </c>
      <c r="N79">
        <f t="shared" ca="1" si="13"/>
        <v>-401090.55</v>
      </c>
      <c r="O79">
        <f t="shared" ca="1" si="15"/>
        <v>-278148.5</v>
      </c>
      <c r="P79" t="str">
        <f ca="1">IF($E79=1,SUM(INDIRECT(ADDRESS(ROW()-$C$12+1, 14)):INDIRECT(ADDRESS(ROW(), 14))),"")</f>
        <v/>
      </c>
      <c r="Q79" t="str">
        <f ca="1">IF($E79=1,SUM(INDIRECT(ADDRESS(ROW()-$C$12+1, 15)):INDIRECT(ADDRESS(ROW(), 15))),"")</f>
        <v/>
      </c>
      <c r="R79" t="str">
        <f t="shared" si="17"/>
        <v/>
      </c>
      <c r="S79" t="str">
        <f t="shared" si="18"/>
        <v/>
      </c>
      <c r="T79" t="str">
        <f t="shared" ca="1" si="19"/>
        <v/>
      </c>
      <c r="U79" t="str">
        <f t="shared" ca="1" si="20"/>
        <v/>
      </c>
      <c r="V79">
        <f t="shared" ca="1" si="21"/>
        <v>122500000000</v>
      </c>
      <c r="X79" s="10" t="s">
        <v>76</v>
      </c>
      <c r="Y79" s="10"/>
      <c r="Z79" s="10"/>
      <c r="AA79" s="10"/>
      <c r="AB79" s="10"/>
      <c r="AC79" s="10"/>
      <c r="AD79" s="10"/>
      <c r="AE79" s="10"/>
    </row>
    <row r="80" spans="5:31" x14ac:dyDescent="0.4">
      <c r="E80">
        <f t="shared" si="16"/>
        <v>0</v>
      </c>
      <c r="F80" s="3">
        <v>71</v>
      </c>
      <c r="G80" s="4">
        <v>0.100358</v>
      </c>
      <c r="H80" s="4">
        <v>1.0265629999999999</v>
      </c>
      <c r="I80" s="4">
        <v>227000</v>
      </c>
      <c r="K80">
        <f t="shared" ca="1" si="11"/>
        <v>0</v>
      </c>
      <c r="L80">
        <f t="shared" ca="1" si="12"/>
        <v>0</v>
      </c>
      <c r="M80">
        <f t="shared" ca="1" si="14"/>
        <v>0</v>
      </c>
      <c r="N80">
        <f t="shared" ca="1" si="13"/>
        <v>-22781.266</v>
      </c>
      <c r="O80">
        <f t="shared" ca="1" si="15"/>
        <v>-233029.80099999998</v>
      </c>
      <c r="P80" t="str">
        <f ca="1">IF($E80=1,SUM(INDIRECT(ADDRESS(ROW()-$C$12+1, 14)):INDIRECT(ADDRESS(ROW(), 14))),"")</f>
        <v/>
      </c>
      <c r="Q80" t="str">
        <f ca="1">IF($E80=1,SUM(INDIRECT(ADDRESS(ROW()-$C$12+1, 15)):INDIRECT(ADDRESS(ROW(), 15))),"")</f>
        <v/>
      </c>
      <c r="R80" t="str">
        <f t="shared" si="17"/>
        <v/>
      </c>
      <c r="S80" t="str">
        <f t="shared" si="18"/>
        <v/>
      </c>
      <c r="T80" t="str">
        <f t="shared" ca="1" si="19"/>
        <v/>
      </c>
      <c r="U80" t="str">
        <f t="shared" ca="1" si="20"/>
        <v/>
      </c>
      <c r="V80">
        <f t="shared" ca="1" si="21"/>
        <v>51529000000</v>
      </c>
      <c r="X80" s="10" t="s">
        <v>77</v>
      </c>
      <c r="Y80" s="10"/>
      <c r="Z80" s="10"/>
      <c r="AA80" s="10"/>
      <c r="AB80" s="10"/>
      <c r="AC80" s="10"/>
      <c r="AD80" s="10"/>
      <c r="AE80" s="10"/>
    </row>
    <row r="81" spans="5:31" x14ac:dyDescent="0.4">
      <c r="E81">
        <f t="shared" si="16"/>
        <v>0</v>
      </c>
      <c r="F81" s="3">
        <v>72</v>
      </c>
      <c r="G81" s="4">
        <v>1.631991</v>
      </c>
      <c r="H81" s="4">
        <v>1.2584150000000001</v>
      </c>
      <c r="I81" s="4">
        <v>611657</v>
      </c>
      <c r="K81">
        <f t="shared" ca="1" si="11"/>
        <v>0</v>
      </c>
      <c r="L81">
        <f t="shared" ca="1" si="12"/>
        <v>0</v>
      </c>
      <c r="M81">
        <f t="shared" ca="1" si="14"/>
        <v>0</v>
      </c>
      <c r="N81">
        <f t="shared" ca="1" si="13"/>
        <v>-998218.719087</v>
      </c>
      <c r="O81">
        <f t="shared" ca="1" si="15"/>
        <v>-769718.34365500009</v>
      </c>
      <c r="P81" t="str">
        <f ca="1">IF($E81=1,SUM(INDIRECT(ADDRESS(ROW()-$C$12+1, 14)):INDIRECT(ADDRESS(ROW(), 14))),"")</f>
        <v/>
      </c>
      <c r="Q81" t="str">
        <f ca="1">IF($E81=1,SUM(INDIRECT(ADDRESS(ROW()-$C$12+1, 15)):INDIRECT(ADDRESS(ROW(), 15))),"")</f>
        <v/>
      </c>
      <c r="R81" t="str">
        <f t="shared" si="17"/>
        <v/>
      </c>
      <c r="S81" t="str">
        <f t="shared" si="18"/>
        <v/>
      </c>
      <c r="T81" t="str">
        <f t="shared" ca="1" si="19"/>
        <v/>
      </c>
      <c r="U81" t="str">
        <f t="shared" ca="1" si="20"/>
        <v/>
      </c>
      <c r="V81">
        <f t="shared" ca="1" si="21"/>
        <v>374124285649</v>
      </c>
      <c r="X81" s="10" t="s">
        <v>78</v>
      </c>
      <c r="Y81" s="10"/>
      <c r="Z81" s="10"/>
      <c r="AA81" s="10"/>
      <c r="AB81" s="10"/>
      <c r="AC81" s="10"/>
      <c r="AD81" s="10"/>
      <c r="AE81" s="10"/>
    </row>
    <row r="82" spans="5:31" x14ac:dyDescent="0.4">
      <c r="E82">
        <f t="shared" si="16"/>
        <v>0</v>
      </c>
      <c r="F82" s="3">
        <v>73</v>
      </c>
      <c r="G82" s="4">
        <v>0.993004</v>
      </c>
      <c r="H82" s="4">
        <v>0.860954</v>
      </c>
      <c r="I82" s="4">
        <v>219500</v>
      </c>
      <c r="K82">
        <f t="shared" ref="K82:K145" ca="1" si="22">G82*OFFSET(K82, -MOD(F82, $C$12)-1, 9)</f>
        <v>0</v>
      </c>
      <c r="L82">
        <f t="shared" ref="L82:L145" ca="1" si="23">H82*OFFSET(L82, -MOD($F82, $C$12)-1, 9)</f>
        <v>0</v>
      </c>
      <c r="M82">
        <f t="shared" ca="1" si="14"/>
        <v>0</v>
      </c>
      <c r="N82">
        <f t="shared" ca="1" si="13"/>
        <v>-217964.378</v>
      </c>
      <c r="O82">
        <f t="shared" ca="1" si="15"/>
        <v>-188979.40299999999</v>
      </c>
      <c r="P82" t="str">
        <f ca="1">IF($E82=1,SUM(INDIRECT(ADDRESS(ROW()-$C$12+1, 14)):INDIRECT(ADDRESS(ROW(), 14))),"")</f>
        <v/>
      </c>
      <c r="Q82" t="str">
        <f ca="1">IF($E82=1,SUM(INDIRECT(ADDRESS(ROW()-$C$12+1, 15)):INDIRECT(ADDRESS(ROW(), 15))),"")</f>
        <v/>
      </c>
      <c r="R82" t="str">
        <f t="shared" si="17"/>
        <v/>
      </c>
      <c r="S82" t="str">
        <f t="shared" si="18"/>
        <v/>
      </c>
      <c r="T82" t="str">
        <f t="shared" ca="1" si="19"/>
        <v/>
      </c>
      <c r="U82" t="str">
        <f t="shared" ca="1" si="20"/>
        <v/>
      </c>
      <c r="V82">
        <f t="shared" ca="1" si="21"/>
        <v>48180250000</v>
      </c>
      <c r="X82" s="10" t="s">
        <v>79</v>
      </c>
      <c r="Y82" s="10"/>
      <c r="Z82" s="10"/>
      <c r="AA82" s="10"/>
      <c r="AB82" s="10"/>
      <c r="AC82" s="10"/>
      <c r="AD82" s="10"/>
      <c r="AE82" s="10"/>
    </row>
    <row r="83" spans="5:31" x14ac:dyDescent="0.4">
      <c r="E83">
        <f t="shared" si="16"/>
        <v>0</v>
      </c>
      <c r="F83" s="3">
        <v>74</v>
      </c>
      <c r="G83" s="4">
        <v>-0.445685</v>
      </c>
      <c r="H83" s="4">
        <v>0.82783200000000001</v>
      </c>
      <c r="I83" s="4">
        <v>173000</v>
      </c>
      <c r="K83">
        <f t="shared" ca="1" si="22"/>
        <v>0</v>
      </c>
      <c r="L83">
        <f t="shared" ca="1" si="23"/>
        <v>0</v>
      </c>
      <c r="M83">
        <f t="shared" ca="1" si="14"/>
        <v>0</v>
      </c>
      <c r="N83">
        <f t="shared" ca="1" si="13"/>
        <v>77103.505000000005</v>
      </c>
      <c r="O83">
        <f t="shared" ca="1" si="15"/>
        <v>-143214.93600000002</v>
      </c>
      <c r="P83" t="str">
        <f ca="1">IF($E83=1,SUM(INDIRECT(ADDRESS(ROW()-$C$12+1, 14)):INDIRECT(ADDRESS(ROW(), 14))),"")</f>
        <v/>
      </c>
      <c r="Q83" t="str">
        <f ca="1">IF($E83=1,SUM(INDIRECT(ADDRESS(ROW()-$C$12+1, 15)):INDIRECT(ADDRESS(ROW(), 15))),"")</f>
        <v/>
      </c>
      <c r="R83" t="str">
        <f t="shared" si="17"/>
        <v/>
      </c>
      <c r="S83" t="str">
        <f t="shared" si="18"/>
        <v/>
      </c>
      <c r="T83" t="str">
        <f t="shared" ca="1" si="19"/>
        <v/>
      </c>
      <c r="U83" t="str">
        <f t="shared" ca="1" si="20"/>
        <v/>
      </c>
      <c r="V83">
        <f t="shared" ca="1" si="21"/>
        <v>29929000000</v>
      </c>
      <c r="X83" s="10" t="s">
        <v>80</v>
      </c>
      <c r="Y83" s="10"/>
      <c r="Z83" s="10"/>
      <c r="AA83" s="10"/>
      <c r="AB83" s="10"/>
      <c r="AC83" s="10"/>
      <c r="AD83" s="10"/>
      <c r="AE83" s="10"/>
    </row>
    <row r="84" spans="5:31" x14ac:dyDescent="0.4">
      <c r="E84">
        <f t="shared" si="16"/>
        <v>0</v>
      </c>
      <c r="F84" s="3">
        <v>75</v>
      </c>
      <c r="G84" s="4">
        <v>-1.284114</v>
      </c>
      <c r="H84" s="4">
        <v>-0.43079499999999998</v>
      </c>
      <c r="I84" s="4">
        <v>116500</v>
      </c>
      <c r="K84">
        <f t="shared" ca="1" si="22"/>
        <v>0</v>
      </c>
      <c r="L84">
        <f t="shared" ca="1" si="23"/>
        <v>0</v>
      </c>
      <c r="M84">
        <f t="shared" ca="1" si="14"/>
        <v>0</v>
      </c>
      <c r="N84">
        <f t="shared" ca="1" si="13"/>
        <v>149599.28099999999</v>
      </c>
      <c r="O84">
        <f t="shared" ca="1" si="15"/>
        <v>50187.6175</v>
      </c>
      <c r="P84" t="str">
        <f ca="1">IF($E84=1,SUM(INDIRECT(ADDRESS(ROW()-$C$12+1, 14)):INDIRECT(ADDRESS(ROW(), 14))),"")</f>
        <v/>
      </c>
      <c r="Q84" t="str">
        <f ca="1">IF($E84=1,SUM(INDIRECT(ADDRESS(ROW()-$C$12+1, 15)):INDIRECT(ADDRESS(ROW(), 15))),"")</f>
        <v/>
      </c>
      <c r="R84" t="str">
        <f t="shared" si="17"/>
        <v/>
      </c>
      <c r="S84" t="str">
        <f t="shared" si="18"/>
        <v/>
      </c>
      <c r="T84" t="str">
        <f t="shared" ca="1" si="19"/>
        <v/>
      </c>
      <c r="U84" t="str">
        <f t="shared" ca="1" si="20"/>
        <v/>
      </c>
      <c r="V84">
        <f t="shared" ca="1" si="21"/>
        <v>13572250000</v>
      </c>
      <c r="X84" s="10" t="s">
        <v>81</v>
      </c>
      <c r="Y84" s="10"/>
      <c r="Z84" s="10"/>
      <c r="AA84" s="10"/>
      <c r="AB84" s="10"/>
      <c r="AC84" s="10"/>
      <c r="AD84" s="10"/>
      <c r="AE84" s="10"/>
    </row>
    <row r="85" spans="5:31" x14ac:dyDescent="0.4">
      <c r="E85">
        <f t="shared" si="16"/>
        <v>0</v>
      </c>
      <c r="F85" s="3">
        <v>76</v>
      </c>
      <c r="G85" s="4">
        <v>-0.50958400000000004</v>
      </c>
      <c r="H85" s="4">
        <v>-1.0601080000000001</v>
      </c>
      <c r="I85" s="4">
        <v>105000</v>
      </c>
      <c r="K85">
        <f t="shared" ca="1" si="22"/>
        <v>0</v>
      </c>
      <c r="L85">
        <f t="shared" ca="1" si="23"/>
        <v>0</v>
      </c>
      <c r="M85">
        <f t="shared" ca="1" si="14"/>
        <v>0</v>
      </c>
      <c r="N85">
        <f t="shared" ca="1" si="13"/>
        <v>53506.320000000007</v>
      </c>
      <c r="O85">
        <f t="shared" ca="1" si="15"/>
        <v>111311.34000000001</v>
      </c>
      <c r="P85" t="str">
        <f ca="1">IF($E85=1,SUM(INDIRECT(ADDRESS(ROW()-$C$12+1, 14)):INDIRECT(ADDRESS(ROW(), 14))),"")</f>
        <v/>
      </c>
      <c r="Q85" t="str">
        <f ca="1">IF($E85=1,SUM(INDIRECT(ADDRESS(ROW()-$C$12+1, 15)):INDIRECT(ADDRESS(ROW(), 15))),"")</f>
        <v/>
      </c>
      <c r="R85" t="str">
        <f t="shared" si="17"/>
        <v/>
      </c>
      <c r="S85" t="str">
        <f t="shared" si="18"/>
        <v/>
      </c>
      <c r="T85" t="str">
        <f t="shared" ca="1" si="19"/>
        <v/>
      </c>
      <c r="U85" t="str">
        <f t="shared" ca="1" si="20"/>
        <v/>
      </c>
      <c r="V85">
        <f t="shared" ca="1" si="21"/>
        <v>11025000000</v>
      </c>
      <c r="X85" s="10" t="s">
        <v>82</v>
      </c>
      <c r="Y85" s="10"/>
      <c r="Z85" s="10"/>
      <c r="AA85" s="10"/>
      <c r="AB85" s="10"/>
      <c r="AC85" s="10"/>
      <c r="AD85" s="10"/>
      <c r="AE85" s="10"/>
    </row>
    <row r="86" spans="5:31" x14ac:dyDescent="0.4">
      <c r="E86">
        <f t="shared" si="16"/>
        <v>0</v>
      </c>
      <c r="F86" s="3">
        <v>77</v>
      </c>
      <c r="G86" s="4">
        <v>-2.0973700000000002</v>
      </c>
      <c r="H86" s="4">
        <v>-1.6894210000000001</v>
      </c>
      <c r="I86" s="4">
        <v>60000</v>
      </c>
      <c r="K86">
        <f t="shared" ca="1" si="22"/>
        <v>0</v>
      </c>
      <c r="L86">
        <f t="shared" ca="1" si="23"/>
        <v>0</v>
      </c>
      <c r="M86">
        <f t="shared" ca="1" si="14"/>
        <v>0</v>
      </c>
      <c r="N86">
        <f t="shared" ref="N86:N149" ca="1" si="24">($M86-$I86)*$G86</f>
        <v>125842.20000000001</v>
      </c>
      <c r="O86">
        <f t="shared" ca="1" si="15"/>
        <v>101365.26000000001</v>
      </c>
      <c r="P86" t="str">
        <f ca="1">IF($E86=1,SUM(INDIRECT(ADDRESS(ROW()-$C$12+1, 14)):INDIRECT(ADDRESS(ROW(), 14))),"")</f>
        <v/>
      </c>
      <c r="Q86" t="str">
        <f ca="1">IF($E86=1,SUM(INDIRECT(ADDRESS(ROW()-$C$12+1, 15)):INDIRECT(ADDRESS(ROW(), 15))),"")</f>
        <v/>
      </c>
      <c r="R86" t="str">
        <f t="shared" si="17"/>
        <v/>
      </c>
      <c r="S86" t="str">
        <f t="shared" si="18"/>
        <v/>
      </c>
      <c r="T86" t="str">
        <f t="shared" ca="1" si="19"/>
        <v/>
      </c>
      <c r="U86" t="str">
        <f t="shared" ca="1" si="20"/>
        <v/>
      </c>
      <c r="V86">
        <f t="shared" ca="1" si="21"/>
        <v>3600000000</v>
      </c>
      <c r="X86" s="10" t="s">
        <v>83</v>
      </c>
      <c r="Y86" s="10"/>
      <c r="Z86" s="10"/>
      <c r="AA86" s="10"/>
      <c r="AB86" s="10"/>
      <c r="AC86" s="10"/>
      <c r="AD86" s="10"/>
      <c r="AE86" s="10"/>
    </row>
    <row r="87" spans="5:31" x14ac:dyDescent="0.4">
      <c r="E87">
        <f t="shared" si="16"/>
        <v>0</v>
      </c>
      <c r="F87" s="3">
        <v>78</v>
      </c>
      <c r="G87" s="4">
        <v>-0.234626</v>
      </c>
      <c r="H87" s="4">
        <v>0.23164100000000001</v>
      </c>
      <c r="I87" s="4">
        <v>149500</v>
      </c>
      <c r="K87">
        <f t="shared" ca="1" si="22"/>
        <v>0</v>
      </c>
      <c r="L87">
        <f t="shared" ca="1" si="23"/>
        <v>0</v>
      </c>
      <c r="M87">
        <f t="shared" ca="1" si="14"/>
        <v>0</v>
      </c>
      <c r="N87">
        <f t="shared" ca="1" si="24"/>
        <v>35076.587</v>
      </c>
      <c r="O87">
        <f t="shared" ca="1" si="15"/>
        <v>-34630.3295</v>
      </c>
      <c r="P87" t="str">
        <f ca="1">IF($E87=1,SUM(INDIRECT(ADDRESS(ROW()-$C$12+1, 14)):INDIRECT(ADDRESS(ROW(), 14))),"")</f>
        <v/>
      </c>
      <c r="Q87" t="str">
        <f ca="1">IF($E87=1,SUM(INDIRECT(ADDRESS(ROW()-$C$12+1, 15)):INDIRECT(ADDRESS(ROW(), 15))),"")</f>
        <v/>
      </c>
      <c r="R87" t="str">
        <f t="shared" si="17"/>
        <v/>
      </c>
      <c r="S87" t="str">
        <f t="shared" si="18"/>
        <v/>
      </c>
      <c r="T87" t="str">
        <f t="shared" ca="1" si="19"/>
        <v/>
      </c>
      <c r="U87" t="str">
        <f t="shared" ca="1" si="20"/>
        <v/>
      </c>
      <c r="V87">
        <f t="shared" ca="1" si="21"/>
        <v>22350250000</v>
      </c>
      <c r="X87" s="10" t="s">
        <v>84</v>
      </c>
      <c r="Y87" s="10"/>
      <c r="Z87" s="10"/>
      <c r="AA87" s="10"/>
      <c r="AB87" s="10"/>
      <c r="AC87" s="10"/>
      <c r="AD87" s="10"/>
      <c r="AE87" s="10"/>
    </row>
    <row r="88" spans="5:31" x14ac:dyDescent="0.4">
      <c r="E88">
        <f t="shared" si="16"/>
        <v>0</v>
      </c>
      <c r="F88" s="3">
        <v>79</v>
      </c>
      <c r="G88" s="4">
        <v>-1.0982259999999999</v>
      </c>
      <c r="H88" s="4">
        <v>-1.0932299999999999</v>
      </c>
      <c r="I88" s="4">
        <v>119750</v>
      </c>
      <c r="K88">
        <f t="shared" ca="1" si="22"/>
        <v>0</v>
      </c>
      <c r="L88">
        <f t="shared" ca="1" si="23"/>
        <v>0</v>
      </c>
      <c r="M88">
        <f t="shared" ca="1" si="14"/>
        <v>0</v>
      </c>
      <c r="N88">
        <f t="shared" ca="1" si="24"/>
        <v>131512.56349999999</v>
      </c>
      <c r="O88">
        <f t="shared" ca="1" si="15"/>
        <v>130914.2925</v>
      </c>
      <c r="P88" t="str">
        <f ca="1">IF($E88=1,SUM(INDIRECT(ADDRESS(ROW()-$C$12+1, 14)):INDIRECT(ADDRESS(ROW(), 14))),"")</f>
        <v/>
      </c>
      <c r="Q88" t="str">
        <f ca="1">IF($E88=1,SUM(INDIRECT(ADDRESS(ROW()-$C$12+1, 15)):INDIRECT(ADDRESS(ROW(), 15))),"")</f>
        <v/>
      </c>
      <c r="R88" t="str">
        <f t="shared" si="17"/>
        <v/>
      </c>
      <c r="S88" t="str">
        <f t="shared" si="18"/>
        <v/>
      </c>
      <c r="T88" t="str">
        <f t="shared" ca="1" si="19"/>
        <v/>
      </c>
      <c r="U88" t="str">
        <f t="shared" ca="1" si="20"/>
        <v/>
      </c>
      <c r="V88">
        <f t="shared" ca="1" si="21"/>
        <v>14340062500</v>
      </c>
      <c r="X88" s="10" t="s">
        <v>85</v>
      </c>
      <c r="Y88" s="10"/>
      <c r="Z88" s="10"/>
      <c r="AA88" s="10"/>
      <c r="AB88" s="10"/>
      <c r="AC88" s="10"/>
      <c r="AD88" s="10"/>
      <c r="AE88" s="10"/>
    </row>
    <row r="89" spans="5:31" x14ac:dyDescent="0.4">
      <c r="E89">
        <f t="shared" si="16"/>
        <v>0</v>
      </c>
      <c r="F89" s="3">
        <v>80</v>
      </c>
      <c r="G89" s="4">
        <v>-0.14749100000000001</v>
      </c>
      <c r="H89" s="4">
        <v>-0.23206399999999999</v>
      </c>
      <c r="I89" s="4">
        <v>158000</v>
      </c>
      <c r="K89">
        <f t="shared" ca="1" si="22"/>
        <v>0</v>
      </c>
      <c r="L89">
        <f t="shared" ca="1" si="23"/>
        <v>0</v>
      </c>
      <c r="M89">
        <f t="shared" ca="1" si="14"/>
        <v>0</v>
      </c>
      <c r="N89">
        <f t="shared" ca="1" si="24"/>
        <v>23303.578000000001</v>
      </c>
      <c r="O89">
        <f t="shared" ca="1" si="15"/>
        <v>36666.112000000001</v>
      </c>
      <c r="P89" t="str">
        <f ca="1">IF($E89=1,SUM(INDIRECT(ADDRESS(ROW()-$C$12+1, 14)):INDIRECT(ADDRESS(ROW(), 14))),"")</f>
        <v/>
      </c>
      <c r="Q89" t="str">
        <f ca="1">IF($E89=1,SUM(INDIRECT(ADDRESS(ROW()-$C$12+1, 15)):INDIRECT(ADDRESS(ROW(), 15))),"")</f>
        <v/>
      </c>
      <c r="R89" t="str">
        <f t="shared" si="17"/>
        <v/>
      </c>
      <c r="S89" t="str">
        <f t="shared" si="18"/>
        <v/>
      </c>
      <c r="T89" t="str">
        <f t="shared" ca="1" si="19"/>
        <v/>
      </c>
      <c r="U89" t="str">
        <f t="shared" ca="1" si="20"/>
        <v/>
      </c>
      <c r="V89">
        <f t="shared" ca="1" si="21"/>
        <v>24964000000</v>
      </c>
      <c r="X89" s="10" t="s">
        <v>86</v>
      </c>
      <c r="Y89" s="10"/>
      <c r="Z89" s="10"/>
      <c r="AA89" s="10"/>
      <c r="AB89" s="10"/>
      <c r="AC89" s="10"/>
      <c r="AD89" s="10"/>
      <c r="AE89" s="10"/>
    </row>
    <row r="90" spans="5:31" x14ac:dyDescent="0.4">
      <c r="E90">
        <f t="shared" si="16"/>
        <v>0</v>
      </c>
      <c r="F90" s="3">
        <v>81</v>
      </c>
      <c r="G90" s="4">
        <v>-0.86973999999999996</v>
      </c>
      <c r="H90" s="4">
        <v>1.125928</v>
      </c>
      <c r="I90" s="4">
        <v>148000</v>
      </c>
      <c r="K90">
        <f t="shared" ca="1" si="22"/>
        <v>0</v>
      </c>
      <c r="L90">
        <f t="shared" ca="1" si="23"/>
        <v>0</v>
      </c>
      <c r="M90">
        <f t="shared" ca="1" si="14"/>
        <v>0</v>
      </c>
      <c r="N90">
        <f t="shared" ca="1" si="24"/>
        <v>128721.51999999999</v>
      </c>
      <c r="O90">
        <f t="shared" ca="1" si="15"/>
        <v>-166637.34400000001</v>
      </c>
      <c r="P90" t="str">
        <f ca="1">IF($E90=1,SUM(INDIRECT(ADDRESS(ROW()-$C$12+1, 14)):INDIRECT(ADDRESS(ROW(), 14))),"")</f>
        <v/>
      </c>
      <c r="Q90" t="str">
        <f ca="1">IF($E90=1,SUM(INDIRECT(ADDRESS(ROW()-$C$12+1, 15)):INDIRECT(ADDRESS(ROW(), 15))),"")</f>
        <v/>
      </c>
      <c r="R90" t="str">
        <f t="shared" si="17"/>
        <v/>
      </c>
      <c r="S90" t="str">
        <f t="shared" si="18"/>
        <v/>
      </c>
      <c r="T90" t="str">
        <f t="shared" ca="1" si="19"/>
        <v/>
      </c>
      <c r="U90" t="str">
        <f t="shared" ca="1" si="20"/>
        <v/>
      </c>
      <c r="V90">
        <f t="shared" ca="1" si="21"/>
        <v>21904000000</v>
      </c>
      <c r="X90" s="10" t="s">
        <v>87</v>
      </c>
      <c r="Y90" s="10"/>
      <c r="Z90" s="10"/>
      <c r="AA90" s="10"/>
      <c r="AB90" s="10"/>
      <c r="AC90" s="10"/>
      <c r="AD90" s="10"/>
      <c r="AE90" s="10"/>
    </row>
    <row r="91" spans="5:31" x14ac:dyDescent="0.4">
      <c r="E91">
        <f t="shared" si="16"/>
        <v>0</v>
      </c>
      <c r="F91" s="3">
        <v>82</v>
      </c>
      <c r="G91" s="4">
        <v>0.27656399999999998</v>
      </c>
      <c r="H91" s="4">
        <v>-0.19894200000000001</v>
      </c>
      <c r="I91" s="4">
        <v>100000</v>
      </c>
      <c r="K91">
        <f t="shared" ca="1" si="22"/>
        <v>0</v>
      </c>
      <c r="L91">
        <f t="shared" ca="1" si="23"/>
        <v>0</v>
      </c>
      <c r="M91">
        <f t="shared" ca="1" si="14"/>
        <v>0</v>
      </c>
      <c r="N91">
        <f t="shared" ca="1" si="24"/>
        <v>-27656.399999999998</v>
      </c>
      <c r="O91">
        <f t="shared" ca="1" si="15"/>
        <v>19894.2</v>
      </c>
      <c r="P91" t="str">
        <f ca="1">IF($E91=1,SUM(INDIRECT(ADDRESS(ROW()-$C$12+1, 14)):INDIRECT(ADDRESS(ROW(), 14))),"")</f>
        <v/>
      </c>
      <c r="Q91" t="str">
        <f ca="1">IF($E91=1,SUM(INDIRECT(ADDRESS(ROW()-$C$12+1, 15)):INDIRECT(ADDRESS(ROW(), 15))),"")</f>
        <v/>
      </c>
      <c r="R91" t="str">
        <f t="shared" si="17"/>
        <v/>
      </c>
      <c r="S91" t="str">
        <f t="shared" si="18"/>
        <v/>
      </c>
      <c r="T91" t="str">
        <f t="shared" ca="1" si="19"/>
        <v/>
      </c>
      <c r="U91" t="str">
        <f t="shared" ca="1" si="20"/>
        <v/>
      </c>
      <c r="V91">
        <f t="shared" ca="1" si="21"/>
        <v>10000000000</v>
      </c>
      <c r="X91" s="10" t="s">
        <v>88</v>
      </c>
      <c r="Y91" s="10"/>
      <c r="Z91" s="10"/>
      <c r="AA91" s="10"/>
      <c r="AB91" s="10"/>
      <c r="AC91" s="10"/>
      <c r="AD91" s="10"/>
      <c r="AE91" s="10"/>
    </row>
    <row r="92" spans="5:31" x14ac:dyDescent="0.4">
      <c r="E92">
        <f t="shared" si="16"/>
        <v>0</v>
      </c>
      <c r="F92" s="3">
        <v>83</v>
      </c>
      <c r="G92" s="4">
        <v>1.186636</v>
      </c>
      <c r="H92" s="4">
        <v>-1.8219080000000001</v>
      </c>
      <c r="I92" s="4">
        <v>214500</v>
      </c>
      <c r="K92">
        <f t="shared" ca="1" si="22"/>
        <v>0</v>
      </c>
      <c r="L92">
        <f t="shared" ca="1" si="23"/>
        <v>0</v>
      </c>
      <c r="M92">
        <f t="shared" ca="1" si="14"/>
        <v>0</v>
      </c>
      <c r="N92">
        <f t="shared" ca="1" si="24"/>
        <v>-254533.42199999999</v>
      </c>
      <c r="O92">
        <f t="shared" ca="1" si="15"/>
        <v>390799.266</v>
      </c>
      <c r="P92" t="str">
        <f ca="1">IF($E92=1,SUM(INDIRECT(ADDRESS(ROW()-$C$12+1, 14)):INDIRECT(ADDRESS(ROW(), 14))),"")</f>
        <v/>
      </c>
      <c r="Q92" t="str">
        <f ca="1">IF($E92=1,SUM(INDIRECT(ADDRESS(ROW()-$C$12+1, 15)):INDIRECT(ADDRESS(ROW(), 15))),"")</f>
        <v/>
      </c>
      <c r="R92" t="str">
        <f t="shared" si="17"/>
        <v/>
      </c>
      <c r="S92" t="str">
        <f t="shared" si="18"/>
        <v/>
      </c>
      <c r="T92" t="str">
        <f t="shared" ca="1" si="19"/>
        <v/>
      </c>
      <c r="U92" t="str">
        <f t="shared" ca="1" si="20"/>
        <v/>
      </c>
      <c r="V92">
        <f t="shared" ca="1" si="21"/>
        <v>46010250000</v>
      </c>
      <c r="X92" s="10" t="s">
        <v>27</v>
      </c>
      <c r="Y92" s="10"/>
      <c r="Z92" s="10"/>
      <c r="AA92" s="10"/>
      <c r="AB92" s="10"/>
      <c r="AC92" s="10"/>
      <c r="AD92" s="10"/>
      <c r="AE92" s="10"/>
    </row>
    <row r="93" spans="5:31" x14ac:dyDescent="0.4">
      <c r="E93">
        <f t="shared" si="16"/>
        <v>0</v>
      </c>
      <c r="F93" s="3">
        <v>84</v>
      </c>
      <c r="G93" s="4">
        <v>3.2391399999999999</v>
      </c>
      <c r="H93" s="4">
        <v>-1.2257169999999999</v>
      </c>
      <c r="I93" s="4">
        <v>359100</v>
      </c>
      <c r="K93">
        <f t="shared" ca="1" si="22"/>
        <v>0</v>
      </c>
      <c r="L93">
        <f t="shared" ca="1" si="23"/>
        <v>0</v>
      </c>
      <c r="M93">
        <f t="shared" ca="1" si="14"/>
        <v>0</v>
      </c>
      <c r="N93">
        <f t="shared" ca="1" si="24"/>
        <v>-1163175.1739999999</v>
      </c>
      <c r="O93">
        <f t="shared" ca="1" si="15"/>
        <v>440154.97469999996</v>
      </c>
      <c r="P93" t="str">
        <f ca="1">IF($E93=1,SUM(INDIRECT(ADDRESS(ROW()-$C$12+1, 14)):INDIRECT(ADDRESS(ROW(), 14))),"")</f>
        <v/>
      </c>
      <c r="Q93" t="str">
        <f ca="1">IF($E93=1,SUM(INDIRECT(ADDRESS(ROW()-$C$12+1, 15)):INDIRECT(ADDRESS(ROW(), 15))),"")</f>
        <v/>
      </c>
      <c r="R93" t="str">
        <f t="shared" si="17"/>
        <v/>
      </c>
      <c r="S93" t="str">
        <f t="shared" si="18"/>
        <v/>
      </c>
      <c r="T93" t="str">
        <f t="shared" ca="1" si="19"/>
        <v/>
      </c>
      <c r="U93" t="str">
        <f t="shared" ca="1" si="20"/>
        <v/>
      </c>
      <c r="V93">
        <f t="shared" ca="1" si="21"/>
        <v>128952810000</v>
      </c>
      <c r="X93" s="10" t="s">
        <v>89</v>
      </c>
      <c r="Y93" s="10"/>
      <c r="Z93" s="10"/>
      <c r="AA93" s="10"/>
      <c r="AB93" s="10"/>
      <c r="AC93" s="10"/>
      <c r="AD93" s="10"/>
      <c r="AE93" s="10"/>
    </row>
    <row r="94" spans="5:31" x14ac:dyDescent="0.4">
      <c r="E94">
        <f t="shared" si="16"/>
        <v>0</v>
      </c>
      <c r="F94" s="3">
        <v>85</v>
      </c>
      <c r="G94" s="4">
        <v>0.58637600000000001</v>
      </c>
      <c r="H94" s="4">
        <v>-2.12E-4</v>
      </c>
      <c r="I94" s="4">
        <v>139000</v>
      </c>
      <c r="K94">
        <f t="shared" ca="1" si="22"/>
        <v>0</v>
      </c>
      <c r="L94">
        <f t="shared" ca="1" si="23"/>
        <v>0</v>
      </c>
      <c r="M94">
        <f t="shared" ca="1" si="14"/>
        <v>0</v>
      </c>
      <c r="N94">
        <f t="shared" ca="1" si="24"/>
        <v>-81506.263999999996</v>
      </c>
      <c r="O94">
        <f t="shared" ca="1" si="15"/>
        <v>29.468</v>
      </c>
      <c r="P94" t="str">
        <f ca="1">IF($E94=1,SUM(INDIRECT(ADDRESS(ROW()-$C$12+1, 14)):INDIRECT(ADDRESS(ROW(), 14))),"")</f>
        <v/>
      </c>
      <c r="Q94" t="str">
        <f ca="1">IF($E94=1,SUM(INDIRECT(ADDRESS(ROW()-$C$12+1, 15)):INDIRECT(ADDRESS(ROW(), 15))),"")</f>
        <v/>
      </c>
      <c r="R94" t="str">
        <f t="shared" si="17"/>
        <v/>
      </c>
      <c r="S94" t="str">
        <f t="shared" si="18"/>
        <v/>
      </c>
      <c r="T94" t="str">
        <f t="shared" ca="1" si="19"/>
        <v/>
      </c>
      <c r="U94" t="str">
        <f t="shared" ca="1" si="20"/>
        <v/>
      </c>
      <c r="V94">
        <f t="shared" ca="1" si="21"/>
        <v>19321000000</v>
      </c>
      <c r="X94" s="10" t="s">
        <v>29</v>
      </c>
      <c r="Y94" s="10"/>
      <c r="Z94" s="10"/>
      <c r="AA94" s="10"/>
      <c r="AB94" s="10"/>
      <c r="AC94" s="10"/>
      <c r="AD94" s="10"/>
      <c r="AE94" s="10"/>
    </row>
    <row r="95" spans="5:31" x14ac:dyDescent="0.4">
      <c r="E95">
        <f t="shared" si="16"/>
        <v>0</v>
      </c>
      <c r="F95" s="3">
        <v>86</v>
      </c>
      <c r="G95" s="4">
        <v>0.45470500000000003</v>
      </c>
      <c r="H95" s="4">
        <v>0.82783200000000001</v>
      </c>
      <c r="I95" s="4">
        <v>204000</v>
      </c>
      <c r="K95">
        <f t="shared" ca="1" si="22"/>
        <v>0</v>
      </c>
      <c r="L95">
        <f t="shared" ca="1" si="23"/>
        <v>0</v>
      </c>
      <c r="M95">
        <f t="shared" ref="M95:M158" ca="1" si="25">K95+L95</f>
        <v>0</v>
      </c>
      <c r="N95">
        <f t="shared" ca="1" si="24"/>
        <v>-92759.82</v>
      </c>
      <c r="O95">
        <f t="shared" ref="O95:O158" ca="1" si="26">($M95-$I95)*$H95</f>
        <v>-168877.728</v>
      </c>
      <c r="P95" t="str">
        <f ca="1">IF($E95=1,SUM(INDIRECT(ADDRESS(ROW()-$C$12+1, 14)):INDIRECT(ADDRESS(ROW(), 14))),"")</f>
        <v/>
      </c>
      <c r="Q95" t="str">
        <f ca="1">IF($E95=1,SUM(INDIRECT(ADDRESS(ROW()-$C$12+1, 15)):INDIRECT(ADDRESS(ROW(), 15))),"")</f>
        <v/>
      </c>
      <c r="R95" t="str">
        <f t="shared" si="17"/>
        <v/>
      </c>
      <c r="S95" t="str">
        <f t="shared" si="18"/>
        <v/>
      </c>
      <c r="T95" t="str">
        <f t="shared" ca="1" si="19"/>
        <v/>
      </c>
      <c r="U95" t="str">
        <f t="shared" ca="1" si="20"/>
        <v/>
      </c>
      <c r="V95">
        <f t="shared" ca="1" si="21"/>
        <v>41616000000</v>
      </c>
      <c r="X95" s="10" t="s">
        <v>90</v>
      </c>
      <c r="Y95" s="10"/>
      <c r="Z95" s="10"/>
      <c r="AA95" s="10"/>
      <c r="AB95" s="10"/>
      <c r="AC95" s="10"/>
      <c r="AD95" s="10"/>
      <c r="AE95" s="10"/>
    </row>
    <row r="96" spans="5:31" x14ac:dyDescent="0.4">
      <c r="E96">
        <f t="shared" si="16"/>
        <v>0</v>
      </c>
      <c r="F96" s="3">
        <v>87</v>
      </c>
      <c r="G96" s="4">
        <v>-1.1795519999999999</v>
      </c>
      <c r="H96" s="4">
        <v>-0.19894200000000001</v>
      </c>
      <c r="I96" s="4">
        <v>147000</v>
      </c>
      <c r="K96">
        <f t="shared" ca="1" si="22"/>
        <v>0</v>
      </c>
      <c r="L96">
        <f t="shared" ca="1" si="23"/>
        <v>0</v>
      </c>
      <c r="M96">
        <f t="shared" ca="1" si="25"/>
        <v>0</v>
      </c>
      <c r="N96">
        <f t="shared" ca="1" si="24"/>
        <v>173394.144</v>
      </c>
      <c r="O96">
        <f t="shared" ca="1" si="26"/>
        <v>29244.474000000002</v>
      </c>
      <c r="P96" t="str">
        <f ca="1">IF($E96=1,SUM(INDIRECT(ADDRESS(ROW()-$C$12+1, 14)):INDIRECT(ADDRESS(ROW(), 14))),"")</f>
        <v/>
      </c>
      <c r="Q96" t="str">
        <f ca="1">IF($E96=1,SUM(INDIRECT(ADDRESS(ROW()-$C$12+1, 15)):INDIRECT(ADDRESS(ROW(), 15))),"")</f>
        <v/>
      </c>
      <c r="R96" t="str">
        <f t="shared" si="17"/>
        <v/>
      </c>
      <c r="S96" t="str">
        <f t="shared" si="18"/>
        <v/>
      </c>
      <c r="T96" t="str">
        <f t="shared" ca="1" si="19"/>
        <v/>
      </c>
      <c r="U96" t="str">
        <f t="shared" ca="1" si="20"/>
        <v/>
      </c>
      <c r="V96">
        <f t="shared" ca="1" si="21"/>
        <v>21609000000</v>
      </c>
      <c r="X96" s="10" t="s">
        <v>91</v>
      </c>
      <c r="Y96" s="10"/>
      <c r="Z96" s="10"/>
      <c r="AA96" s="10"/>
      <c r="AB96" s="10"/>
      <c r="AC96" s="10"/>
      <c r="AD96" s="10"/>
      <c r="AE96" s="10"/>
    </row>
    <row r="97" spans="5:31" x14ac:dyDescent="0.4">
      <c r="E97">
        <f t="shared" si="16"/>
        <v>0</v>
      </c>
      <c r="F97" s="3">
        <v>88</v>
      </c>
      <c r="G97" s="4">
        <v>-2.3567000000000001E-2</v>
      </c>
      <c r="H97" s="4">
        <v>0.56285799999999997</v>
      </c>
      <c r="I97" s="4">
        <v>175000</v>
      </c>
      <c r="K97">
        <f t="shared" ca="1" si="22"/>
        <v>0</v>
      </c>
      <c r="L97">
        <f t="shared" ca="1" si="23"/>
        <v>0</v>
      </c>
      <c r="M97">
        <f t="shared" ca="1" si="25"/>
        <v>0</v>
      </c>
      <c r="N97">
        <f t="shared" ca="1" si="24"/>
        <v>4124.2250000000004</v>
      </c>
      <c r="O97">
        <f t="shared" ca="1" si="26"/>
        <v>-98500.15</v>
      </c>
      <c r="P97" t="str">
        <f ca="1">IF($E97=1,SUM(INDIRECT(ADDRESS(ROW()-$C$12+1, 14)):INDIRECT(ADDRESS(ROW(), 14))),"")</f>
        <v/>
      </c>
      <c r="Q97" t="str">
        <f ca="1">IF($E97=1,SUM(INDIRECT(ADDRESS(ROW()-$C$12+1, 15)):INDIRECT(ADDRESS(ROW(), 15))),"")</f>
        <v/>
      </c>
      <c r="R97" t="str">
        <f t="shared" si="17"/>
        <v/>
      </c>
      <c r="S97" t="str">
        <f t="shared" si="18"/>
        <v/>
      </c>
      <c r="T97" t="str">
        <f t="shared" ca="1" si="19"/>
        <v/>
      </c>
      <c r="U97" t="str">
        <f t="shared" ca="1" si="20"/>
        <v/>
      </c>
      <c r="V97">
        <f t="shared" ca="1" si="21"/>
        <v>30625000000</v>
      </c>
      <c r="X97" s="10" t="s">
        <v>92</v>
      </c>
      <c r="Y97" s="10"/>
      <c r="Z97" s="10"/>
      <c r="AA97" s="10"/>
      <c r="AB97" s="10"/>
      <c r="AC97" s="10"/>
      <c r="AD97" s="10"/>
      <c r="AE97" s="10"/>
    </row>
    <row r="98" spans="5:31" x14ac:dyDescent="0.4">
      <c r="E98">
        <f t="shared" si="16"/>
        <v>0</v>
      </c>
      <c r="F98" s="3">
        <v>89</v>
      </c>
      <c r="G98" s="4">
        <v>0.16813</v>
      </c>
      <c r="H98" s="4">
        <v>-1.5238119999999999</v>
      </c>
      <c r="I98" s="4">
        <v>137450</v>
      </c>
      <c r="K98">
        <f t="shared" ca="1" si="22"/>
        <v>0</v>
      </c>
      <c r="L98">
        <f t="shared" ca="1" si="23"/>
        <v>0</v>
      </c>
      <c r="M98">
        <f t="shared" ca="1" si="25"/>
        <v>0</v>
      </c>
      <c r="N98">
        <f t="shared" ca="1" si="24"/>
        <v>-23109.468499999999</v>
      </c>
      <c r="O98">
        <f t="shared" ca="1" si="26"/>
        <v>209447.95939999999</v>
      </c>
      <c r="P98" t="str">
        <f ca="1">IF($E98=1,SUM(INDIRECT(ADDRESS(ROW()-$C$12+1, 14)):INDIRECT(ADDRESS(ROW(), 14))),"")</f>
        <v/>
      </c>
      <c r="Q98" t="str">
        <f ca="1">IF($E98=1,SUM(INDIRECT(ADDRESS(ROW()-$C$12+1, 15)):INDIRECT(ADDRESS(ROW(), 15))),"")</f>
        <v/>
      </c>
      <c r="R98" t="str">
        <f t="shared" si="17"/>
        <v/>
      </c>
      <c r="S98" t="str">
        <f t="shared" si="18"/>
        <v/>
      </c>
      <c r="T98" t="str">
        <f t="shared" ca="1" si="19"/>
        <v/>
      </c>
      <c r="U98" t="str">
        <f t="shared" ca="1" si="20"/>
        <v/>
      </c>
      <c r="V98">
        <f t="shared" ca="1" si="21"/>
        <v>18892502500</v>
      </c>
      <c r="X98" s="10" t="s">
        <v>93</v>
      </c>
      <c r="Y98" s="10"/>
      <c r="Z98" s="10"/>
      <c r="AA98" s="10"/>
      <c r="AB98" s="10"/>
      <c r="AC98" s="10"/>
      <c r="AD98" s="10"/>
      <c r="AE98" s="10"/>
    </row>
    <row r="99" spans="5:31" x14ac:dyDescent="0.4">
      <c r="E99">
        <f t="shared" si="16"/>
        <v>0</v>
      </c>
      <c r="F99" s="3">
        <v>90</v>
      </c>
      <c r="G99" s="4">
        <v>-0.39727699999999999</v>
      </c>
      <c r="H99" s="4">
        <v>1.125928</v>
      </c>
      <c r="I99" s="4">
        <v>169990</v>
      </c>
      <c r="K99">
        <f t="shared" ca="1" si="22"/>
        <v>0</v>
      </c>
      <c r="L99">
        <f t="shared" ca="1" si="23"/>
        <v>0</v>
      </c>
      <c r="M99">
        <f t="shared" ca="1" si="25"/>
        <v>0</v>
      </c>
      <c r="N99">
        <f t="shared" ca="1" si="24"/>
        <v>67533.117230000003</v>
      </c>
      <c r="O99">
        <f t="shared" ca="1" si="26"/>
        <v>-191396.50072000001</v>
      </c>
      <c r="P99" t="str">
        <f ca="1">IF($E99=1,SUM(INDIRECT(ADDRESS(ROW()-$C$12+1, 14)):INDIRECT(ADDRESS(ROW(), 14))),"")</f>
        <v/>
      </c>
      <c r="Q99" t="str">
        <f ca="1">IF($E99=1,SUM(INDIRECT(ADDRESS(ROW()-$C$12+1, 15)):INDIRECT(ADDRESS(ROW(), 15))),"")</f>
        <v/>
      </c>
      <c r="R99" t="str">
        <f t="shared" si="17"/>
        <v/>
      </c>
      <c r="S99" t="str">
        <f t="shared" si="18"/>
        <v/>
      </c>
      <c r="T99" t="str">
        <f t="shared" ca="1" si="19"/>
        <v/>
      </c>
      <c r="U99" t="str">
        <f t="shared" ca="1" si="20"/>
        <v/>
      </c>
      <c r="V99">
        <f t="shared" ca="1" si="21"/>
        <v>28896600100</v>
      </c>
      <c r="X99" s="10" t="s">
        <v>94</v>
      </c>
      <c r="Y99" s="10"/>
      <c r="Z99" s="10"/>
      <c r="AA99" s="10"/>
      <c r="AB99" s="10"/>
      <c r="AC99" s="10"/>
      <c r="AD99" s="10"/>
      <c r="AE99" s="10"/>
    </row>
    <row r="100" spans="5:31" x14ac:dyDescent="0.4">
      <c r="E100">
        <f t="shared" si="16"/>
        <v>0</v>
      </c>
      <c r="F100" s="3">
        <v>91</v>
      </c>
      <c r="G100" s="4">
        <v>-0.98011099999999995</v>
      </c>
      <c r="H100" s="4">
        <v>-1.5238119999999999</v>
      </c>
      <c r="I100" s="4">
        <v>88000</v>
      </c>
      <c r="K100">
        <f t="shared" ca="1" si="22"/>
        <v>0</v>
      </c>
      <c r="L100">
        <f t="shared" ca="1" si="23"/>
        <v>0</v>
      </c>
      <c r="M100">
        <f t="shared" ca="1" si="25"/>
        <v>0</v>
      </c>
      <c r="N100">
        <f t="shared" ca="1" si="24"/>
        <v>86249.767999999996</v>
      </c>
      <c r="O100">
        <f t="shared" ca="1" si="26"/>
        <v>134095.45600000001</v>
      </c>
      <c r="P100" t="str">
        <f ca="1">IF($E100=1,SUM(INDIRECT(ADDRESS(ROW()-$C$12+1, 14)):INDIRECT(ADDRESS(ROW(), 14))),"")</f>
        <v/>
      </c>
      <c r="Q100" t="str">
        <f ca="1">IF($E100=1,SUM(INDIRECT(ADDRESS(ROW()-$C$12+1, 15)):INDIRECT(ADDRESS(ROW(), 15))),"")</f>
        <v/>
      </c>
      <c r="R100" t="str">
        <f t="shared" si="17"/>
        <v/>
      </c>
      <c r="S100" t="str">
        <f t="shared" si="18"/>
        <v/>
      </c>
      <c r="T100" t="str">
        <f t="shared" ca="1" si="19"/>
        <v/>
      </c>
      <c r="U100" t="str">
        <f t="shared" ca="1" si="20"/>
        <v/>
      </c>
      <c r="V100">
        <f t="shared" ca="1" si="21"/>
        <v>7744000000</v>
      </c>
      <c r="X100" s="10" t="s">
        <v>95</v>
      </c>
      <c r="Y100" s="10"/>
      <c r="Z100" s="10"/>
      <c r="AA100" s="10"/>
      <c r="AB100" s="10"/>
      <c r="AC100" s="10"/>
      <c r="AD100" s="10"/>
      <c r="AE100" s="10"/>
    </row>
    <row r="101" spans="5:31" x14ac:dyDescent="0.4">
      <c r="E101">
        <f t="shared" si="16"/>
        <v>0</v>
      </c>
      <c r="F101" s="3">
        <v>92</v>
      </c>
      <c r="G101" s="4">
        <v>-0.74968800000000002</v>
      </c>
      <c r="H101" s="4">
        <v>-1.026986</v>
      </c>
      <c r="I101" s="4">
        <v>126000</v>
      </c>
      <c r="K101">
        <f t="shared" ca="1" si="22"/>
        <v>0</v>
      </c>
      <c r="L101">
        <f t="shared" ca="1" si="23"/>
        <v>0</v>
      </c>
      <c r="M101">
        <f t="shared" ca="1" si="25"/>
        <v>0</v>
      </c>
      <c r="N101">
        <f t="shared" ca="1" si="24"/>
        <v>94460.688000000009</v>
      </c>
      <c r="O101">
        <f t="shared" ca="1" si="26"/>
        <v>129400.23599999999</v>
      </c>
      <c r="P101" t="str">
        <f ca="1">IF($E101=1,SUM(INDIRECT(ADDRESS(ROW()-$C$12+1, 14)):INDIRECT(ADDRESS(ROW(), 14))),"")</f>
        <v/>
      </c>
      <c r="Q101" t="str">
        <f ca="1">IF($E101=1,SUM(INDIRECT(ADDRESS(ROW()-$C$12+1, 15)):INDIRECT(ADDRESS(ROW(), 15))),"")</f>
        <v/>
      </c>
      <c r="R101" t="str">
        <f t="shared" si="17"/>
        <v/>
      </c>
      <c r="S101" t="str">
        <f t="shared" si="18"/>
        <v/>
      </c>
      <c r="T101" t="str">
        <f t="shared" ca="1" si="19"/>
        <v/>
      </c>
      <c r="U101" t="str">
        <f t="shared" ca="1" si="20"/>
        <v/>
      </c>
      <c r="V101">
        <f t="shared" ca="1" si="21"/>
        <v>15876000000</v>
      </c>
      <c r="X101" s="10" t="s">
        <v>96</v>
      </c>
      <c r="Y101" s="10"/>
      <c r="Z101" s="10"/>
      <c r="AA101" s="10"/>
      <c r="AB101" s="10"/>
      <c r="AC101" s="10"/>
      <c r="AD101" s="10"/>
      <c r="AE101" s="10"/>
    </row>
    <row r="102" spans="5:31" x14ac:dyDescent="0.4">
      <c r="E102">
        <f t="shared" si="16"/>
        <v>0</v>
      </c>
      <c r="F102" s="3">
        <v>93</v>
      </c>
      <c r="G102" s="4">
        <v>0.22234699999999999</v>
      </c>
      <c r="H102" s="4">
        <v>1.1590499999999999</v>
      </c>
      <c r="I102" s="4">
        <v>255000</v>
      </c>
      <c r="K102">
        <f t="shared" ca="1" si="22"/>
        <v>0</v>
      </c>
      <c r="L102">
        <f t="shared" ca="1" si="23"/>
        <v>0</v>
      </c>
      <c r="M102">
        <f t="shared" ca="1" si="25"/>
        <v>0</v>
      </c>
      <c r="N102">
        <f t="shared" ca="1" si="24"/>
        <v>-56698.485000000001</v>
      </c>
      <c r="O102">
        <f t="shared" ca="1" si="26"/>
        <v>-295557.75</v>
      </c>
      <c r="P102" t="str">
        <f ca="1">IF($E102=1,SUM(INDIRECT(ADDRESS(ROW()-$C$12+1, 14)):INDIRECT(ADDRESS(ROW(), 14))),"")</f>
        <v/>
      </c>
      <c r="Q102" t="str">
        <f ca="1">IF($E102=1,SUM(INDIRECT(ADDRESS(ROW()-$C$12+1, 15)):INDIRECT(ADDRESS(ROW(), 15))),"")</f>
        <v/>
      </c>
      <c r="R102" t="str">
        <f t="shared" si="17"/>
        <v/>
      </c>
      <c r="S102" t="str">
        <f t="shared" si="18"/>
        <v/>
      </c>
      <c r="T102" t="str">
        <f t="shared" ca="1" si="19"/>
        <v/>
      </c>
      <c r="U102" t="str">
        <f t="shared" ca="1" si="20"/>
        <v/>
      </c>
      <c r="V102">
        <f t="shared" ca="1" si="21"/>
        <v>65025000000</v>
      </c>
      <c r="X102" s="10" t="s">
        <v>97</v>
      </c>
      <c r="Y102" s="10"/>
      <c r="Z102" s="10"/>
      <c r="AA102" s="10"/>
      <c r="AB102" s="10"/>
      <c r="AC102" s="10"/>
      <c r="AD102" s="10"/>
      <c r="AE102" s="10"/>
    </row>
    <row r="103" spans="5:31" x14ac:dyDescent="0.4">
      <c r="E103">
        <f t="shared" si="16"/>
        <v>0</v>
      </c>
      <c r="F103" s="3">
        <v>94</v>
      </c>
      <c r="G103" s="4">
        <v>-0.38953199999999999</v>
      </c>
      <c r="H103" s="4">
        <v>1.0596840000000001</v>
      </c>
      <c r="I103" s="4">
        <v>162000</v>
      </c>
      <c r="K103">
        <f t="shared" ca="1" si="22"/>
        <v>0</v>
      </c>
      <c r="L103">
        <f t="shared" ca="1" si="23"/>
        <v>0</v>
      </c>
      <c r="M103">
        <f t="shared" ca="1" si="25"/>
        <v>0</v>
      </c>
      <c r="N103">
        <f t="shared" ca="1" si="24"/>
        <v>63104.184000000001</v>
      </c>
      <c r="O103">
        <f t="shared" ca="1" si="26"/>
        <v>-171668.80800000002</v>
      </c>
      <c r="P103" t="str">
        <f ca="1">IF($E103=1,SUM(INDIRECT(ADDRESS(ROW()-$C$12+1, 14)):INDIRECT(ADDRESS(ROW(), 14))),"")</f>
        <v/>
      </c>
      <c r="Q103" t="str">
        <f ca="1">IF($E103=1,SUM(INDIRECT(ADDRESS(ROW()-$C$12+1, 15)):INDIRECT(ADDRESS(ROW(), 15))),"")</f>
        <v/>
      </c>
      <c r="R103" t="str">
        <f t="shared" si="17"/>
        <v/>
      </c>
      <c r="S103" t="str">
        <f t="shared" si="18"/>
        <v/>
      </c>
      <c r="T103" t="str">
        <f t="shared" ca="1" si="19"/>
        <v/>
      </c>
      <c r="U103" t="str">
        <f t="shared" ca="1" si="20"/>
        <v/>
      </c>
      <c r="V103">
        <f t="shared" ca="1" si="21"/>
        <v>26244000000</v>
      </c>
      <c r="X103" s="10" t="s">
        <v>98</v>
      </c>
      <c r="Y103" s="10"/>
      <c r="Z103" s="10"/>
      <c r="AA103" s="10"/>
      <c r="AB103" s="10"/>
      <c r="AC103" s="10"/>
      <c r="AD103" s="10"/>
      <c r="AE103" s="10"/>
    </row>
    <row r="104" spans="5:31" x14ac:dyDescent="0.4">
      <c r="E104">
        <f t="shared" si="16"/>
        <v>0</v>
      </c>
      <c r="F104" s="3">
        <v>95</v>
      </c>
      <c r="G104" s="4">
        <v>1.1711450000000001</v>
      </c>
      <c r="H104" s="4">
        <v>-0.13269900000000001</v>
      </c>
      <c r="I104" s="4">
        <v>185000</v>
      </c>
      <c r="K104">
        <f t="shared" ca="1" si="22"/>
        <v>0</v>
      </c>
      <c r="L104">
        <f t="shared" ca="1" si="23"/>
        <v>0</v>
      </c>
      <c r="M104">
        <f t="shared" ca="1" si="25"/>
        <v>0</v>
      </c>
      <c r="N104">
        <f t="shared" ca="1" si="24"/>
        <v>-216661.82500000001</v>
      </c>
      <c r="O104">
        <f t="shared" ca="1" si="26"/>
        <v>24549.315000000002</v>
      </c>
      <c r="P104" t="str">
        <f ca="1">IF($E104=1,SUM(INDIRECT(ADDRESS(ROW()-$C$12+1, 14)):INDIRECT(ADDRESS(ROW(), 14))),"")</f>
        <v/>
      </c>
      <c r="Q104" t="str">
        <f ca="1">IF($E104=1,SUM(INDIRECT(ADDRESS(ROW()-$C$12+1, 15)):INDIRECT(ADDRESS(ROW(), 15))),"")</f>
        <v/>
      </c>
      <c r="R104" t="str">
        <f t="shared" si="17"/>
        <v/>
      </c>
      <c r="S104" t="str">
        <f t="shared" si="18"/>
        <v/>
      </c>
      <c r="T104" t="str">
        <f t="shared" ca="1" si="19"/>
        <v/>
      </c>
      <c r="U104" t="str">
        <f t="shared" ca="1" si="20"/>
        <v/>
      </c>
      <c r="V104">
        <f t="shared" ca="1" si="21"/>
        <v>34225000000</v>
      </c>
      <c r="X104" s="10" t="s">
        <v>99</v>
      </c>
      <c r="Y104" s="10"/>
      <c r="Z104" s="10"/>
      <c r="AA104" s="10"/>
      <c r="AB104" s="10"/>
      <c r="AC104" s="10"/>
      <c r="AD104" s="10"/>
      <c r="AE104" s="10"/>
    </row>
    <row r="105" spans="5:31" x14ac:dyDescent="0.4">
      <c r="E105">
        <f t="shared" si="16"/>
        <v>0</v>
      </c>
      <c r="F105" s="3">
        <v>96</v>
      </c>
      <c r="G105" s="4">
        <v>-0.76130600000000004</v>
      </c>
      <c r="H105" s="4">
        <v>-0.26518599999999998</v>
      </c>
      <c r="I105" s="4">
        <v>155000</v>
      </c>
      <c r="K105">
        <f t="shared" ca="1" si="22"/>
        <v>0</v>
      </c>
      <c r="L105">
        <f t="shared" ca="1" si="23"/>
        <v>0</v>
      </c>
      <c r="M105">
        <f t="shared" ca="1" si="25"/>
        <v>0</v>
      </c>
      <c r="N105">
        <f t="shared" ca="1" si="24"/>
        <v>118002.43000000001</v>
      </c>
      <c r="O105">
        <f t="shared" ca="1" si="26"/>
        <v>41103.829999999994</v>
      </c>
      <c r="P105" t="str">
        <f ca="1">IF($E105=1,SUM(INDIRECT(ADDRESS(ROW()-$C$12+1, 14)):INDIRECT(ADDRESS(ROW(), 14))),"")</f>
        <v/>
      </c>
      <c r="Q105" t="str">
        <f ca="1">IF($E105=1,SUM(INDIRECT(ADDRESS(ROW()-$C$12+1, 15)):INDIRECT(ADDRESS(ROW(), 15))),"")</f>
        <v/>
      </c>
      <c r="R105" t="str">
        <f t="shared" si="17"/>
        <v/>
      </c>
      <c r="S105" t="str">
        <f t="shared" si="18"/>
        <v/>
      </c>
      <c r="T105" t="str">
        <f t="shared" ca="1" si="19"/>
        <v/>
      </c>
      <c r="U105" t="str">
        <f t="shared" ca="1" si="20"/>
        <v/>
      </c>
      <c r="V105">
        <f t="shared" ca="1" si="21"/>
        <v>24025000000</v>
      </c>
      <c r="X105" s="10" t="s">
        <v>100</v>
      </c>
      <c r="Y105" s="10"/>
      <c r="Z105" s="10"/>
      <c r="AA105" s="10"/>
      <c r="AB105" s="10"/>
      <c r="AC105" s="10"/>
      <c r="AD105" s="10"/>
      <c r="AE105" s="10"/>
    </row>
    <row r="106" spans="5:31" x14ac:dyDescent="0.4">
      <c r="E106">
        <f t="shared" si="16"/>
        <v>0</v>
      </c>
      <c r="F106" s="3">
        <v>97</v>
      </c>
      <c r="G106" s="4">
        <v>-0.41664000000000001</v>
      </c>
      <c r="H106" s="4">
        <v>-0.463916</v>
      </c>
      <c r="I106" s="4">
        <v>153000</v>
      </c>
      <c r="K106">
        <f t="shared" ca="1" si="22"/>
        <v>0</v>
      </c>
      <c r="L106">
        <f t="shared" ca="1" si="23"/>
        <v>0</v>
      </c>
      <c r="M106">
        <f t="shared" ca="1" si="25"/>
        <v>0</v>
      </c>
      <c r="N106">
        <f t="shared" ca="1" si="24"/>
        <v>63745.919999999998</v>
      </c>
      <c r="O106">
        <f t="shared" ca="1" si="26"/>
        <v>70979.148000000001</v>
      </c>
      <c r="P106" t="str">
        <f ca="1">IF($E106=1,SUM(INDIRECT(ADDRESS(ROW()-$C$12+1, 14)):INDIRECT(ADDRESS(ROW(), 14))),"")</f>
        <v/>
      </c>
      <c r="Q106" t="str">
        <f ca="1">IF($E106=1,SUM(INDIRECT(ADDRESS(ROW()-$C$12+1, 15)):INDIRECT(ADDRESS(ROW(), 15))),"")</f>
        <v/>
      </c>
      <c r="R106" t="str">
        <f t="shared" si="17"/>
        <v/>
      </c>
      <c r="S106" t="str">
        <f t="shared" si="18"/>
        <v/>
      </c>
      <c r="T106" t="str">
        <f t="shared" ca="1" si="19"/>
        <v/>
      </c>
      <c r="U106" t="str">
        <f t="shared" ca="1" si="20"/>
        <v/>
      </c>
      <c r="V106">
        <f t="shared" ca="1" si="21"/>
        <v>23409000000</v>
      </c>
      <c r="X106" s="10" t="s">
        <v>101</v>
      </c>
      <c r="Y106" s="10"/>
      <c r="Z106" s="10"/>
      <c r="AA106" s="10"/>
      <c r="AB106" s="10"/>
      <c r="AC106" s="10"/>
      <c r="AD106" s="10"/>
      <c r="AE106" s="10"/>
    </row>
    <row r="107" spans="5:31" x14ac:dyDescent="0.4">
      <c r="E107">
        <f t="shared" si="16"/>
        <v>0</v>
      </c>
      <c r="F107" s="3">
        <v>98</v>
      </c>
      <c r="G107" s="4">
        <v>-0.34305999999999998</v>
      </c>
      <c r="H107" s="4">
        <v>-3.3333000000000002E-2</v>
      </c>
      <c r="I107" s="4">
        <v>97000</v>
      </c>
      <c r="K107">
        <f t="shared" ca="1" si="22"/>
        <v>0</v>
      </c>
      <c r="L107">
        <f t="shared" ca="1" si="23"/>
        <v>0</v>
      </c>
      <c r="M107">
        <f t="shared" ca="1" si="25"/>
        <v>0</v>
      </c>
      <c r="N107">
        <f t="shared" ca="1" si="24"/>
        <v>33276.82</v>
      </c>
      <c r="O107">
        <f t="shared" ca="1" si="26"/>
        <v>3233.3009999999999</v>
      </c>
      <c r="P107" t="str">
        <f ca="1">IF($E107=1,SUM(INDIRECT(ADDRESS(ROW()-$C$12+1, 14)):INDIRECT(ADDRESS(ROW(), 14))),"")</f>
        <v/>
      </c>
      <c r="Q107" t="str">
        <f ca="1">IF($E107=1,SUM(INDIRECT(ADDRESS(ROW()-$C$12+1, 15)):INDIRECT(ADDRESS(ROW(), 15))),"")</f>
        <v/>
      </c>
      <c r="R107" t="str">
        <f t="shared" si="17"/>
        <v/>
      </c>
      <c r="S107" t="str">
        <f t="shared" si="18"/>
        <v/>
      </c>
      <c r="T107" t="str">
        <f t="shared" ca="1" si="19"/>
        <v/>
      </c>
      <c r="U107" t="str">
        <f t="shared" ca="1" si="20"/>
        <v/>
      </c>
      <c r="V107">
        <f t="shared" ca="1" si="21"/>
        <v>9409000000</v>
      </c>
      <c r="X107" s="10" t="s">
        <v>102</v>
      </c>
      <c r="Y107" s="10"/>
      <c r="Z107" s="10"/>
      <c r="AA107" s="10"/>
      <c r="AB107" s="10"/>
      <c r="AC107" s="10"/>
      <c r="AD107" s="10"/>
      <c r="AE107" s="10"/>
    </row>
    <row r="108" spans="5:31" x14ac:dyDescent="0.4">
      <c r="E108">
        <f t="shared" si="16"/>
        <v>0</v>
      </c>
      <c r="F108" s="3">
        <v>99</v>
      </c>
      <c r="G108" s="4">
        <v>1.999892</v>
      </c>
      <c r="H108" s="4">
        <v>-2.683074</v>
      </c>
      <c r="I108" s="4">
        <v>159500</v>
      </c>
      <c r="K108">
        <f t="shared" ca="1" si="22"/>
        <v>0</v>
      </c>
      <c r="L108">
        <f t="shared" ca="1" si="23"/>
        <v>0</v>
      </c>
      <c r="M108">
        <f t="shared" ca="1" si="25"/>
        <v>0</v>
      </c>
      <c r="N108">
        <f t="shared" ca="1" si="24"/>
        <v>-318982.77399999998</v>
      </c>
      <c r="O108">
        <f t="shared" ca="1" si="26"/>
        <v>427950.30300000001</v>
      </c>
      <c r="P108" t="str">
        <f ca="1">IF($E108=1,SUM(INDIRECT(ADDRESS(ROW()-$C$12+1, 14)):INDIRECT(ADDRESS(ROW(), 14))),"")</f>
        <v/>
      </c>
      <c r="Q108" t="str">
        <f ca="1">IF($E108=1,SUM(INDIRECT(ADDRESS(ROW()-$C$12+1, 15)):INDIRECT(ADDRESS(ROW(), 15))),"")</f>
        <v/>
      </c>
      <c r="R108" t="str">
        <f t="shared" si="17"/>
        <v/>
      </c>
      <c r="S108" t="str">
        <f t="shared" si="18"/>
        <v/>
      </c>
      <c r="T108" t="str">
        <f t="shared" ca="1" si="19"/>
        <v/>
      </c>
      <c r="U108" t="str">
        <f t="shared" ca="1" si="20"/>
        <v/>
      </c>
      <c r="V108">
        <f t="shared" ca="1" si="21"/>
        <v>25440250000</v>
      </c>
      <c r="X108" s="10" t="s">
        <v>103</v>
      </c>
      <c r="Y108" s="10"/>
      <c r="Z108" s="10"/>
      <c r="AA108" s="10"/>
      <c r="AB108" s="10"/>
      <c r="AC108" s="10"/>
      <c r="AD108" s="10"/>
      <c r="AE108" s="10"/>
    </row>
    <row r="109" spans="5:31" x14ac:dyDescent="0.4">
      <c r="E109">
        <f t="shared" si="16"/>
        <v>0</v>
      </c>
      <c r="F109" s="3">
        <v>100</v>
      </c>
      <c r="G109" s="4">
        <v>-1.216342</v>
      </c>
      <c r="H109" s="4">
        <v>-0.72889000000000004</v>
      </c>
      <c r="I109" s="4">
        <v>135000</v>
      </c>
      <c r="K109">
        <f t="shared" ca="1" si="22"/>
        <v>0</v>
      </c>
      <c r="L109">
        <f t="shared" ca="1" si="23"/>
        <v>0</v>
      </c>
      <c r="M109">
        <f t="shared" ca="1" si="25"/>
        <v>0</v>
      </c>
      <c r="N109">
        <f t="shared" ca="1" si="24"/>
        <v>164206.17000000001</v>
      </c>
      <c r="O109">
        <f t="shared" ca="1" si="26"/>
        <v>98400.150000000009</v>
      </c>
      <c r="P109" t="str">
        <f ca="1">IF($E109=1,SUM(INDIRECT(ADDRESS(ROW()-$C$12+1, 14)):INDIRECT(ADDRESS(ROW(), 14))),"")</f>
        <v/>
      </c>
      <c r="Q109" t="str">
        <f ca="1">IF($E109=1,SUM(INDIRECT(ADDRESS(ROW()-$C$12+1, 15)):INDIRECT(ADDRESS(ROW(), 15))),"")</f>
        <v/>
      </c>
      <c r="R109" t="str">
        <f t="shared" si="17"/>
        <v/>
      </c>
      <c r="S109" t="str">
        <f t="shared" si="18"/>
        <v/>
      </c>
      <c r="T109" t="str">
        <f t="shared" ca="1" si="19"/>
        <v/>
      </c>
      <c r="U109" t="str">
        <f t="shared" ca="1" si="20"/>
        <v/>
      </c>
      <c r="V109">
        <f t="shared" ca="1" si="21"/>
        <v>18225000000</v>
      </c>
      <c r="X109" s="10" t="s">
        <v>27</v>
      </c>
      <c r="Y109" s="10"/>
      <c r="Z109" s="10"/>
      <c r="AA109" s="10"/>
      <c r="AB109" s="10"/>
      <c r="AC109" s="10"/>
      <c r="AD109" s="10"/>
      <c r="AE109" s="10"/>
    </row>
    <row r="110" spans="5:31" x14ac:dyDescent="0.4">
      <c r="E110">
        <f t="shared" si="16"/>
        <v>0</v>
      </c>
      <c r="F110" s="3">
        <v>101</v>
      </c>
      <c r="G110" s="4">
        <v>0.797435</v>
      </c>
      <c r="H110" s="4">
        <v>1.1921710000000001</v>
      </c>
      <c r="I110" s="4">
        <v>214000</v>
      </c>
      <c r="K110">
        <f t="shared" ca="1" si="22"/>
        <v>0</v>
      </c>
      <c r="L110">
        <f t="shared" ca="1" si="23"/>
        <v>0</v>
      </c>
      <c r="M110">
        <f t="shared" ca="1" si="25"/>
        <v>0</v>
      </c>
      <c r="N110">
        <f t="shared" ca="1" si="24"/>
        <v>-170651.09</v>
      </c>
      <c r="O110">
        <f t="shared" ca="1" si="26"/>
        <v>-255124.59400000001</v>
      </c>
      <c r="P110" t="str">
        <f ca="1">IF($E110=1,SUM(INDIRECT(ADDRESS(ROW()-$C$12+1, 14)):INDIRECT(ADDRESS(ROW(), 14))),"")</f>
        <v/>
      </c>
      <c r="Q110" t="str">
        <f ca="1">IF($E110=1,SUM(INDIRECT(ADDRESS(ROW()-$C$12+1, 15)):INDIRECT(ADDRESS(ROW(), 15))),"")</f>
        <v/>
      </c>
      <c r="R110" t="str">
        <f t="shared" si="17"/>
        <v/>
      </c>
      <c r="S110" t="str">
        <f t="shared" si="18"/>
        <v/>
      </c>
      <c r="T110" t="str">
        <f t="shared" ca="1" si="19"/>
        <v/>
      </c>
      <c r="U110" t="str">
        <f t="shared" ca="1" si="20"/>
        <v/>
      </c>
      <c r="V110">
        <f t="shared" ca="1" si="21"/>
        <v>45796000000</v>
      </c>
      <c r="X110" s="10" t="s">
        <v>104</v>
      </c>
      <c r="Y110" s="10"/>
      <c r="Z110" s="10"/>
      <c r="AA110" s="10"/>
      <c r="AB110" s="10"/>
      <c r="AC110" s="10"/>
      <c r="AD110" s="10"/>
      <c r="AE110" s="10"/>
    </row>
    <row r="111" spans="5:31" x14ac:dyDescent="0.4">
      <c r="E111">
        <f t="shared" si="16"/>
        <v>0</v>
      </c>
      <c r="F111" s="3">
        <v>102</v>
      </c>
      <c r="G111" s="4">
        <v>-0.58703700000000003</v>
      </c>
      <c r="H111" s="4">
        <v>6.6031999999999993E-2</v>
      </c>
      <c r="I111" s="4">
        <v>113000</v>
      </c>
      <c r="K111">
        <f t="shared" ca="1" si="22"/>
        <v>0</v>
      </c>
      <c r="L111">
        <f t="shared" ca="1" si="23"/>
        <v>0</v>
      </c>
      <c r="M111">
        <f t="shared" ca="1" si="25"/>
        <v>0</v>
      </c>
      <c r="N111">
        <f t="shared" ca="1" si="24"/>
        <v>66335.180999999997</v>
      </c>
      <c r="O111">
        <f t="shared" ca="1" si="26"/>
        <v>-7461.6159999999991</v>
      </c>
      <c r="P111" t="str">
        <f ca="1">IF($E111=1,SUM(INDIRECT(ADDRESS(ROW()-$C$12+1, 14)):INDIRECT(ADDRESS(ROW(), 14))),"")</f>
        <v/>
      </c>
      <c r="Q111" t="str">
        <f ca="1">IF($E111=1,SUM(INDIRECT(ADDRESS(ROW()-$C$12+1, 15)):INDIRECT(ADDRESS(ROW(), 15))),"")</f>
        <v/>
      </c>
      <c r="R111" t="str">
        <f t="shared" si="17"/>
        <v/>
      </c>
      <c r="S111" t="str">
        <f t="shared" si="18"/>
        <v/>
      </c>
      <c r="T111" t="str">
        <f t="shared" ca="1" si="19"/>
        <v/>
      </c>
      <c r="U111" t="str">
        <f t="shared" ca="1" si="20"/>
        <v/>
      </c>
      <c r="V111">
        <f t="shared" ca="1" si="21"/>
        <v>12769000000</v>
      </c>
      <c r="X111" s="10" t="s">
        <v>29</v>
      </c>
      <c r="Y111" s="10"/>
      <c r="Z111" s="10"/>
      <c r="AA111" s="10"/>
      <c r="AB111" s="10"/>
      <c r="AC111" s="10"/>
      <c r="AD111" s="10"/>
      <c r="AE111" s="10"/>
    </row>
    <row r="112" spans="5:31" x14ac:dyDescent="0.4">
      <c r="E112">
        <f t="shared" si="16"/>
        <v>0</v>
      </c>
      <c r="F112" s="3">
        <v>103</v>
      </c>
      <c r="G112" s="4">
        <v>0.867143</v>
      </c>
      <c r="H112" s="4">
        <v>0.198519</v>
      </c>
      <c r="I112" s="4">
        <v>190000</v>
      </c>
      <c r="K112">
        <f t="shared" ca="1" si="22"/>
        <v>0</v>
      </c>
      <c r="L112">
        <f t="shared" ca="1" si="23"/>
        <v>0</v>
      </c>
      <c r="M112">
        <f t="shared" ca="1" si="25"/>
        <v>0</v>
      </c>
      <c r="N112">
        <f t="shared" ca="1" si="24"/>
        <v>-164757.17000000001</v>
      </c>
      <c r="O112">
        <f t="shared" ca="1" si="26"/>
        <v>-37718.61</v>
      </c>
      <c r="P112" t="str">
        <f ca="1">IF($E112=1,SUM(INDIRECT(ADDRESS(ROW()-$C$12+1, 14)):INDIRECT(ADDRESS(ROW(), 14))),"")</f>
        <v/>
      </c>
      <c r="Q112" t="str">
        <f ca="1">IF($E112=1,SUM(INDIRECT(ADDRESS(ROW()-$C$12+1, 15)):INDIRECT(ADDRESS(ROW(), 15))),"")</f>
        <v/>
      </c>
      <c r="R112" t="str">
        <f t="shared" si="17"/>
        <v/>
      </c>
      <c r="S112" t="str">
        <f t="shared" si="18"/>
        <v/>
      </c>
      <c r="T112" t="str">
        <f t="shared" ca="1" si="19"/>
        <v/>
      </c>
      <c r="U112" t="str">
        <f t="shared" ca="1" si="20"/>
        <v/>
      </c>
      <c r="V112">
        <f t="shared" ca="1" si="21"/>
        <v>36100000000</v>
      </c>
      <c r="X112" s="10" t="s">
        <v>105</v>
      </c>
      <c r="Y112" s="10"/>
      <c r="Z112" s="10"/>
      <c r="AA112" s="10"/>
      <c r="AB112" s="10"/>
      <c r="AC112" s="10"/>
      <c r="AD112" s="10"/>
      <c r="AE112" s="10"/>
    </row>
    <row r="113" spans="5:31" x14ac:dyDescent="0.4">
      <c r="E113">
        <f t="shared" si="16"/>
        <v>0</v>
      </c>
      <c r="F113" s="3">
        <v>104</v>
      </c>
      <c r="G113" s="4">
        <v>1.1014379999999999</v>
      </c>
      <c r="H113" s="4">
        <v>0.79471000000000003</v>
      </c>
      <c r="I113" s="4">
        <v>240000</v>
      </c>
      <c r="K113">
        <f t="shared" ca="1" si="22"/>
        <v>0</v>
      </c>
      <c r="L113">
        <f t="shared" ca="1" si="23"/>
        <v>0</v>
      </c>
      <c r="M113">
        <f t="shared" ca="1" si="25"/>
        <v>0</v>
      </c>
      <c r="N113">
        <f t="shared" ca="1" si="24"/>
        <v>-264345.12</v>
      </c>
      <c r="O113">
        <f t="shared" ca="1" si="26"/>
        <v>-190730.4</v>
      </c>
      <c r="P113" t="str">
        <f ca="1">IF($E113=1,SUM(INDIRECT(ADDRESS(ROW()-$C$12+1, 14)):INDIRECT(ADDRESS(ROW(), 14))),"")</f>
        <v/>
      </c>
      <c r="Q113" t="str">
        <f ca="1">IF($E113=1,SUM(INDIRECT(ADDRESS(ROW()-$C$12+1, 15)):INDIRECT(ADDRESS(ROW(), 15))),"")</f>
        <v/>
      </c>
      <c r="R113" t="str">
        <f t="shared" si="17"/>
        <v/>
      </c>
      <c r="S113" t="str">
        <f t="shared" si="18"/>
        <v/>
      </c>
      <c r="T113" t="str">
        <f t="shared" ca="1" si="19"/>
        <v/>
      </c>
      <c r="U113" t="str">
        <f t="shared" ca="1" si="20"/>
        <v/>
      </c>
      <c r="V113">
        <f t="shared" ca="1" si="21"/>
        <v>57600000000</v>
      </c>
      <c r="X113" s="10" t="s">
        <v>106</v>
      </c>
      <c r="Y113" s="10"/>
      <c r="Z113" s="10"/>
      <c r="AA113" s="10"/>
      <c r="AB113" s="10"/>
      <c r="AC113" s="10"/>
      <c r="AD113" s="10"/>
      <c r="AE113" s="10"/>
    </row>
    <row r="114" spans="5:31" x14ac:dyDescent="0.4">
      <c r="E114">
        <f t="shared" si="16"/>
        <v>0</v>
      </c>
      <c r="F114" s="3">
        <v>105</v>
      </c>
      <c r="G114" s="4">
        <v>-7.1974999999999997E-2</v>
      </c>
      <c r="H114" s="4">
        <v>-2.12E-4</v>
      </c>
      <c r="I114" s="4">
        <v>175000</v>
      </c>
      <c r="K114">
        <f t="shared" ca="1" si="22"/>
        <v>0</v>
      </c>
      <c r="L114">
        <f t="shared" ca="1" si="23"/>
        <v>0</v>
      </c>
      <c r="M114">
        <f t="shared" ca="1" si="25"/>
        <v>0</v>
      </c>
      <c r="N114">
        <f t="shared" ca="1" si="24"/>
        <v>12595.625</v>
      </c>
      <c r="O114">
        <f t="shared" ca="1" si="26"/>
        <v>37.1</v>
      </c>
      <c r="P114" t="str">
        <f ca="1">IF($E114=1,SUM(INDIRECT(ADDRESS(ROW()-$C$12+1, 14)):INDIRECT(ADDRESS(ROW(), 14))),"")</f>
        <v/>
      </c>
      <c r="Q114" t="str">
        <f ca="1">IF($E114=1,SUM(INDIRECT(ADDRESS(ROW()-$C$12+1, 15)):INDIRECT(ADDRESS(ROW(), 15))),"")</f>
        <v/>
      </c>
      <c r="R114" t="str">
        <f t="shared" si="17"/>
        <v/>
      </c>
      <c r="S114" t="str">
        <f t="shared" si="18"/>
        <v/>
      </c>
      <c r="T114" t="str">
        <f t="shared" ca="1" si="19"/>
        <v/>
      </c>
      <c r="U114" t="str">
        <f t="shared" ca="1" si="20"/>
        <v/>
      </c>
      <c r="V114">
        <f t="shared" ca="1" si="21"/>
        <v>30625000000</v>
      </c>
      <c r="X114" s="10" t="s">
        <v>107</v>
      </c>
      <c r="Y114" s="10"/>
      <c r="Z114" s="10"/>
      <c r="AA114" s="10"/>
      <c r="AB114" s="10"/>
      <c r="AC114" s="10"/>
      <c r="AD114" s="10"/>
      <c r="AE114" s="10"/>
    </row>
    <row r="115" spans="5:31" x14ac:dyDescent="0.4">
      <c r="E115">
        <f t="shared" si="16"/>
        <v>0</v>
      </c>
      <c r="F115" s="3">
        <v>106</v>
      </c>
      <c r="G115" s="4">
        <v>0.261073</v>
      </c>
      <c r="H115" s="4">
        <v>6.6031999999999993E-2</v>
      </c>
      <c r="I115" s="4">
        <v>135000</v>
      </c>
      <c r="K115">
        <f t="shared" ca="1" si="22"/>
        <v>0</v>
      </c>
      <c r="L115">
        <f t="shared" ca="1" si="23"/>
        <v>0</v>
      </c>
      <c r="M115">
        <f t="shared" ca="1" si="25"/>
        <v>0</v>
      </c>
      <c r="N115">
        <f t="shared" ca="1" si="24"/>
        <v>-35244.855000000003</v>
      </c>
      <c r="O115">
        <f t="shared" ca="1" si="26"/>
        <v>-8914.32</v>
      </c>
      <c r="P115" t="str">
        <f ca="1">IF($E115=1,SUM(INDIRECT(ADDRESS(ROW()-$C$12+1, 14)):INDIRECT(ADDRESS(ROW(), 14))),"")</f>
        <v/>
      </c>
      <c r="Q115" t="str">
        <f ca="1">IF($E115=1,SUM(INDIRECT(ADDRESS(ROW()-$C$12+1, 15)):INDIRECT(ADDRESS(ROW(), 15))),"")</f>
        <v/>
      </c>
      <c r="R115" t="str">
        <f t="shared" si="17"/>
        <v/>
      </c>
      <c r="S115" t="str">
        <f t="shared" si="18"/>
        <v/>
      </c>
      <c r="T115" t="str">
        <f t="shared" ca="1" si="19"/>
        <v/>
      </c>
      <c r="U115" t="str">
        <f t="shared" ca="1" si="20"/>
        <v/>
      </c>
      <c r="V115">
        <f t="shared" ca="1" si="21"/>
        <v>18225000000</v>
      </c>
      <c r="X115" s="10" t="s">
        <v>108</v>
      </c>
      <c r="Y115" s="10"/>
      <c r="Z115" s="10"/>
      <c r="AA115" s="10"/>
      <c r="AB115" s="10"/>
      <c r="AC115" s="10"/>
      <c r="AD115" s="10"/>
      <c r="AE115" s="10"/>
    </row>
    <row r="116" spans="5:31" x14ac:dyDescent="0.4">
      <c r="E116">
        <f t="shared" si="16"/>
        <v>0</v>
      </c>
      <c r="F116" s="3">
        <v>107</v>
      </c>
      <c r="G116" s="4">
        <v>-0.57541900000000001</v>
      </c>
      <c r="H116" s="4">
        <v>-1.490691</v>
      </c>
      <c r="I116" s="4">
        <v>115000</v>
      </c>
      <c r="K116">
        <f t="shared" ca="1" si="22"/>
        <v>0</v>
      </c>
      <c r="L116">
        <f t="shared" ca="1" si="23"/>
        <v>0</v>
      </c>
      <c r="M116">
        <f t="shared" ca="1" si="25"/>
        <v>0</v>
      </c>
      <c r="N116">
        <f t="shared" ca="1" si="24"/>
        <v>66173.184999999998</v>
      </c>
      <c r="O116">
        <f t="shared" ca="1" si="26"/>
        <v>171429.465</v>
      </c>
      <c r="P116" t="str">
        <f ca="1">IF($E116=1,SUM(INDIRECT(ADDRESS(ROW()-$C$12+1, 14)):INDIRECT(ADDRESS(ROW(), 14))),"")</f>
        <v/>
      </c>
      <c r="Q116" t="str">
        <f ca="1">IF($E116=1,SUM(INDIRECT(ADDRESS(ROW()-$C$12+1, 15)):INDIRECT(ADDRESS(ROW(), 15))),"")</f>
        <v/>
      </c>
      <c r="R116" t="str">
        <f t="shared" si="17"/>
        <v/>
      </c>
      <c r="S116" t="str">
        <f t="shared" si="18"/>
        <v/>
      </c>
      <c r="T116" t="str">
        <f t="shared" ca="1" si="19"/>
        <v/>
      </c>
      <c r="U116" t="str">
        <f t="shared" ca="1" si="20"/>
        <v/>
      </c>
      <c r="V116">
        <f t="shared" ca="1" si="21"/>
        <v>13225000000</v>
      </c>
      <c r="X116" s="10" t="s">
        <v>109</v>
      </c>
      <c r="Y116" s="10"/>
      <c r="Z116" s="10"/>
      <c r="AA116" s="10"/>
      <c r="AB116" s="10"/>
      <c r="AC116" s="10"/>
      <c r="AD116" s="10"/>
      <c r="AE116" s="10"/>
    </row>
    <row r="117" spans="5:31" x14ac:dyDescent="0.4">
      <c r="E117">
        <f t="shared" si="16"/>
        <v>0</v>
      </c>
      <c r="F117" s="3">
        <v>108</v>
      </c>
      <c r="G117" s="4">
        <v>1.03173</v>
      </c>
      <c r="H117" s="4">
        <v>0.96031900000000003</v>
      </c>
      <c r="I117" s="4">
        <v>244000</v>
      </c>
      <c r="K117">
        <f t="shared" ca="1" si="22"/>
        <v>0</v>
      </c>
      <c r="L117">
        <f t="shared" ca="1" si="23"/>
        <v>0</v>
      </c>
      <c r="M117">
        <f t="shared" ca="1" si="25"/>
        <v>0</v>
      </c>
      <c r="N117">
        <f t="shared" ca="1" si="24"/>
        <v>-251742.12</v>
      </c>
      <c r="O117">
        <f t="shared" ca="1" si="26"/>
        <v>-234317.83600000001</v>
      </c>
      <c r="P117" t="str">
        <f ca="1">IF($E117=1,SUM(INDIRECT(ADDRESS(ROW()-$C$12+1, 14)):INDIRECT(ADDRESS(ROW(), 14))),"")</f>
        <v/>
      </c>
      <c r="Q117" t="str">
        <f ca="1">IF($E117=1,SUM(INDIRECT(ADDRESS(ROW()-$C$12+1, 15)):INDIRECT(ADDRESS(ROW(), 15))),"")</f>
        <v/>
      </c>
      <c r="R117" t="str">
        <f t="shared" si="17"/>
        <v/>
      </c>
      <c r="S117" t="str">
        <f t="shared" si="18"/>
        <v/>
      </c>
      <c r="T117" t="str">
        <f t="shared" ca="1" si="19"/>
        <v/>
      </c>
      <c r="U117" t="str">
        <f t="shared" ca="1" si="20"/>
        <v/>
      </c>
      <c r="V117">
        <f t="shared" ca="1" si="21"/>
        <v>59536000000</v>
      </c>
      <c r="X117" s="10" t="s">
        <v>110</v>
      </c>
      <c r="Y117" s="10"/>
      <c r="Z117" s="10"/>
      <c r="AA117" s="10"/>
      <c r="AB117" s="10"/>
      <c r="AC117" s="10"/>
      <c r="AD117" s="10"/>
      <c r="AE117" s="10"/>
    </row>
    <row r="118" spans="5:31" x14ac:dyDescent="0.4">
      <c r="E118">
        <f t="shared" si="16"/>
        <v>0</v>
      </c>
      <c r="F118" s="3">
        <v>109</v>
      </c>
      <c r="G118" s="4">
        <v>-1.2918590000000001</v>
      </c>
      <c r="H118" s="4">
        <v>-1.3913249999999999</v>
      </c>
      <c r="I118" s="4">
        <v>132000</v>
      </c>
      <c r="K118">
        <f t="shared" ca="1" si="22"/>
        <v>0</v>
      </c>
      <c r="L118">
        <f t="shared" ca="1" si="23"/>
        <v>0</v>
      </c>
      <c r="M118">
        <f t="shared" ca="1" si="25"/>
        <v>0</v>
      </c>
      <c r="N118">
        <f t="shared" ca="1" si="24"/>
        <v>170525.38800000001</v>
      </c>
      <c r="O118">
        <f t="shared" ca="1" si="26"/>
        <v>183654.9</v>
      </c>
      <c r="P118" t="str">
        <f ca="1">IF($E118=1,SUM(INDIRECT(ADDRESS(ROW()-$C$12+1, 14)):INDIRECT(ADDRESS(ROW(), 14))),"")</f>
        <v/>
      </c>
      <c r="Q118" t="str">
        <f ca="1">IF($E118=1,SUM(INDIRECT(ADDRESS(ROW()-$C$12+1, 15)):INDIRECT(ADDRESS(ROW(), 15))),"")</f>
        <v/>
      </c>
      <c r="R118" t="str">
        <f t="shared" si="17"/>
        <v/>
      </c>
      <c r="S118" t="str">
        <f t="shared" si="18"/>
        <v/>
      </c>
      <c r="T118" t="str">
        <f t="shared" ca="1" si="19"/>
        <v/>
      </c>
      <c r="U118" t="str">
        <f t="shared" ca="1" si="20"/>
        <v/>
      </c>
      <c r="V118">
        <f t="shared" ca="1" si="21"/>
        <v>17424000000</v>
      </c>
      <c r="X118" s="10" t="s">
        <v>111</v>
      </c>
      <c r="Y118" s="10"/>
      <c r="Z118" s="10"/>
      <c r="AA118" s="10"/>
      <c r="AB118" s="10"/>
      <c r="AC118" s="10"/>
      <c r="AD118" s="10"/>
      <c r="AE118" s="10"/>
    </row>
    <row r="119" spans="5:31" x14ac:dyDescent="0.4">
      <c r="E119">
        <f t="shared" si="16"/>
        <v>0</v>
      </c>
      <c r="F119" s="3">
        <v>110</v>
      </c>
      <c r="G119" s="4">
        <v>-0.83101400000000003</v>
      </c>
      <c r="H119" s="4">
        <v>6.6031999999999993E-2</v>
      </c>
      <c r="I119" s="4">
        <v>83500</v>
      </c>
      <c r="K119">
        <f t="shared" ca="1" si="22"/>
        <v>0</v>
      </c>
      <c r="L119">
        <f t="shared" ca="1" si="23"/>
        <v>0</v>
      </c>
      <c r="M119">
        <f t="shared" ca="1" si="25"/>
        <v>0</v>
      </c>
      <c r="N119">
        <f t="shared" ca="1" si="24"/>
        <v>69389.669000000009</v>
      </c>
      <c r="O119">
        <f t="shared" ca="1" si="26"/>
        <v>-5513.6719999999996</v>
      </c>
      <c r="P119" t="str">
        <f ca="1">IF($E119=1,SUM(INDIRECT(ADDRESS(ROW()-$C$12+1, 14)):INDIRECT(ADDRESS(ROW(), 14))),"")</f>
        <v/>
      </c>
      <c r="Q119" t="str">
        <f ca="1">IF($E119=1,SUM(INDIRECT(ADDRESS(ROW()-$C$12+1, 15)):INDIRECT(ADDRESS(ROW(), 15))),"")</f>
        <v/>
      </c>
      <c r="R119" t="str">
        <f t="shared" si="17"/>
        <v/>
      </c>
      <c r="S119" t="str">
        <f t="shared" si="18"/>
        <v/>
      </c>
      <c r="T119" t="str">
        <f t="shared" ca="1" si="19"/>
        <v/>
      </c>
      <c r="U119" t="str">
        <f t="shared" ca="1" si="20"/>
        <v/>
      </c>
      <c r="V119">
        <f t="shared" ca="1" si="21"/>
        <v>6972250000</v>
      </c>
      <c r="X119" s="10" t="s">
        <v>112</v>
      </c>
      <c r="Y119" s="10"/>
      <c r="Z119" s="10"/>
      <c r="AA119" s="10"/>
      <c r="AB119" s="10"/>
      <c r="AC119" s="10"/>
      <c r="AD119" s="10"/>
      <c r="AE119" s="10"/>
    </row>
    <row r="120" spans="5:31" x14ac:dyDescent="0.4">
      <c r="E120">
        <f t="shared" si="16"/>
        <v>0</v>
      </c>
      <c r="F120" s="3">
        <v>111</v>
      </c>
      <c r="G120" s="4">
        <v>-0.49022100000000002</v>
      </c>
      <c r="H120" s="4">
        <v>0.198519</v>
      </c>
      <c r="I120" s="4">
        <v>143500</v>
      </c>
      <c r="K120">
        <f t="shared" ca="1" si="22"/>
        <v>0</v>
      </c>
      <c r="L120">
        <f t="shared" ca="1" si="23"/>
        <v>0</v>
      </c>
      <c r="M120">
        <f t="shared" ca="1" si="25"/>
        <v>0</v>
      </c>
      <c r="N120">
        <f t="shared" ca="1" si="24"/>
        <v>70346.713499999998</v>
      </c>
      <c r="O120">
        <f t="shared" ca="1" si="26"/>
        <v>-28487.476500000001</v>
      </c>
      <c r="P120" t="str">
        <f ca="1">IF($E120=1,SUM(INDIRECT(ADDRESS(ROW()-$C$12+1, 14)):INDIRECT(ADDRESS(ROW(), 14))),"")</f>
        <v/>
      </c>
      <c r="Q120" t="str">
        <f ca="1">IF($E120=1,SUM(INDIRECT(ADDRESS(ROW()-$C$12+1, 15)):INDIRECT(ADDRESS(ROW(), 15))),"")</f>
        <v/>
      </c>
      <c r="R120" t="str">
        <f t="shared" si="17"/>
        <v/>
      </c>
      <c r="S120" t="str">
        <f t="shared" si="18"/>
        <v/>
      </c>
      <c r="T120" t="str">
        <f t="shared" ca="1" si="19"/>
        <v/>
      </c>
      <c r="U120" t="str">
        <f t="shared" ca="1" si="20"/>
        <v/>
      </c>
      <c r="V120">
        <f t="shared" ca="1" si="21"/>
        <v>20592250000</v>
      </c>
      <c r="X120" s="10" t="s">
        <v>113</v>
      </c>
      <c r="Y120" s="10"/>
      <c r="Z120" s="10"/>
      <c r="AA120" s="10"/>
      <c r="AB120" s="10"/>
      <c r="AC120" s="10"/>
      <c r="AD120" s="10"/>
      <c r="AE120" s="10"/>
    </row>
    <row r="121" spans="5:31" x14ac:dyDescent="0.4">
      <c r="E121">
        <f t="shared" si="16"/>
        <v>0</v>
      </c>
      <c r="F121" s="3">
        <v>112</v>
      </c>
      <c r="G121" s="4">
        <v>0.27075500000000002</v>
      </c>
      <c r="H121" s="4">
        <v>0.82783200000000001</v>
      </c>
      <c r="I121" s="4">
        <v>212000</v>
      </c>
      <c r="K121">
        <f t="shared" ca="1" si="22"/>
        <v>0</v>
      </c>
      <c r="L121">
        <f t="shared" ca="1" si="23"/>
        <v>0</v>
      </c>
      <c r="M121">
        <f t="shared" ca="1" si="25"/>
        <v>0</v>
      </c>
      <c r="N121">
        <f t="shared" ca="1" si="24"/>
        <v>-57400.060000000005</v>
      </c>
      <c r="O121">
        <f t="shared" ca="1" si="26"/>
        <v>-175500.38399999999</v>
      </c>
      <c r="P121" t="str">
        <f ca="1">IF($E121=1,SUM(INDIRECT(ADDRESS(ROW()-$C$12+1, 14)):INDIRECT(ADDRESS(ROW(), 14))),"")</f>
        <v/>
      </c>
      <c r="Q121" t="str">
        <f ca="1">IF($E121=1,SUM(INDIRECT(ADDRESS(ROW()-$C$12+1, 15)):INDIRECT(ADDRESS(ROW(), 15))),"")</f>
        <v/>
      </c>
      <c r="R121" t="str">
        <f t="shared" si="17"/>
        <v/>
      </c>
      <c r="S121" t="str">
        <f t="shared" si="18"/>
        <v/>
      </c>
      <c r="T121" t="str">
        <f t="shared" ca="1" si="19"/>
        <v/>
      </c>
      <c r="U121" t="str">
        <f t="shared" ca="1" si="20"/>
        <v/>
      </c>
      <c r="V121">
        <f t="shared" ca="1" si="21"/>
        <v>44944000000</v>
      </c>
      <c r="X121" s="10" t="s">
        <v>114</v>
      </c>
      <c r="Y121" s="10"/>
      <c r="Z121" s="10"/>
      <c r="AA121" s="10"/>
      <c r="AB121" s="10"/>
      <c r="AC121" s="10"/>
      <c r="AD121" s="10"/>
      <c r="AE121" s="10"/>
    </row>
    <row r="122" spans="5:31" x14ac:dyDescent="0.4">
      <c r="E122">
        <f t="shared" si="16"/>
        <v>0</v>
      </c>
      <c r="F122" s="3">
        <v>113</v>
      </c>
      <c r="G122" s="4">
        <v>0.28430899999999998</v>
      </c>
      <c r="H122" s="4">
        <v>1.0596840000000001</v>
      </c>
      <c r="I122" s="4">
        <v>232000</v>
      </c>
      <c r="K122">
        <f t="shared" ca="1" si="22"/>
        <v>0</v>
      </c>
      <c r="L122">
        <f t="shared" ca="1" si="23"/>
        <v>0</v>
      </c>
      <c r="M122">
        <f t="shared" ca="1" si="25"/>
        <v>0</v>
      </c>
      <c r="N122">
        <f t="shared" ca="1" si="24"/>
        <v>-65959.687999999995</v>
      </c>
      <c r="O122">
        <f t="shared" ca="1" si="26"/>
        <v>-245846.68800000002</v>
      </c>
      <c r="P122" t="str">
        <f ca="1">IF($E122=1,SUM(INDIRECT(ADDRESS(ROW()-$C$12+1, 14)):INDIRECT(ADDRESS(ROW(), 14))),"")</f>
        <v/>
      </c>
      <c r="Q122" t="str">
        <f ca="1">IF($E122=1,SUM(INDIRECT(ADDRESS(ROW()-$C$12+1, 15)):INDIRECT(ADDRESS(ROW(), 15))),"")</f>
        <v/>
      </c>
      <c r="R122" t="str">
        <f t="shared" si="17"/>
        <v/>
      </c>
      <c r="S122" t="str">
        <f t="shared" si="18"/>
        <v/>
      </c>
      <c r="T122" t="str">
        <f t="shared" ca="1" si="19"/>
        <v/>
      </c>
      <c r="U122" t="str">
        <f t="shared" ca="1" si="20"/>
        <v/>
      </c>
      <c r="V122">
        <f t="shared" ca="1" si="21"/>
        <v>53824000000</v>
      </c>
      <c r="X122" s="10" t="s">
        <v>115</v>
      </c>
      <c r="Y122" s="10"/>
      <c r="Z122" s="10"/>
      <c r="AA122" s="10"/>
      <c r="AB122" s="10"/>
      <c r="AC122" s="10"/>
      <c r="AD122" s="10"/>
      <c r="AE122" s="10"/>
    </row>
    <row r="123" spans="5:31" x14ac:dyDescent="0.4">
      <c r="E123">
        <f t="shared" si="16"/>
        <v>0</v>
      </c>
      <c r="F123" s="3">
        <v>114</v>
      </c>
      <c r="G123" s="4">
        <v>-5.4547999999999999E-2</v>
      </c>
      <c r="H123" s="4">
        <v>0.860954</v>
      </c>
      <c r="I123" s="4">
        <v>208900</v>
      </c>
      <c r="K123">
        <f t="shared" ca="1" si="22"/>
        <v>0</v>
      </c>
      <c r="L123">
        <f t="shared" ca="1" si="23"/>
        <v>0</v>
      </c>
      <c r="M123">
        <f t="shared" ca="1" si="25"/>
        <v>0</v>
      </c>
      <c r="N123">
        <f t="shared" ca="1" si="24"/>
        <v>11395.0772</v>
      </c>
      <c r="O123">
        <f t="shared" ca="1" si="26"/>
        <v>-179853.29060000001</v>
      </c>
      <c r="P123" t="str">
        <f ca="1">IF($E123=1,SUM(INDIRECT(ADDRESS(ROW()-$C$12+1, 14)):INDIRECT(ADDRESS(ROW(), 14))),"")</f>
        <v/>
      </c>
      <c r="Q123" t="str">
        <f ca="1">IF($E123=1,SUM(INDIRECT(ADDRESS(ROW()-$C$12+1, 15)):INDIRECT(ADDRESS(ROW(), 15))),"")</f>
        <v/>
      </c>
      <c r="R123" t="str">
        <f t="shared" si="17"/>
        <v/>
      </c>
      <c r="S123" t="str">
        <f t="shared" si="18"/>
        <v/>
      </c>
      <c r="T123" t="str">
        <f t="shared" ca="1" si="19"/>
        <v/>
      </c>
      <c r="U123" t="str">
        <f t="shared" ca="1" si="20"/>
        <v/>
      </c>
      <c r="V123">
        <f t="shared" ca="1" si="21"/>
        <v>43639210000</v>
      </c>
      <c r="X123" s="10" t="s">
        <v>116</v>
      </c>
      <c r="Y123" s="10"/>
      <c r="Z123" s="10"/>
      <c r="AA123" s="10"/>
      <c r="AB123" s="10"/>
      <c r="AC123" s="10"/>
      <c r="AD123" s="10"/>
      <c r="AE123" s="10"/>
    </row>
    <row r="124" spans="5:31" x14ac:dyDescent="0.4">
      <c r="E124">
        <f t="shared" si="16"/>
        <v>0</v>
      </c>
      <c r="F124" s="3">
        <v>115</v>
      </c>
      <c r="G124" s="4">
        <v>-1.1408259999999999</v>
      </c>
      <c r="H124" s="4">
        <v>-0.69576899999999997</v>
      </c>
      <c r="I124" s="4">
        <v>124000</v>
      </c>
      <c r="K124">
        <f t="shared" ca="1" si="22"/>
        <v>0</v>
      </c>
      <c r="L124">
        <f t="shared" ca="1" si="23"/>
        <v>0</v>
      </c>
      <c r="M124">
        <f t="shared" ca="1" si="25"/>
        <v>0</v>
      </c>
      <c r="N124">
        <f t="shared" ca="1" si="24"/>
        <v>141462.424</v>
      </c>
      <c r="O124">
        <f t="shared" ca="1" si="26"/>
        <v>86275.356</v>
      </c>
      <c r="P124" t="str">
        <f ca="1">IF($E124=1,SUM(INDIRECT(ADDRESS(ROW()-$C$12+1, 14)):INDIRECT(ADDRESS(ROW(), 14))),"")</f>
        <v/>
      </c>
      <c r="Q124" t="str">
        <f ca="1">IF($E124=1,SUM(INDIRECT(ADDRESS(ROW()-$C$12+1, 15)):INDIRECT(ADDRESS(ROW(), 15))),"")</f>
        <v/>
      </c>
      <c r="R124" t="str">
        <f t="shared" si="17"/>
        <v/>
      </c>
      <c r="S124" t="str">
        <f t="shared" si="18"/>
        <v/>
      </c>
      <c r="T124" t="str">
        <f t="shared" ca="1" si="19"/>
        <v/>
      </c>
      <c r="U124" t="str">
        <f t="shared" ca="1" si="20"/>
        <v/>
      </c>
      <c r="V124">
        <f t="shared" ca="1" si="21"/>
        <v>15376000000</v>
      </c>
      <c r="X124" s="10" t="s">
        <v>117</v>
      </c>
      <c r="Y124" s="10"/>
      <c r="Z124" s="10"/>
      <c r="AA124" s="10"/>
      <c r="AB124" s="10"/>
      <c r="AC124" s="10"/>
      <c r="AD124" s="10"/>
      <c r="AE124" s="10"/>
    </row>
    <row r="125" spans="5:31" x14ac:dyDescent="0.4">
      <c r="E125">
        <f t="shared" si="16"/>
        <v>0</v>
      </c>
      <c r="F125" s="3">
        <v>116</v>
      </c>
      <c r="G125" s="4">
        <v>-0.47279399999999999</v>
      </c>
      <c r="H125" s="4">
        <v>-3.3333000000000002E-2</v>
      </c>
      <c r="I125" s="4">
        <v>167000</v>
      </c>
      <c r="K125">
        <f t="shared" ca="1" si="22"/>
        <v>0</v>
      </c>
      <c r="L125">
        <f t="shared" ca="1" si="23"/>
        <v>0</v>
      </c>
      <c r="M125">
        <f t="shared" ca="1" si="25"/>
        <v>0</v>
      </c>
      <c r="N125">
        <f t="shared" ca="1" si="24"/>
        <v>78956.597999999998</v>
      </c>
      <c r="O125">
        <f t="shared" ca="1" si="26"/>
        <v>5566.6109999999999</v>
      </c>
      <c r="P125" t="str">
        <f ca="1">IF($E125=1,SUM(INDIRECT(ADDRESS(ROW()-$C$12+1, 14)):INDIRECT(ADDRESS(ROW(), 14))),"")</f>
        <v/>
      </c>
      <c r="Q125" t="str">
        <f ca="1">IF($E125=1,SUM(INDIRECT(ADDRESS(ROW()-$C$12+1, 15)):INDIRECT(ADDRESS(ROW(), 15))),"")</f>
        <v/>
      </c>
      <c r="R125" t="str">
        <f t="shared" si="17"/>
        <v/>
      </c>
      <c r="S125" t="str">
        <f t="shared" si="18"/>
        <v/>
      </c>
      <c r="T125" t="str">
        <f t="shared" ca="1" si="19"/>
        <v/>
      </c>
      <c r="U125" t="str">
        <f t="shared" ca="1" si="20"/>
        <v/>
      </c>
      <c r="V125">
        <f t="shared" ca="1" si="21"/>
        <v>27889000000</v>
      </c>
      <c r="X125" s="10" t="s">
        <v>118</v>
      </c>
      <c r="Y125" s="10"/>
      <c r="Z125" s="10"/>
      <c r="AA125" s="10"/>
      <c r="AB125" s="10"/>
      <c r="AC125" s="10"/>
      <c r="AD125" s="10"/>
      <c r="AE125" s="10"/>
    </row>
    <row r="126" spans="5:31" x14ac:dyDescent="0.4">
      <c r="E126">
        <f t="shared" si="16"/>
        <v>0</v>
      </c>
      <c r="F126" s="3">
        <v>117</v>
      </c>
      <c r="G126" s="4">
        <v>1.7096E-2</v>
      </c>
      <c r="H126" s="4">
        <v>1.0928059999999999</v>
      </c>
      <c r="I126" s="4">
        <v>259000</v>
      </c>
      <c r="K126">
        <f t="shared" ca="1" si="22"/>
        <v>0</v>
      </c>
      <c r="L126">
        <f t="shared" ca="1" si="23"/>
        <v>0</v>
      </c>
      <c r="M126">
        <f t="shared" ca="1" si="25"/>
        <v>0</v>
      </c>
      <c r="N126">
        <f t="shared" ca="1" si="24"/>
        <v>-4427.8639999999996</v>
      </c>
      <c r="O126">
        <f t="shared" ca="1" si="26"/>
        <v>-283036.75399999996</v>
      </c>
      <c r="P126" t="str">
        <f ca="1">IF($E126=1,SUM(INDIRECT(ADDRESS(ROW()-$C$12+1, 14)):INDIRECT(ADDRESS(ROW(), 14))),"")</f>
        <v/>
      </c>
      <c r="Q126" t="str">
        <f ca="1">IF($E126=1,SUM(INDIRECT(ADDRESS(ROW()-$C$12+1, 15)):INDIRECT(ADDRESS(ROW(), 15))),"")</f>
        <v/>
      </c>
      <c r="R126" t="str">
        <f t="shared" si="17"/>
        <v/>
      </c>
      <c r="S126" t="str">
        <f t="shared" si="18"/>
        <v/>
      </c>
      <c r="T126" t="str">
        <f t="shared" ca="1" si="19"/>
        <v/>
      </c>
      <c r="U126" t="str">
        <f t="shared" ca="1" si="20"/>
        <v/>
      </c>
      <c r="V126">
        <f t="shared" ca="1" si="21"/>
        <v>67081000000</v>
      </c>
      <c r="X126" s="10" t="s">
        <v>27</v>
      </c>
      <c r="Y126" s="10"/>
      <c r="Z126" s="10"/>
      <c r="AA126" s="10"/>
      <c r="AB126" s="10"/>
      <c r="AC126" s="10"/>
      <c r="AD126" s="10"/>
      <c r="AE126" s="10"/>
    </row>
    <row r="127" spans="5:31" x14ac:dyDescent="0.4">
      <c r="E127">
        <f t="shared" si="16"/>
        <v>0</v>
      </c>
      <c r="F127" s="3">
        <v>118</v>
      </c>
      <c r="G127" s="4">
        <v>-0.34305999999999998</v>
      </c>
      <c r="H127" s="4">
        <v>-0.43079499999999998</v>
      </c>
      <c r="I127" s="4">
        <v>144000</v>
      </c>
      <c r="K127">
        <f t="shared" ca="1" si="22"/>
        <v>0</v>
      </c>
      <c r="L127">
        <f t="shared" ca="1" si="23"/>
        <v>0</v>
      </c>
      <c r="M127">
        <f t="shared" ca="1" si="25"/>
        <v>0</v>
      </c>
      <c r="N127">
        <f t="shared" ca="1" si="24"/>
        <v>49400.639999999999</v>
      </c>
      <c r="O127">
        <f t="shared" ca="1" si="26"/>
        <v>62034.479999999996</v>
      </c>
      <c r="P127" t="str">
        <f ca="1">IF($E127=1,SUM(INDIRECT(ADDRESS(ROW()-$C$12+1, 14)):INDIRECT(ADDRESS(ROW(), 14))),"")</f>
        <v/>
      </c>
      <c r="Q127" t="str">
        <f ca="1">IF($E127=1,SUM(INDIRECT(ADDRESS(ROW()-$C$12+1, 15)):INDIRECT(ADDRESS(ROW(), 15))),"")</f>
        <v/>
      </c>
      <c r="R127" t="str">
        <f t="shared" si="17"/>
        <v/>
      </c>
      <c r="S127" t="str">
        <f t="shared" si="18"/>
        <v/>
      </c>
      <c r="T127" t="str">
        <f t="shared" ca="1" si="19"/>
        <v/>
      </c>
      <c r="U127" t="str">
        <f t="shared" ca="1" si="20"/>
        <v/>
      </c>
      <c r="V127">
        <f t="shared" ca="1" si="21"/>
        <v>20736000000</v>
      </c>
      <c r="X127" s="10" t="s">
        <v>119</v>
      </c>
      <c r="Y127" s="10"/>
      <c r="Z127" s="10"/>
      <c r="AA127" s="10"/>
      <c r="AB127" s="10"/>
      <c r="AC127" s="10"/>
      <c r="AD127" s="10"/>
      <c r="AE127" s="10"/>
    </row>
    <row r="128" spans="5:31" x14ac:dyDescent="0.4">
      <c r="E128">
        <f t="shared" si="16"/>
        <v>0</v>
      </c>
      <c r="F128" s="3">
        <v>119</v>
      </c>
      <c r="G128" s="4">
        <v>-1.280241</v>
      </c>
      <c r="H128" s="4">
        <v>0.36412800000000001</v>
      </c>
      <c r="I128" s="4">
        <v>137000</v>
      </c>
      <c r="K128">
        <f t="shared" ca="1" si="22"/>
        <v>0</v>
      </c>
      <c r="L128">
        <f t="shared" ca="1" si="23"/>
        <v>0</v>
      </c>
      <c r="M128">
        <f t="shared" ca="1" si="25"/>
        <v>0</v>
      </c>
      <c r="N128">
        <f t="shared" ca="1" si="24"/>
        <v>175393.01699999999</v>
      </c>
      <c r="O128">
        <f t="shared" ca="1" si="26"/>
        <v>-49885.536</v>
      </c>
      <c r="P128" t="str">
        <f ca="1">IF($E128=1,SUM(INDIRECT(ADDRESS(ROW()-$C$12+1, 14)):INDIRECT(ADDRESS(ROW(), 14))),"")</f>
        <v/>
      </c>
      <c r="Q128" t="str">
        <f ca="1">IF($E128=1,SUM(INDIRECT(ADDRESS(ROW()-$C$12+1, 15)):INDIRECT(ADDRESS(ROW(), 15))),"")</f>
        <v/>
      </c>
      <c r="R128" t="str">
        <f t="shared" si="17"/>
        <v/>
      </c>
      <c r="S128" t="str">
        <f t="shared" si="18"/>
        <v/>
      </c>
      <c r="T128" t="str">
        <f t="shared" ca="1" si="19"/>
        <v/>
      </c>
      <c r="U128" t="str">
        <f t="shared" ca="1" si="20"/>
        <v/>
      </c>
      <c r="V128">
        <f t="shared" ca="1" si="21"/>
        <v>18769000000</v>
      </c>
      <c r="W128">
        <f ca="1">SUM(V9:V128)</f>
        <v>4399398539265</v>
      </c>
      <c r="X128" s="10" t="s">
        <v>29</v>
      </c>
      <c r="Y128" s="10"/>
      <c r="Z128" s="10"/>
      <c r="AA128" s="10"/>
      <c r="AB128" s="10"/>
      <c r="AC128" s="10"/>
      <c r="AD128" s="10"/>
      <c r="AE128" s="10"/>
    </row>
    <row r="129" spans="5:31" x14ac:dyDescent="0.4">
      <c r="E129">
        <f t="shared" si="16"/>
        <v>1</v>
      </c>
      <c r="F129" s="3">
        <v>120</v>
      </c>
      <c r="G129" s="4">
        <v>-0.40115000000000001</v>
      </c>
      <c r="H129" s="4">
        <v>1.1921710000000001</v>
      </c>
      <c r="I129" s="4">
        <v>230000</v>
      </c>
      <c r="K129">
        <f t="shared" ca="1" si="22"/>
        <v>0</v>
      </c>
      <c r="L129">
        <f t="shared" ca="1" si="23"/>
        <v>0</v>
      </c>
      <c r="M129">
        <f t="shared" ca="1" si="25"/>
        <v>0</v>
      </c>
      <c r="N129">
        <f t="shared" ca="1" si="24"/>
        <v>92264.5</v>
      </c>
      <c r="O129">
        <f t="shared" ca="1" si="26"/>
        <v>-274199.33</v>
      </c>
      <c r="P129">
        <f ca="1">IF($E129=1,SUM(INDIRECT(ADDRESS(ROW()-$C$12+1, 14)):INDIRECT(ADDRESS(ROW(), 14))),"")</f>
        <v>-4954120.6404680023</v>
      </c>
      <c r="Q129">
        <f ca="1">IF($E129=1,SUM(INDIRECT(ADDRESS(ROW()-$C$12+1, 15)):INDIRECT(ADDRESS(ROW(), 15))),"")</f>
        <v>-5111404.9340379983</v>
      </c>
      <c r="R129">
        <f t="shared" ca="1" si="17"/>
        <v>-8188.629157798352</v>
      </c>
      <c r="S129">
        <f t="shared" ca="1" si="18"/>
        <v>-8448.6031967570234</v>
      </c>
      <c r="T129">
        <f t="shared" ca="1" si="19"/>
        <v>8188.629157798352</v>
      </c>
      <c r="U129">
        <f t="shared" ca="1" si="20"/>
        <v>8448.6031967570234</v>
      </c>
      <c r="V129">
        <f t="shared" ca="1" si="21"/>
        <v>52900000000</v>
      </c>
      <c r="W129">
        <f ca="1">IF($E129=1,SUM(V9:V129)/(2*$C$12),"")</f>
        <v>18397927848.20248</v>
      </c>
      <c r="X129" s="10" t="s">
        <v>120</v>
      </c>
      <c r="Y129" s="10"/>
      <c r="Z129" s="10"/>
      <c r="AA129" s="10"/>
      <c r="AB129" s="10"/>
      <c r="AC129" s="10"/>
      <c r="AD129" s="10"/>
      <c r="AE129" s="10"/>
    </row>
    <row r="130" spans="5:31" x14ac:dyDescent="0.4">
      <c r="E130">
        <f t="shared" si="16"/>
        <v>0</v>
      </c>
      <c r="F130" s="3">
        <v>121</v>
      </c>
      <c r="G130" s="4">
        <v>0.85358800000000001</v>
      </c>
      <c r="H130" s="4">
        <v>1.1590499999999999</v>
      </c>
      <c r="I130" s="4">
        <v>239799</v>
      </c>
      <c r="K130">
        <f ca="1">G130*OFFSET(K130, -MOD(F130, $C$12)-1, 9)</f>
        <v>6989.7155855467799</v>
      </c>
      <c r="L130">
        <f t="shared" ca="1" si="23"/>
        <v>9792.3535352012277</v>
      </c>
      <c r="M130">
        <f t="shared" ca="1" si="25"/>
        <v>16782.069120748009</v>
      </c>
      <c r="N130">
        <f t="shared" ca="1" si="24"/>
        <v>-190364.57599535896</v>
      </c>
      <c r="O130">
        <f t="shared" ca="1" si="26"/>
        <v>-258487.773735597</v>
      </c>
      <c r="P130" t="str">
        <f ca="1">IF($E130=1,SUM(INDIRECT(ADDRESS(ROW()-$C$12+1, 14)):INDIRECT(ADDRESS(ROW(), 14))),"")</f>
        <v/>
      </c>
      <c r="Q130" t="str">
        <f ca="1">IF($E130=1,SUM(INDIRECT(ADDRESS(ROW()-$C$12+1, 15)):INDIRECT(ADDRESS(ROW(), 15))),"")</f>
        <v/>
      </c>
      <c r="R130" t="str">
        <f t="shared" si="17"/>
        <v/>
      </c>
      <c r="S130" t="str">
        <f t="shared" si="18"/>
        <v/>
      </c>
      <c r="T130" t="str">
        <f t="shared" ca="1" si="19"/>
        <v/>
      </c>
      <c r="U130" t="str">
        <f t="shared" ca="1" si="20"/>
        <v/>
      </c>
      <c r="V130">
        <f t="shared" ca="1" si="21"/>
        <v>49736551458.801064</v>
      </c>
      <c r="X130" s="10" t="s">
        <v>121</v>
      </c>
      <c r="Y130" s="10"/>
      <c r="Z130" s="10"/>
      <c r="AA130" s="10"/>
      <c r="AB130" s="10"/>
      <c r="AC130" s="10"/>
      <c r="AD130" s="10"/>
      <c r="AE130" s="10"/>
    </row>
    <row r="131" spans="5:31" x14ac:dyDescent="0.4">
      <c r="E131">
        <f t="shared" si="16"/>
        <v>0</v>
      </c>
      <c r="F131" s="3">
        <v>122</v>
      </c>
      <c r="G131" s="4">
        <v>-6.0357000000000001E-2</v>
      </c>
      <c r="H131" s="4">
        <v>1.0928059999999999</v>
      </c>
      <c r="I131" s="4">
        <v>184000</v>
      </c>
      <c r="K131">
        <f t="shared" ca="1" si="22"/>
        <v>-494.24109007723513</v>
      </c>
      <c r="L131">
        <f t="shared" ca="1" si="23"/>
        <v>9232.6842650352555</v>
      </c>
      <c r="M131">
        <f t="shared" ca="1" si="25"/>
        <v>8738.4431749580199</v>
      </c>
      <c r="N131">
        <f t="shared" ca="1" si="24"/>
        <v>10578.261785289058</v>
      </c>
      <c r="O131">
        <f t="shared" ca="1" si="26"/>
        <v>-191526.8808677468</v>
      </c>
      <c r="P131" t="str">
        <f ca="1">IF($E131=1,SUM(INDIRECT(ADDRESS(ROW()-$C$12+1, 14)):INDIRECT(ADDRESS(ROW(), 14))),"")</f>
        <v/>
      </c>
      <c r="Q131" t="str">
        <f ca="1">IF($E131=1,SUM(INDIRECT(ADDRESS(ROW()-$C$12+1, 15)):INDIRECT(ADDRESS(ROW(), 15))),"")</f>
        <v/>
      </c>
      <c r="R131" t="str">
        <f t="shared" si="17"/>
        <v/>
      </c>
      <c r="S131" t="str">
        <f t="shared" si="18"/>
        <v/>
      </c>
      <c r="T131" t="str">
        <f t="shared" ca="1" si="19"/>
        <v/>
      </c>
      <c r="U131" t="str">
        <f t="shared" ca="1" si="20"/>
        <v/>
      </c>
      <c r="V131">
        <f t="shared" ca="1" si="21"/>
        <v>30716613300.737415</v>
      </c>
      <c r="X131" s="10" t="s">
        <v>122</v>
      </c>
      <c r="Y131" s="10"/>
      <c r="Z131" s="10"/>
      <c r="AA131" s="10"/>
      <c r="AB131" s="10"/>
      <c r="AC131" s="10"/>
      <c r="AD131" s="10"/>
      <c r="AE131" s="10"/>
    </row>
    <row r="132" spans="5:31" x14ac:dyDescent="0.4">
      <c r="E132">
        <f t="shared" si="16"/>
        <v>0</v>
      </c>
      <c r="F132" s="3">
        <v>123</v>
      </c>
      <c r="G132" s="4">
        <v>-1.303477</v>
      </c>
      <c r="H132" s="4">
        <v>1.0928059999999999</v>
      </c>
      <c r="I132" s="4">
        <v>143000</v>
      </c>
      <c r="K132">
        <f t="shared" ca="1" si="22"/>
        <v>-10673.689768719523</v>
      </c>
      <c r="L132">
        <f t="shared" ca="1" si="23"/>
        <v>9232.6842650352555</v>
      </c>
      <c r="M132">
        <f t="shared" ca="1" si="25"/>
        <v>-1441.0055036842678</v>
      </c>
      <c r="N132">
        <f t="shared" ca="1" si="24"/>
        <v>188275.52853092589</v>
      </c>
      <c r="O132">
        <f t="shared" ca="1" si="26"/>
        <v>-157845.99746045918</v>
      </c>
      <c r="P132" t="str">
        <f ca="1">IF($E132=1,SUM(INDIRECT(ADDRESS(ROW()-$C$12+1, 14)):INDIRECT(ADDRESS(ROW(), 14))),"")</f>
        <v/>
      </c>
      <c r="Q132" t="str">
        <f ca="1">IF($E132=1,SUM(INDIRECT(ADDRESS(ROW()-$C$12+1, 15)):INDIRECT(ADDRESS(ROW(), 15))),"")</f>
        <v/>
      </c>
      <c r="R132" t="str">
        <f t="shared" si="17"/>
        <v/>
      </c>
      <c r="S132" t="str">
        <f t="shared" si="18"/>
        <v/>
      </c>
      <c r="T132" t="str">
        <f t="shared" ca="1" si="19"/>
        <v/>
      </c>
      <c r="U132" t="str">
        <f t="shared" ca="1" si="20"/>
        <v/>
      </c>
      <c r="V132">
        <f t="shared" ca="1" si="21"/>
        <v>20863204070.915352</v>
      </c>
      <c r="X132" s="10" t="s">
        <v>123</v>
      </c>
      <c r="Y132" s="10"/>
      <c r="Z132" s="10"/>
      <c r="AA132" s="10"/>
      <c r="AB132" s="10"/>
      <c r="AC132" s="10"/>
      <c r="AD132" s="10"/>
      <c r="AE132" s="10"/>
    </row>
    <row r="133" spans="5:31" x14ac:dyDescent="0.4">
      <c r="E133">
        <f t="shared" si="16"/>
        <v>0</v>
      </c>
      <c r="F133" s="3">
        <v>124</v>
      </c>
      <c r="G133" s="4">
        <v>-1.6442699999999999</v>
      </c>
      <c r="H133" s="4">
        <v>-1.026986</v>
      </c>
      <c r="I133" s="4">
        <v>108000</v>
      </c>
      <c r="K133">
        <f t="shared" ca="1" si="22"/>
        <v>-13464.317265293095</v>
      </c>
      <c r="L133">
        <f t="shared" ca="1" si="23"/>
        <v>-8676.5972026247073</v>
      </c>
      <c r="M133">
        <f t="shared" ca="1" si="25"/>
        <v>-22140.914467917803</v>
      </c>
      <c r="N133">
        <f t="shared" ca="1" si="24"/>
        <v>213986.80143216319</v>
      </c>
      <c r="O133">
        <f t="shared" ca="1" si="26"/>
        <v>133652.89718574903</v>
      </c>
      <c r="P133" t="str">
        <f ca="1">IF($E133=1,SUM(INDIRECT(ADDRESS(ROW()-$C$12+1, 14)):INDIRECT(ADDRESS(ROW(), 14))),"")</f>
        <v/>
      </c>
      <c r="Q133" t="str">
        <f ca="1">IF($E133=1,SUM(INDIRECT(ADDRESS(ROW()-$C$12+1, 15)):INDIRECT(ADDRESS(ROW(), 15))),"")</f>
        <v/>
      </c>
      <c r="R133" t="str">
        <f t="shared" si="17"/>
        <v/>
      </c>
      <c r="S133" t="str">
        <f t="shared" si="18"/>
        <v/>
      </c>
      <c r="T133" t="str">
        <f t="shared" ca="1" si="19"/>
        <v/>
      </c>
      <c r="U133" t="str">
        <f t="shared" ca="1" si="20"/>
        <v/>
      </c>
      <c r="V133">
        <f t="shared" ca="1" si="21"/>
        <v>16936657618.545897</v>
      </c>
      <c r="X133" s="10" t="s">
        <v>124</v>
      </c>
      <c r="Y133" s="10"/>
      <c r="Z133" s="10"/>
      <c r="AA133" s="10"/>
      <c r="AB133" s="10"/>
      <c r="AC133" s="10"/>
      <c r="AD133" s="10"/>
      <c r="AE133" s="10"/>
    </row>
    <row r="134" spans="5:31" x14ac:dyDescent="0.4">
      <c r="E134">
        <f t="shared" si="16"/>
        <v>0</v>
      </c>
      <c r="F134" s="3">
        <v>125</v>
      </c>
      <c r="G134" s="4">
        <v>1.5855189999999999</v>
      </c>
      <c r="H134" s="4">
        <v>-0.99386399999999997</v>
      </c>
      <c r="I134" s="4">
        <v>266500</v>
      </c>
      <c r="K134">
        <f t="shared" ca="1" si="22"/>
        <v>12983.227113643285</v>
      </c>
      <c r="L134">
        <f t="shared" ca="1" si="23"/>
        <v>-8396.7625675417221</v>
      </c>
      <c r="M134">
        <f t="shared" ca="1" si="25"/>
        <v>4586.4645461015625</v>
      </c>
      <c r="N134">
        <f t="shared" ca="1" si="24"/>
        <v>-415268.88681932958</v>
      </c>
      <c r="O134">
        <f t="shared" ca="1" si="26"/>
        <v>260306.4340003533</v>
      </c>
      <c r="P134" t="str">
        <f ca="1">IF($E134=1,SUM(INDIRECT(ADDRESS(ROW()-$C$12+1, 14)):INDIRECT(ADDRESS(ROW(), 14))),"")</f>
        <v/>
      </c>
      <c r="Q134" t="str">
        <f ca="1">IF($E134=1,SUM(INDIRECT(ADDRESS(ROW()-$C$12+1, 15)):INDIRECT(ADDRESS(ROW(), 15))),"")</f>
        <v/>
      </c>
      <c r="R134" t="str">
        <f t="shared" si="17"/>
        <v/>
      </c>
      <c r="S134" t="str">
        <f t="shared" si="18"/>
        <v/>
      </c>
      <c r="T134" t="str">
        <f t="shared" ca="1" si="19"/>
        <v/>
      </c>
      <c r="U134" t="str">
        <f t="shared" ca="1" si="20"/>
        <v/>
      </c>
      <c r="V134">
        <f t="shared" ca="1" si="21"/>
        <v>68598700053.96051</v>
      </c>
      <c r="X134" s="10" t="s">
        <v>125</v>
      </c>
      <c r="Y134" s="10"/>
      <c r="Z134" s="10"/>
      <c r="AA134" s="10"/>
      <c r="AB134" s="10"/>
      <c r="AC134" s="10"/>
      <c r="AD134" s="10"/>
      <c r="AE134" s="10"/>
    </row>
    <row r="135" spans="5:31" x14ac:dyDescent="0.4">
      <c r="E135">
        <f t="shared" si="16"/>
        <v>0</v>
      </c>
      <c r="F135" s="3">
        <v>126</v>
      </c>
      <c r="G135" s="4">
        <v>0.261073</v>
      </c>
      <c r="H135" s="4">
        <v>-1.8219080000000001</v>
      </c>
      <c r="I135" s="4">
        <v>135000</v>
      </c>
      <c r="K135">
        <f t="shared" ca="1" si="22"/>
        <v>2137.8299801138892</v>
      </c>
      <c r="L135">
        <f t="shared" ca="1" si="23"/>
        <v>-15392.577752997197</v>
      </c>
      <c r="M135">
        <f t="shared" ca="1" si="25"/>
        <v>-13254.747772883307</v>
      </c>
      <c r="N135">
        <f t="shared" ca="1" si="24"/>
        <v>-38705.311765309962</v>
      </c>
      <c r="O135">
        <f t="shared" ca="1" si="26"/>
        <v>270106.51100539829</v>
      </c>
      <c r="P135" t="str">
        <f ca="1">IF($E135=1,SUM(INDIRECT(ADDRESS(ROW()-$C$12+1, 14)):INDIRECT(ADDRESS(ROW(), 14))),"")</f>
        <v/>
      </c>
      <c r="Q135" t="str">
        <f ca="1">IF($E135=1,SUM(INDIRECT(ADDRESS(ROW()-$C$12+1, 15)):INDIRECT(ADDRESS(ROW(), 15))),"")</f>
        <v/>
      </c>
      <c r="R135" t="str">
        <f t="shared" si="17"/>
        <v/>
      </c>
      <c r="S135" t="str">
        <f t="shared" si="18"/>
        <v/>
      </c>
      <c r="T135" t="str">
        <f t="shared" ca="1" si="19"/>
        <v/>
      </c>
      <c r="U135" t="str">
        <f t="shared" ca="1" si="20"/>
        <v/>
      </c>
      <c r="V135">
        <f t="shared" ca="1" si="21"/>
        <v>21979470237.201248</v>
      </c>
      <c r="X135" s="10" t="s">
        <v>126</v>
      </c>
      <c r="Y135" s="10"/>
      <c r="Z135" s="10"/>
      <c r="AA135" s="10"/>
      <c r="AB135" s="10"/>
      <c r="AC135" s="10"/>
      <c r="AD135" s="10"/>
      <c r="AE135" s="10"/>
    </row>
    <row r="136" spans="5:31" x14ac:dyDescent="0.4">
      <c r="E136">
        <f t="shared" si="16"/>
        <v>0</v>
      </c>
      <c r="F136" s="3">
        <v>127</v>
      </c>
      <c r="G136" s="4">
        <v>-8.1656000000000006E-2</v>
      </c>
      <c r="H136" s="4">
        <v>3.2910000000000002E-2</v>
      </c>
      <c r="I136" s="4">
        <v>184000</v>
      </c>
      <c r="K136">
        <f t="shared" ca="1" si="22"/>
        <v>-668.65070250918234</v>
      </c>
      <c r="L136">
        <f t="shared" ca="1" si="23"/>
        <v>278.04353120527367</v>
      </c>
      <c r="M136">
        <f t="shared" ca="1" si="25"/>
        <v>-390.60717130390867</v>
      </c>
      <c r="N136">
        <f t="shared" ca="1" si="24"/>
        <v>15056.599419179993</v>
      </c>
      <c r="O136">
        <f t="shared" ca="1" si="26"/>
        <v>-6068.2948820076117</v>
      </c>
      <c r="P136" t="str">
        <f ca="1">IF($E136=1,SUM(INDIRECT(ADDRESS(ROW()-$C$12+1, 14)):INDIRECT(ADDRESS(ROW(), 14))),"")</f>
        <v/>
      </c>
      <c r="Q136" t="str">
        <f ca="1">IF($E136=1,SUM(INDIRECT(ADDRESS(ROW()-$C$12+1, 15)):INDIRECT(ADDRESS(ROW(), 15))),"")</f>
        <v/>
      </c>
      <c r="R136" t="str">
        <f t="shared" si="17"/>
        <v/>
      </c>
      <c r="S136" t="str">
        <f t="shared" si="18"/>
        <v/>
      </c>
      <c r="T136" t="str">
        <f t="shared" ca="1" si="19"/>
        <v/>
      </c>
      <c r="U136" t="str">
        <f t="shared" ca="1" si="20"/>
        <v/>
      </c>
      <c r="V136">
        <f t="shared" ca="1" si="21"/>
        <v>33999896013.002113</v>
      </c>
      <c r="X136" s="10" t="s">
        <v>127</v>
      </c>
      <c r="Y136" s="10"/>
      <c r="Z136" s="10"/>
      <c r="AA136" s="10"/>
      <c r="AB136" s="10"/>
      <c r="AC136" s="10"/>
      <c r="AD136" s="10"/>
      <c r="AE136" s="10"/>
    </row>
    <row r="137" spans="5:31" x14ac:dyDescent="0.4">
      <c r="E137">
        <f t="shared" si="16"/>
        <v>0</v>
      </c>
      <c r="F137" s="3">
        <v>128</v>
      </c>
      <c r="G137" s="4">
        <v>-0.571546</v>
      </c>
      <c r="H137" s="4">
        <v>1.2584150000000001</v>
      </c>
      <c r="I137" s="4">
        <v>198900</v>
      </c>
      <c r="K137">
        <f t="shared" ca="1" si="22"/>
        <v>-4680.1782406230168</v>
      </c>
      <c r="L137">
        <f t="shared" ca="1" si="23"/>
        <v>10631.84899184699</v>
      </c>
      <c r="M137">
        <f t="shared" ca="1" si="25"/>
        <v>5951.6707512239727</v>
      </c>
      <c r="N137">
        <f t="shared" ca="1" si="24"/>
        <v>110278.84578882094</v>
      </c>
      <c r="O137">
        <f t="shared" ca="1" si="26"/>
        <v>-242809.07175159847</v>
      </c>
      <c r="P137" t="str">
        <f ca="1">IF($E137=1,SUM(INDIRECT(ADDRESS(ROW()-$C$12+1, 14)):INDIRECT(ADDRESS(ROW(), 14))),"")</f>
        <v/>
      </c>
      <c r="Q137" t="str">
        <f ca="1">IF($E137=1,SUM(INDIRECT(ADDRESS(ROW()-$C$12+1, 15)):INDIRECT(ADDRESS(ROW(), 15))),"")</f>
        <v/>
      </c>
      <c r="R137" t="str">
        <f t="shared" si="17"/>
        <v/>
      </c>
      <c r="S137" t="str">
        <f t="shared" si="18"/>
        <v/>
      </c>
      <c r="T137" t="str">
        <f t="shared" ca="1" si="19"/>
        <v/>
      </c>
      <c r="U137" t="str">
        <f t="shared" ca="1" si="20"/>
        <v/>
      </c>
      <c r="V137">
        <f t="shared" ca="1" si="21"/>
        <v>37229057759.894073</v>
      </c>
      <c r="X137" s="10" t="s">
        <v>128</v>
      </c>
      <c r="Y137" s="10"/>
      <c r="Z137" s="10"/>
      <c r="AA137" s="10"/>
      <c r="AB137" s="10"/>
      <c r="AC137" s="10"/>
      <c r="AD137" s="10"/>
      <c r="AE137" s="10"/>
    </row>
    <row r="138" spans="5:31" x14ac:dyDescent="0.4">
      <c r="E138">
        <f t="shared" ref="E138:E201" si="27">IF(MOD(F139, $C$12)=0, 1, 0)</f>
        <v>0</v>
      </c>
      <c r="F138" s="3">
        <v>129</v>
      </c>
      <c r="G138" s="4">
        <v>1.095629</v>
      </c>
      <c r="H138" s="4">
        <v>-0.16582</v>
      </c>
      <c r="I138" s="4">
        <v>187500</v>
      </c>
      <c r="K138">
        <f t="shared" ca="1" si="22"/>
        <v>8971.6995755294502</v>
      </c>
      <c r="L138">
        <f t="shared" ca="1" si="23"/>
        <v>-1400.9473820862495</v>
      </c>
      <c r="M138">
        <f t="shared" ca="1" si="25"/>
        <v>7570.7521934432007</v>
      </c>
      <c r="N138">
        <f t="shared" ca="1" si="24"/>
        <v>-197135.70184505003</v>
      </c>
      <c r="O138">
        <f t="shared" ca="1" si="26"/>
        <v>29835.867871283252</v>
      </c>
      <c r="P138" t="str">
        <f ca="1">IF($E138=1,SUM(INDIRECT(ADDRESS(ROW()-$C$12+1, 14)):INDIRECT(ADDRESS(ROW(), 14))),"")</f>
        <v/>
      </c>
      <c r="Q138" t="str">
        <f ca="1">IF($E138=1,SUM(INDIRECT(ADDRESS(ROW()-$C$12+1, 15)):INDIRECT(ADDRESS(ROW(), 15))),"")</f>
        <v/>
      </c>
      <c r="R138" t="str">
        <f t="shared" ref="R138:R201" si="28">IF($E138=1,$C$14*(1/$C$12)*P138,"")</f>
        <v/>
      </c>
      <c r="S138" t="str">
        <f t="shared" ref="S138:S201" si="29">IF($E138=1,$C$14*(1/$C$12)*Q138,"")</f>
        <v/>
      </c>
      <c r="T138" t="str">
        <f t="shared" ref="T138:T201" ca="1" si="30">IF($E138=1,OFFSET(T138, -$C$12, 0)-R138,"")</f>
        <v/>
      </c>
      <c r="U138" t="str">
        <f t="shared" ref="U138:U201" ca="1" si="31">IF($E138=1,OFFSET(U138, -$C$12, 0)-S138,"")</f>
        <v/>
      </c>
      <c r="V138">
        <f t="shared" ref="V138:V201" ca="1" si="32">(M138-I138)^2</f>
        <v>32374534216.23333</v>
      </c>
      <c r="X138" s="10" t="s">
        <v>129</v>
      </c>
      <c r="Y138" s="10"/>
      <c r="Z138" s="10"/>
      <c r="AA138" s="10"/>
      <c r="AB138" s="10"/>
      <c r="AC138" s="10"/>
      <c r="AD138" s="10"/>
      <c r="AE138" s="10"/>
    </row>
    <row r="139" spans="5:31" x14ac:dyDescent="0.4">
      <c r="E139">
        <f t="shared" si="27"/>
        <v>0</v>
      </c>
      <c r="F139" s="3">
        <v>130</v>
      </c>
      <c r="G139" s="4">
        <v>-0.70321599999999995</v>
      </c>
      <c r="H139" s="4">
        <v>1.0928059999999999</v>
      </c>
      <c r="I139" s="4">
        <v>158000</v>
      </c>
      <c r="K139">
        <f t="shared" ca="1" si="22"/>
        <v>-5758.3750418303252</v>
      </c>
      <c r="L139">
        <f t="shared" ca="1" si="23"/>
        <v>9232.6842650352555</v>
      </c>
      <c r="M139">
        <f t="shared" ca="1" si="25"/>
        <v>3474.3092232049303</v>
      </c>
      <c r="N139">
        <f t="shared" ca="1" si="24"/>
        <v>108664.9381652947</v>
      </c>
      <c r="O139">
        <f t="shared" ca="1" si="26"/>
        <v>-168866.6020350263</v>
      </c>
      <c r="P139" t="str">
        <f ca="1">IF($E139=1,SUM(INDIRECT(ADDRESS(ROW()-$C$12+1, 14)):INDIRECT(ADDRESS(ROW(), 14))),"")</f>
        <v/>
      </c>
      <c r="Q139" t="str">
        <f ca="1">IF($E139=1,SUM(INDIRECT(ADDRESS(ROW()-$C$12+1, 15)):INDIRECT(ADDRESS(ROW(), 15))),"")</f>
        <v/>
      </c>
      <c r="R139" t="str">
        <f t="shared" si="28"/>
        <v/>
      </c>
      <c r="S139" t="str">
        <f t="shared" si="29"/>
        <v/>
      </c>
      <c r="T139" t="str">
        <f t="shared" ca="1" si="30"/>
        <v/>
      </c>
      <c r="U139" t="str">
        <f t="shared" ca="1" si="31"/>
        <v/>
      </c>
      <c r="V139">
        <f t="shared" ca="1" si="32"/>
        <v>23878189110.045685</v>
      </c>
      <c r="X139" s="10" t="s">
        <v>130</v>
      </c>
      <c r="Y139" s="10"/>
      <c r="Z139" s="10"/>
      <c r="AA139" s="10"/>
      <c r="AB139" s="10"/>
      <c r="AC139" s="10"/>
      <c r="AD139" s="10"/>
      <c r="AE139" s="10"/>
    </row>
    <row r="140" spans="5:31" x14ac:dyDescent="0.4">
      <c r="E140">
        <f t="shared" si="27"/>
        <v>0</v>
      </c>
      <c r="F140" s="3">
        <v>131</v>
      </c>
      <c r="G140" s="4">
        <v>-0.71096199999999998</v>
      </c>
      <c r="H140" s="4">
        <v>-0.16582</v>
      </c>
      <c r="I140" s="4">
        <v>154000</v>
      </c>
      <c r="K140">
        <f t="shared" ca="1" si="22"/>
        <v>-5821.8041632866316</v>
      </c>
      <c r="L140">
        <f t="shared" ca="1" si="23"/>
        <v>-1400.9473820862495</v>
      </c>
      <c r="M140">
        <f t="shared" ca="1" si="25"/>
        <v>-7222.7515453728811</v>
      </c>
      <c r="N140">
        <f t="shared" ca="1" si="24"/>
        <v>114623.24988420139</v>
      </c>
      <c r="O140">
        <f t="shared" ca="1" si="26"/>
        <v>26733.956661253731</v>
      </c>
      <c r="P140" t="str">
        <f ca="1">IF($E140=1,SUM(INDIRECT(ADDRESS(ROW()-$C$12+1, 14)):INDIRECT(ADDRESS(ROW(), 14))),"")</f>
        <v/>
      </c>
      <c r="Q140" t="str">
        <f ca="1">IF($E140=1,SUM(INDIRECT(ADDRESS(ROW()-$C$12+1, 15)):INDIRECT(ADDRESS(ROW(), 15))),"")</f>
        <v/>
      </c>
      <c r="R140" t="str">
        <f t="shared" si="28"/>
        <v/>
      </c>
      <c r="S140" t="str">
        <f t="shared" si="29"/>
        <v/>
      </c>
      <c r="T140" t="str">
        <f t="shared" ca="1" si="30"/>
        <v/>
      </c>
      <c r="U140" t="str">
        <f t="shared" ca="1" si="31"/>
        <v/>
      </c>
      <c r="V140">
        <f t="shared" ca="1" si="32"/>
        <v>25992775615.861034</v>
      </c>
      <c r="X140" s="10" t="s">
        <v>131</v>
      </c>
      <c r="Y140" s="10"/>
      <c r="Z140" s="10"/>
      <c r="AA140" s="10"/>
      <c r="AB140" s="10"/>
      <c r="AC140" s="10"/>
      <c r="AD140" s="10"/>
      <c r="AE140" s="10"/>
    </row>
    <row r="141" spans="5:31" x14ac:dyDescent="0.4">
      <c r="E141">
        <f t="shared" si="27"/>
        <v>0</v>
      </c>
      <c r="F141" s="3">
        <v>132</v>
      </c>
      <c r="G141" s="4">
        <v>0.39274300000000001</v>
      </c>
      <c r="H141" s="4">
        <v>0.89407599999999998</v>
      </c>
      <c r="I141" s="4">
        <v>188000</v>
      </c>
      <c r="K141">
        <f t="shared" ca="1" si="22"/>
        <v>3216.0267813211981</v>
      </c>
      <c r="L141">
        <f t="shared" ca="1" si="23"/>
        <v>7553.6933517437319</v>
      </c>
      <c r="M141">
        <f t="shared" ca="1" si="25"/>
        <v>10769.72013306493</v>
      </c>
      <c r="N141">
        <f t="shared" ca="1" si="24"/>
        <v>-69605.951805779681</v>
      </c>
      <c r="O141">
        <f t="shared" ca="1" si="26"/>
        <v>-158457.33970230984</v>
      </c>
      <c r="P141" t="str">
        <f ca="1">IF($E141=1,SUM(INDIRECT(ADDRESS(ROW()-$C$12+1, 14)):INDIRECT(ADDRESS(ROW(), 14))),"")</f>
        <v/>
      </c>
      <c r="Q141" t="str">
        <f ca="1">IF($E141=1,SUM(INDIRECT(ADDRESS(ROW()-$C$12+1, 15)):INDIRECT(ADDRESS(ROW(), 15))),"")</f>
        <v/>
      </c>
      <c r="R141" t="str">
        <f t="shared" si="28"/>
        <v/>
      </c>
      <c r="S141" t="str">
        <f t="shared" si="29"/>
        <v/>
      </c>
      <c r="T141" t="str">
        <f t="shared" ca="1" si="30"/>
        <v/>
      </c>
      <c r="U141" t="str">
        <f t="shared" ca="1" si="31"/>
        <v/>
      </c>
      <c r="V141">
        <f t="shared" ca="1" si="32"/>
        <v>31410572101.712132</v>
      </c>
      <c r="X141" s="10" t="s">
        <v>132</v>
      </c>
      <c r="Y141" s="10"/>
      <c r="Z141" s="10"/>
      <c r="AA141" s="10"/>
      <c r="AB141" s="10"/>
      <c r="AC141" s="10"/>
      <c r="AD141" s="10"/>
      <c r="AE141" s="10"/>
    </row>
    <row r="142" spans="5:31" x14ac:dyDescent="0.4">
      <c r="E142">
        <f t="shared" si="27"/>
        <v>0</v>
      </c>
      <c r="F142" s="3">
        <v>133</v>
      </c>
      <c r="G142" s="4">
        <v>0.26494600000000001</v>
      </c>
      <c r="H142" s="4">
        <v>0.79471000000000003</v>
      </c>
      <c r="I142" s="4">
        <v>188000</v>
      </c>
      <c r="K142">
        <f t="shared" ca="1" si="22"/>
        <v>2169.5445408420424</v>
      </c>
      <c r="L142">
        <f t="shared" ca="1" si="23"/>
        <v>6714.1894464947745</v>
      </c>
      <c r="M142">
        <f t="shared" ca="1" si="25"/>
        <v>8883.7339873368164</v>
      </c>
      <c r="N142">
        <f t="shared" ca="1" si="24"/>
        <v>-47456.138214991064</v>
      </c>
      <c r="O142">
        <f t="shared" ca="1" si="26"/>
        <v>-142345.48776292359</v>
      </c>
      <c r="P142" t="str">
        <f ca="1">IF($E142=1,SUM(INDIRECT(ADDRESS(ROW()-$C$12+1, 14)):INDIRECT(ADDRESS(ROW(), 14))),"")</f>
        <v/>
      </c>
      <c r="Q142" t="str">
        <f ca="1">IF($E142=1,SUM(INDIRECT(ADDRESS(ROW()-$C$12+1, 15)):INDIRECT(ADDRESS(ROW(), 15))),"")</f>
        <v/>
      </c>
      <c r="R142" t="str">
        <f t="shared" si="28"/>
        <v/>
      </c>
      <c r="S142" t="str">
        <f t="shared" si="29"/>
        <v/>
      </c>
      <c r="T142" t="str">
        <f t="shared" ca="1" si="30"/>
        <v/>
      </c>
      <c r="U142" t="str">
        <f t="shared" ca="1" si="31"/>
        <v/>
      </c>
      <c r="V142">
        <f t="shared" ca="1" si="32"/>
        <v>32082636750.319126</v>
      </c>
      <c r="X142" s="10" t="s">
        <v>133</v>
      </c>
      <c r="Y142" s="10"/>
      <c r="Z142" s="10"/>
      <c r="AA142" s="10"/>
      <c r="AB142" s="10"/>
      <c r="AC142" s="10"/>
      <c r="AD142" s="10"/>
      <c r="AE142" s="10"/>
    </row>
    <row r="143" spans="5:31" x14ac:dyDescent="0.4">
      <c r="E143">
        <f t="shared" si="27"/>
        <v>0</v>
      </c>
      <c r="F143" s="3">
        <v>134</v>
      </c>
      <c r="G143" s="4">
        <v>-0.76517900000000005</v>
      </c>
      <c r="H143" s="4">
        <v>-0.72889000000000004</v>
      </c>
      <c r="I143" s="4">
        <v>108000</v>
      </c>
      <c r="K143">
        <f t="shared" ca="1" si="22"/>
        <v>-6265.7670703349859</v>
      </c>
      <c r="L143">
        <f t="shared" ca="1" si="23"/>
        <v>-6158.1023840842272</v>
      </c>
      <c r="M143">
        <f t="shared" ca="1" si="25"/>
        <v>-12423.869454419213</v>
      </c>
      <c r="N143">
        <f t="shared" ca="1" si="24"/>
        <v>92145.816005263041</v>
      </c>
      <c r="O143">
        <f t="shared" ca="1" si="26"/>
        <v>87775.754206631624</v>
      </c>
      <c r="P143" t="str">
        <f ca="1">IF($E143=1,SUM(INDIRECT(ADDRESS(ROW()-$C$12+1, 14)):INDIRECT(ADDRESS(ROW(), 14))),"")</f>
        <v/>
      </c>
      <c r="Q143" t="str">
        <f ca="1">IF($E143=1,SUM(INDIRECT(ADDRESS(ROW()-$C$12+1, 15)):INDIRECT(ADDRESS(ROW(), 15))),"")</f>
        <v/>
      </c>
      <c r="R143" t="str">
        <f t="shared" si="28"/>
        <v/>
      </c>
      <c r="S143" t="str">
        <f t="shared" si="29"/>
        <v/>
      </c>
      <c r="T143" t="str">
        <f t="shared" ca="1" si="30"/>
        <v/>
      </c>
      <c r="U143" t="str">
        <f t="shared" ca="1" si="31"/>
        <v/>
      </c>
      <c r="V143">
        <f t="shared" ca="1" si="32"/>
        <v>14501908334.375</v>
      </c>
      <c r="X143" s="10" t="s">
        <v>27</v>
      </c>
      <c r="Y143" s="10"/>
      <c r="Z143" s="10"/>
      <c r="AA143" s="10"/>
      <c r="AB143" s="10"/>
      <c r="AC143" s="10"/>
      <c r="AD143" s="10"/>
      <c r="AE143" s="10"/>
    </row>
    <row r="144" spans="5:31" x14ac:dyDescent="0.4">
      <c r="E144">
        <f t="shared" si="27"/>
        <v>0</v>
      </c>
      <c r="F144" s="3">
        <v>135</v>
      </c>
      <c r="G144" s="4">
        <v>-0.24818000000000001</v>
      </c>
      <c r="H144" s="4">
        <v>-0.53015999999999996</v>
      </c>
      <c r="I144" s="4">
        <v>135500</v>
      </c>
      <c r="K144">
        <f t="shared" ca="1" si="22"/>
        <v>-2032.2539843823952</v>
      </c>
      <c r="L144">
        <f t="shared" ca="1" si="23"/>
        <v>-4479.1114707927036</v>
      </c>
      <c r="M144">
        <f t="shared" ca="1" si="25"/>
        <v>-6511.3654551750988</v>
      </c>
      <c r="N144">
        <f t="shared" ca="1" si="24"/>
        <v>35244.380678665359</v>
      </c>
      <c r="O144">
        <f t="shared" ca="1" si="26"/>
        <v>75288.745509715634</v>
      </c>
      <c r="P144" t="str">
        <f ca="1">IF($E144=1,SUM(INDIRECT(ADDRESS(ROW()-$C$12+1, 14)):INDIRECT(ADDRESS(ROW(), 14))),"")</f>
        <v/>
      </c>
      <c r="Q144" t="str">
        <f ca="1">IF($E144=1,SUM(INDIRECT(ADDRESS(ROW()-$C$12+1, 15)):INDIRECT(ADDRESS(ROW(), 15))),"")</f>
        <v/>
      </c>
      <c r="R144" t="str">
        <f t="shared" si="28"/>
        <v/>
      </c>
      <c r="S144" t="str">
        <f t="shared" si="29"/>
        <v/>
      </c>
      <c r="T144" t="str">
        <f t="shared" ca="1" si="30"/>
        <v/>
      </c>
      <c r="U144" t="str">
        <f t="shared" ca="1" si="31"/>
        <v/>
      </c>
      <c r="V144">
        <f t="shared" ca="1" si="32"/>
        <v>20167227918.443302</v>
      </c>
      <c r="X144" s="10" t="s">
        <v>134</v>
      </c>
      <c r="Y144" s="10"/>
      <c r="Z144" s="10"/>
      <c r="AA144" s="10"/>
      <c r="AB144" s="10"/>
      <c r="AC144" s="10"/>
      <c r="AD144" s="10"/>
      <c r="AE144" s="10"/>
    </row>
    <row r="145" spans="5:31" x14ac:dyDescent="0.4">
      <c r="E145">
        <f t="shared" si="27"/>
        <v>0</v>
      </c>
      <c r="F145" s="3">
        <v>136</v>
      </c>
      <c r="G145" s="4">
        <v>3.7290299999999998</v>
      </c>
      <c r="H145" s="4">
        <v>-1.1925950000000001</v>
      </c>
      <c r="I145" s="4">
        <v>381000</v>
      </c>
      <c r="K145">
        <f t="shared" ca="1" si="22"/>
        <v>30535.643788304787</v>
      </c>
      <c r="L145">
        <f t="shared" ca="1" si="23"/>
        <v>-10075.761929436443</v>
      </c>
      <c r="M145">
        <f t="shared" ca="1" si="25"/>
        <v>20459.881858868343</v>
      </c>
      <c r="N145">
        <f t="shared" ca="1" si="24"/>
        <v>-1344464.9167518241</v>
      </c>
      <c r="O145">
        <f t="shared" ca="1" si="26"/>
        <v>429978.34219452291</v>
      </c>
      <c r="P145" t="str">
        <f ca="1">IF($E145=1,SUM(INDIRECT(ADDRESS(ROW()-$C$12+1, 14)):INDIRECT(ADDRESS(ROW(), 14))),"")</f>
        <v/>
      </c>
      <c r="Q145" t="str">
        <f ca="1">IF($E145=1,SUM(INDIRECT(ADDRESS(ROW()-$C$12+1, 15)):INDIRECT(ADDRESS(ROW(), 15))),"")</f>
        <v/>
      </c>
      <c r="R145" t="str">
        <f t="shared" si="28"/>
        <v/>
      </c>
      <c r="S145" t="str">
        <f t="shared" si="29"/>
        <v/>
      </c>
      <c r="T145" t="str">
        <f t="shared" ca="1" si="30"/>
        <v/>
      </c>
      <c r="U145" t="str">
        <f t="shared" ca="1" si="31"/>
        <v/>
      </c>
      <c r="V145">
        <f t="shared" ca="1" si="32"/>
        <v>129989176789.22116</v>
      </c>
      <c r="X145" s="10" t="s">
        <v>29</v>
      </c>
      <c r="Y145" s="10"/>
      <c r="Z145" s="10"/>
      <c r="AA145" s="10"/>
      <c r="AB145" s="10"/>
      <c r="AC145" s="10"/>
      <c r="AD145" s="10"/>
      <c r="AE145" s="10"/>
    </row>
    <row r="146" spans="5:31" x14ac:dyDescent="0.4">
      <c r="E146">
        <f t="shared" si="27"/>
        <v>0</v>
      </c>
      <c r="F146" s="3">
        <v>137</v>
      </c>
      <c r="G146" s="4">
        <v>-1.0343279999999999</v>
      </c>
      <c r="H146" s="4">
        <v>6.6031999999999993E-2</v>
      </c>
      <c r="I146" s="4">
        <v>83000</v>
      </c>
      <c r="K146">
        <f t="shared" ref="K146:K209" ca="1" si="33">G146*OFFSET(K146, -MOD(F146, $C$12)-1, 9)</f>
        <v>-8469.7284195272532</v>
      </c>
      <c r="L146">
        <f t="shared" ref="L146:L209" ca="1" si="34">H146*OFFSET(L146, -MOD($F146, $C$12)-1, 9)</f>
        <v>557.87816628825976</v>
      </c>
      <c r="M146">
        <f t="shared" ca="1" si="25"/>
        <v>-7911.8502532389939</v>
      </c>
      <c r="N146">
        <f t="shared" ca="1" si="24"/>
        <v>94032.672248732182</v>
      </c>
      <c r="O146">
        <f t="shared" ca="1" si="26"/>
        <v>-6003.0912959218767</v>
      </c>
      <c r="P146" t="str">
        <f ca="1">IF($E146=1,SUM(INDIRECT(ADDRESS(ROW()-$C$12+1, 14)):INDIRECT(ADDRESS(ROW(), 14))),"")</f>
        <v/>
      </c>
      <c r="Q146" t="str">
        <f ca="1">IF($E146=1,SUM(INDIRECT(ADDRESS(ROW()-$C$12+1, 15)):INDIRECT(ADDRESS(ROW(), 15))),"")</f>
        <v/>
      </c>
      <c r="R146" t="str">
        <f t="shared" si="28"/>
        <v/>
      </c>
      <c r="S146" t="str">
        <f t="shared" si="29"/>
        <v/>
      </c>
      <c r="T146" t="str">
        <f t="shared" ca="1" si="30"/>
        <v/>
      </c>
      <c r="U146" t="str">
        <f t="shared" ca="1" si="31"/>
        <v/>
      </c>
      <c r="V146">
        <f t="shared" ca="1" si="32"/>
        <v>8264964516.4673519</v>
      </c>
      <c r="X146" s="10" t="s">
        <v>135</v>
      </c>
      <c r="Y146" s="10"/>
      <c r="Z146" s="10"/>
      <c r="AA146" s="10"/>
      <c r="AB146" s="10"/>
      <c r="AC146" s="10"/>
      <c r="AD146" s="10"/>
      <c r="AE146" s="10"/>
    </row>
    <row r="147" spans="5:31" x14ac:dyDescent="0.4">
      <c r="E147">
        <f t="shared" si="27"/>
        <v>0</v>
      </c>
      <c r="F147" s="3">
        <v>138</v>
      </c>
      <c r="G147" s="4">
        <v>-0.32175999999999999</v>
      </c>
      <c r="H147" s="4">
        <v>-1.026986</v>
      </c>
      <c r="I147" s="4">
        <v>127500</v>
      </c>
      <c r="K147">
        <f t="shared" ca="1" si="33"/>
        <v>-2634.7733178131975</v>
      </c>
      <c r="L147">
        <f t="shared" ca="1" si="34"/>
        <v>-8676.5972026247073</v>
      </c>
      <c r="M147">
        <f t="shared" ca="1" si="25"/>
        <v>-11311.370520437904</v>
      </c>
      <c r="N147">
        <f t="shared" ca="1" si="24"/>
        <v>44663.946578656098</v>
      </c>
      <c r="O147">
        <f t="shared" ca="1" si="26"/>
        <v>142557.33416530243</v>
      </c>
      <c r="P147" t="str">
        <f ca="1">IF($E147=1,SUM(INDIRECT(ADDRESS(ROW()-$C$12+1, 14)):INDIRECT(ADDRESS(ROW(), 14))),"")</f>
        <v/>
      </c>
      <c r="Q147" t="str">
        <f ca="1">IF($E147=1,SUM(INDIRECT(ADDRESS(ROW()-$C$12+1, 15)):INDIRECT(ADDRESS(ROW(), 15))),"")</f>
        <v/>
      </c>
      <c r="R147" t="str">
        <f t="shared" si="28"/>
        <v/>
      </c>
      <c r="S147" t="str">
        <f t="shared" si="29"/>
        <v/>
      </c>
      <c r="T147" t="str">
        <f t="shared" ca="1" si="30"/>
        <v/>
      </c>
      <c r="U147" t="str">
        <f t="shared" ca="1" si="31"/>
        <v/>
      </c>
      <c r="V147">
        <f t="shared" ca="1" si="32"/>
        <v>19268596585.762295</v>
      </c>
      <c r="X147" s="10" t="s">
        <v>136</v>
      </c>
      <c r="Y147" s="10"/>
      <c r="Z147" s="10"/>
      <c r="AA147" s="10"/>
      <c r="AB147" s="10"/>
      <c r="AC147" s="10"/>
      <c r="AD147" s="10"/>
      <c r="AE147" s="10"/>
    </row>
    <row r="148" spans="5:31" x14ac:dyDescent="0.4">
      <c r="E148">
        <f t="shared" si="27"/>
        <v>0</v>
      </c>
      <c r="F148" s="3">
        <v>139</v>
      </c>
      <c r="G148" s="4">
        <v>1.060775</v>
      </c>
      <c r="H148" s="4">
        <v>-0.36455100000000001</v>
      </c>
      <c r="I148" s="4">
        <v>242000</v>
      </c>
      <c r="K148">
        <f t="shared" ca="1" si="33"/>
        <v>8686.2930948635476</v>
      </c>
      <c r="L148">
        <f t="shared" ca="1" si="34"/>
        <v>-3079.9467439809696</v>
      </c>
      <c r="M148">
        <f t="shared" ca="1" si="25"/>
        <v>5606.346350882578</v>
      </c>
      <c r="N148">
        <f t="shared" ca="1" si="24"/>
        <v>-250760.47794964255</v>
      </c>
      <c r="O148">
        <f t="shared" ca="1" si="26"/>
        <v>86177.542831439408</v>
      </c>
      <c r="P148" t="str">
        <f ca="1">IF($E148=1,SUM(INDIRECT(ADDRESS(ROW()-$C$12+1, 14)):INDIRECT(ADDRESS(ROW(), 14))),"")</f>
        <v/>
      </c>
      <c r="Q148" t="str">
        <f ca="1">IF($E148=1,SUM(INDIRECT(ADDRESS(ROW()-$C$12+1, 15)):INDIRECT(ADDRESS(ROW(), 15))),"")</f>
        <v/>
      </c>
      <c r="R148" t="str">
        <f t="shared" si="28"/>
        <v/>
      </c>
      <c r="S148" t="str">
        <f t="shared" si="29"/>
        <v/>
      </c>
      <c r="T148" t="str">
        <f t="shared" ca="1" si="30"/>
        <v/>
      </c>
      <c r="U148" t="str">
        <f t="shared" ca="1" si="31"/>
        <v/>
      </c>
      <c r="V148">
        <f t="shared" ca="1" si="32"/>
        <v>55881959485.578888</v>
      </c>
      <c r="X148" s="10" t="s">
        <v>137</v>
      </c>
      <c r="Y148" s="10"/>
      <c r="Z148" s="10"/>
      <c r="AA148" s="10"/>
      <c r="AB148" s="10"/>
      <c r="AC148" s="10"/>
      <c r="AD148" s="10"/>
      <c r="AE148" s="10"/>
    </row>
    <row r="149" spans="5:31" x14ac:dyDescent="0.4">
      <c r="E149">
        <f t="shared" si="27"/>
        <v>0</v>
      </c>
      <c r="F149" s="3">
        <v>140</v>
      </c>
      <c r="G149" s="4">
        <v>-3.9057000000000001E-2</v>
      </c>
      <c r="H149" s="4">
        <v>0.92719700000000005</v>
      </c>
      <c r="I149" s="4">
        <v>179400</v>
      </c>
      <c r="K149">
        <f t="shared" ca="1" si="33"/>
        <v>-319.82328901613027</v>
      </c>
      <c r="L149">
        <f t="shared" ca="1" si="34"/>
        <v>7833.5195382235224</v>
      </c>
      <c r="M149">
        <f t="shared" ca="1" si="25"/>
        <v>7513.6962492073926</v>
      </c>
      <c r="N149">
        <f t="shared" ca="1" si="24"/>
        <v>6713.3633655947069</v>
      </c>
      <c r="O149">
        <f t="shared" ca="1" si="26"/>
        <v>-159372.46517882365</v>
      </c>
      <c r="P149" t="str">
        <f ca="1">IF($E149=1,SUM(INDIRECT(ADDRESS(ROW()-$C$12+1, 14)):INDIRECT(ADDRESS(ROW(), 14))),"")</f>
        <v/>
      </c>
      <c r="Q149" t="str">
        <f ca="1">IF($E149=1,SUM(INDIRECT(ADDRESS(ROW()-$C$12+1, 15)):INDIRECT(ADDRESS(ROW(), 15))),"")</f>
        <v/>
      </c>
      <c r="R149" t="str">
        <f t="shared" si="28"/>
        <v/>
      </c>
      <c r="S149" t="str">
        <f t="shared" si="29"/>
        <v/>
      </c>
      <c r="T149" t="str">
        <f t="shared" ca="1" si="30"/>
        <v/>
      </c>
      <c r="U149" t="str">
        <f t="shared" ca="1" si="31"/>
        <v/>
      </c>
      <c r="V149">
        <f t="shared" ca="1" si="32"/>
        <v>29544901417.109741</v>
      </c>
      <c r="X149" s="10" t="s">
        <v>138</v>
      </c>
      <c r="Y149" s="10"/>
      <c r="Z149" s="10"/>
      <c r="AA149" s="10"/>
      <c r="AB149" s="10"/>
      <c r="AC149" s="10"/>
      <c r="AD149" s="10"/>
      <c r="AE149" s="10"/>
    </row>
    <row r="150" spans="5:31" x14ac:dyDescent="0.4">
      <c r="E150">
        <f t="shared" si="27"/>
        <v>0</v>
      </c>
      <c r="F150" s="3">
        <v>141</v>
      </c>
      <c r="G150" s="4">
        <v>0.88069699999999995</v>
      </c>
      <c r="H150" s="4">
        <v>1.1590499999999999</v>
      </c>
      <c r="I150" s="4">
        <v>440000</v>
      </c>
      <c r="K150">
        <f t="shared" ca="1" si="33"/>
        <v>7211.7011333855353</v>
      </c>
      <c r="L150">
        <f t="shared" ca="1" si="34"/>
        <v>9792.3535352012277</v>
      </c>
      <c r="M150">
        <f t="shared" ca="1" si="25"/>
        <v>17004.054668586763</v>
      </c>
      <c r="N150">
        <f t="shared" ref="N150:N213" ca="1" si="35">($M150-$I150)*$G150</f>
        <v>-372531.26006553962</v>
      </c>
      <c r="O150">
        <f t="shared" ca="1" si="26"/>
        <v>-490273.45043637446</v>
      </c>
      <c r="P150" t="str">
        <f ca="1">IF($E150=1,SUM(INDIRECT(ADDRESS(ROW()-$C$12+1, 14)):INDIRECT(ADDRESS(ROW(), 14))),"")</f>
        <v/>
      </c>
      <c r="Q150" t="str">
        <f ca="1">IF($E150=1,SUM(INDIRECT(ADDRESS(ROW()-$C$12+1, 15)):INDIRECT(ADDRESS(ROW(), 15))),"")</f>
        <v/>
      </c>
      <c r="R150" t="str">
        <f t="shared" si="28"/>
        <v/>
      </c>
      <c r="S150" t="str">
        <f t="shared" si="29"/>
        <v/>
      </c>
      <c r="T150" t="str">
        <f t="shared" ca="1" si="30"/>
        <v/>
      </c>
      <c r="U150" t="str">
        <f t="shared" ca="1" si="31"/>
        <v/>
      </c>
      <c r="V150">
        <f t="shared" ca="1" si="32"/>
        <v>178925569766.81595</v>
      </c>
      <c r="X150" s="10" t="s">
        <v>139</v>
      </c>
      <c r="Y150" s="10"/>
      <c r="Z150" s="10"/>
      <c r="AA150" s="10"/>
      <c r="AB150" s="10"/>
      <c r="AC150" s="10"/>
      <c r="AD150" s="10"/>
      <c r="AE150" s="10"/>
    </row>
    <row r="151" spans="5:31" x14ac:dyDescent="0.4">
      <c r="E151">
        <f t="shared" si="27"/>
        <v>0</v>
      </c>
      <c r="F151" s="3">
        <v>142</v>
      </c>
      <c r="G151" s="4">
        <v>8.0994999999999998E-2</v>
      </c>
      <c r="H151" s="4">
        <v>1.1921710000000001</v>
      </c>
      <c r="I151" s="4">
        <v>245000</v>
      </c>
      <c r="K151">
        <f t="shared" ca="1" si="33"/>
        <v>663.23801863587755</v>
      </c>
      <c r="L151">
        <f t="shared" ca="1" si="34"/>
        <v>10072.179721681017</v>
      </c>
      <c r="M151">
        <f t="shared" ca="1" si="25"/>
        <v>10735.417740316894</v>
      </c>
      <c r="N151">
        <f t="shared" ca="1" si="35"/>
        <v>-18974.259840123032</v>
      </c>
      <c r="O151">
        <f t="shared" ca="1" si="26"/>
        <v>-279283.44129710871</v>
      </c>
      <c r="P151" t="str">
        <f ca="1">IF($E151=1,SUM(INDIRECT(ADDRESS(ROW()-$C$12+1, 14)):INDIRECT(ADDRESS(ROW(), 14))),"")</f>
        <v/>
      </c>
      <c r="Q151" t="str">
        <f ca="1">IF($E151=1,SUM(INDIRECT(ADDRESS(ROW()-$C$12+1, 15)):INDIRECT(ADDRESS(ROW(), 15))),"")</f>
        <v/>
      </c>
      <c r="R151" t="str">
        <f t="shared" si="28"/>
        <v/>
      </c>
      <c r="S151" t="str">
        <f t="shared" si="29"/>
        <v/>
      </c>
      <c r="T151" t="str">
        <f t="shared" ca="1" si="30"/>
        <v/>
      </c>
      <c r="U151" t="str">
        <f t="shared" ca="1" si="31"/>
        <v/>
      </c>
      <c r="V151">
        <f t="shared" ca="1" si="32"/>
        <v>54879894501.303833</v>
      </c>
      <c r="X151" s="10" t="s">
        <v>140</v>
      </c>
      <c r="Y151" s="10"/>
      <c r="Z151" s="10"/>
      <c r="AA151" s="10"/>
      <c r="AB151" s="10"/>
      <c r="AC151" s="10"/>
      <c r="AD151" s="10"/>
      <c r="AE151" s="10"/>
    </row>
    <row r="152" spans="5:31" x14ac:dyDescent="0.4">
      <c r="E152">
        <f t="shared" si="27"/>
        <v>0</v>
      </c>
      <c r="F152" s="3">
        <v>143</v>
      </c>
      <c r="G152" s="4">
        <v>-0.79422400000000004</v>
      </c>
      <c r="H152" s="4">
        <v>-1.490691</v>
      </c>
      <c r="I152" s="4">
        <v>116900</v>
      </c>
      <c r="K152">
        <f t="shared" ca="1" si="33"/>
        <v>-6503.6058042232389</v>
      </c>
      <c r="L152">
        <f t="shared" ca="1" si="34"/>
        <v>-12594.256747976924</v>
      </c>
      <c r="M152">
        <f t="shared" ca="1" si="25"/>
        <v>-19097.862552200164</v>
      </c>
      <c r="N152">
        <f t="shared" ca="1" si="35"/>
        <v>108012.76638765862</v>
      </c>
      <c r="O152">
        <f t="shared" ca="1" si="26"/>
        <v>202730.78972580179</v>
      </c>
      <c r="P152" t="str">
        <f ca="1">IF($E152=1,SUM(INDIRECT(ADDRESS(ROW()-$C$12+1, 14)):INDIRECT(ADDRESS(ROW(), 14))),"")</f>
        <v/>
      </c>
      <c r="Q152" t="str">
        <f ca="1">IF($E152=1,SUM(INDIRECT(ADDRESS(ROW()-$C$12+1, 15)):INDIRECT(ADDRESS(ROW(), 15))),"")</f>
        <v/>
      </c>
      <c r="R152" t="str">
        <f t="shared" si="28"/>
        <v/>
      </c>
      <c r="S152" t="str">
        <f t="shared" si="29"/>
        <v/>
      </c>
      <c r="T152" t="str">
        <f t="shared" ca="1" si="30"/>
        <v/>
      </c>
      <c r="U152" t="str">
        <f t="shared" ca="1" si="31"/>
        <v/>
      </c>
      <c r="V152">
        <f t="shared" ca="1" si="32"/>
        <v>18495418618.767124</v>
      </c>
      <c r="X152" s="10" t="s">
        <v>141</v>
      </c>
      <c r="Y152" s="10"/>
      <c r="Z152" s="10"/>
      <c r="AA152" s="10"/>
      <c r="AB152" s="10"/>
      <c r="AC152" s="10"/>
      <c r="AD152" s="10"/>
      <c r="AE152" s="10"/>
    </row>
    <row r="153" spans="5:31" x14ac:dyDescent="0.4">
      <c r="E153">
        <f t="shared" si="27"/>
        <v>0</v>
      </c>
      <c r="F153" s="3">
        <v>144</v>
      </c>
      <c r="G153" s="4">
        <v>-3.7121000000000001E-2</v>
      </c>
      <c r="H153" s="4">
        <v>-1.3250820000000001</v>
      </c>
      <c r="I153" s="4">
        <v>149000</v>
      </c>
      <c r="K153">
        <f t="shared" ca="1" si="33"/>
        <v>-303.97010296663262</v>
      </c>
      <c r="L153">
        <f t="shared" ca="1" si="34"/>
        <v>-11195.09202116519</v>
      </c>
      <c r="M153">
        <f t="shared" ca="1" si="25"/>
        <v>-11499.062124131822</v>
      </c>
      <c r="N153">
        <f t="shared" ca="1" si="35"/>
        <v>5957.8856851098981</v>
      </c>
      <c r="O153">
        <f t="shared" ca="1" si="26"/>
        <v>212674.41823756887</v>
      </c>
      <c r="P153" t="str">
        <f ca="1">IF($E153=1,SUM(INDIRECT(ADDRESS(ROW()-$C$12+1, 14)):INDIRECT(ADDRESS(ROW(), 14))),"")</f>
        <v/>
      </c>
      <c r="Q153" t="str">
        <f ca="1">IF($E153=1,SUM(INDIRECT(ADDRESS(ROW()-$C$12+1, 15)):INDIRECT(ADDRESS(ROW(), 15))),"")</f>
        <v/>
      </c>
      <c r="R153" t="str">
        <f t="shared" si="28"/>
        <v/>
      </c>
      <c r="S153" t="str">
        <f t="shared" si="29"/>
        <v/>
      </c>
      <c r="T153" t="str">
        <f t="shared" ca="1" si="30"/>
        <v/>
      </c>
      <c r="U153" t="str">
        <f t="shared" ca="1" si="31"/>
        <v/>
      </c>
      <c r="V153">
        <f t="shared" ca="1" si="32"/>
        <v>25759948942.725929</v>
      </c>
      <c r="X153" s="10" t="s">
        <v>142</v>
      </c>
      <c r="Y153" s="10"/>
      <c r="Z153" s="10"/>
      <c r="AA153" s="10"/>
      <c r="AB153" s="10"/>
      <c r="AC153" s="10"/>
      <c r="AD153" s="10"/>
      <c r="AE153" s="10"/>
    </row>
    <row r="154" spans="5:31" x14ac:dyDescent="0.4">
      <c r="E154">
        <f t="shared" si="27"/>
        <v>0</v>
      </c>
      <c r="F154" s="3">
        <v>145</v>
      </c>
      <c r="G154" s="4">
        <v>0.41016999999999998</v>
      </c>
      <c r="H154" s="4">
        <v>-0.53015999999999996</v>
      </c>
      <c r="I154" s="4">
        <v>139600</v>
      </c>
      <c r="K154">
        <f t="shared" ca="1" si="33"/>
        <v>3358.7300216541498</v>
      </c>
      <c r="L154">
        <f t="shared" ca="1" si="34"/>
        <v>-4479.1114707927036</v>
      </c>
      <c r="M154">
        <f t="shared" ca="1" si="25"/>
        <v>-1120.3814491385538</v>
      </c>
      <c r="N154">
        <f t="shared" ca="1" si="35"/>
        <v>-57719.278858993152</v>
      </c>
      <c r="O154">
        <f t="shared" ca="1" si="26"/>
        <v>74604.31742907528</v>
      </c>
      <c r="P154" t="str">
        <f ca="1">IF($E154=1,SUM(INDIRECT(ADDRESS(ROW()-$C$12+1, 14)):INDIRECT(ADDRESS(ROW(), 14))),"")</f>
        <v/>
      </c>
      <c r="Q154" t="str">
        <f ca="1">IF($E154=1,SUM(INDIRECT(ADDRESS(ROW()-$C$12+1, 15)):INDIRECT(ADDRESS(ROW(), 15))),"")</f>
        <v/>
      </c>
      <c r="R154" t="str">
        <f t="shared" si="28"/>
        <v/>
      </c>
      <c r="S154" t="str">
        <f t="shared" si="29"/>
        <v/>
      </c>
      <c r="T154" t="str">
        <f t="shared" ca="1" si="30"/>
        <v/>
      </c>
      <c r="U154" t="str">
        <f t="shared" ca="1" si="31"/>
        <v/>
      </c>
      <c r="V154">
        <f t="shared" ca="1" si="32"/>
        <v>19802225755.191055</v>
      </c>
      <c r="X154" s="10" t="s">
        <v>143</v>
      </c>
      <c r="Y154" s="10"/>
      <c r="Z154" s="10"/>
      <c r="AA154" s="10"/>
      <c r="AB154" s="10"/>
      <c r="AC154" s="10"/>
      <c r="AD154" s="10"/>
      <c r="AE154" s="10"/>
    </row>
    <row r="155" spans="5:31" x14ac:dyDescent="0.4">
      <c r="E155">
        <f t="shared" si="27"/>
        <v>0</v>
      </c>
      <c r="F155" s="3">
        <v>146</v>
      </c>
      <c r="G155" s="4">
        <v>2.3368129999999998</v>
      </c>
      <c r="H155" s="4">
        <v>1.125928</v>
      </c>
      <c r="I155" s="4">
        <v>437154</v>
      </c>
      <c r="K155">
        <f t="shared" ca="1" si="33"/>
        <v>19135.295068122239</v>
      </c>
      <c r="L155">
        <f t="shared" ca="1" si="34"/>
        <v>9512.5189001182425</v>
      </c>
      <c r="M155">
        <f t="shared" ca="1" si="25"/>
        <v>28647.81396824048</v>
      </c>
      <c r="N155">
        <f t="shared" ca="1" si="35"/>
        <v>-954602.56609943404</v>
      </c>
      <c r="O155">
        <f t="shared" ca="1" si="26"/>
        <v>-459948.55302636698</v>
      </c>
      <c r="P155" t="str">
        <f ca="1">IF($E155=1,SUM(INDIRECT(ADDRESS(ROW()-$C$12+1, 14)):INDIRECT(ADDRESS(ROW(), 14))),"")</f>
        <v/>
      </c>
      <c r="Q155" t="str">
        <f ca="1">IF($E155=1,SUM(INDIRECT(ADDRESS(ROW()-$C$12+1, 15)):INDIRECT(ADDRESS(ROW(), 15))),"")</f>
        <v/>
      </c>
      <c r="R155" t="str">
        <f t="shared" si="28"/>
        <v/>
      </c>
      <c r="S155" t="str">
        <f t="shared" si="29"/>
        <v/>
      </c>
      <c r="T155" t="str">
        <f t="shared" ca="1" si="30"/>
        <v/>
      </c>
      <c r="U155" t="str">
        <f t="shared" ca="1" si="31"/>
        <v/>
      </c>
      <c r="V155">
        <f t="shared" ca="1" si="32"/>
        <v>166877304026.21454</v>
      </c>
      <c r="X155" s="10" t="s">
        <v>144</v>
      </c>
      <c r="Y155" s="10"/>
      <c r="Z155" s="10"/>
      <c r="AA155" s="10"/>
      <c r="AB155" s="10"/>
      <c r="AC155" s="10"/>
      <c r="AD155" s="10"/>
      <c r="AE155" s="10"/>
    </row>
    <row r="156" spans="5:31" x14ac:dyDescent="0.4">
      <c r="E156">
        <f t="shared" si="27"/>
        <v>0</v>
      </c>
      <c r="F156" s="3">
        <v>147</v>
      </c>
      <c r="G156" s="4">
        <v>-0.42438599999999999</v>
      </c>
      <c r="H156" s="4">
        <v>3.2910000000000002E-2</v>
      </c>
      <c r="I156" s="4">
        <v>119500</v>
      </c>
      <c r="K156">
        <f t="shared" ca="1" si="33"/>
        <v>-3475.1395737614112</v>
      </c>
      <c r="L156">
        <f t="shared" ca="1" si="34"/>
        <v>278.04353120527367</v>
      </c>
      <c r="M156">
        <f t="shared" ca="1" si="25"/>
        <v>-3197.0960425561375</v>
      </c>
      <c r="N156">
        <f t="shared" ca="1" si="35"/>
        <v>52070.929801116225</v>
      </c>
      <c r="O156">
        <f t="shared" ca="1" si="26"/>
        <v>-4037.9614307605225</v>
      </c>
      <c r="P156" t="str">
        <f ca="1">IF($E156=1,SUM(INDIRECT(ADDRESS(ROW()-$C$12+1, 14)):INDIRECT(ADDRESS(ROW(), 14))),"")</f>
        <v/>
      </c>
      <c r="Q156" t="str">
        <f ca="1">IF($E156=1,SUM(INDIRECT(ADDRESS(ROW()-$C$12+1, 15)):INDIRECT(ADDRESS(ROW(), 15))),"")</f>
        <v/>
      </c>
      <c r="R156" t="str">
        <f t="shared" si="28"/>
        <v/>
      </c>
      <c r="S156" t="str">
        <f t="shared" si="29"/>
        <v/>
      </c>
      <c r="T156" t="str">
        <f t="shared" ca="1" si="30"/>
        <v/>
      </c>
      <c r="U156" t="str">
        <f t="shared" ca="1" si="31"/>
        <v/>
      </c>
      <c r="V156">
        <f t="shared" ca="1" si="32"/>
        <v>15054577377.276245</v>
      </c>
      <c r="X156" s="10" t="s">
        <v>145</v>
      </c>
      <c r="Y156" s="10"/>
      <c r="Z156" s="10"/>
      <c r="AA156" s="10"/>
      <c r="AB156" s="10"/>
      <c r="AC156" s="10"/>
      <c r="AD156" s="10"/>
      <c r="AE156" s="10"/>
    </row>
    <row r="157" spans="5:31" x14ac:dyDescent="0.4">
      <c r="E157">
        <f t="shared" si="27"/>
        <v>0</v>
      </c>
      <c r="F157" s="3">
        <v>148</v>
      </c>
      <c r="G157" s="4">
        <v>5.4780000000000002E-3</v>
      </c>
      <c r="H157" s="4">
        <v>0.264762</v>
      </c>
      <c r="I157" s="4">
        <v>260000</v>
      </c>
      <c r="K157">
        <f t="shared" ca="1" si="33"/>
        <v>44.857310526419376</v>
      </c>
      <c r="L157">
        <f t="shared" ca="1" si="34"/>
        <v>2236.8690795797829</v>
      </c>
      <c r="M157">
        <f t="shared" ca="1" si="25"/>
        <v>2281.7263901062024</v>
      </c>
      <c r="N157">
        <f t="shared" ca="1" si="35"/>
        <v>-1411.7807028349982</v>
      </c>
      <c r="O157">
        <f t="shared" ca="1" si="26"/>
        <v>-68234.005557502707</v>
      </c>
      <c r="P157" t="str">
        <f ca="1">IF($E157=1,SUM(INDIRECT(ADDRESS(ROW()-$C$12+1, 14)):INDIRECT(ADDRESS(ROW(), 14))),"")</f>
        <v/>
      </c>
      <c r="Q157" t="str">
        <f ca="1">IF($E157=1,SUM(INDIRECT(ADDRESS(ROW()-$C$12+1, 15)):INDIRECT(ADDRESS(ROW(), 15))),"")</f>
        <v/>
      </c>
      <c r="R157" t="str">
        <f t="shared" si="28"/>
        <v/>
      </c>
      <c r="S157" t="str">
        <f t="shared" si="29"/>
        <v/>
      </c>
      <c r="T157" t="str">
        <f t="shared" ca="1" si="30"/>
        <v/>
      </c>
      <c r="U157" t="str">
        <f t="shared" ca="1" si="31"/>
        <v/>
      </c>
      <c r="V157">
        <f t="shared" ca="1" si="32"/>
        <v>66418708552.464088</v>
      </c>
      <c r="X157" s="10" t="s">
        <v>146</v>
      </c>
      <c r="Y157" s="10"/>
      <c r="Z157" s="10"/>
      <c r="AA157" s="10"/>
      <c r="AB157" s="10"/>
      <c r="AC157" s="10"/>
      <c r="AD157" s="10"/>
      <c r="AE157" s="10"/>
    </row>
    <row r="158" spans="5:31" x14ac:dyDescent="0.4">
      <c r="E158">
        <f t="shared" si="27"/>
        <v>0</v>
      </c>
      <c r="F158" s="3">
        <v>149</v>
      </c>
      <c r="G158" s="4">
        <v>0.12940299999999999</v>
      </c>
      <c r="H158" s="4">
        <v>-0.397673</v>
      </c>
      <c r="I158" s="4">
        <v>134432</v>
      </c>
      <c r="K158">
        <f t="shared" ca="1" si="33"/>
        <v>1059.63317890658</v>
      </c>
      <c r="L158">
        <f t="shared" ca="1" si="34"/>
        <v>-3359.7813790639557</v>
      </c>
      <c r="M158">
        <f t="shared" ca="1" si="25"/>
        <v>-2300.1482001573759</v>
      </c>
      <c r="N158">
        <f t="shared" ca="1" si="35"/>
        <v>-17693.550173544965</v>
      </c>
      <c r="O158">
        <f t="shared" ca="1" si="26"/>
        <v>54374.683571201189</v>
      </c>
      <c r="P158" t="str">
        <f ca="1">IF($E158=1,SUM(INDIRECT(ADDRESS(ROW()-$C$12+1, 14)):INDIRECT(ADDRESS(ROW(), 14))),"")</f>
        <v/>
      </c>
      <c r="Q158" t="str">
        <f ca="1">IF($E158=1,SUM(INDIRECT(ADDRESS(ROW()-$C$12+1, 15)):INDIRECT(ADDRESS(ROW(), 15))),"")</f>
        <v/>
      </c>
      <c r="R158" t="str">
        <f t="shared" si="28"/>
        <v/>
      </c>
      <c r="S158" t="str">
        <f t="shared" si="29"/>
        <v/>
      </c>
      <c r="T158" t="str">
        <f t="shared" ca="1" si="30"/>
        <v/>
      </c>
      <c r="U158" t="str">
        <f t="shared" ca="1" si="31"/>
        <v/>
      </c>
      <c r="V158">
        <f t="shared" ca="1" si="32"/>
        <v>18695680351.429802</v>
      </c>
      <c r="X158" s="10" t="s">
        <v>147</v>
      </c>
      <c r="Y158" s="10"/>
      <c r="Z158" s="10"/>
      <c r="AA158" s="10"/>
      <c r="AB158" s="10"/>
      <c r="AC158" s="10"/>
      <c r="AD158" s="10"/>
      <c r="AE158" s="10"/>
    </row>
    <row r="159" spans="5:31" x14ac:dyDescent="0.4">
      <c r="E159">
        <f t="shared" si="27"/>
        <v>0</v>
      </c>
      <c r="F159" s="3">
        <v>150</v>
      </c>
      <c r="G159" s="4">
        <v>-0.76711499999999999</v>
      </c>
      <c r="H159" s="4">
        <v>1.1590499999999999</v>
      </c>
      <c r="I159" s="4">
        <v>155000</v>
      </c>
      <c r="K159">
        <f t="shared" ca="1" si="33"/>
        <v>-6281.6202563844827</v>
      </c>
      <c r="L159">
        <f t="shared" ca="1" si="34"/>
        <v>9792.3535352012277</v>
      </c>
      <c r="M159">
        <f t="shared" ref="M159:M222" ca="1" si="36">K159+L159</f>
        <v>3510.733278816745</v>
      </c>
      <c r="N159">
        <f t="shared" ca="1" si="35"/>
        <v>116209.6888408205</v>
      </c>
      <c r="O159">
        <f t="shared" ref="O159:O222" ca="1" si="37">($M159-$I159)*$H159</f>
        <v>-175583.63459318745</v>
      </c>
      <c r="P159" t="str">
        <f ca="1">IF($E159=1,SUM(INDIRECT(ADDRESS(ROW()-$C$12+1, 14)):INDIRECT(ADDRESS(ROW(), 14))),"")</f>
        <v/>
      </c>
      <c r="Q159" t="str">
        <f ca="1">IF($E159=1,SUM(INDIRECT(ADDRESS(ROW()-$C$12+1, 15)):INDIRECT(ADDRESS(ROW(), 15))),"")</f>
        <v/>
      </c>
      <c r="R159" t="str">
        <f t="shared" si="28"/>
        <v/>
      </c>
      <c r="S159" t="str">
        <f t="shared" si="29"/>
        <v/>
      </c>
      <c r="T159" t="str">
        <f t="shared" ca="1" si="30"/>
        <v/>
      </c>
      <c r="U159" t="str">
        <f t="shared" ca="1" si="31"/>
        <v/>
      </c>
      <c r="V159">
        <f t="shared" ca="1" si="32"/>
        <v>22948997931.721802</v>
      </c>
      <c r="X159" s="10" t="s">
        <v>148</v>
      </c>
      <c r="Y159" s="10"/>
      <c r="Z159" s="10"/>
      <c r="AA159" s="10"/>
      <c r="AB159" s="10"/>
      <c r="AC159" s="10"/>
      <c r="AD159" s="10"/>
      <c r="AE159" s="10"/>
    </row>
    <row r="160" spans="5:31" x14ac:dyDescent="0.4">
      <c r="E160">
        <f t="shared" si="27"/>
        <v>0</v>
      </c>
      <c r="F160" s="3">
        <v>151</v>
      </c>
      <c r="G160" s="4">
        <v>-0.62189099999999997</v>
      </c>
      <c r="H160" s="4">
        <v>1.125928</v>
      </c>
      <c r="I160" s="4">
        <v>151000</v>
      </c>
      <c r="K160">
        <f t="shared" ca="1" si="33"/>
        <v>-5092.4347755723747</v>
      </c>
      <c r="L160">
        <f t="shared" ca="1" si="34"/>
        <v>9512.5189001182425</v>
      </c>
      <c r="M160">
        <f t="shared" ca="1" si="36"/>
        <v>4420.0841245458678</v>
      </c>
      <c r="N160">
        <f t="shared" ca="1" si="35"/>
        <v>91156.730463702042</v>
      </c>
      <c r="O160">
        <f t="shared" ca="1" si="37"/>
        <v>-165038.43152181833</v>
      </c>
      <c r="P160" t="str">
        <f ca="1">IF($E160=1,SUM(INDIRECT(ADDRESS(ROW()-$C$12+1, 14)):INDIRECT(ADDRESS(ROW(), 14))),"")</f>
        <v/>
      </c>
      <c r="Q160" t="str">
        <f ca="1">IF($E160=1,SUM(INDIRECT(ADDRESS(ROW()-$C$12+1, 15)):INDIRECT(ADDRESS(ROW(), 15))),"")</f>
        <v/>
      </c>
      <c r="R160" t="str">
        <f t="shared" si="28"/>
        <v/>
      </c>
      <c r="S160" t="str">
        <f t="shared" si="29"/>
        <v/>
      </c>
      <c r="T160" t="str">
        <f t="shared" ca="1" si="30"/>
        <v/>
      </c>
      <c r="U160" t="str">
        <f t="shared" ca="1" si="31"/>
        <v/>
      </c>
      <c r="V160">
        <f t="shared" ca="1" si="32"/>
        <v>21485671738.055214</v>
      </c>
      <c r="X160" s="10" t="s">
        <v>27</v>
      </c>
      <c r="Y160" s="10"/>
      <c r="Z160" s="10"/>
      <c r="AA160" s="10"/>
      <c r="AB160" s="10"/>
      <c r="AC160" s="10"/>
      <c r="AD160" s="10"/>
      <c r="AE160" s="10"/>
    </row>
    <row r="161" spans="5:31" x14ac:dyDescent="0.4">
      <c r="E161">
        <f t="shared" si="27"/>
        <v>0</v>
      </c>
      <c r="F161" s="3">
        <v>152</v>
      </c>
      <c r="G161" s="4">
        <v>0.23009199999999999</v>
      </c>
      <c r="H161" s="4">
        <v>1.0928059999999999</v>
      </c>
      <c r="I161" s="4">
        <v>173000</v>
      </c>
      <c r="K161">
        <f t="shared" ca="1" si="33"/>
        <v>1884.1380601761384</v>
      </c>
      <c r="L161">
        <f t="shared" ca="1" si="34"/>
        <v>9232.6842650352555</v>
      </c>
      <c r="M161">
        <f t="shared" ca="1" si="36"/>
        <v>11116.822325211393</v>
      </c>
      <c r="N161">
        <f t="shared" ca="1" si="35"/>
        <v>-37248.024117547458</v>
      </c>
      <c r="O161">
        <f t="shared" ca="1" si="37"/>
        <v>-176906.90786207502</v>
      </c>
      <c r="P161" t="str">
        <f ca="1">IF($E161=1,SUM(INDIRECT(ADDRESS(ROW()-$C$12+1, 14)):INDIRECT(ADDRESS(ROW(), 14))),"")</f>
        <v/>
      </c>
      <c r="Q161" t="str">
        <f ca="1">IF($E161=1,SUM(INDIRECT(ADDRESS(ROW()-$C$12+1, 15)):INDIRECT(ADDRESS(ROW(), 15))),"")</f>
        <v/>
      </c>
      <c r="R161" t="str">
        <f t="shared" si="28"/>
        <v/>
      </c>
      <c r="S161" t="str">
        <f t="shared" si="29"/>
        <v/>
      </c>
      <c r="T161" t="str">
        <f t="shared" ca="1" si="30"/>
        <v/>
      </c>
      <c r="U161" t="str">
        <f t="shared" ca="1" si="31"/>
        <v/>
      </c>
      <c r="V161">
        <f t="shared" ca="1" si="32"/>
        <v>26206163214.087173</v>
      </c>
      <c r="X161" s="10" t="s">
        <v>149</v>
      </c>
      <c r="Y161" s="10"/>
      <c r="Z161" s="10"/>
      <c r="AA161" s="10"/>
      <c r="AB161" s="10"/>
      <c r="AC161" s="10"/>
      <c r="AD161" s="10"/>
      <c r="AE161" s="10"/>
    </row>
    <row r="162" spans="5:31" x14ac:dyDescent="0.4">
      <c r="E162">
        <f t="shared" si="27"/>
        <v>0</v>
      </c>
      <c r="F162" s="3">
        <v>153</v>
      </c>
      <c r="G162" s="4">
        <v>1.173082</v>
      </c>
      <c r="H162" s="4">
        <v>0.76158899999999996</v>
      </c>
      <c r="I162" s="4">
        <v>271000</v>
      </c>
      <c r="K162">
        <f t="shared" ca="1" si="33"/>
        <v>9605.9334696884052</v>
      </c>
      <c r="L162">
        <f t="shared" ca="1" si="34"/>
        <v>6434.363260014984</v>
      </c>
      <c r="M162">
        <f t="shared" ca="1" si="36"/>
        <v>16040.29672970339</v>
      </c>
      <c r="N162">
        <f t="shared" ca="1" si="35"/>
        <v>-299088.63863172609</v>
      </c>
      <c r="O162">
        <f t="shared" ca="1" si="37"/>
        <v>-194174.50545392191</v>
      </c>
      <c r="P162" t="str">
        <f ca="1">IF($E162=1,SUM(INDIRECT(ADDRESS(ROW()-$C$12+1, 14)):INDIRECT(ADDRESS(ROW(), 14))),"")</f>
        <v/>
      </c>
      <c r="Q162" t="str">
        <f ca="1">IF($E162=1,SUM(INDIRECT(ADDRESS(ROW()-$C$12+1, 15)):INDIRECT(ADDRESS(ROW(), 15))),"")</f>
        <v/>
      </c>
      <c r="R162" t="str">
        <f t="shared" si="28"/>
        <v/>
      </c>
      <c r="S162" t="str">
        <f t="shared" si="29"/>
        <v/>
      </c>
      <c r="T162" t="str">
        <f t="shared" ca="1" si="30"/>
        <v/>
      </c>
      <c r="U162" t="str">
        <f t="shared" ca="1" si="31"/>
        <v/>
      </c>
      <c r="V162">
        <f t="shared" ca="1" si="32"/>
        <v>65004450291.677704</v>
      </c>
      <c r="X162" s="10" t="s">
        <v>29</v>
      </c>
      <c r="Y162" s="10"/>
      <c r="Z162" s="10"/>
      <c r="AA162" s="10"/>
      <c r="AB162" s="10"/>
      <c r="AC162" s="10"/>
      <c r="AD162" s="10"/>
      <c r="AE162" s="10"/>
    </row>
    <row r="163" spans="5:31" x14ac:dyDescent="0.4">
      <c r="E163">
        <f t="shared" si="27"/>
        <v>0</v>
      </c>
      <c r="F163" s="3">
        <v>154</v>
      </c>
      <c r="G163" s="4">
        <v>-1.0633729999999999</v>
      </c>
      <c r="H163" s="4">
        <v>-0.76201200000000002</v>
      </c>
      <c r="I163" s="4">
        <v>132000</v>
      </c>
      <c r="K163">
        <f t="shared" ca="1" si="33"/>
        <v>-8707.5671534155063</v>
      </c>
      <c r="L163">
        <f t="shared" ca="1" si="34"/>
        <v>-6437.9370191672133</v>
      </c>
      <c r="M163">
        <f t="shared" ca="1" si="36"/>
        <v>-15145.50417258272</v>
      </c>
      <c r="N163">
        <f t="shared" ca="1" si="35"/>
        <v>156470.55620851181</v>
      </c>
      <c r="O163">
        <f t="shared" ca="1" si="37"/>
        <v>112126.63992555812</v>
      </c>
      <c r="P163" t="str">
        <f ca="1">IF($E163=1,SUM(INDIRECT(ADDRESS(ROW()-$C$12+1, 14)):INDIRECT(ADDRESS(ROW(), 14))),"")</f>
        <v/>
      </c>
      <c r="Q163" t="str">
        <f ca="1">IF($E163=1,SUM(INDIRECT(ADDRESS(ROW()-$C$12+1, 15)):INDIRECT(ADDRESS(ROW(), 15))),"")</f>
        <v/>
      </c>
      <c r="R163" t="str">
        <f t="shared" si="28"/>
        <v/>
      </c>
      <c r="S163" t="str">
        <f t="shared" si="29"/>
        <v/>
      </c>
      <c r="T163" t="str">
        <f t="shared" ca="1" si="30"/>
        <v/>
      </c>
      <c r="U163" t="str">
        <f t="shared" ca="1" si="31"/>
        <v/>
      </c>
      <c r="V163">
        <f t="shared" ca="1" si="32"/>
        <v>21651799398.203564</v>
      </c>
      <c r="X163" s="10" t="s">
        <v>150</v>
      </c>
      <c r="Y163" s="10"/>
      <c r="Z163" s="10"/>
      <c r="AA163" s="10"/>
      <c r="AB163" s="10"/>
      <c r="AC163" s="10"/>
      <c r="AD163" s="10"/>
      <c r="AE163" s="10"/>
    </row>
    <row r="164" spans="5:31" x14ac:dyDescent="0.4">
      <c r="E164">
        <f t="shared" si="27"/>
        <v>0</v>
      </c>
      <c r="F164" s="3">
        <v>155</v>
      </c>
      <c r="G164" s="4">
        <v>0.96589499999999995</v>
      </c>
      <c r="H164" s="4">
        <v>0.79471000000000003</v>
      </c>
      <c r="I164" s="4">
        <v>239500</v>
      </c>
      <c r="K164">
        <f t="shared" ca="1" si="33"/>
        <v>7909.3559603716385</v>
      </c>
      <c r="L164">
        <f t="shared" ca="1" si="34"/>
        <v>6714.1894464947745</v>
      </c>
      <c r="M164">
        <f t="shared" ca="1" si="36"/>
        <v>14623.545406866413</v>
      </c>
      <c r="N164">
        <f t="shared" ca="1" si="35"/>
        <v>-217207.04310923474</v>
      </c>
      <c r="O164">
        <f t="shared" ca="1" si="37"/>
        <v>-178711.56722970921</v>
      </c>
      <c r="P164" t="str">
        <f ca="1">IF($E164=1,SUM(INDIRECT(ADDRESS(ROW()-$C$12+1, 14)):INDIRECT(ADDRESS(ROW(), 14))),"")</f>
        <v/>
      </c>
      <c r="Q164" t="str">
        <f ca="1">IF($E164=1,SUM(INDIRECT(ADDRESS(ROW()-$C$12+1, 15)):INDIRECT(ADDRESS(ROW(), 15))),"")</f>
        <v/>
      </c>
      <c r="R164" t="str">
        <f t="shared" si="28"/>
        <v/>
      </c>
      <c r="S164" t="str">
        <f t="shared" si="29"/>
        <v/>
      </c>
      <c r="T164" t="str">
        <f t="shared" ca="1" si="30"/>
        <v/>
      </c>
      <c r="U164" t="str">
        <f t="shared" ca="1" si="31"/>
        <v/>
      </c>
      <c r="V164">
        <f t="shared" ca="1" si="32"/>
        <v>50569419830.37767</v>
      </c>
      <c r="X164" s="10" t="s">
        <v>151</v>
      </c>
      <c r="Y164" s="10"/>
      <c r="Z164" s="10"/>
      <c r="AA164" s="10"/>
      <c r="AB164" s="10"/>
      <c r="AC164" s="10"/>
      <c r="AD164" s="10"/>
      <c r="AE164" s="10"/>
    </row>
    <row r="165" spans="5:31" x14ac:dyDescent="0.4">
      <c r="E165">
        <f t="shared" si="27"/>
        <v>0</v>
      </c>
      <c r="F165" s="3">
        <v>156</v>
      </c>
      <c r="G165" s="4">
        <v>-0.730325</v>
      </c>
      <c r="H165" s="4">
        <v>-0.49703799999999998</v>
      </c>
      <c r="I165" s="4">
        <v>129000</v>
      </c>
      <c r="K165">
        <f t="shared" ca="1" si="33"/>
        <v>-5980.3605896690815</v>
      </c>
      <c r="L165">
        <f t="shared" ca="1" si="34"/>
        <v>-4199.2768357097175</v>
      </c>
      <c r="M165">
        <f t="shared" ca="1" si="36"/>
        <v>-10179.637425378798</v>
      </c>
      <c r="N165">
        <f t="shared" ca="1" si="35"/>
        <v>101646.36870268978</v>
      </c>
      <c r="O165">
        <f t="shared" ca="1" si="37"/>
        <v>69177.568626635431</v>
      </c>
      <c r="P165" t="str">
        <f ca="1">IF($E165=1,SUM(INDIRECT(ADDRESS(ROW()-$C$12+1, 14)):INDIRECT(ADDRESS(ROW(), 14))),"")</f>
        <v/>
      </c>
      <c r="Q165" t="str">
        <f ca="1">IF($E165=1,SUM(INDIRECT(ADDRESS(ROW()-$C$12+1, 15)):INDIRECT(ADDRESS(ROW(), 15))),"")</f>
        <v/>
      </c>
      <c r="R165" t="str">
        <f t="shared" si="28"/>
        <v/>
      </c>
      <c r="S165" t="str">
        <f t="shared" si="29"/>
        <v/>
      </c>
      <c r="T165" t="str">
        <f t="shared" ca="1" si="30"/>
        <v/>
      </c>
      <c r="U165" t="str">
        <f t="shared" ca="1" si="31"/>
        <v/>
      </c>
      <c r="V165">
        <f t="shared" ca="1" si="32"/>
        <v>19370971473.859905</v>
      </c>
      <c r="X165" s="10" t="s">
        <v>152</v>
      </c>
      <c r="Y165" s="10"/>
      <c r="Z165" s="10"/>
      <c r="AA165" s="10"/>
      <c r="AB165" s="10"/>
      <c r="AC165" s="10"/>
      <c r="AD165" s="10"/>
      <c r="AE165" s="10"/>
    </row>
    <row r="166" spans="5:31" x14ac:dyDescent="0.4">
      <c r="E166">
        <f t="shared" si="27"/>
        <v>0</v>
      </c>
      <c r="F166" s="3">
        <v>157</v>
      </c>
      <c r="G166" s="4">
        <v>-0.327569</v>
      </c>
      <c r="H166" s="4">
        <v>-0.43079499999999998</v>
      </c>
      <c r="I166" s="4">
        <v>130000</v>
      </c>
      <c r="K166">
        <f t="shared" ca="1" si="33"/>
        <v>-2682.3410645908484</v>
      </c>
      <c r="L166">
        <f t="shared" ca="1" si="34"/>
        <v>-3639.6160141469418</v>
      </c>
      <c r="M166">
        <f t="shared" ca="1" si="36"/>
        <v>-6321.9570787377907</v>
      </c>
      <c r="N166">
        <f t="shared" ca="1" si="35"/>
        <v>44654.847158325058</v>
      </c>
      <c r="O166">
        <f t="shared" ca="1" si="37"/>
        <v>58726.817499734847</v>
      </c>
      <c r="P166" t="str">
        <f ca="1">IF($E166=1,SUM(INDIRECT(ADDRESS(ROW()-$C$12+1, 14)):INDIRECT(ADDRESS(ROW(), 14))),"")</f>
        <v/>
      </c>
      <c r="Q166" t="str">
        <f ca="1">IF($E166=1,SUM(INDIRECT(ADDRESS(ROW()-$C$12+1, 15)):INDIRECT(ADDRESS(ROW(), 15))),"")</f>
        <v/>
      </c>
      <c r="R166" t="str">
        <f t="shared" si="28"/>
        <v/>
      </c>
      <c r="S166" t="str">
        <f t="shared" si="29"/>
        <v/>
      </c>
      <c r="T166" t="str">
        <f t="shared" ca="1" si="30"/>
        <v/>
      </c>
      <c r="U166" t="str">
        <f t="shared" ca="1" si="31"/>
        <v/>
      </c>
      <c r="V166">
        <f t="shared" ca="1" si="32"/>
        <v>18583675981.777229</v>
      </c>
      <c r="X166" s="10" t="s">
        <v>153</v>
      </c>
      <c r="Y166" s="10"/>
      <c r="Z166" s="10"/>
      <c r="AA166" s="10"/>
      <c r="AB166" s="10"/>
      <c r="AC166" s="10"/>
      <c r="AD166" s="10"/>
      <c r="AE166" s="10"/>
    </row>
    <row r="167" spans="5:31" x14ac:dyDescent="0.4">
      <c r="E167">
        <f t="shared" si="27"/>
        <v>0</v>
      </c>
      <c r="F167" s="3">
        <v>158</v>
      </c>
      <c r="G167" s="4">
        <v>-0.39727699999999999</v>
      </c>
      <c r="H167" s="4">
        <v>-1.3913249999999999</v>
      </c>
      <c r="I167" s="4">
        <v>130000</v>
      </c>
      <c r="K167">
        <f t="shared" ca="1" si="33"/>
        <v>-3253.1540259226558</v>
      </c>
      <c r="L167">
        <f t="shared" ca="1" si="34"/>
        <v>-11754.752842727965</v>
      </c>
      <c r="M167">
        <f t="shared" ca="1" si="36"/>
        <v>-15007.906868650622</v>
      </c>
      <c r="N167">
        <f t="shared" ca="1" si="35"/>
        <v>57608.306217056917</v>
      </c>
      <c r="O167">
        <f t="shared" ca="1" si="37"/>
        <v>201753.12602402535</v>
      </c>
      <c r="P167" t="str">
        <f ca="1">IF($E167=1,SUM(INDIRECT(ADDRESS(ROW()-$C$12+1, 14)):INDIRECT(ADDRESS(ROW(), 14))),"")</f>
        <v/>
      </c>
      <c r="Q167" t="str">
        <f ca="1">IF($E167=1,SUM(INDIRECT(ADDRESS(ROW()-$C$12+1, 15)):INDIRECT(ADDRESS(ROW(), 15))),"")</f>
        <v/>
      </c>
      <c r="R167" t="str">
        <f t="shared" si="28"/>
        <v/>
      </c>
      <c r="S167" t="str">
        <f t="shared" si="29"/>
        <v/>
      </c>
      <c r="T167" t="str">
        <f t="shared" ca="1" si="30"/>
        <v/>
      </c>
      <c r="U167" t="str">
        <f t="shared" ca="1" si="31"/>
        <v/>
      </c>
      <c r="V167">
        <f t="shared" ca="1" si="32"/>
        <v>21027293054.427258</v>
      </c>
      <c r="X167" s="10" t="s">
        <v>154</v>
      </c>
      <c r="Y167" s="10"/>
      <c r="Z167" s="10"/>
      <c r="AA167" s="10"/>
      <c r="AB167" s="10"/>
      <c r="AC167" s="10"/>
      <c r="AD167" s="10"/>
      <c r="AE167" s="10"/>
    </row>
    <row r="168" spans="5:31" x14ac:dyDescent="0.4">
      <c r="E168">
        <f t="shared" si="27"/>
        <v>0</v>
      </c>
      <c r="F168" s="3">
        <v>159</v>
      </c>
      <c r="G168" s="4">
        <v>0.78000800000000003</v>
      </c>
      <c r="H168" s="4">
        <v>0.89407599999999998</v>
      </c>
      <c r="I168" s="4">
        <v>280000</v>
      </c>
      <c r="K168">
        <f t="shared" ca="1" si="33"/>
        <v>6387.1962521159776</v>
      </c>
      <c r="L168">
        <f t="shared" ca="1" si="34"/>
        <v>7553.6933517437319</v>
      </c>
      <c r="M168">
        <f t="shared" ca="1" si="36"/>
        <v>13940.889603859709</v>
      </c>
      <c r="N168">
        <f t="shared" ca="1" si="35"/>
        <v>-207528.23458187262</v>
      </c>
      <c r="O168">
        <f t="shared" ca="1" si="37"/>
        <v>-237877.06518653955</v>
      </c>
      <c r="P168" t="str">
        <f ca="1">IF($E168=1,SUM(INDIRECT(ADDRESS(ROW()-$C$12+1, 14)):INDIRECT(ADDRESS(ROW(), 14))),"")</f>
        <v/>
      </c>
      <c r="Q168" t="str">
        <f ca="1">IF($E168=1,SUM(INDIRECT(ADDRESS(ROW()-$C$12+1, 15)):INDIRECT(ADDRESS(ROW(), 15))),"")</f>
        <v/>
      </c>
      <c r="R168" t="str">
        <f t="shared" si="28"/>
        <v/>
      </c>
      <c r="S168" t="str">
        <f t="shared" si="29"/>
        <v/>
      </c>
      <c r="T168" t="str">
        <f t="shared" ca="1" si="30"/>
        <v/>
      </c>
      <c r="U168" t="str">
        <f t="shared" ca="1" si="31"/>
        <v/>
      </c>
      <c r="V168">
        <f t="shared" ca="1" si="32"/>
        <v>70787450224.785583</v>
      </c>
      <c r="X168" s="10" t="s">
        <v>155</v>
      </c>
      <c r="Y168" s="10"/>
      <c r="Z168" s="10"/>
      <c r="AA168" s="10"/>
      <c r="AB168" s="10"/>
      <c r="AC168" s="10"/>
      <c r="AD168" s="10"/>
      <c r="AE168" s="10"/>
    </row>
    <row r="169" spans="5:31" x14ac:dyDescent="0.4">
      <c r="E169">
        <f t="shared" si="27"/>
        <v>0</v>
      </c>
      <c r="F169" s="3">
        <v>160</v>
      </c>
      <c r="G169" s="4">
        <v>-0.69159800000000005</v>
      </c>
      <c r="H169" s="4">
        <v>-0.69576899999999997</v>
      </c>
      <c r="I169" s="4">
        <v>125000</v>
      </c>
      <c r="K169">
        <f t="shared" ca="1" si="33"/>
        <v>-5663.2395482750253</v>
      </c>
      <c r="L169">
        <f t="shared" ca="1" si="34"/>
        <v>-5878.2761976044376</v>
      </c>
      <c r="M169">
        <f t="shared" ca="1" si="36"/>
        <v>-11541.515745879464</v>
      </c>
      <c r="N169">
        <f t="shared" ca="1" si="35"/>
        <v>94431.839206818753</v>
      </c>
      <c r="O169">
        <f t="shared" ca="1" si="37"/>
        <v>95001.353868994804</v>
      </c>
      <c r="P169" t="str">
        <f ca="1">IF($E169=1,SUM(INDIRECT(ADDRESS(ROW()-$C$12+1, 14)):INDIRECT(ADDRESS(ROW(), 14))),"")</f>
        <v/>
      </c>
      <c r="Q169" t="str">
        <f ca="1">IF($E169=1,SUM(INDIRECT(ADDRESS(ROW()-$C$12+1, 15)):INDIRECT(ADDRESS(ROW(), 15))),"")</f>
        <v/>
      </c>
      <c r="R169" t="str">
        <f t="shared" si="28"/>
        <v/>
      </c>
      <c r="S169" t="str">
        <f t="shared" si="29"/>
        <v/>
      </c>
      <c r="T169" t="str">
        <f t="shared" ca="1" si="30"/>
        <v/>
      </c>
      <c r="U169" t="str">
        <f t="shared" ca="1" si="31"/>
        <v/>
      </c>
      <c r="V169">
        <f t="shared" ca="1" si="32"/>
        <v>18643585522.182251</v>
      </c>
      <c r="X169" s="10" t="s">
        <v>156</v>
      </c>
      <c r="Y169" s="10"/>
      <c r="Z169" s="10"/>
      <c r="AA169" s="10"/>
      <c r="AB169" s="10"/>
      <c r="AC169" s="10"/>
      <c r="AD169" s="10"/>
      <c r="AE169" s="10"/>
    </row>
    <row r="170" spans="5:31" x14ac:dyDescent="0.4">
      <c r="E170">
        <f t="shared" si="27"/>
        <v>0</v>
      </c>
      <c r="F170" s="3">
        <v>161</v>
      </c>
      <c r="G170" s="4">
        <v>-1.1020989999999999</v>
      </c>
      <c r="H170" s="4">
        <v>-0.66264699999999999</v>
      </c>
      <c r="I170" s="4">
        <v>139000</v>
      </c>
      <c r="K170">
        <f t="shared" ca="1" si="33"/>
        <v>-9024.6800061804061</v>
      </c>
      <c r="L170">
        <f t="shared" ca="1" si="34"/>
        <v>-5598.4415625214515</v>
      </c>
      <c r="M170">
        <f t="shared" ca="1" si="36"/>
        <v>-14623.121568701858</v>
      </c>
      <c r="N170">
        <f t="shared" ca="1" si="35"/>
        <v>169307.88865774474</v>
      </c>
      <c r="O170">
        <f t="shared" ca="1" si="37"/>
        <v>101797.90063813559</v>
      </c>
      <c r="P170" t="str">
        <f ca="1">IF($E170=1,SUM(INDIRECT(ADDRESS(ROW()-$C$12+1, 14)):INDIRECT(ADDRESS(ROW(), 14))),"")</f>
        <v/>
      </c>
      <c r="Q170" t="str">
        <f ca="1">IF($E170=1,SUM(INDIRECT(ADDRESS(ROW()-$C$12+1, 15)):INDIRECT(ADDRESS(ROW(), 15))),"")</f>
        <v/>
      </c>
      <c r="R170" t="str">
        <f t="shared" si="28"/>
        <v/>
      </c>
      <c r="S170" t="str">
        <f t="shared" si="29"/>
        <v/>
      </c>
      <c r="T170" t="str">
        <f t="shared" ca="1" si="30"/>
        <v/>
      </c>
      <c r="U170" t="str">
        <f t="shared" ca="1" si="31"/>
        <v/>
      </c>
      <c r="V170">
        <f t="shared" ca="1" si="32"/>
        <v>23600063480.512154</v>
      </c>
      <c r="X170" s="10" t="s">
        <v>157</v>
      </c>
      <c r="Y170" s="10"/>
      <c r="Z170" s="10"/>
      <c r="AA170" s="10"/>
      <c r="AB170" s="10"/>
      <c r="AC170" s="10"/>
      <c r="AD170" s="10"/>
      <c r="AE170" s="10"/>
    </row>
    <row r="171" spans="5:31" x14ac:dyDescent="0.4">
      <c r="E171">
        <f t="shared" si="27"/>
        <v>0</v>
      </c>
      <c r="F171" s="3">
        <v>162</v>
      </c>
      <c r="G171" s="4">
        <v>1.6203730000000001</v>
      </c>
      <c r="H171" s="4">
        <v>-3.2792650000000001</v>
      </c>
      <c r="I171" s="4">
        <v>122000</v>
      </c>
      <c r="K171">
        <f t="shared" ca="1" si="33"/>
        <v>13268.633594309189</v>
      </c>
      <c r="L171">
        <f t="shared" ca="1" si="34"/>
        <v>-27705.208762013423</v>
      </c>
      <c r="M171">
        <f t="shared" ca="1" si="36"/>
        <v>-14436.575167704234</v>
      </c>
      <c r="N171">
        <f t="shared" ca="1" si="35"/>
        <v>-221078.14261421841</v>
      </c>
      <c r="O171">
        <f t="shared" ca="1" si="37"/>
        <v>447411.68566732161</v>
      </c>
      <c r="P171" t="str">
        <f ca="1">IF($E171=1,SUM(INDIRECT(ADDRESS(ROW()-$C$12+1, 14)):INDIRECT(ADDRESS(ROW(), 14))),"")</f>
        <v/>
      </c>
      <c r="Q171" t="str">
        <f ca="1">IF($E171=1,SUM(INDIRECT(ADDRESS(ROW()-$C$12+1, 15)):INDIRECT(ADDRESS(ROW(), 15))),"")</f>
        <v/>
      </c>
      <c r="R171" t="str">
        <f t="shared" si="28"/>
        <v/>
      </c>
      <c r="S171" t="str">
        <f t="shared" si="29"/>
        <v/>
      </c>
      <c r="T171" t="str">
        <f t="shared" ca="1" si="30"/>
        <v/>
      </c>
      <c r="U171" t="str">
        <f t="shared" ca="1" si="31"/>
        <v/>
      </c>
      <c r="V171">
        <f t="shared" ca="1" si="32"/>
        <v>18614939043.492607</v>
      </c>
      <c r="X171" s="10" t="s">
        <v>158</v>
      </c>
      <c r="Y171" s="10"/>
      <c r="Z171" s="10"/>
      <c r="AA171" s="10"/>
      <c r="AB171" s="10"/>
      <c r="AC171" s="10"/>
      <c r="AD171" s="10"/>
      <c r="AE171" s="10"/>
    </row>
    <row r="172" spans="5:31" x14ac:dyDescent="0.4">
      <c r="E172">
        <f t="shared" si="27"/>
        <v>0</v>
      </c>
      <c r="F172" s="3">
        <v>163</v>
      </c>
      <c r="G172" s="4">
        <v>0.30754500000000001</v>
      </c>
      <c r="H172" s="4">
        <v>0.56285799999999997</v>
      </c>
      <c r="I172" s="4">
        <v>222000</v>
      </c>
      <c r="K172">
        <f t="shared" ca="1" si="33"/>
        <v>2518.3719543350944</v>
      </c>
      <c r="L172">
        <f t="shared" ca="1" si="34"/>
        <v>4755.3638981202648</v>
      </c>
      <c r="M172">
        <f t="shared" ca="1" si="36"/>
        <v>7273.7358524553592</v>
      </c>
      <c r="N172">
        <f t="shared" ca="1" si="35"/>
        <v>-66037.988907256615</v>
      </c>
      <c r="O172">
        <f t="shared" ca="1" si="37"/>
        <v>-120860.39558555867</v>
      </c>
      <c r="P172" t="str">
        <f ca="1">IF($E172=1,SUM(INDIRECT(ADDRESS(ROW()-$C$12+1, 14)):INDIRECT(ADDRESS(ROW(), 14))),"")</f>
        <v/>
      </c>
      <c r="Q172" t="str">
        <f ca="1">IF($E172=1,SUM(INDIRECT(ADDRESS(ROW()-$C$12+1, 15)):INDIRECT(ADDRESS(ROW(), 15))),"")</f>
        <v/>
      </c>
      <c r="R172" t="str">
        <f t="shared" si="28"/>
        <v/>
      </c>
      <c r="S172" t="str">
        <f t="shared" si="29"/>
        <v/>
      </c>
      <c r="T172" t="str">
        <f t="shared" ca="1" si="30"/>
        <v/>
      </c>
      <c r="U172" t="str">
        <f t="shared" ca="1" si="31"/>
        <v/>
      </c>
      <c r="V172">
        <f t="shared" ca="1" si="32"/>
        <v>46107368514.761108</v>
      </c>
      <c r="X172" s="10" t="s">
        <v>159</v>
      </c>
      <c r="Y172" s="10"/>
      <c r="Z172" s="10"/>
      <c r="AA172" s="10"/>
      <c r="AB172" s="10"/>
      <c r="AC172" s="10"/>
      <c r="AD172" s="10"/>
      <c r="AE172" s="10"/>
    </row>
    <row r="173" spans="5:31" x14ac:dyDescent="0.4">
      <c r="E173">
        <f t="shared" si="27"/>
        <v>0</v>
      </c>
      <c r="F173" s="3">
        <v>164</v>
      </c>
      <c r="G173" s="4">
        <v>0.756772</v>
      </c>
      <c r="H173" s="4">
        <v>-2.1862469999999998</v>
      </c>
      <c r="I173" s="4">
        <v>163000</v>
      </c>
      <c r="K173">
        <f t="shared" ca="1" si="33"/>
        <v>6196.9252650053741</v>
      </c>
      <c r="L173">
        <f t="shared" ca="1" si="34"/>
        <v>-18470.73339310045</v>
      </c>
      <c r="M173">
        <f t="shared" ca="1" si="36"/>
        <v>-12273.808128095076</v>
      </c>
      <c r="N173">
        <f t="shared" ca="1" si="35"/>
        <v>-132642.31032471478</v>
      </c>
      <c r="O173">
        <f t="shared" ca="1" si="37"/>
        <v>383191.83719862346</v>
      </c>
      <c r="P173" t="str">
        <f ca="1">IF($E173=1,SUM(INDIRECT(ADDRESS(ROW()-$C$12+1, 14)):INDIRECT(ADDRESS(ROW(), 14))),"")</f>
        <v/>
      </c>
      <c r="Q173" t="str">
        <f ca="1">IF($E173=1,SUM(INDIRECT(ADDRESS(ROW()-$C$12+1, 15)):INDIRECT(ADDRESS(ROW(), 15))),"")</f>
        <v/>
      </c>
      <c r="R173" t="str">
        <f t="shared" si="28"/>
        <v/>
      </c>
      <c r="S173" t="str">
        <f t="shared" si="29"/>
        <v/>
      </c>
      <c r="T173" t="str">
        <f t="shared" ca="1" si="30"/>
        <v/>
      </c>
      <c r="U173" t="str">
        <f t="shared" ca="1" si="31"/>
        <v/>
      </c>
      <c r="V173">
        <f t="shared" ca="1" si="32"/>
        <v>30720907815.724293</v>
      </c>
      <c r="X173" s="10" t="s">
        <v>160</v>
      </c>
      <c r="Y173" s="10"/>
      <c r="Z173" s="10"/>
      <c r="AA173" s="10"/>
      <c r="AB173" s="10"/>
      <c r="AC173" s="10"/>
      <c r="AD173" s="10"/>
      <c r="AE173" s="10"/>
    </row>
    <row r="174" spans="5:31" x14ac:dyDescent="0.4">
      <c r="E174">
        <f t="shared" si="27"/>
        <v>0</v>
      </c>
      <c r="F174" s="3">
        <v>165</v>
      </c>
      <c r="G174" s="4">
        <v>-1.0014099999999999</v>
      </c>
      <c r="H174" s="4">
        <v>-3.3333000000000002E-2</v>
      </c>
      <c r="I174" s="4">
        <v>149000</v>
      </c>
      <c r="K174">
        <f t="shared" ca="1" si="33"/>
        <v>-8200.1751249108474</v>
      </c>
      <c r="L174">
        <f t="shared" ca="1" si="34"/>
        <v>-281.61729035750187</v>
      </c>
      <c r="M174">
        <f t="shared" ca="1" si="36"/>
        <v>-8481.7924152683499</v>
      </c>
      <c r="N174">
        <f t="shared" ca="1" si="35"/>
        <v>157703.84174257386</v>
      </c>
      <c r="O174">
        <f t="shared" ca="1" si="37"/>
        <v>5249.3405865781397</v>
      </c>
      <c r="P174" t="str">
        <f ca="1">IF($E174=1,SUM(INDIRECT(ADDRESS(ROW()-$C$12+1, 14)):INDIRECT(ADDRESS(ROW(), 14))),"")</f>
        <v/>
      </c>
      <c r="Q174" t="str">
        <f ca="1">IF($E174=1,SUM(INDIRECT(ADDRESS(ROW()-$C$12+1, 15)):INDIRECT(ADDRESS(ROW(), 15))),"")</f>
        <v/>
      </c>
      <c r="R174" t="str">
        <f t="shared" si="28"/>
        <v/>
      </c>
      <c r="S174" t="str">
        <f t="shared" si="29"/>
        <v/>
      </c>
      <c r="T174" t="str">
        <f t="shared" ca="1" si="30"/>
        <v/>
      </c>
      <c r="U174" t="str">
        <f t="shared" ca="1" si="31"/>
        <v/>
      </c>
      <c r="V174">
        <f t="shared" ca="1" si="32"/>
        <v>24800514942.325668</v>
      </c>
      <c r="X174" s="10" t="s">
        <v>161</v>
      </c>
      <c r="Y174" s="10"/>
      <c r="Z174" s="10"/>
      <c r="AA174" s="10"/>
      <c r="AB174" s="10"/>
      <c r="AC174" s="10"/>
      <c r="AD174" s="10"/>
      <c r="AE174" s="10"/>
    </row>
    <row r="175" spans="5:31" x14ac:dyDescent="0.4">
      <c r="E175">
        <f t="shared" si="27"/>
        <v>0</v>
      </c>
      <c r="F175" s="3">
        <v>166</v>
      </c>
      <c r="G175" s="4">
        <v>-0.563801</v>
      </c>
      <c r="H175" s="4">
        <v>-0.82825599999999999</v>
      </c>
      <c r="I175" s="4">
        <v>121600</v>
      </c>
      <c r="K175">
        <f t="shared" ca="1" si="33"/>
        <v>-4616.7573077958687</v>
      </c>
      <c r="L175">
        <f t="shared" ca="1" si="34"/>
        <v>-6997.6062893331855</v>
      </c>
      <c r="M175">
        <f t="shared" ca="1" si="36"/>
        <v>-11614.363597129053</v>
      </c>
      <c r="N175">
        <f t="shared" ca="1" si="35"/>
        <v>75106.391410424956</v>
      </c>
      <c r="O175">
        <f t="shared" ca="1" si="37"/>
        <v>110335.59593550373</v>
      </c>
      <c r="P175" t="str">
        <f ca="1">IF($E175=1,SUM(INDIRECT(ADDRESS(ROW()-$C$12+1, 14)):INDIRECT(ADDRESS(ROW(), 14))),"")</f>
        <v/>
      </c>
      <c r="Q175" t="str">
        <f ca="1">IF($E175=1,SUM(INDIRECT(ADDRESS(ROW()-$C$12+1, 15)):INDIRECT(ADDRESS(ROW(), 15))),"")</f>
        <v/>
      </c>
      <c r="R175" t="str">
        <f t="shared" si="28"/>
        <v/>
      </c>
      <c r="S175" t="str">
        <f t="shared" si="29"/>
        <v/>
      </c>
      <c r="T175" t="str">
        <f t="shared" ca="1" si="30"/>
        <v/>
      </c>
      <c r="U175" t="str">
        <f t="shared" ca="1" si="31"/>
        <v/>
      </c>
      <c r="V175">
        <f t="shared" ca="1" si="32"/>
        <v>17746066668.588104</v>
      </c>
      <c r="X175" s="10" t="s">
        <v>162</v>
      </c>
      <c r="Y175" s="10"/>
      <c r="Z175" s="10"/>
      <c r="AA175" s="10"/>
      <c r="AB175" s="10"/>
      <c r="AC175" s="10"/>
      <c r="AD175" s="10"/>
      <c r="AE175" s="10"/>
    </row>
    <row r="176" spans="5:31" x14ac:dyDescent="0.4">
      <c r="E176">
        <f t="shared" si="27"/>
        <v>0</v>
      </c>
      <c r="F176" s="3">
        <v>167</v>
      </c>
      <c r="G176" s="4">
        <v>-0.68578899999999998</v>
      </c>
      <c r="H176" s="4">
        <v>-1.6894210000000001</v>
      </c>
      <c r="I176" s="4">
        <v>144000</v>
      </c>
      <c r="K176">
        <f t="shared" ca="1" si="33"/>
        <v>-5615.671801497374</v>
      </c>
      <c r="L176">
        <f t="shared" ca="1" si="34"/>
        <v>-14273.247661268448</v>
      </c>
      <c r="M176">
        <f t="shared" ca="1" si="36"/>
        <v>-19888.919462765822</v>
      </c>
      <c r="N176">
        <f t="shared" ca="1" si="35"/>
        <v>112393.21818945071</v>
      </c>
      <c r="O176">
        <f t="shared" ca="1" si="37"/>
        <v>276877.38220770535</v>
      </c>
      <c r="P176" t="str">
        <f ca="1">IF($E176=1,SUM(INDIRECT(ADDRESS(ROW()-$C$12+1, 14)):INDIRECT(ADDRESS(ROW(), 14))),"")</f>
        <v/>
      </c>
      <c r="Q176" t="str">
        <f ca="1">IF($E176=1,SUM(INDIRECT(ADDRESS(ROW()-$C$12+1, 15)):INDIRECT(ADDRESS(ROW(), 15))),"")</f>
        <v/>
      </c>
      <c r="R176" t="str">
        <f t="shared" si="28"/>
        <v/>
      </c>
      <c r="S176" t="str">
        <f t="shared" si="29"/>
        <v/>
      </c>
      <c r="T176" t="str">
        <f t="shared" ca="1" si="30"/>
        <v/>
      </c>
      <c r="U176" t="str">
        <f t="shared" ca="1" si="31"/>
        <v/>
      </c>
      <c r="V176">
        <f t="shared" ca="1" si="32"/>
        <v>26859577922.672943</v>
      </c>
      <c r="X176" s="10" t="s">
        <v>163</v>
      </c>
      <c r="Y176" s="10"/>
      <c r="Z176" s="10"/>
      <c r="AA176" s="10"/>
      <c r="AB176" s="10"/>
      <c r="AC176" s="10"/>
      <c r="AD176" s="10"/>
      <c r="AE176" s="10"/>
    </row>
    <row r="177" spans="5:31" x14ac:dyDescent="0.4">
      <c r="E177">
        <f t="shared" si="27"/>
        <v>0</v>
      </c>
      <c r="F177" s="3">
        <v>168</v>
      </c>
      <c r="G177" s="4">
        <v>-0.42632199999999998</v>
      </c>
      <c r="H177" s="4">
        <v>-1.556934</v>
      </c>
      <c r="I177" s="4">
        <v>100000</v>
      </c>
      <c r="K177">
        <f t="shared" ca="1" si="33"/>
        <v>-3490.9927598109089</v>
      </c>
      <c r="L177">
        <f t="shared" ca="1" si="34"/>
        <v>-13153.917569539701</v>
      </c>
      <c r="M177">
        <f t="shared" ca="1" si="36"/>
        <v>-16644.910329350609</v>
      </c>
      <c r="N177">
        <f t="shared" ca="1" si="35"/>
        <v>49728.291461429406</v>
      </c>
      <c r="O177">
        <f t="shared" ca="1" si="37"/>
        <v>181608.42681871715</v>
      </c>
      <c r="P177" t="str">
        <f ca="1">IF($E177=1,SUM(INDIRECT(ADDRESS(ROW()-$C$12+1, 14)):INDIRECT(ADDRESS(ROW(), 14))),"")</f>
        <v/>
      </c>
      <c r="Q177" t="str">
        <f ca="1">IF($E177=1,SUM(INDIRECT(ADDRESS(ROW()-$C$12+1, 15)):INDIRECT(ADDRESS(ROW(), 15))),"")</f>
        <v/>
      </c>
      <c r="R177" t="str">
        <f t="shared" si="28"/>
        <v/>
      </c>
      <c r="S177" t="str">
        <f t="shared" si="29"/>
        <v/>
      </c>
      <c r="T177" t="str">
        <f t="shared" ca="1" si="30"/>
        <v/>
      </c>
      <c r="U177" t="str">
        <f t="shared" ca="1" si="31"/>
        <v/>
      </c>
      <c r="V177">
        <f t="shared" ca="1" si="32"/>
        <v>13606035105.742243</v>
      </c>
      <c r="X177" s="10" t="s">
        <v>27</v>
      </c>
      <c r="Y177" s="10"/>
      <c r="Z177" s="10"/>
      <c r="AA177" s="10"/>
      <c r="AB177" s="10"/>
      <c r="AC177" s="10"/>
      <c r="AD177" s="10"/>
      <c r="AE177" s="10"/>
    </row>
    <row r="178" spans="5:31" x14ac:dyDescent="0.4">
      <c r="E178">
        <f t="shared" si="27"/>
        <v>0</v>
      </c>
      <c r="F178" s="3">
        <v>169</v>
      </c>
      <c r="G178" s="4">
        <v>-0.13200100000000001</v>
      </c>
      <c r="H178" s="4">
        <v>0.49661499999999997</v>
      </c>
      <c r="I178" s="4">
        <v>190000</v>
      </c>
      <c r="K178">
        <f t="shared" ca="1" si="33"/>
        <v>-1080.9072374585403</v>
      </c>
      <c r="L178">
        <f t="shared" ca="1" si="34"/>
        <v>4195.7030765574891</v>
      </c>
      <c r="M178">
        <f t="shared" ca="1" si="36"/>
        <v>3114.7958390989488</v>
      </c>
      <c r="N178">
        <f t="shared" ca="1" si="35"/>
        <v>24669.0338344431</v>
      </c>
      <c r="O178">
        <f t="shared" ca="1" si="37"/>
        <v>-92809.995664365866</v>
      </c>
      <c r="P178" t="str">
        <f ca="1">IF($E178=1,SUM(INDIRECT(ADDRESS(ROW()-$C$12+1, 14)):INDIRECT(ADDRESS(ROW(), 14))),"")</f>
        <v/>
      </c>
      <c r="Q178" t="str">
        <f ca="1">IF($E178=1,SUM(INDIRECT(ADDRESS(ROW()-$C$12+1, 15)):INDIRECT(ADDRESS(ROW(), 15))),"")</f>
        <v/>
      </c>
      <c r="R178" t="str">
        <f t="shared" si="28"/>
        <v/>
      </c>
      <c r="S178" t="str">
        <f t="shared" si="29"/>
        <v/>
      </c>
      <c r="T178" t="str">
        <f t="shared" ca="1" si="30"/>
        <v/>
      </c>
      <c r="U178" t="str">
        <f t="shared" ca="1" si="31"/>
        <v/>
      </c>
      <c r="V178">
        <f t="shared" ca="1" si="32"/>
        <v>34926079534.261665</v>
      </c>
      <c r="X178" s="10" t="s">
        <v>164</v>
      </c>
      <c r="Y178" s="10"/>
      <c r="Z178" s="10"/>
      <c r="AA178" s="10"/>
      <c r="AB178" s="10"/>
      <c r="AC178" s="10"/>
      <c r="AD178" s="10"/>
      <c r="AE178" s="10"/>
    </row>
    <row r="179" spans="5:31" x14ac:dyDescent="0.4">
      <c r="E179">
        <f t="shared" si="27"/>
        <v>0</v>
      </c>
      <c r="F179" s="3">
        <v>170</v>
      </c>
      <c r="G179" s="4">
        <v>0.15457499999999999</v>
      </c>
      <c r="H179" s="4">
        <v>0.99344100000000002</v>
      </c>
      <c r="I179" s="4">
        <v>272000</v>
      </c>
      <c r="K179">
        <f t="shared" ca="1" si="33"/>
        <v>1265.7573520666801</v>
      </c>
      <c r="L179">
        <f t="shared" ca="1" si="34"/>
        <v>8393.1888083894937</v>
      </c>
      <c r="M179">
        <f t="shared" ca="1" si="36"/>
        <v>9658.9461604561729</v>
      </c>
      <c r="N179">
        <f t="shared" ca="1" si="35"/>
        <v>-40551.368397247483</v>
      </c>
      <c r="O179">
        <f t="shared" ca="1" si="37"/>
        <v>-260620.35886741028</v>
      </c>
      <c r="P179" t="str">
        <f ca="1">IF($E179=1,SUM(INDIRECT(ADDRESS(ROW()-$C$12+1, 14)):INDIRECT(ADDRESS(ROW(), 14))),"")</f>
        <v/>
      </c>
      <c r="Q179" t="str">
        <f ca="1">IF($E179=1,SUM(INDIRECT(ADDRESS(ROW()-$C$12+1, 15)):INDIRECT(ADDRESS(ROW(), 15))),"")</f>
        <v/>
      </c>
      <c r="R179" t="str">
        <f t="shared" si="28"/>
        <v/>
      </c>
      <c r="S179" t="str">
        <f t="shared" si="29"/>
        <v/>
      </c>
      <c r="T179" t="str">
        <f t="shared" ca="1" si="30"/>
        <v/>
      </c>
      <c r="U179" t="str">
        <f t="shared" ca="1" si="31"/>
        <v/>
      </c>
      <c r="V179">
        <f t="shared" ca="1" si="32"/>
        <v>68822828529.642441</v>
      </c>
      <c r="X179" s="10" t="s">
        <v>29</v>
      </c>
      <c r="Y179" s="10"/>
      <c r="Z179" s="10"/>
      <c r="AA179" s="10"/>
      <c r="AB179" s="10"/>
      <c r="AC179" s="10"/>
      <c r="AD179" s="10"/>
      <c r="AE179" s="10"/>
    </row>
    <row r="180" spans="5:31" x14ac:dyDescent="0.4">
      <c r="E180">
        <f t="shared" si="27"/>
        <v>0</v>
      </c>
      <c r="F180" s="3">
        <v>171</v>
      </c>
      <c r="G180" s="4">
        <v>0.12940299999999999</v>
      </c>
      <c r="H180" s="4">
        <v>1.1590499999999999</v>
      </c>
      <c r="I180" s="4">
        <v>227000</v>
      </c>
      <c r="K180">
        <f t="shared" ca="1" si="33"/>
        <v>1059.63317890658</v>
      </c>
      <c r="L180">
        <f t="shared" ca="1" si="34"/>
        <v>9792.3535352012277</v>
      </c>
      <c r="M180">
        <f t="shared" ca="1" si="36"/>
        <v>10851.986714107808</v>
      </c>
      <c r="N180">
        <f t="shared" ca="1" si="35"/>
        <v>-27970.201363234308</v>
      </c>
      <c r="O180">
        <f t="shared" ca="1" si="37"/>
        <v>-250526.35479901332</v>
      </c>
      <c r="P180" t="str">
        <f ca="1">IF($E180=1,SUM(INDIRECT(ADDRESS(ROW()-$C$12+1, 14)):INDIRECT(ADDRESS(ROW(), 14))),"")</f>
        <v/>
      </c>
      <c r="Q180" t="str">
        <f ca="1">IF($E180=1,SUM(INDIRECT(ADDRESS(ROW()-$C$12+1, 15)):INDIRECT(ADDRESS(ROW(), 15))),"")</f>
        <v/>
      </c>
      <c r="R180" t="str">
        <f t="shared" si="28"/>
        <v/>
      </c>
      <c r="S180" t="str">
        <f t="shared" si="29"/>
        <v/>
      </c>
      <c r="T180" t="str">
        <f t="shared" ca="1" si="30"/>
        <v/>
      </c>
      <c r="U180" t="str">
        <f t="shared" ca="1" si="31"/>
        <v/>
      </c>
      <c r="V180">
        <f t="shared" ca="1" si="32"/>
        <v>46719963647.438232</v>
      </c>
      <c r="X180" s="10" t="s">
        <v>165</v>
      </c>
      <c r="Y180" s="10"/>
      <c r="Z180" s="10"/>
      <c r="AA180" s="10"/>
      <c r="AB180" s="10"/>
      <c r="AC180" s="10"/>
      <c r="AD180" s="10"/>
      <c r="AE180" s="10"/>
    </row>
    <row r="181" spans="5:31" x14ac:dyDescent="0.4">
      <c r="E181">
        <f t="shared" si="27"/>
        <v>0</v>
      </c>
      <c r="F181" s="3">
        <v>172</v>
      </c>
      <c r="G181" s="4">
        <v>-0.82520499999999997</v>
      </c>
      <c r="H181" s="4">
        <v>-0.43079499999999998</v>
      </c>
      <c r="I181" s="4">
        <v>140000</v>
      </c>
      <c r="K181">
        <f t="shared" ca="1" si="33"/>
        <v>-6757.2977241609888</v>
      </c>
      <c r="L181">
        <f t="shared" ca="1" si="34"/>
        <v>-3639.6160141469418</v>
      </c>
      <c r="M181">
        <f t="shared" ca="1" si="36"/>
        <v>-10396.913738307931</v>
      </c>
      <c r="N181">
        <f t="shared" ca="1" si="35"/>
        <v>124108.28520142038</v>
      </c>
      <c r="O181">
        <f t="shared" ca="1" si="37"/>
        <v>64790.238453894359</v>
      </c>
      <c r="P181" t="str">
        <f ca="1">IF($E181=1,SUM(INDIRECT(ADDRESS(ROW()-$C$12+1, 14)):INDIRECT(ADDRESS(ROW(), 14))),"")</f>
        <v/>
      </c>
      <c r="Q181" t="str">
        <f ca="1">IF($E181=1,SUM(INDIRECT(ADDRESS(ROW()-$C$12+1, 15)):INDIRECT(ADDRESS(ROW(), 15))),"")</f>
        <v/>
      </c>
      <c r="R181" t="str">
        <f t="shared" si="28"/>
        <v/>
      </c>
      <c r="S181" t="str">
        <f t="shared" si="29"/>
        <v/>
      </c>
      <c r="T181" t="str">
        <f t="shared" ca="1" si="30"/>
        <v/>
      </c>
      <c r="U181" t="str">
        <f t="shared" ca="1" si="31"/>
        <v/>
      </c>
      <c r="V181">
        <f t="shared" ca="1" si="32"/>
        <v>22619231662.008034</v>
      </c>
      <c r="X181" s="10" t="s">
        <v>166</v>
      </c>
      <c r="Y181" s="10"/>
      <c r="Z181" s="10"/>
      <c r="AA181" s="10"/>
      <c r="AB181" s="10"/>
      <c r="AC181" s="10"/>
      <c r="AD181" s="10"/>
      <c r="AE181" s="10"/>
    </row>
    <row r="182" spans="5:31" x14ac:dyDescent="0.4">
      <c r="E182">
        <f t="shared" si="27"/>
        <v>0</v>
      </c>
      <c r="F182" s="3">
        <v>173</v>
      </c>
      <c r="G182" s="4">
        <v>-0.91233900000000001</v>
      </c>
      <c r="H182" s="4">
        <v>-0.33142899999999997</v>
      </c>
      <c r="I182" s="4">
        <v>136500</v>
      </c>
      <c r="K182">
        <f t="shared" ca="1" si="33"/>
        <v>-7470.8057371965906</v>
      </c>
      <c r="L182">
        <f t="shared" ca="1" si="34"/>
        <v>-2800.1121088979835</v>
      </c>
      <c r="M182">
        <f t="shared" ca="1" si="36"/>
        <v>-10270.917846094573</v>
      </c>
      <c r="N182">
        <f t="shared" ca="1" si="35"/>
        <v>133904.83241678809</v>
      </c>
      <c r="O182">
        <f t="shared" ca="1" si="37"/>
        <v>48644.138530813281</v>
      </c>
      <c r="P182" t="str">
        <f ca="1">IF($E182=1,SUM(INDIRECT(ADDRESS(ROW()-$C$12+1, 14)):INDIRECT(ADDRESS(ROW(), 14))),"")</f>
        <v/>
      </c>
      <c r="Q182" t="str">
        <f ca="1">IF($E182=1,SUM(INDIRECT(ADDRESS(ROW()-$C$12+1, 15)):INDIRECT(ADDRESS(ROW(), 15))),"")</f>
        <v/>
      </c>
      <c r="R182" t="str">
        <f t="shared" si="28"/>
        <v/>
      </c>
      <c r="S182" t="str">
        <f t="shared" si="29"/>
        <v/>
      </c>
      <c r="T182" t="str">
        <f t="shared" ca="1" si="30"/>
        <v/>
      </c>
      <c r="U182" t="str">
        <f t="shared" ca="1" si="31"/>
        <v/>
      </c>
      <c r="V182">
        <f t="shared" ca="1" si="32"/>
        <v>21541702325.385044</v>
      </c>
      <c r="X182" s="10" t="s">
        <v>167</v>
      </c>
      <c r="Y182" s="10"/>
      <c r="Z182" s="10"/>
      <c r="AA182" s="10"/>
      <c r="AB182" s="10"/>
      <c r="AC182" s="10"/>
      <c r="AD182" s="10"/>
      <c r="AE182" s="10"/>
    </row>
    <row r="183" spans="5:31" x14ac:dyDescent="0.4">
      <c r="E183">
        <f t="shared" si="27"/>
        <v>0</v>
      </c>
      <c r="F183" s="3">
        <v>174</v>
      </c>
      <c r="G183" s="4">
        <v>-1.0866089999999999</v>
      </c>
      <c r="H183" s="4">
        <v>-0.19894200000000001</v>
      </c>
      <c r="I183" s="4">
        <v>94750</v>
      </c>
      <c r="K183">
        <f t="shared" ca="1" si="33"/>
        <v>-8897.8381405261098</v>
      </c>
      <c r="L183">
        <f t="shared" ca="1" si="34"/>
        <v>-1680.7820171692358</v>
      </c>
      <c r="M183">
        <f t="shared" ca="1" si="36"/>
        <v>-10578.620157695346</v>
      </c>
      <c r="N183">
        <f t="shared" ca="1" si="35"/>
        <v>114451.02662093317</v>
      </c>
      <c r="O183">
        <f t="shared" ca="1" si="37"/>
        <v>20954.286351412229</v>
      </c>
      <c r="P183" t="str">
        <f ca="1">IF($E183=1,SUM(INDIRECT(ADDRESS(ROW()-$C$12+1, 14)):INDIRECT(ADDRESS(ROW(), 14))),"")</f>
        <v/>
      </c>
      <c r="Q183" t="str">
        <f ca="1">IF($E183=1,SUM(INDIRECT(ADDRESS(ROW()-$C$12+1, 15)):INDIRECT(ADDRESS(ROW(), 15))),"")</f>
        <v/>
      </c>
      <c r="R183" t="str">
        <f t="shared" si="28"/>
        <v/>
      </c>
      <c r="S183" t="str">
        <f t="shared" si="29"/>
        <v/>
      </c>
      <c r="T183" t="str">
        <f t="shared" ca="1" si="30"/>
        <v/>
      </c>
      <c r="U183" t="str">
        <f t="shared" ca="1" si="31"/>
        <v/>
      </c>
      <c r="V183">
        <f t="shared" ca="1" si="32"/>
        <v>11094118224.324066</v>
      </c>
      <c r="X183" s="10" t="s">
        <v>168</v>
      </c>
      <c r="Y183" s="10"/>
      <c r="Z183" s="10"/>
      <c r="AA183" s="10"/>
      <c r="AB183" s="10"/>
      <c r="AC183" s="10"/>
      <c r="AD183" s="10"/>
      <c r="AE183" s="10"/>
    </row>
    <row r="184" spans="5:31" x14ac:dyDescent="0.4">
      <c r="E184">
        <f t="shared" si="27"/>
        <v>0</v>
      </c>
      <c r="F184" s="3">
        <v>175</v>
      </c>
      <c r="G184" s="4">
        <v>-0.126192</v>
      </c>
      <c r="H184" s="4">
        <v>-0.76201200000000002</v>
      </c>
      <c r="I184" s="4">
        <v>91500</v>
      </c>
      <c r="K184">
        <f t="shared" ca="1" si="33"/>
        <v>-1033.3394906808896</v>
      </c>
      <c r="L184">
        <f t="shared" ca="1" si="34"/>
        <v>-6437.9370191672133</v>
      </c>
      <c r="M184">
        <f t="shared" ca="1" si="36"/>
        <v>-7471.2765098481032</v>
      </c>
      <c r="N184">
        <f t="shared" ca="1" si="35"/>
        <v>12489.383325330751</v>
      </c>
      <c r="O184">
        <f t="shared" ca="1" si="37"/>
        <v>75417.300355822372</v>
      </c>
      <c r="P184" t="str">
        <f ca="1">IF($E184=1,SUM(INDIRECT(ADDRESS(ROW()-$C$12+1, 14)):INDIRECT(ADDRESS(ROW(), 14))),"")</f>
        <v/>
      </c>
      <c r="Q184" t="str">
        <f ca="1">IF($E184=1,SUM(INDIRECT(ADDRESS(ROW()-$C$12+1, 15)):INDIRECT(ADDRESS(ROW(), 15))),"")</f>
        <v/>
      </c>
      <c r="R184" t="str">
        <f t="shared" si="28"/>
        <v/>
      </c>
      <c r="S184" t="str">
        <f t="shared" si="29"/>
        <v/>
      </c>
      <c r="T184" t="str">
        <f t="shared" ca="1" si="30"/>
        <v/>
      </c>
      <c r="U184" t="str">
        <f t="shared" ca="1" si="31"/>
        <v/>
      </c>
      <c r="V184">
        <f t="shared" ca="1" si="32"/>
        <v>9795313573.9888115</v>
      </c>
      <c r="X184" s="10" t="s">
        <v>169</v>
      </c>
      <c r="Y184" s="10"/>
      <c r="Z184" s="10"/>
      <c r="AA184" s="10"/>
      <c r="AB184" s="10"/>
      <c r="AC184" s="10"/>
      <c r="AD184" s="10"/>
      <c r="AE184" s="10"/>
    </row>
    <row r="185" spans="5:31" x14ac:dyDescent="0.4">
      <c r="E185">
        <f t="shared" si="27"/>
        <v>0</v>
      </c>
      <c r="F185" s="3">
        <v>176</v>
      </c>
      <c r="G185" s="4">
        <v>-6.2293000000000001E-2</v>
      </c>
      <c r="H185" s="4">
        <v>-9.9576999999999999E-2</v>
      </c>
      <c r="I185" s="4">
        <v>185750</v>
      </c>
      <c r="K185">
        <f t="shared" ca="1" si="33"/>
        <v>-510.09427612673278</v>
      </c>
      <c r="L185">
        <f t="shared" ca="1" si="34"/>
        <v>-841.28656052347412</v>
      </c>
      <c r="M185">
        <f t="shared" ca="1" si="36"/>
        <v>-1351.3808366502069</v>
      </c>
      <c r="N185">
        <f t="shared" ca="1" si="35"/>
        <v>11655.106316457452</v>
      </c>
      <c r="O185">
        <f t="shared" ca="1" si="37"/>
        <v>18630.994199571116</v>
      </c>
      <c r="P185" t="str">
        <f ca="1">IF($E185=1,SUM(INDIRECT(ADDRESS(ROW()-$C$12+1, 14)):INDIRECT(ADDRESS(ROW(), 14))),"")</f>
        <v/>
      </c>
      <c r="Q185" t="str">
        <f ca="1">IF($E185=1,SUM(INDIRECT(ADDRESS(ROW()-$C$12+1, 15)):INDIRECT(ADDRESS(ROW(), 15))),"")</f>
        <v/>
      </c>
      <c r="R185" t="str">
        <f t="shared" si="28"/>
        <v/>
      </c>
      <c r="S185" t="str">
        <f t="shared" si="29"/>
        <v/>
      </c>
      <c r="T185" t="str">
        <f t="shared" ca="1" si="30"/>
        <v/>
      </c>
      <c r="U185" t="str">
        <f t="shared" ca="1" si="31"/>
        <v/>
      </c>
      <c r="V185">
        <f t="shared" ca="1" si="32"/>
        <v>35006926710.981216</v>
      </c>
      <c r="X185" s="10" t="s">
        <v>170</v>
      </c>
      <c r="Y185" s="10"/>
      <c r="Z185" s="10"/>
      <c r="AA185" s="10"/>
      <c r="AB185" s="10"/>
      <c r="AC185" s="10"/>
      <c r="AD185" s="10"/>
      <c r="AE185" s="10"/>
    </row>
    <row r="186" spans="5:31" x14ac:dyDescent="0.4">
      <c r="E186">
        <f t="shared" si="27"/>
        <v>0</v>
      </c>
      <c r="F186" s="3">
        <v>177</v>
      </c>
      <c r="G186" s="4">
        <v>0.39661600000000002</v>
      </c>
      <c r="H186" s="4">
        <v>1.1921710000000001</v>
      </c>
      <c r="I186" s="4">
        <v>311872</v>
      </c>
      <c r="K186">
        <f t="shared" ca="1" si="33"/>
        <v>3247.7413420493513</v>
      </c>
      <c r="L186">
        <f t="shared" ca="1" si="34"/>
        <v>10072.179721681017</v>
      </c>
      <c r="M186">
        <f t="shared" ca="1" si="36"/>
        <v>13319.921063730369</v>
      </c>
      <c r="N186">
        <f t="shared" ca="1" si="35"/>
        <v>-118410.53133938753</v>
      </c>
      <c r="O186">
        <f t="shared" ca="1" si="37"/>
        <v>-355925.1304975315</v>
      </c>
      <c r="P186" t="str">
        <f ca="1">IF($E186=1,SUM(INDIRECT(ADDRESS(ROW()-$C$12+1, 14)):INDIRECT(ADDRESS(ROW(), 14))),"")</f>
        <v/>
      </c>
      <c r="Q186" t="str">
        <f ca="1">IF($E186=1,SUM(INDIRECT(ADDRESS(ROW()-$C$12+1, 15)):INDIRECT(ADDRESS(ROW(), 15))),"")</f>
        <v/>
      </c>
      <c r="R186" t="str">
        <f t="shared" si="28"/>
        <v/>
      </c>
      <c r="S186" t="str">
        <f t="shared" si="29"/>
        <v/>
      </c>
      <c r="T186" t="str">
        <f t="shared" ca="1" si="30"/>
        <v/>
      </c>
      <c r="U186" t="str">
        <f t="shared" ca="1" si="31"/>
        <v/>
      </c>
      <c r="V186">
        <f t="shared" ca="1" si="32"/>
        <v>89133343837.168564</v>
      </c>
      <c r="X186" s="10" t="s">
        <v>171</v>
      </c>
      <c r="Y186" s="10"/>
      <c r="Z186" s="10"/>
      <c r="AA186" s="10"/>
      <c r="AB186" s="10"/>
      <c r="AC186" s="10"/>
      <c r="AD186" s="10"/>
      <c r="AE186" s="10"/>
    </row>
    <row r="187" spans="5:31" x14ac:dyDescent="0.4">
      <c r="E187">
        <f t="shared" si="27"/>
        <v>0</v>
      </c>
      <c r="F187" s="3">
        <v>178</v>
      </c>
      <c r="G187" s="4">
        <v>1.085947</v>
      </c>
      <c r="H187" s="4">
        <v>1.0596840000000001</v>
      </c>
      <c r="I187" s="4">
        <v>200000</v>
      </c>
      <c r="K187">
        <f t="shared" ca="1" si="33"/>
        <v>8892.4172680236461</v>
      </c>
      <c r="L187">
        <f t="shared" ca="1" si="34"/>
        <v>8952.8496299522703</v>
      </c>
      <c r="M187">
        <f t="shared" ca="1" si="36"/>
        <v>17845.266897975918</v>
      </c>
      <c r="N187">
        <f t="shared" ca="1" si="35"/>
        <v>-197810.38594794372</v>
      </c>
      <c r="O187">
        <f t="shared" ca="1" si="37"/>
        <v>-193026.45619248529</v>
      </c>
      <c r="P187" t="str">
        <f ca="1">IF($E187=1,SUM(INDIRECT(ADDRESS(ROW()-$C$12+1, 14)):INDIRECT(ADDRESS(ROW(), 14))),"")</f>
        <v/>
      </c>
      <c r="Q187" t="str">
        <f ca="1">IF($E187=1,SUM(INDIRECT(ADDRESS(ROW()-$C$12+1, 15)):INDIRECT(ADDRESS(ROW(), 15))),"")</f>
        <v/>
      </c>
      <c r="R187" t="str">
        <f t="shared" si="28"/>
        <v/>
      </c>
      <c r="S187" t="str">
        <f t="shared" si="29"/>
        <v/>
      </c>
      <c r="T187" t="str">
        <f t="shared" ca="1" si="30"/>
        <v/>
      </c>
      <c r="U187" t="str">
        <f t="shared" ca="1" si="31"/>
        <v/>
      </c>
      <c r="V187">
        <f t="shared" ca="1" si="32"/>
        <v>33180346791.469624</v>
      </c>
      <c r="X187" s="10" t="s">
        <v>172</v>
      </c>
      <c r="Y187" s="10"/>
      <c r="Z187" s="10"/>
      <c r="AA187" s="10"/>
      <c r="AB187" s="10"/>
      <c r="AC187" s="10"/>
      <c r="AD187" s="10"/>
      <c r="AE187" s="10"/>
    </row>
    <row r="188" spans="5:31" x14ac:dyDescent="0.4">
      <c r="E188">
        <f t="shared" si="27"/>
        <v>0</v>
      </c>
      <c r="F188" s="3">
        <v>179</v>
      </c>
      <c r="G188" s="4">
        <v>-0.352742</v>
      </c>
      <c r="H188" s="4">
        <v>0.62910200000000005</v>
      </c>
      <c r="I188" s="4">
        <v>180000</v>
      </c>
      <c r="K188">
        <f t="shared" ca="1" si="33"/>
        <v>-2888.4734263801065</v>
      </c>
      <c r="L188">
        <f t="shared" ca="1" si="34"/>
        <v>5315.033168286237</v>
      </c>
      <c r="M188">
        <f t="shared" ca="1" si="36"/>
        <v>2426.5597419061305</v>
      </c>
      <c r="N188">
        <f t="shared" ca="1" si="35"/>
        <v>62637.610463520548</v>
      </c>
      <c r="O188">
        <f t="shared" ca="1" si="37"/>
        <v>-111711.80641324738</v>
      </c>
      <c r="P188" t="str">
        <f ca="1">IF($E188=1,SUM(INDIRECT(ADDRESS(ROW()-$C$12+1, 14)):INDIRECT(ADDRESS(ROW(), 14))),"")</f>
        <v/>
      </c>
      <c r="Q188" t="str">
        <f ca="1">IF($E188=1,SUM(INDIRECT(ADDRESS(ROW()-$C$12+1, 15)):INDIRECT(ADDRESS(ROW(), 15))),"")</f>
        <v/>
      </c>
      <c r="R188" t="str">
        <f t="shared" si="28"/>
        <v/>
      </c>
      <c r="S188" t="str">
        <f t="shared" si="29"/>
        <v/>
      </c>
      <c r="T188" t="str">
        <f t="shared" ca="1" si="30"/>
        <v/>
      </c>
      <c r="U188" t="str">
        <f t="shared" ca="1" si="31"/>
        <v/>
      </c>
      <c r="V188">
        <f t="shared" ca="1" si="32"/>
        <v>31532326685.094833</v>
      </c>
      <c r="X188" s="10" t="s">
        <v>173</v>
      </c>
      <c r="Y188" s="10"/>
      <c r="Z188" s="10"/>
      <c r="AA188" s="10"/>
      <c r="AB188" s="10"/>
      <c r="AC188" s="10"/>
      <c r="AD188" s="10"/>
      <c r="AE188" s="10"/>
    </row>
    <row r="189" spans="5:31" x14ac:dyDescent="0.4">
      <c r="E189">
        <f t="shared" si="27"/>
        <v>0</v>
      </c>
      <c r="F189" s="3">
        <v>180</v>
      </c>
      <c r="G189" s="4">
        <v>1.7985139999999999</v>
      </c>
      <c r="H189" s="4">
        <v>0.89407599999999998</v>
      </c>
      <c r="I189" s="4">
        <v>340000</v>
      </c>
      <c r="K189">
        <f t="shared" ca="1" si="33"/>
        <v>14727.364181108545</v>
      </c>
      <c r="L189">
        <f t="shared" ca="1" si="34"/>
        <v>7553.6933517437319</v>
      </c>
      <c r="M189">
        <f t="shared" ca="1" si="36"/>
        <v>22281.057532852275</v>
      </c>
      <c r="N189">
        <f t="shared" ca="1" si="35"/>
        <v>-571421.96609235974</v>
      </c>
      <c r="O189">
        <f t="shared" ca="1" si="37"/>
        <v>-284064.88120525755</v>
      </c>
      <c r="P189" t="str">
        <f ca="1">IF($E189=1,SUM(INDIRECT(ADDRESS(ROW()-$C$12+1, 14)):INDIRECT(ADDRESS(ROW(), 14))),"")</f>
        <v/>
      </c>
      <c r="Q189" t="str">
        <f ca="1">IF($E189=1,SUM(INDIRECT(ADDRESS(ROW()-$C$12+1, 15)):INDIRECT(ADDRESS(ROW(), 15))),"")</f>
        <v/>
      </c>
      <c r="R189" t="str">
        <f t="shared" si="28"/>
        <v/>
      </c>
      <c r="S189" t="str">
        <f t="shared" si="29"/>
        <v/>
      </c>
      <c r="T189" t="str">
        <f t="shared" ca="1" si="30"/>
        <v/>
      </c>
      <c r="U189" t="str">
        <f t="shared" ca="1" si="31"/>
        <v/>
      </c>
      <c r="V189">
        <f t="shared" ca="1" si="32"/>
        <v>100945326402.44272</v>
      </c>
      <c r="X189" s="10" t="s">
        <v>174</v>
      </c>
      <c r="Y189" s="10"/>
      <c r="Z189" s="10"/>
      <c r="AA189" s="10"/>
      <c r="AB189" s="10"/>
      <c r="AC189" s="10"/>
      <c r="AD189" s="10"/>
      <c r="AE189" s="10"/>
    </row>
    <row r="190" spans="5:31" x14ac:dyDescent="0.4">
      <c r="E190">
        <f t="shared" si="27"/>
        <v>0</v>
      </c>
      <c r="F190" s="3">
        <v>181</v>
      </c>
      <c r="G190" s="4">
        <v>0.66189200000000004</v>
      </c>
      <c r="H190" s="4">
        <v>1.1590499999999999</v>
      </c>
      <c r="I190" s="4">
        <v>219210</v>
      </c>
      <c r="K190">
        <f t="shared" ca="1" si="33"/>
        <v>5419.9881305134668</v>
      </c>
      <c r="L190">
        <f t="shared" ca="1" si="34"/>
        <v>9792.3535352012277</v>
      </c>
      <c r="M190">
        <f t="shared" ca="1" si="36"/>
        <v>15212.341665714695</v>
      </c>
      <c r="N190">
        <f t="shared" ca="1" si="35"/>
        <v>-135024.41807019679</v>
      </c>
      <c r="O190">
        <f t="shared" ca="1" si="37"/>
        <v>-236443.48589235338</v>
      </c>
      <c r="P190" t="str">
        <f ca="1">IF($E190=1,SUM(INDIRECT(ADDRESS(ROW()-$C$12+1, 14)):INDIRECT(ADDRESS(ROW(), 14))),"")</f>
        <v/>
      </c>
      <c r="Q190" t="str">
        <f ca="1">IF($E190=1,SUM(INDIRECT(ADDRESS(ROW()-$C$12+1, 15)):INDIRECT(ADDRESS(ROW(), 15))),"")</f>
        <v/>
      </c>
      <c r="R190" t="str">
        <f t="shared" si="28"/>
        <v/>
      </c>
      <c r="S190" t="str">
        <f t="shared" si="29"/>
        <v/>
      </c>
      <c r="T190" t="str">
        <f t="shared" ca="1" si="30"/>
        <v/>
      </c>
      <c r="U190" t="str">
        <f t="shared" ca="1" si="31"/>
        <v/>
      </c>
      <c r="V190">
        <f t="shared" ca="1" si="32"/>
        <v>41615044605.871803</v>
      </c>
      <c r="X190" s="10" t="s">
        <v>175</v>
      </c>
      <c r="Y190" s="10"/>
      <c r="Z190" s="10"/>
      <c r="AA190" s="10"/>
      <c r="AB190" s="10"/>
      <c r="AC190" s="10"/>
      <c r="AD190" s="10"/>
      <c r="AE190" s="10"/>
    </row>
    <row r="191" spans="5:31" x14ac:dyDescent="0.4">
      <c r="E191">
        <f t="shared" si="27"/>
        <v>0</v>
      </c>
      <c r="F191" s="3">
        <v>182</v>
      </c>
      <c r="G191" s="4">
        <v>-1.458383</v>
      </c>
      <c r="H191" s="4">
        <v>3.2910000000000002E-2</v>
      </c>
      <c r="I191" s="4">
        <v>133000</v>
      </c>
      <c r="K191">
        <f t="shared" ca="1" si="33"/>
        <v>-11942.157557037433</v>
      </c>
      <c r="L191">
        <f t="shared" ca="1" si="34"/>
        <v>278.04353120527367</v>
      </c>
      <c r="M191">
        <f t="shared" ca="1" si="36"/>
        <v>-11664.114025832159</v>
      </c>
      <c r="N191">
        <f t="shared" ca="1" si="35"/>
        <v>210975.68460533518</v>
      </c>
      <c r="O191">
        <f t="shared" ca="1" si="37"/>
        <v>-4760.8959925901363</v>
      </c>
      <c r="P191" t="str">
        <f ca="1">IF($E191=1,SUM(INDIRECT(ADDRESS(ROW()-$C$12+1, 14)):INDIRECT(ADDRESS(ROW(), 14))),"")</f>
        <v/>
      </c>
      <c r="Q191" t="str">
        <f ca="1">IF($E191=1,SUM(INDIRECT(ADDRESS(ROW()-$C$12+1, 15)):INDIRECT(ADDRESS(ROW(), 15))),"")</f>
        <v/>
      </c>
      <c r="R191" t="str">
        <f t="shared" si="28"/>
        <v/>
      </c>
      <c r="S191" t="str">
        <f t="shared" si="29"/>
        <v/>
      </c>
      <c r="T191" t="str">
        <f t="shared" ca="1" si="30"/>
        <v/>
      </c>
      <c r="U191" t="str">
        <f t="shared" ca="1" si="31"/>
        <v/>
      </c>
      <c r="V191">
        <f t="shared" ca="1" si="32"/>
        <v>20927705886.878967</v>
      </c>
      <c r="X191" s="10" t="s">
        <v>176</v>
      </c>
      <c r="Y191" s="10"/>
      <c r="Z191" s="10"/>
      <c r="AA191" s="10"/>
      <c r="AB191" s="10"/>
      <c r="AC191" s="10"/>
      <c r="AD191" s="10"/>
      <c r="AE191" s="10"/>
    </row>
    <row r="192" spans="5:31" x14ac:dyDescent="0.4">
      <c r="E192">
        <f t="shared" si="27"/>
        <v>0</v>
      </c>
      <c r="F192" s="3">
        <v>183</v>
      </c>
      <c r="G192" s="4">
        <v>-2.2987470000000001</v>
      </c>
      <c r="H192" s="4">
        <v>-0.82825599999999999</v>
      </c>
      <c r="I192" s="4">
        <v>39300</v>
      </c>
      <c r="K192">
        <f t="shared" ca="1" si="33"/>
        <v>-18823.586710601488</v>
      </c>
      <c r="L192">
        <f t="shared" ca="1" si="34"/>
        <v>-6997.6062893331855</v>
      </c>
      <c r="M192">
        <f t="shared" ca="1" si="36"/>
        <v>-25821.192999934676</v>
      </c>
      <c r="N192">
        <f t="shared" ca="1" si="35"/>
        <v>149697.14704502083</v>
      </c>
      <c r="O192">
        <f t="shared" ca="1" si="37"/>
        <v>53937.018829353896</v>
      </c>
      <c r="P192" t="str">
        <f ca="1">IF($E192=1,SUM(INDIRECT(ADDRESS(ROW()-$C$12+1, 14)):INDIRECT(ADDRESS(ROW(), 14))),"")</f>
        <v/>
      </c>
      <c r="Q192" t="str">
        <f ca="1">IF($E192=1,SUM(INDIRECT(ADDRESS(ROW()-$C$12+1, 15)):INDIRECT(ADDRESS(ROW(), 15))),"")</f>
        <v/>
      </c>
      <c r="R192" t="str">
        <f t="shared" si="28"/>
        <v/>
      </c>
      <c r="S192" t="str">
        <f t="shared" si="29"/>
        <v/>
      </c>
      <c r="T192" t="str">
        <f t="shared" ca="1" si="30"/>
        <v/>
      </c>
      <c r="U192" t="str">
        <f t="shared" ca="1" si="31"/>
        <v/>
      </c>
      <c r="V192">
        <f t="shared" ca="1" si="32"/>
        <v>4240769777.7347412</v>
      </c>
      <c r="X192" s="10" t="s">
        <v>177</v>
      </c>
      <c r="Y192" s="10"/>
      <c r="Z192" s="10"/>
      <c r="AA192" s="10"/>
      <c r="AB192" s="10"/>
      <c r="AC192" s="10"/>
      <c r="AD192" s="10"/>
      <c r="AE192" s="10"/>
    </row>
    <row r="193" spans="5:31" x14ac:dyDescent="0.4">
      <c r="E193">
        <f t="shared" si="27"/>
        <v>0</v>
      </c>
      <c r="F193" s="3">
        <v>184</v>
      </c>
      <c r="G193" s="4">
        <v>-0.74581500000000001</v>
      </c>
      <c r="H193" s="4">
        <v>-0.19894200000000001</v>
      </c>
      <c r="I193" s="4">
        <v>140000</v>
      </c>
      <c r="K193">
        <f t="shared" ca="1" si="33"/>
        <v>-6107.2024553233778</v>
      </c>
      <c r="L193">
        <f t="shared" ca="1" si="34"/>
        <v>-1680.7820171692358</v>
      </c>
      <c r="M193">
        <f t="shared" ca="1" si="36"/>
        <v>-7787.9844724926133</v>
      </c>
      <c r="N193">
        <f t="shared" ca="1" si="35"/>
        <v>110222.49563935208</v>
      </c>
      <c r="O193">
        <f t="shared" ca="1" si="37"/>
        <v>29401.237206926628</v>
      </c>
      <c r="P193" t="str">
        <f ca="1">IF($E193=1,SUM(INDIRECT(ADDRESS(ROW()-$C$12+1, 14)):INDIRECT(ADDRESS(ROW(), 14))),"")</f>
        <v/>
      </c>
      <c r="Q193" t="str">
        <f ca="1">IF($E193=1,SUM(INDIRECT(ADDRESS(ROW()-$C$12+1, 15)):INDIRECT(ADDRESS(ROW(), 15))),"")</f>
        <v/>
      </c>
      <c r="R193" t="str">
        <f t="shared" si="28"/>
        <v/>
      </c>
      <c r="S193" t="str">
        <f t="shared" si="29"/>
        <v/>
      </c>
      <c r="T193" t="str">
        <f t="shared" ca="1" si="30"/>
        <v/>
      </c>
      <c r="U193" t="str">
        <f t="shared" ca="1" si="31"/>
        <v/>
      </c>
      <c r="V193">
        <f t="shared" ca="1" si="32"/>
        <v>21841288354.441719</v>
      </c>
      <c r="X193" s="10" t="s">
        <v>178</v>
      </c>
      <c r="Y193" s="10"/>
      <c r="Z193" s="10"/>
      <c r="AA193" s="10"/>
      <c r="AB193" s="10"/>
      <c r="AC193" s="10"/>
      <c r="AD193" s="10"/>
      <c r="AE193" s="10"/>
    </row>
    <row r="194" spans="5:31" x14ac:dyDescent="0.4">
      <c r="E194">
        <f t="shared" si="27"/>
        <v>0</v>
      </c>
      <c r="F194" s="3">
        <v>185</v>
      </c>
      <c r="G194" s="4">
        <v>-0.35661399999999999</v>
      </c>
      <c r="H194" s="4">
        <v>0.89407599999999998</v>
      </c>
      <c r="I194" s="4">
        <v>153500</v>
      </c>
      <c r="K194">
        <f t="shared" ca="1" si="33"/>
        <v>-2920.1797984791015</v>
      </c>
      <c r="L194">
        <f t="shared" ca="1" si="34"/>
        <v>7553.6933517437319</v>
      </c>
      <c r="M194">
        <f t="shared" ca="1" si="36"/>
        <v>4633.5135532646309</v>
      </c>
      <c r="N194">
        <f t="shared" ca="1" si="35"/>
        <v>53087.873197716079</v>
      </c>
      <c r="O194">
        <f t="shared" ca="1" si="37"/>
        <v>-133097.95273635138</v>
      </c>
      <c r="P194" t="str">
        <f ca="1">IF($E194=1,SUM(INDIRECT(ADDRESS(ROW()-$C$12+1, 14)):INDIRECT(ADDRESS(ROW(), 14))),"")</f>
        <v/>
      </c>
      <c r="Q194" t="str">
        <f ca="1">IF($E194=1,SUM(INDIRECT(ADDRESS(ROW()-$C$12+1, 15)):INDIRECT(ADDRESS(ROW(), 15))),"")</f>
        <v/>
      </c>
      <c r="R194" t="str">
        <f t="shared" si="28"/>
        <v/>
      </c>
      <c r="S194" t="str">
        <f t="shared" si="29"/>
        <v/>
      </c>
      <c r="T194" t="str">
        <f t="shared" ca="1" si="30"/>
        <v/>
      </c>
      <c r="U194" t="str">
        <f t="shared" ca="1" si="31"/>
        <v/>
      </c>
      <c r="V194">
        <f t="shared" ca="1" si="32"/>
        <v>22161230786.996044</v>
      </c>
      <c r="X194" s="10" t="s">
        <v>27</v>
      </c>
      <c r="Y194" s="10"/>
      <c r="Z194" s="10"/>
      <c r="AA194" s="10"/>
      <c r="AB194" s="10"/>
      <c r="AC194" s="10"/>
      <c r="AD194" s="10"/>
      <c r="AE194" s="10"/>
    </row>
    <row r="195" spans="5:31" x14ac:dyDescent="0.4">
      <c r="E195">
        <f t="shared" si="27"/>
        <v>0</v>
      </c>
      <c r="F195" s="3">
        <v>186</v>
      </c>
      <c r="G195" s="4">
        <v>-1.1795519999999999</v>
      </c>
      <c r="H195" s="4">
        <v>-0.23206399999999999</v>
      </c>
      <c r="I195" s="4">
        <v>115000</v>
      </c>
      <c r="K195">
        <f t="shared" ca="1" si="33"/>
        <v>-9658.9139003393611</v>
      </c>
      <c r="L195">
        <f t="shared" ca="1" si="34"/>
        <v>-1960.6166522522219</v>
      </c>
      <c r="M195">
        <f t="shared" ca="1" si="36"/>
        <v>-11619.530552591583</v>
      </c>
      <c r="N195">
        <f t="shared" ca="1" si="35"/>
        <v>149354.32050237048</v>
      </c>
      <c r="O195">
        <f t="shared" ca="1" si="37"/>
        <v>29383.834738156609</v>
      </c>
      <c r="P195" t="str">
        <f ca="1">IF($E195=1,SUM(INDIRECT(ADDRESS(ROW()-$C$12+1, 14)):INDIRECT(ADDRESS(ROW(), 14))),"")</f>
        <v/>
      </c>
      <c r="Q195" t="str">
        <f ca="1">IF($E195=1,SUM(INDIRECT(ADDRESS(ROW()-$C$12+1, 15)):INDIRECT(ADDRESS(ROW(), 15))),"")</f>
        <v/>
      </c>
      <c r="R195" t="str">
        <f t="shared" si="28"/>
        <v/>
      </c>
      <c r="S195" t="str">
        <f t="shared" si="29"/>
        <v/>
      </c>
      <c r="T195" t="str">
        <f t="shared" ca="1" si="30"/>
        <v/>
      </c>
      <c r="U195" t="str">
        <f t="shared" ca="1" si="31"/>
        <v/>
      </c>
      <c r="V195">
        <f t="shared" ca="1" si="32"/>
        <v>16032505517.358671</v>
      </c>
      <c r="X195" s="10" t="s">
        <v>179</v>
      </c>
      <c r="Y195" s="10"/>
      <c r="Z195" s="10"/>
      <c r="AA195" s="10"/>
      <c r="AB195" s="10"/>
      <c r="AC195" s="10"/>
      <c r="AD195" s="10"/>
      <c r="AE195" s="10"/>
    </row>
    <row r="196" spans="5:31" x14ac:dyDescent="0.4">
      <c r="E196">
        <f t="shared" si="27"/>
        <v>0</v>
      </c>
      <c r="F196" s="3">
        <v>187</v>
      </c>
      <c r="G196" s="4">
        <v>0.56313999999999997</v>
      </c>
      <c r="H196" s="4">
        <v>-0.29830800000000002</v>
      </c>
      <c r="I196" s="4">
        <v>169500</v>
      </c>
      <c r="K196">
        <f t="shared" ca="1" si="33"/>
        <v>4611.3446239225641</v>
      </c>
      <c r="L196">
        <f t="shared" ca="1" si="34"/>
        <v>-2520.2859224181943</v>
      </c>
      <c r="M196">
        <f t="shared" ca="1" si="36"/>
        <v>2091.0587015043698</v>
      </c>
      <c r="N196">
        <f t="shared" ca="1" si="35"/>
        <v>-94274.671202834827</v>
      </c>
      <c r="O196">
        <f t="shared" ca="1" si="37"/>
        <v>49939.42646087164</v>
      </c>
      <c r="P196" t="str">
        <f ca="1">IF($E196=1,SUM(INDIRECT(ADDRESS(ROW()-$C$12+1, 14)):INDIRECT(ADDRESS(ROW(), 14))),"")</f>
        <v/>
      </c>
      <c r="Q196" t="str">
        <f ca="1">IF($E196=1,SUM(INDIRECT(ADDRESS(ROW()-$C$12+1, 15)):INDIRECT(ADDRESS(ROW(), 15))),"")</f>
        <v/>
      </c>
      <c r="R196" t="str">
        <f t="shared" si="28"/>
        <v/>
      </c>
      <c r="S196" t="str">
        <f t="shared" si="29"/>
        <v/>
      </c>
      <c r="T196" t="str">
        <f t="shared" ca="1" si="30"/>
        <v/>
      </c>
      <c r="U196" t="str">
        <f t="shared" ca="1" si="31"/>
        <v/>
      </c>
      <c r="V196">
        <f t="shared" ca="1" si="32"/>
        <v>28025753626.683155</v>
      </c>
      <c r="X196" s="10" t="s">
        <v>29</v>
      </c>
      <c r="Y196" s="10"/>
      <c r="Z196" s="10"/>
      <c r="AA196" s="10"/>
      <c r="AB196" s="10"/>
      <c r="AC196" s="10"/>
      <c r="AD196" s="10"/>
      <c r="AE196" s="10"/>
    </row>
    <row r="197" spans="5:31" x14ac:dyDescent="0.4">
      <c r="E197">
        <f t="shared" si="27"/>
        <v>0</v>
      </c>
      <c r="F197" s="3">
        <v>188</v>
      </c>
      <c r="G197" s="4">
        <v>1.298943</v>
      </c>
      <c r="H197" s="4">
        <v>-1.0601080000000001</v>
      </c>
      <c r="I197" s="4">
        <v>179500</v>
      </c>
      <c r="K197">
        <f t="shared" ca="1" si="33"/>
        <v>10636.562524118064</v>
      </c>
      <c r="L197">
        <f t="shared" ca="1" si="34"/>
        <v>-8956.4318377076943</v>
      </c>
      <c r="M197">
        <f t="shared" ca="1" si="36"/>
        <v>1680.1306864103699</v>
      </c>
      <c r="N197">
        <f t="shared" ca="1" si="35"/>
        <v>-230977.87450580203</v>
      </c>
      <c r="O197">
        <f t="shared" ca="1" si="37"/>
        <v>188508.26601829086</v>
      </c>
      <c r="P197" t="str">
        <f ca="1">IF($E197=1,SUM(INDIRECT(ADDRESS(ROW()-$C$12+1, 14)):INDIRECT(ADDRESS(ROW(), 14))),"")</f>
        <v/>
      </c>
      <c r="Q197" t="str">
        <f ca="1">IF($E197=1,SUM(INDIRECT(ADDRESS(ROW()-$C$12+1, 15)):INDIRECT(ADDRESS(ROW(), 15))),"")</f>
        <v/>
      </c>
      <c r="R197" t="str">
        <f t="shared" si="28"/>
        <v/>
      </c>
      <c r="S197" t="str">
        <f t="shared" si="29"/>
        <v/>
      </c>
      <c r="T197" t="str">
        <f t="shared" ca="1" si="30"/>
        <v/>
      </c>
      <c r="U197" t="str">
        <f t="shared" ca="1" si="31"/>
        <v/>
      </c>
      <c r="V197">
        <f t="shared" ca="1" si="32"/>
        <v>31619905922.702091</v>
      </c>
      <c r="X197" s="10" t="s">
        <v>180</v>
      </c>
      <c r="Y197" s="10"/>
      <c r="Z197" s="10"/>
      <c r="AA197" s="10"/>
      <c r="AB197" s="10"/>
      <c r="AC197" s="10"/>
      <c r="AD197" s="10"/>
      <c r="AE197" s="10"/>
    </row>
    <row r="198" spans="5:31" x14ac:dyDescent="0.4">
      <c r="E198">
        <f t="shared" si="27"/>
        <v>0</v>
      </c>
      <c r="F198" s="3">
        <v>189</v>
      </c>
      <c r="G198" s="4">
        <v>-0.65287200000000001</v>
      </c>
      <c r="H198" s="4">
        <v>-2.0206390000000001</v>
      </c>
      <c r="I198" s="4">
        <v>81000</v>
      </c>
      <c r="K198">
        <f t="shared" ca="1" si="33"/>
        <v>-5346.1266955101255</v>
      </c>
      <c r="L198">
        <f t="shared" ca="1" si="34"/>
        <v>-17071.577114891916</v>
      </c>
      <c r="M198">
        <f t="shared" ca="1" si="36"/>
        <v>-22417.703810402039</v>
      </c>
      <c r="N198">
        <f t="shared" ca="1" si="35"/>
        <v>67518.523122104802</v>
      </c>
      <c r="O198">
        <f t="shared" ca="1" si="37"/>
        <v>208969.84560974699</v>
      </c>
      <c r="P198" t="str">
        <f ca="1">IF($E198=1,SUM(INDIRECT(ADDRESS(ROW()-$C$12+1, 14)):INDIRECT(ADDRESS(ROW(), 14))),"")</f>
        <v/>
      </c>
      <c r="Q198" t="str">
        <f ca="1">IF($E198=1,SUM(INDIRECT(ADDRESS(ROW()-$C$12+1, 15)):INDIRECT(ADDRESS(ROW(), 15))),"")</f>
        <v/>
      </c>
      <c r="R198" t="str">
        <f t="shared" si="28"/>
        <v/>
      </c>
      <c r="S198" t="str">
        <f t="shared" si="29"/>
        <v/>
      </c>
      <c r="T198" t="str">
        <f t="shared" ca="1" si="30"/>
        <v/>
      </c>
      <c r="U198" t="str">
        <f t="shared" ca="1" si="31"/>
        <v/>
      </c>
      <c r="V198">
        <f t="shared" ca="1" si="32"/>
        <v>10695221461.416046</v>
      </c>
      <c r="X198" s="10" t="s">
        <v>181</v>
      </c>
      <c r="Y198" s="10"/>
      <c r="Z198" s="10"/>
      <c r="AA198" s="10"/>
      <c r="AB198" s="10"/>
      <c r="AC198" s="10"/>
      <c r="AD198" s="10"/>
      <c r="AE198" s="10"/>
    </row>
    <row r="199" spans="5:31" x14ac:dyDescent="0.4">
      <c r="E199">
        <f t="shared" si="27"/>
        <v>0</v>
      </c>
      <c r="F199" s="3">
        <v>190</v>
      </c>
      <c r="G199" s="4">
        <v>0.71223700000000001</v>
      </c>
      <c r="H199" s="4">
        <v>-2.0206390000000001</v>
      </c>
      <c r="I199" s="4">
        <v>122000</v>
      </c>
      <c r="K199">
        <f t="shared" ca="1" si="33"/>
        <v>5832.2446654628247</v>
      </c>
      <c r="L199">
        <f t="shared" ca="1" si="34"/>
        <v>-17071.577114891916</v>
      </c>
      <c r="M199">
        <f t="shared" ca="1" si="36"/>
        <v>-11239.33244942909</v>
      </c>
      <c r="N199">
        <f t="shared" ca="1" si="35"/>
        <v>-94897.982425784023</v>
      </c>
      <c r="O199">
        <f t="shared" ca="1" si="37"/>
        <v>269228.59148128197</v>
      </c>
      <c r="P199" t="str">
        <f ca="1">IF($E199=1,SUM(INDIRECT(ADDRESS(ROW()-$C$12+1, 14)):INDIRECT(ADDRESS(ROW(), 14))),"")</f>
        <v/>
      </c>
      <c r="Q199" t="str">
        <f ca="1">IF($E199=1,SUM(INDIRECT(ADDRESS(ROW()-$C$12+1, 15)):INDIRECT(ADDRESS(ROW(), 15))),"")</f>
        <v/>
      </c>
      <c r="R199" t="str">
        <f t="shared" si="28"/>
        <v/>
      </c>
      <c r="S199" t="str">
        <f t="shared" si="29"/>
        <v/>
      </c>
      <c r="T199" t="str">
        <f t="shared" ca="1" si="30"/>
        <v/>
      </c>
      <c r="U199" t="str">
        <f t="shared" ca="1" si="31"/>
        <v/>
      </c>
      <c r="V199">
        <f t="shared" ca="1" si="32"/>
        <v>17752719711.569489</v>
      </c>
      <c r="X199" s="10" t="s">
        <v>182</v>
      </c>
      <c r="Y199" s="10"/>
      <c r="Z199" s="10"/>
      <c r="AA199" s="10"/>
      <c r="AB199" s="10"/>
      <c r="AC199" s="10"/>
      <c r="AD199" s="10"/>
      <c r="AE199" s="10"/>
    </row>
    <row r="200" spans="5:31" x14ac:dyDescent="0.4">
      <c r="E200">
        <f t="shared" si="27"/>
        <v>0</v>
      </c>
      <c r="F200" s="3">
        <v>191</v>
      </c>
      <c r="G200" s="4">
        <v>-0.37597799999999998</v>
      </c>
      <c r="H200" s="4">
        <v>-0.397673</v>
      </c>
      <c r="I200" s="4">
        <v>150750</v>
      </c>
      <c r="K200">
        <f t="shared" ca="1" si="33"/>
        <v>-3078.7444134907087</v>
      </c>
      <c r="L200">
        <f t="shared" ca="1" si="34"/>
        <v>-3359.7813790639557</v>
      </c>
      <c r="M200">
        <f t="shared" ca="1" si="36"/>
        <v>-6438.5257925546648</v>
      </c>
      <c r="N200">
        <f t="shared" ca="1" si="35"/>
        <v>59099.427550433116</v>
      </c>
      <c r="O200">
        <f t="shared" ca="1" si="37"/>
        <v>62509.63261750259</v>
      </c>
      <c r="P200" t="str">
        <f ca="1">IF($E200=1,SUM(INDIRECT(ADDRESS(ROW()-$C$12+1, 14)):INDIRECT(ADDRESS(ROW(), 14))),"")</f>
        <v/>
      </c>
      <c r="Q200" t="str">
        <f ca="1">IF($E200=1,SUM(INDIRECT(ADDRESS(ROW()-$C$12+1, 15)):INDIRECT(ADDRESS(ROW(), 15))),"")</f>
        <v/>
      </c>
      <c r="R200" t="str">
        <f t="shared" si="28"/>
        <v/>
      </c>
      <c r="S200" t="str">
        <f t="shared" si="29"/>
        <v/>
      </c>
      <c r="T200" t="str">
        <f t="shared" ca="1" si="30"/>
        <v/>
      </c>
      <c r="U200" t="str">
        <f t="shared" ca="1" si="31"/>
        <v/>
      </c>
      <c r="V200">
        <f t="shared" ca="1" si="32"/>
        <v>24708232640.83662</v>
      </c>
      <c r="X200" s="10" t="s">
        <v>183</v>
      </c>
      <c r="Y200" s="10"/>
      <c r="Z200" s="10"/>
      <c r="AA200" s="10"/>
      <c r="AB200" s="10"/>
      <c r="AC200" s="10"/>
      <c r="AD200" s="10"/>
      <c r="AE200" s="10"/>
    </row>
    <row r="201" spans="5:31" x14ac:dyDescent="0.4">
      <c r="E201">
        <f t="shared" si="27"/>
        <v>0</v>
      </c>
      <c r="F201" s="3">
        <v>192</v>
      </c>
      <c r="G201" s="4">
        <v>-0.192027</v>
      </c>
      <c r="H201" s="4">
        <v>0.33100600000000002</v>
      </c>
      <c r="I201" s="4">
        <v>175500</v>
      </c>
      <c r="K201">
        <f t="shared" ca="1" si="33"/>
        <v>-1572.4378912845441</v>
      </c>
      <c r="L201">
        <f t="shared" ca="1" si="34"/>
        <v>2796.5383497457556</v>
      </c>
      <c r="M201">
        <f t="shared" ca="1" si="36"/>
        <v>1224.1004584612115</v>
      </c>
      <c r="N201">
        <f t="shared" ca="1" si="35"/>
        <v>33465.678161263073</v>
      </c>
      <c r="O201">
        <f t="shared" ca="1" si="37"/>
        <v>-57686.368403646593</v>
      </c>
      <c r="P201" t="str">
        <f ca="1">IF($E201=1,SUM(INDIRECT(ADDRESS(ROW()-$C$12+1, 14)):INDIRECT(ADDRESS(ROW(), 14))),"")</f>
        <v/>
      </c>
      <c r="Q201" t="str">
        <f ca="1">IF($E201=1,SUM(INDIRECT(ADDRESS(ROW()-$C$12+1, 15)):INDIRECT(ADDRESS(ROW(), 15))),"")</f>
        <v/>
      </c>
      <c r="R201" t="str">
        <f t="shared" si="28"/>
        <v/>
      </c>
      <c r="S201" t="str">
        <f t="shared" si="29"/>
        <v/>
      </c>
      <c r="T201" t="str">
        <f t="shared" ca="1" si="30"/>
        <v/>
      </c>
      <c r="U201" t="str">
        <f t="shared" ca="1" si="31"/>
        <v/>
      </c>
      <c r="V201">
        <f t="shared" ca="1" si="32"/>
        <v>30372089161.01252</v>
      </c>
      <c r="X201" s="10" t="s">
        <v>184</v>
      </c>
      <c r="Y201" s="10"/>
      <c r="Z201" s="10"/>
      <c r="AA201" s="10"/>
      <c r="AB201" s="10"/>
      <c r="AC201" s="10"/>
      <c r="AD201" s="10"/>
      <c r="AE201" s="10"/>
    </row>
    <row r="202" spans="5:31" x14ac:dyDescent="0.4">
      <c r="E202">
        <f t="shared" ref="E202:E265" si="38">IF(MOD(F203, $C$12)=0, 1, 0)</f>
        <v>0</v>
      </c>
      <c r="F202" s="3">
        <v>193</v>
      </c>
      <c r="G202" s="4">
        <v>0.21460099999999999</v>
      </c>
      <c r="H202" s="4">
        <v>-0.13269900000000001</v>
      </c>
      <c r="I202" s="4">
        <v>143000</v>
      </c>
      <c r="K202">
        <f t="shared" ca="1" si="33"/>
        <v>1757.2880058926839</v>
      </c>
      <c r="L202">
        <f t="shared" ca="1" si="34"/>
        <v>-1121.1211956064603</v>
      </c>
      <c r="M202">
        <f t="shared" ca="1" si="36"/>
        <v>636.16681028622361</v>
      </c>
      <c r="N202">
        <f t="shared" ca="1" si="35"/>
        <v>-30551.420966345762</v>
      </c>
      <c r="O202">
        <f t="shared" ca="1" si="37"/>
        <v>18891.538300441829</v>
      </c>
      <c r="P202" t="str">
        <f ca="1">IF($E202=1,SUM(INDIRECT(ADDRESS(ROW()-$C$12+1, 14)):INDIRECT(ADDRESS(ROW(), 14))),"")</f>
        <v/>
      </c>
      <c r="Q202" t="str">
        <f ca="1">IF($E202=1,SUM(INDIRECT(ADDRESS(ROW()-$C$12+1, 15)):INDIRECT(ADDRESS(ROW(), 15))),"")</f>
        <v/>
      </c>
      <c r="R202" t="str">
        <f t="shared" ref="R202:R265" si="39">IF($E202=1,$C$14*(1/$C$12)*P202,"")</f>
        <v/>
      </c>
      <c r="S202" t="str">
        <f t="shared" ref="S202:S265" si="40">IF($E202=1,$C$14*(1/$C$12)*Q202,"")</f>
        <v/>
      </c>
      <c r="T202" t="str">
        <f t="shared" ref="T202:T265" ca="1" si="41">IF($E202=1,OFFSET(T202, -$C$12, 0)-R202,"")</f>
        <v/>
      </c>
      <c r="U202" t="str">
        <f t="shared" ref="U202:U265" ca="1" si="42">IF($E202=1,OFFSET(U202, -$C$12, 0)-S202,"")</f>
        <v/>
      </c>
      <c r="V202">
        <f t="shared" ref="V202:V265" ca="1" si="43">(M202-I202)^2</f>
        <v>20267461000.468647</v>
      </c>
      <c r="X202" s="10" t="s">
        <v>185</v>
      </c>
      <c r="Y202" s="10"/>
      <c r="Z202" s="10"/>
      <c r="AA202" s="10"/>
      <c r="AB202" s="10"/>
      <c r="AC202" s="10"/>
      <c r="AD202" s="10"/>
      <c r="AE202" s="10"/>
    </row>
    <row r="203" spans="5:31" x14ac:dyDescent="0.4">
      <c r="E203">
        <f t="shared" si="38"/>
        <v>0</v>
      </c>
      <c r="F203" s="3">
        <v>194</v>
      </c>
      <c r="G203" s="4">
        <v>0.210729</v>
      </c>
      <c r="H203" s="4">
        <v>0.96031900000000003</v>
      </c>
      <c r="I203" s="4">
        <v>213000</v>
      </c>
      <c r="K203">
        <f t="shared" ca="1" si="33"/>
        <v>1725.581633793689</v>
      </c>
      <c r="L203">
        <f t="shared" ca="1" si="34"/>
        <v>8113.3541733065085</v>
      </c>
      <c r="M203">
        <f t="shared" ca="1" si="36"/>
        <v>9838.9358071001971</v>
      </c>
      <c r="N203">
        <f t="shared" ca="1" si="35"/>
        <v>-42811.927896305584</v>
      </c>
      <c r="O203">
        <f t="shared" ca="1" si="37"/>
        <v>-195099.43000466135</v>
      </c>
      <c r="P203" t="str">
        <f ca="1">IF($E203=1,SUM(INDIRECT(ADDRESS(ROW()-$C$12+1, 14)):INDIRECT(ADDRESS(ROW(), 14))),"")</f>
        <v/>
      </c>
      <c r="Q203" t="str">
        <f ca="1">IF($E203=1,SUM(INDIRECT(ADDRESS(ROW()-$C$12+1, 15)):INDIRECT(ADDRESS(ROW(), 15))),"")</f>
        <v/>
      </c>
      <c r="R203" t="str">
        <f t="shared" si="39"/>
        <v/>
      </c>
      <c r="S203" t="str">
        <f t="shared" si="40"/>
        <v/>
      </c>
      <c r="T203" t="str">
        <f t="shared" ca="1" si="41"/>
        <v/>
      </c>
      <c r="U203" t="str">
        <f t="shared" ca="1" si="42"/>
        <v/>
      </c>
      <c r="V203">
        <f t="shared" ca="1" si="43"/>
        <v>41274418003.991554</v>
      </c>
      <c r="X203" s="10" t="s">
        <v>186</v>
      </c>
      <c r="Y203" s="10"/>
      <c r="Z203" s="10"/>
      <c r="AA203" s="10"/>
      <c r="AB203" s="10"/>
      <c r="AC203" s="10"/>
      <c r="AD203" s="10"/>
      <c r="AE203" s="10"/>
    </row>
    <row r="204" spans="5:31" x14ac:dyDescent="0.4">
      <c r="E204">
        <f t="shared" si="38"/>
        <v>0</v>
      </c>
      <c r="F204" s="3">
        <v>195</v>
      </c>
      <c r="G204" s="4">
        <v>9.3509999999999999E-3</v>
      </c>
      <c r="H204" s="4">
        <v>-1.85503</v>
      </c>
      <c r="I204" s="4">
        <v>85000</v>
      </c>
      <c r="K204">
        <f t="shared" ca="1" si="33"/>
        <v>76.571871254572386</v>
      </c>
      <c r="L204">
        <f t="shared" ca="1" si="34"/>
        <v>-15672.41238808018</v>
      </c>
      <c r="M204">
        <f t="shared" ca="1" si="36"/>
        <v>-15595.840516825607</v>
      </c>
      <c r="N204">
        <f t="shared" ca="1" si="35"/>
        <v>-940.67170467283631</v>
      </c>
      <c r="O204">
        <f t="shared" ca="1" si="37"/>
        <v>186608.302033927</v>
      </c>
      <c r="P204" t="str">
        <f ca="1">IF($E204=1,SUM(INDIRECT(ADDRESS(ROW()-$C$12+1, 14)):INDIRECT(ADDRESS(ROW(), 14))),"")</f>
        <v/>
      </c>
      <c r="Q204" t="str">
        <f ca="1">IF($E204=1,SUM(INDIRECT(ADDRESS(ROW()-$C$12+1, 15)):INDIRECT(ADDRESS(ROW(), 15))),"")</f>
        <v/>
      </c>
      <c r="R204" t="str">
        <f t="shared" si="39"/>
        <v/>
      </c>
      <c r="S204" t="str">
        <f t="shared" si="40"/>
        <v/>
      </c>
      <c r="T204" t="str">
        <f t="shared" ca="1" si="41"/>
        <v/>
      </c>
      <c r="U204" t="str">
        <f t="shared" ca="1" si="42"/>
        <v/>
      </c>
      <c r="V204">
        <f t="shared" ca="1" si="43"/>
        <v>10119523129.286613</v>
      </c>
      <c r="X204" s="10" t="s">
        <v>187</v>
      </c>
      <c r="Y204" s="10"/>
      <c r="Z204" s="10"/>
      <c r="AA204" s="10"/>
      <c r="AB204" s="10"/>
      <c r="AC204" s="10"/>
      <c r="AD204" s="10"/>
      <c r="AE204" s="10"/>
    </row>
    <row r="205" spans="5:31" x14ac:dyDescent="0.4">
      <c r="E205">
        <f t="shared" si="38"/>
        <v>0</v>
      </c>
      <c r="F205" s="3">
        <v>196</v>
      </c>
      <c r="G205" s="4">
        <v>-0.93170299999999995</v>
      </c>
      <c r="H205" s="4">
        <v>-0.72889000000000004</v>
      </c>
      <c r="I205" s="4">
        <v>90000</v>
      </c>
      <c r="K205">
        <f t="shared" ca="1" si="33"/>
        <v>-7629.3703522081978</v>
      </c>
      <c r="L205">
        <f t="shared" ca="1" si="34"/>
        <v>-6158.1023840842272</v>
      </c>
      <c r="M205">
        <f t="shared" ca="1" si="36"/>
        <v>-13787.472736292424</v>
      </c>
      <c r="N205">
        <f t="shared" ca="1" si="35"/>
        <v>96699.099710821858</v>
      </c>
      <c r="O205">
        <f t="shared" ca="1" si="37"/>
        <v>75649.651002756189</v>
      </c>
      <c r="P205" t="str">
        <f ca="1">IF($E205=1,SUM(INDIRECT(ADDRESS(ROW()-$C$12+1, 14)):INDIRECT(ADDRESS(ROW(), 14))),"")</f>
        <v/>
      </c>
      <c r="Q205" t="str">
        <f ca="1">IF($E205=1,SUM(INDIRECT(ADDRESS(ROW()-$C$12+1, 15)):INDIRECT(ADDRESS(ROW(), 15))),"")</f>
        <v/>
      </c>
      <c r="R205" t="str">
        <f t="shared" si="39"/>
        <v/>
      </c>
      <c r="S205" t="str">
        <f t="shared" si="40"/>
        <v/>
      </c>
      <c r="T205" t="str">
        <f t="shared" ca="1" si="41"/>
        <v/>
      </c>
      <c r="U205" t="str">
        <f t="shared" ca="1" si="42"/>
        <v/>
      </c>
      <c r="V205">
        <f t="shared" ca="1" si="43"/>
        <v>10771839496.986645</v>
      </c>
      <c r="X205" s="10" t="s">
        <v>188</v>
      </c>
      <c r="Y205" s="10"/>
      <c r="Z205" s="10"/>
      <c r="AA205" s="10"/>
      <c r="AB205" s="10"/>
      <c r="AC205" s="10"/>
      <c r="AD205" s="10"/>
      <c r="AE205" s="10"/>
    </row>
    <row r="206" spans="5:31" x14ac:dyDescent="0.4">
      <c r="E206">
        <f t="shared" si="38"/>
        <v>0</v>
      </c>
      <c r="F206" s="3">
        <v>197</v>
      </c>
      <c r="G206" s="4">
        <v>0.243646</v>
      </c>
      <c r="H206" s="4">
        <v>-1.85503</v>
      </c>
      <c r="I206" s="4">
        <v>128000</v>
      </c>
      <c r="K206">
        <f t="shared" ca="1" si="33"/>
        <v>1995.1267397809372</v>
      </c>
      <c r="L206">
        <f t="shared" ca="1" si="34"/>
        <v>-15672.41238808018</v>
      </c>
      <c r="M206">
        <f t="shared" ca="1" si="36"/>
        <v>-13677.285648299243</v>
      </c>
      <c r="N206">
        <f t="shared" ca="1" si="35"/>
        <v>-34519.103939065513</v>
      </c>
      <c r="O206">
        <f t="shared" ca="1" si="37"/>
        <v>262815.61519616452</v>
      </c>
      <c r="P206" t="str">
        <f ca="1">IF($E206=1,SUM(INDIRECT(ADDRESS(ROW()-$C$12+1, 14)):INDIRECT(ADDRESS(ROW(), 14))),"")</f>
        <v/>
      </c>
      <c r="Q206" t="str">
        <f ca="1">IF($E206=1,SUM(INDIRECT(ADDRESS(ROW()-$C$12+1, 15)):INDIRECT(ADDRESS(ROW(), 15))),"")</f>
        <v/>
      </c>
      <c r="R206" t="str">
        <f t="shared" si="39"/>
        <v/>
      </c>
      <c r="S206" t="str">
        <f t="shared" si="40"/>
        <v/>
      </c>
      <c r="T206" t="str">
        <f t="shared" ca="1" si="41"/>
        <v/>
      </c>
      <c r="U206" t="str">
        <f t="shared" ca="1" si="42"/>
        <v/>
      </c>
      <c r="V206">
        <f t="shared" ca="1" si="43"/>
        <v>20072453268.669777</v>
      </c>
      <c r="X206" s="10" t="s">
        <v>189</v>
      </c>
      <c r="Y206" s="10"/>
      <c r="Z206" s="10"/>
      <c r="AA206" s="10"/>
      <c r="AB206" s="10"/>
      <c r="AC206" s="10"/>
      <c r="AD206" s="10"/>
      <c r="AE206" s="10"/>
    </row>
    <row r="207" spans="5:31" x14ac:dyDescent="0.4">
      <c r="E207">
        <f t="shared" si="38"/>
        <v>0</v>
      </c>
      <c r="F207" s="3">
        <v>198</v>
      </c>
      <c r="G207" s="4">
        <v>0.890378</v>
      </c>
      <c r="H207" s="4">
        <v>-1.424447</v>
      </c>
      <c r="I207" s="4">
        <v>135000</v>
      </c>
      <c r="K207">
        <f t="shared" ca="1" si="33"/>
        <v>7290.9752522621811</v>
      </c>
      <c r="L207">
        <f t="shared" ca="1" si="34"/>
        <v>-12034.587477810952</v>
      </c>
      <c r="M207">
        <f t="shared" ca="1" si="36"/>
        <v>-4743.6122255487708</v>
      </c>
      <c r="N207">
        <f t="shared" ca="1" si="35"/>
        <v>-124424.63796615966</v>
      </c>
      <c r="O207">
        <f t="shared" ca="1" si="37"/>
        <v>199057.36920384626</v>
      </c>
      <c r="P207" t="str">
        <f ca="1">IF($E207=1,SUM(INDIRECT(ADDRESS(ROW()-$C$12+1, 14)):INDIRECT(ADDRESS(ROW(), 14))),"")</f>
        <v/>
      </c>
      <c r="Q207" t="str">
        <f ca="1">IF($E207=1,SUM(INDIRECT(ADDRESS(ROW()-$C$12+1, 15)):INDIRECT(ADDRESS(ROW(), 15))),"")</f>
        <v/>
      </c>
      <c r="R207" t="str">
        <f t="shared" si="39"/>
        <v/>
      </c>
      <c r="S207" t="str">
        <f t="shared" si="40"/>
        <v/>
      </c>
      <c r="T207" t="str">
        <f t="shared" ca="1" si="41"/>
        <v/>
      </c>
      <c r="U207" t="str">
        <f t="shared" ca="1" si="42"/>
        <v/>
      </c>
      <c r="V207">
        <f t="shared" ca="1" si="43"/>
        <v>19528277157.844543</v>
      </c>
      <c r="X207" s="10" t="s">
        <v>190</v>
      </c>
      <c r="Y207" s="10"/>
      <c r="Z207" s="10"/>
      <c r="AA207" s="10"/>
      <c r="AB207" s="10"/>
      <c r="AC207" s="10"/>
      <c r="AD207" s="10"/>
      <c r="AE207" s="10"/>
    </row>
    <row r="208" spans="5:31" x14ac:dyDescent="0.4">
      <c r="E208">
        <f t="shared" si="38"/>
        <v>0</v>
      </c>
      <c r="F208" s="3">
        <v>199</v>
      </c>
      <c r="G208" s="4">
        <v>0.23783699999999999</v>
      </c>
      <c r="H208" s="4">
        <v>-0.59640300000000002</v>
      </c>
      <c r="I208" s="4">
        <v>167000</v>
      </c>
      <c r="K208">
        <f t="shared" ca="1" si="33"/>
        <v>1947.5589930032866</v>
      </c>
      <c r="L208">
        <f t="shared" ca="1" si="34"/>
        <v>-5038.7722923554793</v>
      </c>
      <c r="M208">
        <f t="shared" ca="1" si="36"/>
        <v>-3091.2132993521927</v>
      </c>
      <c r="N208">
        <f t="shared" ca="1" si="35"/>
        <v>-40453.983897478021</v>
      </c>
      <c r="O208">
        <f t="shared" ca="1" si="37"/>
        <v>101442.90988537355</v>
      </c>
      <c r="P208" t="str">
        <f ca="1">IF($E208=1,SUM(INDIRECT(ADDRESS(ROW()-$C$12+1, 14)):INDIRECT(ADDRESS(ROW(), 14))),"")</f>
        <v/>
      </c>
      <c r="Q208" t="str">
        <f ca="1">IF($E208=1,SUM(INDIRECT(ADDRESS(ROW()-$C$12+1, 15)):INDIRECT(ADDRESS(ROW(), 15))),"")</f>
        <v/>
      </c>
      <c r="R208" t="str">
        <f t="shared" si="39"/>
        <v/>
      </c>
      <c r="S208" t="str">
        <f t="shared" si="40"/>
        <v/>
      </c>
      <c r="T208" t="str">
        <f t="shared" ca="1" si="41"/>
        <v/>
      </c>
      <c r="U208" t="str">
        <f t="shared" ca="1" si="42"/>
        <v/>
      </c>
      <c r="V208">
        <f t="shared" ca="1" si="43"/>
        <v>28931020841.645721</v>
      </c>
      <c r="X208" s="10" t="s">
        <v>191</v>
      </c>
      <c r="Y208" s="10"/>
      <c r="Z208" s="10"/>
      <c r="AA208" s="10"/>
      <c r="AB208" s="10"/>
      <c r="AC208" s="10"/>
      <c r="AD208" s="10"/>
      <c r="AE208" s="10"/>
    </row>
    <row r="209" spans="5:31" x14ac:dyDescent="0.4">
      <c r="E209">
        <f t="shared" si="38"/>
        <v>0</v>
      </c>
      <c r="F209" s="3">
        <v>200</v>
      </c>
      <c r="G209" s="4">
        <v>2.0386190000000002</v>
      </c>
      <c r="H209" s="4">
        <v>1.1921710000000001</v>
      </c>
      <c r="I209" s="4">
        <v>276000</v>
      </c>
      <c r="K209">
        <f t="shared" ca="1" si="33"/>
        <v>16693.494985041722</v>
      </c>
      <c r="L209">
        <f t="shared" ca="1" si="34"/>
        <v>10072.179721681017</v>
      </c>
      <c r="M209">
        <f t="shared" ca="1" si="36"/>
        <v>26765.674706722741</v>
      </c>
      <c r="N209">
        <f t="shared" ca="1" si="35"/>
        <v>-508093.83099505567</v>
      </c>
      <c r="O209">
        <f t="shared" ca="1" si="37"/>
        <v>-297129.93481921166</v>
      </c>
      <c r="P209" t="str">
        <f ca="1">IF($E209=1,SUM(INDIRECT(ADDRESS(ROW()-$C$12+1, 14)):INDIRECT(ADDRESS(ROW(), 14))),"")</f>
        <v/>
      </c>
      <c r="Q209" t="str">
        <f ca="1">IF($E209=1,SUM(INDIRECT(ADDRESS(ROW()-$C$12+1, 15)):INDIRECT(ADDRESS(ROW(), 15))),"")</f>
        <v/>
      </c>
      <c r="R209" t="str">
        <f t="shared" si="39"/>
        <v/>
      </c>
      <c r="S209" t="str">
        <f t="shared" si="40"/>
        <v/>
      </c>
      <c r="T209" t="str">
        <f t="shared" ca="1" si="41"/>
        <v/>
      </c>
      <c r="U209" t="str">
        <f t="shared" ca="1" si="42"/>
        <v/>
      </c>
      <c r="V209">
        <f t="shared" ca="1" si="43"/>
        <v>62117748904.395149</v>
      </c>
      <c r="X209" s="10" t="s">
        <v>192</v>
      </c>
      <c r="Y209" s="10"/>
      <c r="Z209" s="10"/>
      <c r="AA209" s="10"/>
      <c r="AB209" s="10"/>
      <c r="AC209" s="10"/>
      <c r="AD209" s="10"/>
      <c r="AE209" s="10"/>
    </row>
    <row r="210" spans="5:31" x14ac:dyDescent="0.4">
      <c r="E210">
        <f t="shared" si="38"/>
        <v>0</v>
      </c>
      <c r="F210" s="3">
        <v>201</v>
      </c>
      <c r="G210" s="4">
        <v>0.58637600000000001</v>
      </c>
      <c r="H210" s="4">
        <v>-1.7225429999999999</v>
      </c>
      <c r="I210" s="4">
        <v>180500</v>
      </c>
      <c r="K210">
        <f t="shared" ref="K210:K273" ca="1" si="44">G210*OFFSET(K210, -MOD(F210, $C$12)-1, 9)</f>
        <v>4801.6156110331667</v>
      </c>
      <c r="L210">
        <f t="shared" ref="L210:L273" ca="1" si="45">H210*OFFSET(L210, -MOD($F210, $C$12)-1, 9)</f>
        <v>-14553.082296351433</v>
      </c>
      <c r="M210">
        <f t="shared" ca="1" si="36"/>
        <v>-9751.4666853182662</v>
      </c>
      <c r="N210">
        <f t="shared" ca="1" si="35"/>
        <v>-111558.89402907019</v>
      </c>
      <c r="O210">
        <f t="shared" ca="1" si="37"/>
        <v>327716.33217852819</v>
      </c>
      <c r="P210" t="str">
        <f ca="1">IF($E210=1,SUM(INDIRECT(ADDRESS(ROW()-$C$12+1, 14)):INDIRECT(ADDRESS(ROW(), 14))),"")</f>
        <v/>
      </c>
      <c r="Q210" t="str">
        <f ca="1">IF($E210=1,SUM(INDIRECT(ADDRESS(ROW()-$C$12+1, 15)):INDIRECT(ADDRESS(ROW(), 15))),"")</f>
        <v/>
      </c>
      <c r="R210" t="str">
        <f t="shared" si="39"/>
        <v/>
      </c>
      <c r="S210" t="str">
        <f t="shared" si="40"/>
        <v/>
      </c>
      <c r="T210" t="str">
        <f t="shared" ca="1" si="41"/>
        <v/>
      </c>
      <c r="U210" t="str">
        <f t="shared" ca="1" si="42"/>
        <v/>
      </c>
      <c r="V210">
        <f t="shared" ca="1" si="43"/>
        <v>36195620575.914764</v>
      </c>
      <c r="X210" s="10" t="s">
        <v>193</v>
      </c>
      <c r="Y210" s="10"/>
      <c r="Z210" s="10"/>
      <c r="AA210" s="10"/>
      <c r="AB210" s="10"/>
      <c r="AC210" s="10"/>
      <c r="AD210" s="10"/>
      <c r="AE210" s="10"/>
    </row>
    <row r="211" spans="5:31" x14ac:dyDescent="0.4">
      <c r="E211">
        <f t="shared" si="38"/>
        <v>0</v>
      </c>
      <c r="F211" s="3">
        <v>202</v>
      </c>
      <c r="G211" s="4">
        <v>-0.33144200000000001</v>
      </c>
      <c r="H211" s="4">
        <v>-0.23206399999999999</v>
      </c>
      <c r="I211" s="4">
        <v>168500</v>
      </c>
      <c r="K211">
        <f t="shared" ca="1" si="44"/>
        <v>-2714.0556253190016</v>
      </c>
      <c r="L211">
        <f t="shared" ca="1" si="45"/>
        <v>-1960.6166522522219</v>
      </c>
      <c r="M211">
        <f t="shared" ca="1" si="36"/>
        <v>-4674.6722775712233</v>
      </c>
      <c r="N211">
        <f t="shared" ca="1" si="35"/>
        <v>57397.359729022763</v>
      </c>
      <c r="O211">
        <f t="shared" ca="1" si="37"/>
        <v>40187.607147422284</v>
      </c>
      <c r="P211" t="str">
        <f ca="1">IF($E211=1,SUM(INDIRECT(ADDRESS(ROW()-$C$12+1, 14)):INDIRECT(ADDRESS(ROW(), 14))),"")</f>
        <v/>
      </c>
      <c r="Q211" t="str">
        <f ca="1">IF($E211=1,SUM(INDIRECT(ADDRESS(ROW()-$C$12+1, 15)):INDIRECT(ADDRESS(ROW(), 15))),"")</f>
        <v/>
      </c>
      <c r="R211" t="str">
        <f t="shared" si="39"/>
        <v/>
      </c>
      <c r="S211" t="str">
        <f t="shared" si="40"/>
        <v/>
      </c>
      <c r="T211" t="str">
        <f t="shared" ca="1" si="41"/>
        <v/>
      </c>
      <c r="U211" t="str">
        <f t="shared" ca="1" si="42"/>
        <v/>
      </c>
      <c r="V211">
        <f t="shared" ca="1" si="43"/>
        <v>29989467118.444195</v>
      </c>
      <c r="X211" s="10" t="s">
        <v>27</v>
      </c>
      <c r="Y211" s="10"/>
      <c r="Z211" s="10"/>
      <c r="AA211" s="10"/>
      <c r="AB211" s="10"/>
      <c r="AC211" s="10"/>
      <c r="AD211" s="10"/>
      <c r="AE211" s="10"/>
    </row>
    <row r="212" spans="5:31" x14ac:dyDescent="0.4">
      <c r="E212">
        <f t="shared" si="38"/>
        <v>0</v>
      </c>
      <c r="F212" s="3">
        <v>203</v>
      </c>
      <c r="G212" s="4">
        <v>-1.090481</v>
      </c>
      <c r="H212" s="4">
        <v>0.16539699999999999</v>
      </c>
      <c r="I212" s="4">
        <v>143750</v>
      </c>
      <c r="K212">
        <f t="shared" ca="1" si="44"/>
        <v>-8929.5445126251052</v>
      </c>
      <c r="L212">
        <f t="shared" ca="1" si="45"/>
        <v>1397.3736229340213</v>
      </c>
      <c r="M212">
        <f t="shared" ca="1" si="36"/>
        <v>-7532.1708896910841</v>
      </c>
      <c r="N212">
        <f t="shared" ca="1" si="35"/>
        <v>164970.3329939612</v>
      </c>
      <c r="O212">
        <f t="shared" ca="1" si="37"/>
        <v>-25021.617218642234</v>
      </c>
      <c r="P212" t="str">
        <f ca="1">IF($E212=1,SUM(INDIRECT(ADDRESS(ROW()-$C$12+1, 14)):INDIRECT(ADDRESS(ROW(), 14))),"")</f>
        <v/>
      </c>
      <c r="Q212" t="str">
        <f ca="1">IF($E212=1,SUM(INDIRECT(ADDRESS(ROW()-$C$12+1, 15)):INDIRECT(ADDRESS(ROW(), 15))),"")</f>
        <v/>
      </c>
      <c r="R212" t="str">
        <f t="shared" si="39"/>
        <v/>
      </c>
      <c r="S212" t="str">
        <f t="shared" si="40"/>
        <v/>
      </c>
      <c r="T212" t="str">
        <f t="shared" ca="1" si="41"/>
        <v/>
      </c>
      <c r="U212" t="str">
        <f t="shared" ca="1" si="42"/>
        <v/>
      </c>
      <c r="V212">
        <f t="shared" ca="1" si="43"/>
        <v>22886295229.097694</v>
      </c>
      <c r="X212" s="10" t="s">
        <v>194</v>
      </c>
      <c r="Y212" s="10"/>
      <c r="Z212" s="10"/>
      <c r="AA212" s="10"/>
      <c r="AB212" s="10"/>
      <c r="AC212" s="10"/>
      <c r="AD212" s="10"/>
      <c r="AE212" s="10"/>
    </row>
    <row r="213" spans="5:31" x14ac:dyDescent="0.4">
      <c r="E213">
        <f t="shared" si="38"/>
        <v>0</v>
      </c>
      <c r="F213" s="3">
        <v>204</v>
      </c>
      <c r="G213" s="4">
        <v>0.63284700000000005</v>
      </c>
      <c r="H213" s="4">
        <v>-1.5900559999999999</v>
      </c>
      <c r="I213" s="4">
        <v>207000</v>
      </c>
      <c r="K213">
        <f t="shared" ca="1" si="44"/>
        <v>5182.1493966252137</v>
      </c>
      <c r="L213">
        <f t="shared" ca="1" si="45"/>
        <v>-13433.752204622684</v>
      </c>
      <c r="M213">
        <f t="shared" ca="1" si="36"/>
        <v>-8251.6028079974712</v>
      </c>
      <c r="N213">
        <f t="shared" ca="1" si="35"/>
        <v>-136221.33108223279</v>
      </c>
      <c r="O213">
        <f t="shared" ca="1" si="37"/>
        <v>342262.10255447321</v>
      </c>
      <c r="P213" t="str">
        <f ca="1">IF($E213=1,SUM(INDIRECT(ADDRESS(ROW()-$C$12+1, 14)):INDIRECT(ADDRESS(ROW(), 14))),"")</f>
        <v/>
      </c>
      <c r="Q213" t="str">
        <f ca="1">IF($E213=1,SUM(INDIRECT(ADDRESS(ROW()-$C$12+1, 15)):INDIRECT(ADDRESS(ROW(), 15))),"")</f>
        <v/>
      </c>
      <c r="R213" t="str">
        <f t="shared" si="39"/>
        <v/>
      </c>
      <c r="S213" t="str">
        <f t="shared" si="40"/>
        <v/>
      </c>
      <c r="T213" t="str">
        <f t="shared" ca="1" si="41"/>
        <v/>
      </c>
      <c r="U213" t="str">
        <f t="shared" ca="1" si="42"/>
        <v/>
      </c>
      <c r="V213">
        <f t="shared" ca="1" si="43"/>
        <v>46333252511.411903</v>
      </c>
      <c r="X213" s="10" t="s">
        <v>29</v>
      </c>
      <c r="Y213" s="10"/>
      <c r="Z213" s="10"/>
      <c r="AA213" s="10"/>
      <c r="AB213" s="10"/>
      <c r="AC213" s="10"/>
      <c r="AD213" s="10"/>
      <c r="AE213" s="10"/>
    </row>
    <row r="214" spans="5:31" x14ac:dyDescent="0.4">
      <c r="E214">
        <f t="shared" si="38"/>
        <v>0</v>
      </c>
      <c r="F214" s="3">
        <v>205</v>
      </c>
      <c r="G214" s="4">
        <v>0.19136500000000001</v>
      </c>
      <c r="H214" s="4">
        <v>0.16539699999999999</v>
      </c>
      <c r="I214" s="4">
        <v>150000</v>
      </c>
      <c r="K214">
        <f t="shared" ca="1" si="44"/>
        <v>1567.0170187820818</v>
      </c>
      <c r="L214">
        <f t="shared" ca="1" si="45"/>
        <v>1397.3736229340213</v>
      </c>
      <c r="M214">
        <f t="shared" ca="1" si="36"/>
        <v>2964.3906417161033</v>
      </c>
      <c r="N214">
        <f t="shared" ref="N214:N277" ca="1" si="46">($M214-$I214)*$G214</f>
        <v>-28137.469384847998</v>
      </c>
      <c r="O214">
        <f t="shared" ca="1" si="37"/>
        <v>-24319.248681032081</v>
      </c>
      <c r="P214" t="str">
        <f ca="1">IF($E214=1,SUM(INDIRECT(ADDRESS(ROW()-$C$12+1, 14)):INDIRECT(ADDRESS(ROW(), 14))),"")</f>
        <v/>
      </c>
      <c r="Q214" t="str">
        <f ca="1">IF($E214=1,SUM(INDIRECT(ADDRESS(ROW()-$C$12+1, 15)):INDIRECT(ADDRESS(ROW(), 15))),"")</f>
        <v/>
      </c>
      <c r="R214" t="str">
        <f t="shared" si="39"/>
        <v/>
      </c>
      <c r="S214" t="str">
        <f t="shared" si="40"/>
        <v/>
      </c>
      <c r="T214" t="str">
        <f t="shared" ca="1" si="41"/>
        <v/>
      </c>
      <c r="U214" t="str">
        <f t="shared" ca="1" si="42"/>
        <v/>
      </c>
      <c r="V214">
        <f t="shared" ca="1" si="43"/>
        <v>21619470419.361862</v>
      </c>
      <c r="X214" s="10" t="s">
        <v>195</v>
      </c>
      <c r="Y214" s="10"/>
      <c r="Z214" s="10"/>
      <c r="AA214" s="10"/>
      <c r="AB214" s="10"/>
      <c r="AC214" s="10"/>
      <c r="AD214" s="10"/>
      <c r="AE214" s="10"/>
    </row>
    <row r="215" spans="5:31" x14ac:dyDescent="0.4">
      <c r="E215">
        <f t="shared" si="38"/>
        <v>0</v>
      </c>
      <c r="F215" s="3">
        <v>206</v>
      </c>
      <c r="G215" s="4">
        <v>-0.68578899999999998</v>
      </c>
      <c r="H215" s="4">
        <v>0.69534499999999999</v>
      </c>
      <c r="I215" s="4">
        <v>173000</v>
      </c>
      <c r="K215">
        <f t="shared" ca="1" si="44"/>
        <v>-5615.671801497374</v>
      </c>
      <c r="L215">
        <f t="shared" ca="1" si="45"/>
        <v>5874.6939898490127</v>
      </c>
      <c r="M215">
        <f t="shared" ca="1" si="36"/>
        <v>259.02218835163876</v>
      </c>
      <c r="N215">
        <f t="shared" ca="1" si="46"/>
        <v>118463.86243247252</v>
      </c>
      <c r="O215">
        <f t="shared" ca="1" si="37"/>
        <v>-120114.57521644063</v>
      </c>
      <c r="P215" t="str">
        <f ca="1">IF($E215=1,SUM(INDIRECT(ADDRESS(ROW()-$C$12+1, 14)):INDIRECT(ADDRESS(ROW(), 14))),"")</f>
        <v/>
      </c>
      <c r="Q215" t="str">
        <f ca="1">IF($E215=1,SUM(INDIRECT(ADDRESS(ROW()-$C$12+1, 15)):INDIRECT(ADDRESS(ROW(), 15))),"")</f>
        <v/>
      </c>
      <c r="R215" t="str">
        <f t="shared" si="39"/>
        <v/>
      </c>
      <c r="S215" t="str">
        <f t="shared" si="40"/>
        <v/>
      </c>
      <c r="T215" t="str">
        <f t="shared" ca="1" si="41"/>
        <v/>
      </c>
      <c r="U215" t="str">
        <f t="shared" ca="1" si="42"/>
        <v/>
      </c>
      <c r="V215">
        <f t="shared" ca="1" si="43"/>
        <v>29839445415.324394</v>
      </c>
      <c r="X215" s="10" t="s">
        <v>196</v>
      </c>
      <c r="Y215" s="10"/>
      <c r="Z215" s="10"/>
      <c r="AA215" s="10"/>
      <c r="AB215" s="10"/>
      <c r="AC215" s="10"/>
      <c r="AD215" s="10"/>
      <c r="AE215" s="10"/>
    </row>
    <row r="216" spans="5:31" x14ac:dyDescent="0.4">
      <c r="E216">
        <f t="shared" si="38"/>
        <v>0</v>
      </c>
      <c r="F216" s="3">
        <v>207</v>
      </c>
      <c r="G216" s="4">
        <v>-6.6166000000000003E-2</v>
      </c>
      <c r="H216" s="4">
        <v>-0.86137699999999995</v>
      </c>
      <c r="I216" s="4">
        <v>113000</v>
      </c>
      <c r="K216">
        <f t="shared" ca="1" si="44"/>
        <v>-541.80883685488573</v>
      </c>
      <c r="L216">
        <f t="shared" ca="1" si="45"/>
        <v>-7277.4324758129742</v>
      </c>
      <c r="M216">
        <f t="shared" ca="1" si="36"/>
        <v>-7819.2413126678603</v>
      </c>
      <c r="N216">
        <f t="shared" ca="1" si="46"/>
        <v>7994.1259206939822</v>
      </c>
      <c r="O216">
        <f t="shared" ca="1" si="37"/>
        <v>104070.9156241819</v>
      </c>
      <c r="P216" t="str">
        <f ca="1">IF($E216=1,SUM(INDIRECT(ADDRESS(ROW()-$C$12+1, 14)):INDIRECT(ADDRESS(ROW(), 14))),"")</f>
        <v/>
      </c>
      <c r="Q216" t="str">
        <f ca="1">IF($E216=1,SUM(INDIRECT(ADDRESS(ROW()-$C$12+1, 15)):INDIRECT(ADDRESS(ROW(), 15))),"")</f>
        <v/>
      </c>
      <c r="R216" t="str">
        <f t="shared" si="39"/>
        <v/>
      </c>
      <c r="S216" t="str">
        <f t="shared" si="40"/>
        <v/>
      </c>
      <c r="T216" t="str">
        <f t="shared" ca="1" si="41"/>
        <v/>
      </c>
      <c r="U216" t="str">
        <f t="shared" ca="1" si="42"/>
        <v/>
      </c>
      <c r="V216">
        <f t="shared" ca="1" si="43"/>
        <v>14597289071.368668</v>
      </c>
      <c r="X216" s="10" t="s">
        <v>197</v>
      </c>
      <c r="Y216" s="10"/>
      <c r="Z216" s="10"/>
      <c r="AA216" s="10"/>
      <c r="AB216" s="10"/>
      <c r="AC216" s="10"/>
      <c r="AD216" s="10"/>
      <c r="AE216" s="10"/>
    </row>
    <row r="217" spans="5:31" x14ac:dyDescent="0.4">
      <c r="E217">
        <f t="shared" si="38"/>
        <v>0</v>
      </c>
      <c r="F217" s="3">
        <v>208</v>
      </c>
      <c r="G217" s="4">
        <v>-1.2182789999999999</v>
      </c>
      <c r="H217" s="4">
        <v>-0.13269900000000001</v>
      </c>
      <c r="I217" s="4">
        <v>100000</v>
      </c>
      <c r="K217">
        <f t="shared" ca="1" si="44"/>
        <v>-9976.0349417334182</v>
      </c>
      <c r="L217">
        <f t="shared" ca="1" si="45"/>
        <v>-1121.1211956064603</v>
      </c>
      <c r="M217">
        <f t="shared" ca="1" si="36"/>
        <v>-11097.156137339878</v>
      </c>
      <c r="N217">
        <f t="shared" ca="1" si="46"/>
        <v>135347.33228184227</v>
      </c>
      <c r="O217">
        <f t="shared" ca="1" si="37"/>
        <v>14742.481522268865</v>
      </c>
      <c r="P217" t="str">
        <f ca="1">IF($E217=1,SUM(INDIRECT(ADDRESS(ROW()-$C$12+1, 14)):INDIRECT(ADDRESS(ROW(), 14))),"")</f>
        <v/>
      </c>
      <c r="Q217" t="str">
        <f ca="1">IF($E217=1,SUM(INDIRECT(ADDRESS(ROW()-$C$12+1, 15)):INDIRECT(ADDRESS(ROW(), 15))),"")</f>
        <v/>
      </c>
      <c r="R217" t="str">
        <f t="shared" si="39"/>
        <v/>
      </c>
      <c r="S217" t="str">
        <f t="shared" si="40"/>
        <v/>
      </c>
      <c r="T217" t="str">
        <f t="shared" ca="1" si="41"/>
        <v/>
      </c>
      <c r="U217" t="str">
        <f t="shared" ca="1" si="42"/>
        <v/>
      </c>
      <c r="V217">
        <f t="shared" ca="1" si="43"/>
        <v>12342578101.804474</v>
      </c>
      <c r="X217" s="10" t="s">
        <v>198</v>
      </c>
      <c r="Y217" s="10"/>
      <c r="Z217" s="10"/>
      <c r="AA217" s="10"/>
      <c r="AB217" s="10"/>
      <c r="AC217" s="10"/>
      <c r="AD217" s="10"/>
      <c r="AE217" s="10"/>
    </row>
    <row r="218" spans="5:31" x14ac:dyDescent="0.4">
      <c r="E218">
        <f t="shared" si="38"/>
        <v>0</v>
      </c>
      <c r="F218" s="3">
        <v>209</v>
      </c>
      <c r="G218" s="4">
        <v>-1.3886750000000001</v>
      </c>
      <c r="H218" s="4">
        <v>-1.026986</v>
      </c>
      <c r="I218" s="4">
        <v>119000</v>
      </c>
      <c r="K218">
        <f t="shared" ca="1" si="44"/>
        <v>-11371.344595705626</v>
      </c>
      <c r="L218">
        <f t="shared" ca="1" si="45"/>
        <v>-8676.5972026247073</v>
      </c>
      <c r="M218">
        <f t="shared" ca="1" si="36"/>
        <v>-20047.941798330336</v>
      </c>
      <c r="N218">
        <f t="shared" ca="1" si="46"/>
        <v>193092.40057679641</v>
      </c>
      <c r="O218">
        <f t="shared" ca="1" si="37"/>
        <v>142800.28955570009</v>
      </c>
      <c r="P218" t="str">
        <f ca="1">IF($E218=1,SUM(INDIRECT(ADDRESS(ROW()-$C$12+1, 14)):INDIRECT(ADDRESS(ROW(), 14))),"")</f>
        <v/>
      </c>
      <c r="Q218" t="str">
        <f ca="1">IF($E218=1,SUM(INDIRECT(ADDRESS(ROW()-$C$12+1, 15)):INDIRECT(ADDRESS(ROW(), 15))),"")</f>
        <v/>
      </c>
      <c r="R218" t="str">
        <f t="shared" si="39"/>
        <v/>
      </c>
      <c r="S218" t="str">
        <f t="shared" si="40"/>
        <v/>
      </c>
      <c r="T218" t="str">
        <f t="shared" ca="1" si="41"/>
        <v/>
      </c>
      <c r="U218" t="str">
        <f t="shared" ca="1" si="42"/>
        <v/>
      </c>
      <c r="V218">
        <f t="shared" ca="1" si="43"/>
        <v>19334330118.351864</v>
      </c>
      <c r="X218" s="10" t="s">
        <v>199</v>
      </c>
      <c r="Y218" s="10"/>
      <c r="Z218" s="10"/>
      <c r="AA218" s="10"/>
      <c r="AB218" s="10"/>
      <c r="AC218" s="10"/>
      <c r="AD218" s="10"/>
      <c r="AE218" s="10"/>
    </row>
    <row r="219" spans="5:31" x14ac:dyDescent="0.4">
      <c r="E219">
        <f t="shared" si="38"/>
        <v>0</v>
      </c>
      <c r="F219" s="3">
        <v>210</v>
      </c>
      <c r="G219" s="4">
        <v>-0.73807</v>
      </c>
      <c r="H219" s="4">
        <v>1.1590499999999999</v>
      </c>
      <c r="I219" s="4">
        <v>84500</v>
      </c>
      <c r="K219">
        <f t="shared" ca="1" si="44"/>
        <v>-6043.7815224962296</v>
      </c>
      <c r="L219">
        <f t="shared" ca="1" si="45"/>
        <v>9792.3535352012277</v>
      </c>
      <c r="M219">
        <f t="shared" ca="1" si="36"/>
        <v>3748.5720127049981</v>
      </c>
      <c r="N219">
        <f t="shared" ca="1" si="46"/>
        <v>59600.206454582818</v>
      </c>
      <c r="O219">
        <f t="shared" ca="1" si="37"/>
        <v>-93594.942608674261</v>
      </c>
      <c r="P219" t="str">
        <f ca="1">IF($E219=1,SUM(INDIRECT(ADDRESS(ROW()-$C$12+1, 14)):INDIRECT(ADDRESS(ROW(), 14))),"")</f>
        <v/>
      </c>
      <c r="Q219" t="str">
        <f ca="1">IF($E219=1,SUM(INDIRECT(ADDRESS(ROW()-$C$12+1, 15)):INDIRECT(ADDRESS(ROW(), 15))),"")</f>
        <v/>
      </c>
      <c r="R219" t="str">
        <f t="shared" si="39"/>
        <v/>
      </c>
      <c r="S219" t="str">
        <f t="shared" si="40"/>
        <v/>
      </c>
      <c r="T219" t="str">
        <f t="shared" ca="1" si="41"/>
        <v/>
      </c>
      <c r="U219" t="str">
        <f t="shared" ca="1" si="42"/>
        <v/>
      </c>
      <c r="V219">
        <f t="shared" ca="1" si="43"/>
        <v>6520793121.9872904</v>
      </c>
      <c r="X219" s="10" t="s">
        <v>200</v>
      </c>
      <c r="Y219" s="10"/>
      <c r="Z219" s="10"/>
      <c r="AA219" s="10"/>
      <c r="AB219" s="10"/>
      <c r="AC219" s="10"/>
      <c r="AD219" s="10"/>
      <c r="AE219" s="10"/>
    </row>
    <row r="220" spans="5:31" x14ac:dyDescent="0.4">
      <c r="E220">
        <f t="shared" si="38"/>
        <v>0</v>
      </c>
      <c r="F220" s="3">
        <v>211</v>
      </c>
      <c r="G220" s="4">
        <v>0.53215800000000002</v>
      </c>
      <c r="H220" s="4">
        <v>-0.26518599999999998</v>
      </c>
      <c r="I220" s="4">
        <v>140000</v>
      </c>
      <c r="K220">
        <f t="shared" ca="1" si="44"/>
        <v>4357.6445153556551</v>
      </c>
      <c r="L220">
        <f t="shared" ca="1" si="45"/>
        <v>-2240.4512873352078</v>
      </c>
      <c r="M220">
        <f t="shared" ca="1" si="36"/>
        <v>2117.1932280204473</v>
      </c>
      <c r="N220">
        <f t="shared" ca="1" si="46"/>
        <v>-73375.438686163092</v>
      </c>
      <c r="O220">
        <f t="shared" ca="1" si="37"/>
        <v>36564.589996634168</v>
      </c>
      <c r="P220" t="str">
        <f ca="1">IF($E220=1,SUM(INDIRECT(ADDRESS(ROW()-$C$12+1, 14)):INDIRECT(ADDRESS(ROW(), 14))),"")</f>
        <v/>
      </c>
      <c r="Q220" t="str">
        <f ca="1">IF($E220=1,SUM(INDIRECT(ADDRESS(ROW()-$C$12+1, 15)):INDIRECT(ADDRESS(ROW(), 15))),"")</f>
        <v/>
      </c>
      <c r="R220" t="str">
        <f t="shared" si="39"/>
        <v/>
      </c>
      <c r="S220" t="str">
        <f t="shared" si="40"/>
        <v/>
      </c>
      <c r="T220" t="str">
        <f t="shared" ca="1" si="41"/>
        <v/>
      </c>
      <c r="U220" t="str">
        <f t="shared" ca="1" si="42"/>
        <v/>
      </c>
      <c r="V220">
        <f t="shared" ca="1" si="43"/>
        <v>19011668403.31905</v>
      </c>
      <c r="X220" s="10" t="s">
        <v>201</v>
      </c>
      <c r="Y220" s="10"/>
      <c r="Z220" s="10"/>
      <c r="AA220" s="10"/>
      <c r="AB220" s="10"/>
      <c r="AC220" s="10"/>
      <c r="AD220" s="10"/>
      <c r="AE220" s="10"/>
    </row>
    <row r="221" spans="5:31" x14ac:dyDescent="0.4">
      <c r="E221">
        <f t="shared" si="38"/>
        <v>0</v>
      </c>
      <c r="F221" s="3">
        <v>212</v>
      </c>
      <c r="G221" s="4">
        <v>0.98525799999999997</v>
      </c>
      <c r="H221" s="4">
        <v>0.16539699999999999</v>
      </c>
      <c r="I221" s="4">
        <v>195000</v>
      </c>
      <c r="K221">
        <f t="shared" ca="1" si="44"/>
        <v>8067.9123867540884</v>
      </c>
      <c r="L221">
        <f t="shared" ca="1" si="45"/>
        <v>1397.3736229340213</v>
      </c>
      <c r="M221">
        <f t="shared" ca="1" si="36"/>
        <v>9465.2860096881104</v>
      </c>
      <c r="N221">
        <f t="shared" ca="1" si="46"/>
        <v>-182799.56123666672</v>
      </c>
      <c r="O221">
        <f t="shared" ca="1" si="37"/>
        <v>-30686.885089855616</v>
      </c>
      <c r="P221" t="str">
        <f ca="1">IF($E221=1,SUM(INDIRECT(ADDRESS(ROW()-$C$12+1, 14)):INDIRECT(ADDRESS(ROW(), 14))),"")</f>
        <v/>
      </c>
      <c r="Q221" t="str">
        <f ca="1">IF($E221=1,SUM(INDIRECT(ADDRESS(ROW()-$C$12+1, 15)):INDIRECT(ADDRESS(ROW(), 15))),"")</f>
        <v/>
      </c>
      <c r="R221" t="str">
        <f t="shared" si="39"/>
        <v/>
      </c>
      <c r="S221" t="str">
        <f t="shared" si="40"/>
        <v/>
      </c>
      <c r="T221" t="str">
        <f t="shared" ca="1" si="41"/>
        <v/>
      </c>
      <c r="U221" t="str">
        <f t="shared" ca="1" si="42"/>
        <v/>
      </c>
      <c r="V221">
        <f t="shared" ca="1" si="43"/>
        <v>34423130095.466835</v>
      </c>
      <c r="X221" s="10" t="s">
        <v>202</v>
      </c>
      <c r="Y221" s="10"/>
      <c r="Z221" s="10"/>
      <c r="AA221" s="10"/>
      <c r="AB221" s="10"/>
      <c r="AC221" s="10"/>
      <c r="AD221" s="10"/>
      <c r="AE221" s="10"/>
    </row>
    <row r="222" spans="5:31" x14ac:dyDescent="0.4">
      <c r="E222">
        <f t="shared" si="38"/>
        <v>0</v>
      </c>
      <c r="F222" s="3">
        <v>213</v>
      </c>
      <c r="G222" s="4">
        <v>0.94072299999999998</v>
      </c>
      <c r="H222" s="4">
        <v>1.225293</v>
      </c>
      <c r="I222" s="4">
        <v>310000</v>
      </c>
      <c r="K222">
        <f t="shared" ca="1" si="44"/>
        <v>7703.2317872115391</v>
      </c>
      <c r="L222">
        <f t="shared" ca="1" si="45"/>
        <v>10352.014356764003</v>
      </c>
      <c r="M222">
        <f t="shared" ca="1" si="36"/>
        <v>18055.246143975543</v>
      </c>
      <c r="N222">
        <f t="shared" ca="1" si="46"/>
        <v>-274639.14468170091</v>
      </c>
      <c r="O222">
        <f t="shared" ca="1" si="37"/>
        <v>-357717.86328650976</v>
      </c>
      <c r="P222" t="str">
        <f ca="1">IF($E222=1,SUM(INDIRECT(ADDRESS(ROW()-$C$12+1, 14)):INDIRECT(ADDRESS(ROW(), 14))),"")</f>
        <v/>
      </c>
      <c r="Q222" t="str">
        <f ca="1">IF($E222=1,SUM(INDIRECT(ADDRESS(ROW()-$C$12+1, 15)):INDIRECT(ADDRESS(ROW(), 15))),"")</f>
        <v/>
      </c>
      <c r="R222" t="str">
        <f t="shared" si="39"/>
        <v/>
      </c>
      <c r="S222" t="str">
        <f t="shared" si="40"/>
        <v/>
      </c>
      <c r="T222" t="str">
        <f t="shared" ca="1" si="41"/>
        <v/>
      </c>
      <c r="U222" t="str">
        <f t="shared" ca="1" si="42"/>
        <v/>
      </c>
      <c r="V222">
        <f t="shared" ca="1" si="43"/>
        <v>85231739304.054718</v>
      </c>
      <c r="X222" s="10" t="s">
        <v>203</v>
      </c>
      <c r="Y222" s="10"/>
      <c r="Z222" s="10"/>
      <c r="AA222" s="10"/>
      <c r="AB222" s="10"/>
      <c r="AC222" s="10"/>
      <c r="AD222" s="10"/>
      <c r="AE222" s="10"/>
    </row>
    <row r="223" spans="5:31" x14ac:dyDescent="0.4">
      <c r="E223">
        <f t="shared" si="38"/>
        <v>0</v>
      </c>
      <c r="F223" s="3">
        <v>214</v>
      </c>
      <c r="G223" s="4">
        <v>-1.60748</v>
      </c>
      <c r="H223" s="4">
        <v>-1.6894210000000001</v>
      </c>
      <c r="I223" s="4">
        <v>86000</v>
      </c>
      <c r="K223">
        <f t="shared" ca="1" si="44"/>
        <v>-13163.057598577696</v>
      </c>
      <c r="L223">
        <f t="shared" ca="1" si="45"/>
        <v>-14273.247661268448</v>
      </c>
      <c r="M223">
        <f t="shared" ref="M223:M286" ca="1" si="47">K223+L223</f>
        <v>-27436.305259846144</v>
      </c>
      <c r="N223">
        <f t="shared" ca="1" si="46"/>
        <v>182346.59197909749</v>
      </c>
      <c r="O223">
        <f t="shared" ref="O223:O286" ca="1" si="48">($M223-$I223)*$H223</f>
        <v>191641.67626839454</v>
      </c>
      <c r="P223" t="str">
        <f ca="1">IF($E223=1,SUM(INDIRECT(ADDRESS(ROW()-$C$12+1, 14)):INDIRECT(ADDRESS(ROW(), 14))),"")</f>
        <v/>
      </c>
      <c r="Q223" t="str">
        <f ca="1">IF($E223=1,SUM(INDIRECT(ADDRESS(ROW()-$C$12+1, 15)):INDIRECT(ADDRESS(ROW(), 15))),"")</f>
        <v/>
      </c>
      <c r="R223" t="str">
        <f t="shared" si="39"/>
        <v/>
      </c>
      <c r="S223" t="str">
        <f t="shared" si="40"/>
        <v/>
      </c>
      <c r="T223" t="str">
        <f t="shared" ca="1" si="41"/>
        <v/>
      </c>
      <c r="U223" t="str">
        <f t="shared" ca="1" si="42"/>
        <v/>
      </c>
      <c r="V223">
        <f t="shared" ca="1" si="43"/>
        <v>12867795351.004999</v>
      </c>
      <c r="X223" s="10" t="s">
        <v>204</v>
      </c>
      <c r="Y223" s="10"/>
      <c r="Z223" s="10"/>
      <c r="AA223" s="10"/>
      <c r="AB223" s="10"/>
      <c r="AC223" s="10"/>
      <c r="AD223" s="10"/>
      <c r="AE223" s="10"/>
    </row>
    <row r="224" spans="5:31" x14ac:dyDescent="0.4">
      <c r="E224">
        <f t="shared" si="38"/>
        <v>0</v>
      </c>
      <c r="F224" s="3">
        <v>215</v>
      </c>
      <c r="G224" s="4">
        <v>0.13327600000000001</v>
      </c>
      <c r="H224" s="4">
        <v>1.225293</v>
      </c>
      <c r="I224" s="4">
        <v>210000</v>
      </c>
      <c r="K224">
        <f t="shared" ca="1" si="44"/>
        <v>1091.3477396347332</v>
      </c>
      <c r="L224">
        <f t="shared" ca="1" si="45"/>
        <v>10352.014356764003</v>
      </c>
      <c r="M224">
        <f t="shared" ca="1" si="47"/>
        <v>11443.362096398736</v>
      </c>
      <c r="N224">
        <f t="shared" ca="1" si="46"/>
        <v>-26462.83447324036</v>
      </c>
      <c r="O224">
        <f t="shared" ca="1" si="48"/>
        <v>-243290.05852681727</v>
      </c>
      <c r="P224" t="str">
        <f ca="1">IF($E224=1,SUM(INDIRECT(ADDRESS(ROW()-$C$12+1, 14)):INDIRECT(ADDRESS(ROW(), 14))),"")</f>
        <v/>
      </c>
      <c r="Q224" t="str">
        <f ca="1">IF($E224=1,SUM(INDIRECT(ADDRESS(ROW()-$C$12+1, 15)):INDIRECT(ADDRESS(ROW(), 15))),"")</f>
        <v/>
      </c>
      <c r="R224" t="str">
        <f t="shared" si="39"/>
        <v/>
      </c>
      <c r="S224" t="str">
        <f t="shared" si="40"/>
        <v/>
      </c>
      <c r="T224" t="str">
        <f t="shared" ca="1" si="41"/>
        <v/>
      </c>
      <c r="U224" t="str">
        <f t="shared" ca="1" si="42"/>
        <v/>
      </c>
      <c r="V224">
        <f t="shared" ca="1" si="43"/>
        <v>39424738455.581818</v>
      </c>
      <c r="X224" s="10" t="s">
        <v>205</v>
      </c>
      <c r="Y224" s="10"/>
      <c r="Z224" s="10"/>
      <c r="AA224" s="10"/>
      <c r="AB224" s="10"/>
      <c r="AC224" s="10"/>
      <c r="AD224" s="10"/>
      <c r="AE224" s="10"/>
    </row>
    <row r="225" spans="5:31" x14ac:dyDescent="0.4">
      <c r="E225">
        <f t="shared" si="38"/>
        <v>0</v>
      </c>
      <c r="F225" s="3">
        <v>216</v>
      </c>
      <c r="G225" s="4">
        <v>0.64640200000000003</v>
      </c>
      <c r="H225" s="4">
        <v>-0.56328199999999995</v>
      </c>
      <c r="I225" s="4">
        <v>136900</v>
      </c>
      <c r="K225">
        <f t="shared" ca="1" si="44"/>
        <v>5293.1462648591705</v>
      </c>
      <c r="L225">
        <f t="shared" ca="1" si="45"/>
        <v>-4758.9461058756888</v>
      </c>
      <c r="M225">
        <f t="shared" ca="1" si="47"/>
        <v>534.20015898348174</v>
      </c>
      <c r="N225">
        <f t="shared" ca="1" si="46"/>
        <v>-88147.125748832768</v>
      </c>
      <c r="O225">
        <f t="shared" ca="1" si="48"/>
        <v>76812.40046604746</v>
      </c>
      <c r="P225" t="str">
        <f ca="1">IF($E225=1,SUM(INDIRECT(ADDRESS(ROW()-$C$12+1, 14)):INDIRECT(ADDRESS(ROW(), 14))),"")</f>
        <v/>
      </c>
      <c r="Q225" t="str">
        <f ca="1">IF($E225=1,SUM(INDIRECT(ADDRESS(ROW()-$C$12+1, 15)):INDIRECT(ADDRESS(ROW(), 15))),"")</f>
        <v/>
      </c>
      <c r="R225" t="str">
        <f t="shared" si="39"/>
        <v/>
      </c>
      <c r="S225" t="str">
        <f t="shared" si="40"/>
        <v/>
      </c>
      <c r="T225" t="str">
        <f t="shared" ca="1" si="41"/>
        <v/>
      </c>
      <c r="U225" t="str">
        <f t="shared" ca="1" si="42"/>
        <v/>
      </c>
      <c r="V225">
        <f t="shared" ca="1" si="43"/>
        <v>18595631366.280186</v>
      </c>
      <c r="X225" s="10" t="s">
        <v>206</v>
      </c>
      <c r="Y225" s="10"/>
      <c r="Z225" s="10"/>
      <c r="AA225" s="10"/>
      <c r="AB225" s="10"/>
      <c r="AC225" s="10"/>
      <c r="AD225" s="10"/>
      <c r="AE225" s="10"/>
    </row>
    <row r="226" spans="5:31" x14ac:dyDescent="0.4">
      <c r="E226">
        <f t="shared" si="38"/>
        <v>0</v>
      </c>
      <c r="F226" s="3">
        <v>217</v>
      </c>
      <c r="G226" s="4">
        <v>0.54764900000000005</v>
      </c>
      <c r="H226" s="4">
        <v>0.92719700000000005</v>
      </c>
      <c r="I226" s="4">
        <v>189000</v>
      </c>
      <c r="K226">
        <f t="shared" ca="1" si="44"/>
        <v>4484.4945696391105</v>
      </c>
      <c r="L226">
        <f t="shared" ca="1" si="45"/>
        <v>7833.5195382235224</v>
      </c>
      <c r="M226">
        <f t="shared" ca="1" si="47"/>
        <v>12318.014107862633</v>
      </c>
      <c r="N226">
        <f t="shared" ca="1" si="46"/>
        <v>-96759.712891843141</v>
      </c>
      <c r="O226">
        <f t="shared" ca="1" si="48"/>
        <v>-163819.0072732321</v>
      </c>
      <c r="P226" t="str">
        <f ca="1">IF($E226=1,SUM(INDIRECT(ADDRESS(ROW()-$C$12+1, 14)):INDIRECT(ADDRESS(ROW(), 14))),"")</f>
        <v/>
      </c>
      <c r="Q226" t="str">
        <f ca="1">IF($E226=1,SUM(INDIRECT(ADDRESS(ROW()-$C$12+1, 15)):INDIRECT(ADDRESS(ROW(), 15))),"")</f>
        <v/>
      </c>
      <c r="R226" t="str">
        <f t="shared" si="39"/>
        <v/>
      </c>
      <c r="S226" t="str">
        <f t="shared" si="40"/>
        <v/>
      </c>
      <c r="T226" t="str">
        <f t="shared" ca="1" si="41"/>
        <v/>
      </c>
      <c r="U226" t="str">
        <f t="shared" ca="1" si="42"/>
        <v/>
      </c>
      <c r="V226">
        <f t="shared" ca="1" si="43"/>
        <v>31216524138.789429</v>
      </c>
      <c r="X226" s="10" t="s">
        <v>207</v>
      </c>
      <c r="Y226" s="10"/>
      <c r="Z226" s="10"/>
      <c r="AA226" s="10"/>
      <c r="AB226" s="10"/>
      <c r="AC226" s="10"/>
      <c r="AD226" s="10"/>
      <c r="AE226" s="10"/>
    </row>
    <row r="227" spans="5:31" x14ac:dyDescent="0.4">
      <c r="E227">
        <f t="shared" si="38"/>
        <v>0</v>
      </c>
      <c r="F227" s="3">
        <v>218</v>
      </c>
      <c r="G227" s="4">
        <v>0.477941</v>
      </c>
      <c r="H227" s="4">
        <v>1.0596840000000001</v>
      </c>
      <c r="I227" s="4">
        <v>224900</v>
      </c>
      <c r="K227">
        <f t="shared" ca="1" si="44"/>
        <v>3913.6816083073022</v>
      </c>
      <c r="L227">
        <f t="shared" ca="1" si="45"/>
        <v>8952.8496299522703</v>
      </c>
      <c r="M227">
        <f t="shared" ca="1" si="47"/>
        <v>12866.531238259573</v>
      </c>
      <c r="N227">
        <f t="shared" ca="1" si="46"/>
        <v>-101339.48809345499</v>
      </c>
      <c r="O227">
        <f t="shared" ca="1" si="48"/>
        <v>-224688.47431131615</v>
      </c>
      <c r="P227" t="str">
        <f ca="1">IF($E227=1,SUM(INDIRECT(ADDRESS(ROW()-$C$12+1, 14)):INDIRECT(ADDRESS(ROW(), 14))),"")</f>
        <v/>
      </c>
      <c r="Q227" t="str">
        <f ca="1">IF($E227=1,SUM(INDIRECT(ADDRESS(ROW()-$C$12+1, 15)):INDIRECT(ADDRESS(ROW(), 15))),"")</f>
        <v/>
      </c>
      <c r="R227" t="str">
        <f t="shared" si="39"/>
        <v/>
      </c>
      <c r="S227" t="str">
        <f t="shared" si="40"/>
        <v/>
      </c>
      <c r="T227" t="str">
        <f t="shared" ca="1" si="41"/>
        <v/>
      </c>
      <c r="U227" t="str">
        <f t="shared" ca="1" si="42"/>
        <v/>
      </c>
      <c r="V227">
        <f t="shared" ca="1" si="43"/>
        <v>44958191875.135956</v>
      </c>
      <c r="X227" s="10" t="s">
        <v>208</v>
      </c>
      <c r="Y227" s="10"/>
      <c r="Z227" s="10"/>
      <c r="AA227" s="10"/>
      <c r="AB227" s="10"/>
      <c r="AC227" s="10"/>
      <c r="AD227" s="10"/>
      <c r="AE227" s="10"/>
    </row>
    <row r="228" spans="5:31" x14ac:dyDescent="0.4">
      <c r="E228">
        <f t="shared" si="38"/>
        <v>0</v>
      </c>
      <c r="F228" s="3">
        <v>219</v>
      </c>
      <c r="G228" s="4">
        <v>4.0775680000000003</v>
      </c>
      <c r="H228" s="4">
        <v>0.79471000000000003</v>
      </c>
      <c r="I228" s="4">
        <v>625000</v>
      </c>
      <c r="K228">
        <f t="shared" ca="1" si="44"/>
        <v>33389.692217705517</v>
      </c>
      <c r="L228">
        <f t="shared" ca="1" si="45"/>
        <v>6714.1894464947745</v>
      </c>
      <c r="M228">
        <f t="shared" ca="1" si="47"/>
        <v>40103.881664200293</v>
      </c>
      <c r="N228">
        <f t="shared" ca="1" si="46"/>
        <v>-2384953.6954502701</v>
      </c>
      <c r="O228">
        <f t="shared" ca="1" si="48"/>
        <v>-464822.79420264339</v>
      </c>
      <c r="P228" t="str">
        <f ca="1">IF($E228=1,SUM(INDIRECT(ADDRESS(ROW()-$C$12+1, 14)):INDIRECT(ADDRESS(ROW(), 14))),"")</f>
        <v/>
      </c>
      <c r="Q228" t="str">
        <f ca="1">IF($E228=1,SUM(INDIRECT(ADDRESS(ROW()-$C$12+1, 15)):INDIRECT(ADDRESS(ROW(), 15))),"")</f>
        <v/>
      </c>
      <c r="R228" t="str">
        <f t="shared" si="39"/>
        <v/>
      </c>
      <c r="S228" t="str">
        <f t="shared" si="40"/>
        <v/>
      </c>
      <c r="T228" t="str">
        <f t="shared" ca="1" si="41"/>
        <v/>
      </c>
      <c r="U228" t="str">
        <f t="shared" ca="1" si="42"/>
        <v/>
      </c>
      <c r="V228">
        <f t="shared" ca="1" si="43"/>
        <v>342103469244.28577</v>
      </c>
      <c r="X228" s="10" t="s">
        <v>27</v>
      </c>
      <c r="Y228" s="10"/>
      <c r="Z228" s="10"/>
      <c r="AA228" s="10"/>
      <c r="AB228" s="10"/>
      <c r="AC228" s="10"/>
      <c r="AD228" s="10"/>
      <c r="AE228" s="10"/>
    </row>
    <row r="229" spans="5:31" x14ac:dyDescent="0.4">
      <c r="E229">
        <f t="shared" si="38"/>
        <v>0</v>
      </c>
      <c r="F229" s="3">
        <v>220</v>
      </c>
      <c r="G229" s="4">
        <v>-0.43213099999999999</v>
      </c>
      <c r="H229" s="4">
        <v>0.46349299999999999</v>
      </c>
      <c r="I229" s="4">
        <v>180000</v>
      </c>
      <c r="K229">
        <f t="shared" ca="1" si="44"/>
        <v>-3538.5605065885597</v>
      </c>
      <c r="L229">
        <f t="shared" ca="1" si="45"/>
        <v>3915.868441474503</v>
      </c>
      <c r="M229">
        <f t="shared" ca="1" si="47"/>
        <v>377.30793488594327</v>
      </c>
      <c r="N229">
        <f t="shared" ca="1" si="46"/>
        <v>77620.533544789811</v>
      </c>
      <c r="O229">
        <f t="shared" ca="1" si="48"/>
        <v>-83253.860413335919</v>
      </c>
      <c r="P229" t="str">
        <f ca="1">IF($E229=1,SUM(INDIRECT(ADDRESS(ROW()-$C$12+1, 14)):INDIRECT(ADDRESS(ROW(), 14))),"")</f>
        <v/>
      </c>
      <c r="Q229" t="str">
        <f ca="1">IF($E229=1,SUM(INDIRECT(ADDRESS(ROW()-$C$12+1, 15)):INDIRECT(ADDRESS(ROW(), 15))),"")</f>
        <v/>
      </c>
      <c r="R229" t="str">
        <f t="shared" si="39"/>
        <v/>
      </c>
      <c r="S229" t="str">
        <f t="shared" si="40"/>
        <v/>
      </c>
      <c r="T229" t="str">
        <f t="shared" ca="1" si="41"/>
        <v/>
      </c>
      <c r="U229" t="str">
        <f t="shared" ca="1" si="42"/>
        <v/>
      </c>
      <c r="V229">
        <f t="shared" ca="1" si="43"/>
        <v>32264311504.718792</v>
      </c>
      <c r="X229" s="10" t="s">
        <v>209</v>
      </c>
      <c r="Y229" s="10"/>
      <c r="Z229" s="10"/>
      <c r="AA229" s="10"/>
      <c r="AB229" s="10"/>
      <c r="AC229" s="10"/>
      <c r="AD229" s="10"/>
      <c r="AE229" s="10"/>
    </row>
    <row r="230" spans="5:31" x14ac:dyDescent="0.4">
      <c r="E230">
        <f t="shared" si="38"/>
        <v>0</v>
      </c>
      <c r="F230" s="3">
        <v>221</v>
      </c>
      <c r="G230" s="4">
        <v>0.54183999999999999</v>
      </c>
      <c r="H230" s="4">
        <v>-0.397673</v>
      </c>
      <c r="I230" s="4">
        <v>289000</v>
      </c>
      <c r="K230">
        <f t="shared" ca="1" si="44"/>
        <v>4436.9268228614592</v>
      </c>
      <c r="L230">
        <f t="shared" ca="1" si="45"/>
        <v>-3359.7813790639557</v>
      </c>
      <c r="M230">
        <f t="shared" ca="1" si="47"/>
        <v>1077.1454437975035</v>
      </c>
      <c r="N230">
        <f t="shared" ca="1" si="46"/>
        <v>-156008.11951273275</v>
      </c>
      <c r="O230">
        <f t="shared" ca="1" si="48"/>
        <v>114499.14533992871</v>
      </c>
      <c r="P230" t="str">
        <f ca="1">IF($E230=1,SUM(INDIRECT(ADDRESS(ROW()-$C$12+1, 14)):INDIRECT(ADDRESS(ROW(), 14))),"")</f>
        <v/>
      </c>
      <c r="Q230" t="str">
        <f ca="1">IF($E230=1,SUM(INDIRECT(ADDRESS(ROW()-$C$12+1, 15)):INDIRECT(ADDRESS(ROW(), 15))),"")</f>
        <v/>
      </c>
      <c r="R230" t="str">
        <f t="shared" si="39"/>
        <v/>
      </c>
      <c r="S230" t="str">
        <f t="shared" si="40"/>
        <v/>
      </c>
      <c r="T230" t="str">
        <f t="shared" ca="1" si="41"/>
        <v/>
      </c>
      <c r="U230" t="str">
        <f t="shared" ca="1" si="42"/>
        <v/>
      </c>
      <c r="V230">
        <f t="shared" ca="1" si="43"/>
        <v>82899570175.79213</v>
      </c>
      <c r="X230" s="10" t="s">
        <v>29</v>
      </c>
      <c r="Y230" s="10"/>
      <c r="Z230" s="10"/>
      <c r="AA230" s="10"/>
      <c r="AB230" s="10"/>
      <c r="AC230" s="10"/>
      <c r="AD230" s="10"/>
      <c r="AE230" s="10"/>
    </row>
    <row r="231" spans="5:31" x14ac:dyDescent="0.4">
      <c r="E231">
        <f t="shared" si="38"/>
        <v>0</v>
      </c>
      <c r="F231" s="3">
        <v>222</v>
      </c>
      <c r="G231" s="4">
        <v>-1.725595</v>
      </c>
      <c r="H231" s="4">
        <v>-3.3333000000000002E-2</v>
      </c>
      <c r="I231" s="4">
        <v>92000</v>
      </c>
      <c r="K231">
        <f t="shared" ca="1" si="44"/>
        <v>-14130.257531551048</v>
      </c>
      <c r="L231">
        <f t="shared" ca="1" si="45"/>
        <v>-281.61729035750187</v>
      </c>
      <c r="M231">
        <f t="shared" ca="1" si="47"/>
        <v>-14411.87482190855</v>
      </c>
      <c r="N231">
        <f t="shared" ca="1" si="46"/>
        <v>183623.79913331129</v>
      </c>
      <c r="O231">
        <f t="shared" ca="1" si="48"/>
        <v>3547.027023438678</v>
      </c>
      <c r="P231" t="str">
        <f ca="1">IF($E231=1,SUM(INDIRECT(ADDRESS(ROW()-$C$12+1, 14)):INDIRECT(ADDRESS(ROW(), 14))),"")</f>
        <v/>
      </c>
      <c r="Q231" t="str">
        <f ca="1">IF($E231=1,SUM(INDIRECT(ADDRESS(ROW()-$C$12+1, 15)):INDIRECT(ADDRESS(ROW(), 15))),"")</f>
        <v/>
      </c>
      <c r="R231" t="str">
        <f t="shared" si="39"/>
        <v/>
      </c>
      <c r="S231" t="str">
        <f t="shared" si="40"/>
        <v/>
      </c>
      <c r="T231" t="str">
        <f t="shared" ca="1" si="41"/>
        <v/>
      </c>
      <c r="U231" t="str">
        <f t="shared" ca="1" si="42"/>
        <v/>
      </c>
      <c r="V231">
        <f t="shared" ca="1" si="43"/>
        <v>11323487103.113535</v>
      </c>
      <c r="X231" s="10" t="s">
        <v>210</v>
      </c>
      <c r="Y231" s="10"/>
      <c r="Z231" s="10"/>
      <c r="AA231" s="10"/>
      <c r="AB231" s="10"/>
      <c r="AC231" s="10"/>
      <c r="AD231" s="10"/>
      <c r="AE231" s="10"/>
    </row>
    <row r="232" spans="5:31" x14ac:dyDescent="0.4">
      <c r="E232">
        <f t="shared" si="38"/>
        <v>0</v>
      </c>
      <c r="F232" s="3">
        <v>223</v>
      </c>
      <c r="G232" s="4">
        <v>-0.80971400000000004</v>
      </c>
      <c r="H232" s="4">
        <v>-1.5238119999999999</v>
      </c>
      <c r="I232" s="4">
        <v>110500</v>
      </c>
      <c r="K232">
        <f t="shared" ca="1" si="44"/>
        <v>-6630.4476698775352</v>
      </c>
      <c r="L232">
        <f t="shared" ca="1" si="45"/>
        <v>-12874.082934456714</v>
      </c>
      <c r="M232">
        <f t="shared" ca="1" si="47"/>
        <v>-19504.53060433425</v>
      </c>
      <c r="N232">
        <f t="shared" ca="1" si="46"/>
        <v>105266.48849375792</v>
      </c>
      <c r="O232">
        <f t="shared" ca="1" si="48"/>
        <v>198102.46378925178</v>
      </c>
      <c r="P232" t="str">
        <f ca="1">IF($E232=1,SUM(INDIRECT(ADDRESS(ROW()-$C$12+1, 14)):INDIRECT(ADDRESS(ROW(), 14))),"")</f>
        <v/>
      </c>
      <c r="Q232" t="str">
        <f ca="1">IF($E232=1,SUM(INDIRECT(ADDRESS(ROW()-$C$12+1, 15)):INDIRECT(ADDRESS(ROW(), 15))),"")</f>
        <v/>
      </c>
      <c r="R232" t="str">
        <f t="shared" si="39"/>
        <v/>
      </c>
      <c r="S232" t="str">
        <f t="shared" si="40"/>
        <v/>
      </c>
      <c r="T232" t="str">
        <f t="shared" ca="1" si="41"/>
        <v/>
      </c>
      <c r="U232" t="str">
        <f t="shared" ca="1" si="42"/>
        <v/>
      </c>
      <c r="V232">
        <f t="shared" ca="1" si="43"/>
        <v>16901177977.653282</v>
      </c>
      <c r="X232" s="10" t="s">
        <v>211</v>
      </c>
      <c r="Y232" s="10"/>
      <c r="Z232" s="10"/>
      <c r="AA232" s="10"/>
      <c r="AB232" s="10"/>
      <c r="AC232" s="10"/>
      <c r="AD232" s="10"/>
      <c r="AE232" s="10"/>
    </row>
    <row r="233" spans="5:31" x14ac:dyDescent="0.4">
      <c r="E233">
        <f t="shared" si="38"/>
        <v>0</v>
      </c>
      <c r="F233" s="3">
        <v>224</v>
      </c>
      <c r="G233" s="4">
        <v>-0.66449000000000003</v>
      </c>
      <c r="H233" s="4">
        <v>-2.3518560000000002</v>
      </c>
      <c r="I233" s="4">
        <v>102776</v>
      </c>
      <c r="K233">
        <f t="shared" ca="1" si="44"/>
        <v>-5441.2621890654273</v>
      </c>
      <c r="L233">
        <f t="shared" ca="1" si="45"/>
        <v>-19869.898119912188</v>
      </c>
      <c r="M233">
        <f t="shared" ca="1" si="47"/>
        <v>-25311.160308977614</v>
      </c>
      <c r="N233">
        <f t="shared" ca="1" si="46"/>
        <v>85112.637153712538</v>
      </c>
      <c r="O233">
        <f t="shared" ca="1" si="48"/>
        <v>301242.55649563088</v>
      </c>
      <c r="P233" t="str">
        <f ca="1">IF($E233=1,SUM(INDIRECT(ADDRESS(ROW()-$C$12+1, 14)):INDIRECT(ADDRESS(ROW(), 14))),"")</f>
        <v/>
      </c>
      <c r="Q233" t="str">
        <f ca="1">IF($E233=1,SUM(INDIRECT(ADDRESS(ROW()-$C$12+1, 15)):INDIRECT(ADDRESS(ROW(), 15))),"")</f>
        <v/>
      </c>
      <c r="R233" t="str">
        <f t="shared" si="39"/>
        <v/>
      </c>
      <c r="S233" t="str">
        <f t="shared" si="40"/>
        <v/>
      </c>
      <c r="T233" t="str">
        <f t="shared" ca="1" si="41"/>
        <v/>
      </c>
      <c r="U233" t="str">
        <f t="shared" ca="1" si="42"/>
        <v/>
      </c>
      <c r="V233">
        <f t="shared" ca="1" si="43"/>
        <v>16406320636.017731</v>
      </c>
      <c r="X233" s="10" t="s">
        <v>212</v>
      </c>
      <c r="Y233" s="10"/>
      <c r="Z233" s="10"/>
      <c r="AA233" s="10"/>
      <c r="AB233" s="10"/>
      <c r="AC233" s="10"/>
      <c r="AD233" s="10"/>
      <c r="AE233" s="10"/>
    </row>
    <row r="234" spans="5:31" x14ac:dyDescent="0.4">
      <c r="E234">
        <f t="shared" si="38"/>
        <v>0</v>
      </c>
      <c r="F234" s="3">
        <v>225</v>
      </c>
      <c r="G234" s="4">
        <v>-0.62963599999999997</v>
      </c>
      <c r="H234" s="4">
        <v>-1.8219080000000001</v>
      </c>
      <c r="I234" s="4">
        <v>109900</v>
      </c>
      <c r="K234">
        <f t="shared" ca="1" si="44"/>
        <v>-5155.8557083995229</v>
      </c>
      <c r="L234">
        <f t="shared" ca="1" si="45"/>
        <v>-15392.577752997197</v>
      </c>
      <c r="M234">
        <f t="shared" ca="1" si="47"/>
        <v>-20548.433461396718</v>
      </c>
      <c r="N234">
        <f t="shared" ca="1" si="46"/>
        <v>82135.029850899984</v>
      </c>
      <c r="O234">
        <f t="shared" ca="1" si="48"/>
        <v>237665.04451078639</v>
      </c>
      <c r="P234" t="str">
        <f ca="1">IF($E234=1,SUM(INDIRECT(ADDRESS(ROW()-$C$12+1, 14)):INDIRECT(ADDRESS(ROW(), 14))),"")</f>
        <v/>
      </c>
      <c r="Q234" t="str">
        <f ca="1">IF($E234=1,SUM(INDIRECT(ADDRESS(ROW()-$C$12+1, 15)):INDIRECT(ADDRESS(ROW(), 15))),"")</f>
        <v/>
      </c>
      <c r="R234" t="str">
        <f t="shared" si="39"/>
        <v/>
      </c>
      <c r="S234" t="str">
        <f t="shared" si="40"/>
        <v/>
      </c>
      <c r="T234" t="str">
        <f t="shared" ca="1" si="41"/>
        <v/>
      </c>
      <c r="U234" t="str">
        <f t="shared" ca="1" si="42"/>
        <v/>
      </c>
      <c r="V234">
        <f t="shared" ca="1" si="43"/>
        <v>17016793792.532448</v>
      </c>
      <c r="X234" s="10" t="s">
        <v>213</v>
      </c>
      <c r="Y234" s="10"/>
      <c r="Z234" s="10"/>
      <c r="AA234" s="10"/>
      <c r="AB234" s="10"/>
      <c r="AC234" s="10"/>
      <c r="AD234" s="10"/>
      <c r="AE234" s="10"/>
    </row>
    <row r="235" spans="5:31" x14ac:dyDescent="0.4">
      <c r="E235">
        <f t="shared" si="38"/>
        <v>0</v>
      </c>
      <c r="F235" s="3">
        <v>226</v>
      </c>
      <c r="G235" s="4">
        <v>-0.28884300000000002</v>
      </c>
      <c r="H235" s="4">
        <v>1.1921710000000001</v>
      </c>
      <c r="I235" s="4">
        <v>250580</v>
      </c>
      <c r="K235">
        <f t="shared" ca="1" si="44"/>
        <v>-2365.2282118259495</v>
      </c>
      <c r="L235">
        <f t="shared" ca="1" si="45"/>
        <v>10072.179721681017</v>
      </c>
      <c r="M235">
        <f t="shared" ca="1" si="47"/>
        <v>7706.9515098550673</v>
      </c>
      <c r="N235">
        <f t="shared" ca="1" si="46"/>
        <v>70152.179945038937</v>
      </c>
      <c r="O235">
        <f t="shared" ca="1" si="48"/>
        <v>-289546.2050915446</v>
      </c>
      <c r="P235" t="str">
        <f ca="1">IF($E235=1,SUM(INDIRECT(ADDRESS(ROW()-$C$12+1, 14)):INDIRECT(ADDRESS(ROW(), 14))),"")</f>
        <v/>
      </c>
      <c r="Q235" t="str">
        <f ca="1">IF($E235=1,SUM(INDIRECT(ADDRESS(ROW()-$C$12+1, 15)):INDIRECT(ADDRESS(ROW(), 15))),"")</f>
        <v/>
      </c>
      <c r="R235" t="str">
        <f t="shared" si="39"/>
        <v/>
      </c>
      <c r="S235" t="str">
        <f t="shared" si="40"/>
        <v/>
      </c>
      <c r="T235" t="str">
        <f t="shared" ca="1" si="41"/>
        <v/>
      </c>
      <c r="U235" t="str">
        <f t="shared" ca="1" si="42"/>
        <v/>
      </c>
      <c r="V235">
        <f t="shared" ca="1" si="43"/>
        <v>58987317682.896286</v>
      </c>
      <c r="X235" s="10" t="s">
        <v>214</v>
      </c>
      <c r="Y235" s="10"/>
      <c r="Z235" s="10"/>
      <c r="AA235" s="10"/>
      <c r="AB235" s="10"/>
      <c r="AC235" s="10"/>
      <c r="AD235" s="10"/>
      <c r="AE235" s="10"/>
    </row>
    <row r="236" spans="5:31" x14ac:dyDescent="0.4">
      <c r="E236">
        <f t="shared" si="38"/>
        <v>0</v>
      </c>
      <c r="F236" s="3">
        <v>227</v>
      </c>
      <c r="G236" s="4">
        <v>-0.17460000000000001</v>
      </c>
      <c r="H236" s="4">
        <v>-0.29830800000000002</v>
      </c>
      <c r="I236" s="4">
        <v>165000</v>
      </c>
      <c r="K236">
        <f t="shared" ca="1" si="44"/>
        <v>-1429.7346509515924</v>
      </c>
      <c r="L236">
        <f t="shared" ca="1" si="45"/>
        <v>-2520.2859224181943</v>
      </c>
      <c r="M236">
        <f t="shared" ca="1" si="47"/>
        <v>-3950.0205733697867</v>
      </c>
      <c r="N236">
        <f t="shared" ca="1" si="46"/>
        <v>29498.673592110365</v>
      </c>
      <c r="O236">
        <f t="shared" ca="1" si="48"/>
        <v>50399.142737200797</v>
      </c>
      <c r="P236" t="str">
        <f ca="1">IF($E236=1,SUM(INDIRECT(ADDRESS(ROW()-$C$12+1, 14)):INDIRECT(ADDRESS(ROW(), 14))),"")</f>
        <v/>
      </c>
      <c r="Q236" t="str">
        <f ca="1">IF($E236=1,SUM(INDIRECT(ADDRESS(ROW()-$C$12+1, 15)):INDIRECT(ADDRESS(ROW(), 15))),"")</f>
        <v/>
      </c>
      <c r="R236" t="str">
        <f t="shared" si="39"/>
        <v/>
      </c>
      <c r="S236" t="str">
        <f t="shared" si="40"/>
        <v/>
      </c>
      <c r="T236" t="str">
        <f t="shared" ca="1" si="41"/>
        <v/>
      </c>
      <c r="U236" t="str">
        <f t="shared" ca="1" si="42"/>
        <v/>
      </c>
      <c r="V236">
        <f t="shared" ca="1" si="43"/>
        <v>28544109451.742073</v>
      </c>
      <c r="X236" s="10" t="s">
        <v>215</v>
      </c>
      <c r="Y236" s="10"/>
      <c r="Z236" s="10"/>
      <c r="AA236" s="10"/>
      <c r="AB236" s="10"/>
      <c r="AC236" s="10"/>
      <c r="AD236" s="10"/>
      <c r="AE236" s="10"/>
    </row>
    <row r="237" spans="5:31" x14ac:dyDescent="0.4">
      <c r="E237">
        <f t="shared" si="38"/>
        <v>0</v>
      </c>
      <c r="F237" s="3">
        <v>228</v>
      </c>
      <c r="G237" s="4">
        <v>-0.192027</v>
      </c>
      <c r="H237" s="4">
        <v>1.0928059999999999</v>
      </c>
      <c r="I237" s="4">
        <v>179600</v>
      </c>
      <c r="K237">
        <f t="shared" ca="1" si="44"/>
        <v>-1572.4378912845441</v>
      </c>
      <c r="L237">
        <f t="shared" ca="1" si="45"/>
        <v>9232.6842650352555</v>
      </c>
      <c r="M237">
        <f t="shared" ca="1" si="47"/>
        <v>7660.2463737507114</v>
      </c>
      <c r="N237">
        <f t="shared" ca="1" si="46"/>
        <v>33017.075069587772</v>
      </c>
      <c r="O237">
        <f t="shared" ca="1" si="48"/>
        <v>-187896.79440128698</v>
      </c>
      <c r="P237" t="str">
        <f ca="1">IF($E237=1,SUM(INDIRECT(ADDRESS(ROW()-$C$12+1, 14)):INDIRECT(ADDRESS(ROW(), 14))),"")</f>
        <v/>
      </c>
      <c r="Q237" t="str">
        <f ca="1">IF($E237=1,SUM(INDIRECT(ADDRESS(ROW()-$C$12+1, 15)):INDIRECT(ADDRESS(ROW(), 15))),"")</f>
        <v/>
      </c>
      <c r="R237" t="str">
        <f t="shared" si="39"/>
        <v/>
      </c>
      <c r="S237" t="str">
        <f t="shared" si="40"/>
        <v/>
      </c>
      <c r="T237" t="str">
        <f t="shared" ca="1" si="41"/>
        <v/>
      </c>
      <c r="U237" t="str">
        <f t="shared" ca="1" si="42"/>
        <v/>
      </c>
      <c r="V237">
        <f t="shared" ca="1" si="43"/>
        <v>29563278877.055305</v>
      </c>
      <c r="X237" s="10" t="s">
        <v>216</v>
      </c>
      <c r="Y237" s="10"/>
      <c r="Z237" s="10"/>
      <c r="AA237" s="10"/>
      <c r="AB237" s="10"/>
      <c r="AC237" s="10"/>
      <c r="AD237" s="10"/>
      <c r="AE237" s="10"/>
    </row>
    <row r="238" spans="5:31" x14ac:dyDescent="0.4">
      <c r="E238">
        <f t="shared" si="38"/>
        <v>0</v>
      </c>
      <c r="F238" s="3">
        <v>229</v>
      </c>
      <c r="G238" s="4">
        <v>0.83616100000000004</v>
      </c>
      <c r="H238" s="4">
        <v>0.69534499999999999</v>
      </c>
      <c r="I238" s="4">
        <v>240000</v>
      </c>
      <c r="K238">
        <f t="shared" ca="1" si="44"/>
        <v>6847.0123452138278</v>
      </c>
      <c r="L238">
        <f t="shared" ca="1" si="45"/>
        <v>5874.6939898490127</v>
      </c>
      <c r="M238">
        <f t="shared" ca="1" si="47"/>
        <v>12721.706335062841</v>
      </c>
      <c r="N238">
        <f t="shared" ca="1" si="46"/>
        <v>-190041.24530916754</v>
      </c>
      <c r="O238">
        <f t="shared" ca="1" si="48"/>
        <v>-158036.82510844574</v>
      </c>
      <c r="P238" t="str">
        <f ca="1">IF($E238=1,SUM(INDIRECT(ADDRESS(ROW()-$C$12+1, 14)):INDIRECT(ADDRESS(ROW(), 14))),"")</f>
        <v/>
      </c>
      <c r="Q238" t="str">
        <f ca="1">IF($E238=1,SUM(INDIRECT(ADDRESS(ROW()-$C$12+1, 15)):INDIRECT(ADDRESS(ROW(), 15))),"")</f>
        <v/>
      </c>
      <c r="R238" t="str">
        <f t="shared" si="39"/>
        <v/>
      </c>
      <c r="S238" t="str">
        <f t="shared" si="40"/>
        <v/>
      </c>
      <c r="T238" t="str">
        <f t="shared" ca="1" si="41"/>
        <v/>
      </c>
      <c r="U238" t="str">
        <f t="shared" ca="1" si="42"/>
        <v/>
      </c>
      <c r="V238">
        <f t="shared" ca="1" si="43"/>
        <v>51655422771.245422</v>
      </c>
      <c r="X238" s="10" t="s">
        <v>217</v>
      </c>
      <c r="Y238" s="10"/>
      <c r="Z238" s="10"/>
      <c r="AA238" s="10"/>
      <c r="AB238" s="10"/>
      <c r="AC238" s="10"/>
      <c r="AD238" s="10"/>
      <c r="AE238" s="10"/>
    </row>
    <row r="239" spans="5:31" x14ac:dyDescent="0.4">
      <c r="E239">
        <f t="shared" si="38"/>
        <v>0</v>
      </c>
      <c r="F239" s="3">
        <v>230</v>
      </c>
      <c r="G239" s="4">
        <v>-0.77485999999999999</v>
      </c>
      <c r="H239" s="4">
        <v>1.0596840000000001</v>
      </c>
      <c r="I239" s="4">
        <v>140000</v>
      </c>
      <c r="K239">
        <f t="shared" ca="1" si="44"/>
        <v>-6345.0411892116308</v>
      </c>
      <c r="L239">
        <f t="shared" ca="1" si="45"/>
        <v>8952.8496299522703</v>
      </c>
      <c r="M239">
        <f t="shared" ca="1" si="47"/>
        <v>2607.8084407406395</v>
      </c>
      <c r="N239">
        <f t="shared" ca="1" si="46"/>
        <v>106459.71355160771</v>
      </c>
      <c r="O239">
        <f t="shared" ca="1" si="48"/>
        <v>-145592.30712028223</v>
      </c>
      <c r="P239" t="str">
        <f ca="1">IF($E239=1,SUM(INDIRECT(ADDRESS(ROW()-$C$12+1, 14)):INDIRECT(ADDRESS(ROW(), 14))),"")</f>
        <v/>
      </c>
      <c r="Q239" t="str">
        <f ca="1">IF($E239=1,SUM(INDIRECT(ADDRESS(ROW()-$C$12+1, 15)):INDIRECT(ADDRESS(ROW(), 15))),"")</f>
        <v/>
      </c>
      <c r="R239" t="str">
        <f t="shared" si="39"/>
        <v/>
      </c>
      <c r="S239" t="str">
        <f t="shared" si="40"/>
        <v/>
      </c>
      <c r="T239" t="str">
        <f t="shared" ca="1" si="41"/>
        <v/>
      </c>
      <c r="U239" t="str">
        <f t="shared" ca="1" si="42"/>
        <v/>
      </c>
      <c r="V239">
        <f t="shared" ca="1" si="43"/>
        <v>18876614301.456223</v>
      </c>
      <c r="X239" s="10" t="s">
        <v>218</v>
      </c>
      <c r="Y239" s="10"/>
      <c r="Z239" s="10"/>
      <c r="AA239" s="10"/>
      <c r="AB239" s="10"/>
      <c r="AC239" s="10"/>
      <c r="AD239" s="10"/>
      <c r="AE239" s="10"/>
    </row>
    <row r="240" spans="5:31" x14ac:dyDescent="0.4">
      <c r="E240">
        <f t="shared" si="38"/>
        <v>0</v>
      </c>
      <c r="F240" s="3">
        <v>231</v>
      </c>
      <c r="G240" s="4">
        <v>1.8430500000000001</v>
      </c>
      <c r="H240" s="4">
        <v>1.0928059999999999</v>
      </c>
      <c r="I240" s="4">
        <v>317000</v>
      </c>
      <c r="K240">
        <f t="shared" ca="1" si="44"/>
        <v>15092.052969280254</v>
      </c>
      <c r="L240">
        <f t="shared" ca="1" si="45"/>
        <v>9232.6842650352555</v>
      </c>
      <c r="M240">
        <f t="shared" ca="1" si="47"/>
        <v>24324.737234315508</v>
      </c>
      <c r="N240">
        <f t="shared" ca="1" si="46"/>
        <v>-539415.14304029488</v>
      </c>
      <c r="O240">
        <f t="shared" ca="1" si="48"/>
        <v>-319837.28320191661</v>
      </c>
      <c r="P240" t="str">
        <f ca="1">IF($E240=1,SUM(INDIRECT(ADDRESS(ROW()-$C$12+1, 14)):INDIRECT(ADDRESS(ROW(), 14))),"")</f>
        <v/>
      </c>
      <c r="Q240" t="str">
        <f ca="1">IF($E240=1,SUM(INDIRECT(ADDRESS(ROW()-$C$12+1, 15)):INDIRECT(ADDRESS(ROW(), 15))),"")</f>
        <v/>
      </c>
      <c r="R240" t="str">
        <f t="shared" si="39"/>
        <v/>
      </c>
      <c r="S240" t="str">
        <f t="shared" si="40"/>
        <v/>
      </c>
      <c r="T240" t="str">
        <f t="shared" ca="1" si="41"/>
        <v/>
      </c>
      <c r="U240" t="str">
        <f t="shared" ca="1" si="42"/>
        <v/>
      </c>
      <c r="V240">
        <f t="shared" ca="1" si="43"/>
        <v>85658809434.962479</v>
      </c>
      <c r="X240" s="10" t="s">
        <v>219</v>
      </c>
      <c r="Y240" s="10"/>
      <c r="Z240" s="10"/>
      <c r="AA240" s="10"/>
      <c r="AB240" s="10"/>
      <c r="AC240" s="10"/>
      <c r="AD240" s="10"/>
      <c r="AE240" s="10"/>
    </row>
    <row r="241" spans="5:31" x14ac:dyDescent="0.4">
      <c r="E241">
        <f t="shared" si="38"/>
        <v>0</v>
      </c>
      <c r="F241" s="3">
        <v>232</v>
      </c>
      <c r="G241" s="4">
        <v>-0.89878499999999995</v>
      </c>
      <c r="H241" s="4">
        <v>-0.29830800000000002</v>
      </c>
      <c r="I241" s="4">
        <v>132000</v>
      </c>
      <c r="K241">
        <f t="shared" ca="1" si="44"/>
        <v>-7359.8170575917911</v>
      </c>
      <c r="L241">
        <f t="shared" ca="1" si="45"/>
        <v>-2520.2859224181943</v>
      </c>
      <c r="M241">
        <f t="shared" ca="1" si="47"/>
        <v>-9880.1029800099859</v>
      </c>
      <c r="N241">
        <f t="shared" ca="1" si="46"/>
        <v>127519.70835688827</v>
      </c>
      <c r="O241">
        <f t="shared" ca="1" si="48"/>
        <v>42323.969759760817</v>
      </c>
      <c r="P241" t="str">
        <f ca="1">IF($E241=1,SUM(INDIRECT(ADDRESS(ROW()-$C$12+1, 14)):INDIRECT(ADDRESS(ROW(), 14))),"")</f>
        <v/>
      </c>
      <c r="Q241" t="str">
        <f ca="1">IF($E241=1,SUM(INDIRECT(ADDRESS(ROW()-$C$12+1, 15)):INDIRECT(ADDRESS(ROW(), 15))),"")</f>
        <v/>
      </c>
      <c r="R241" t="str">
        <f t="shared" si="39"/>
        <v/>
      </c>
      <c r="S241" t="str">
        <f t="shared" si="40"/>
        <v/>
      </c>
      <c r="T241" t="str">
        <f t="shared" ca="1" si="41"/>
        <v/>
      </c>
      <c r="U241" t="str">
        <f t="shared" ca="1" si="42"/>
        <v/>
      </c>
      <c r="V241">
        <f t="shared" ca="1" si="43"/>
        <v>20129963621.618237</v>
      </c>
      <c r="X241" s="10" t="s">
        <v>220</v>
      </c>
      <c r="Y241" s="10"/>
      <c r="Z241" s="10"/>
      <c r="AA241" s="10"/>
      <c r="AB241" s="10"/>
      <c r="AC241" s="10"/>
      <c r="AD241" s="10"/>
      <c r="AE241" s="10"/>
    </row>
    <row r="242" spans="5:31" x14ac:dyDescent="0.4">
      <c r="E242">
        <f t="shared" si="38"/>
        <v>0</v>
      </c>
      <c r="F242" s="3">
        <v>233</v>
      </c>
      <c r="G242" s="4">
        <v>-0.79615999999999998</v>
      </c>
      <c r="H242" s="4">
        <v>0.23164100000000001</v>
      </c>
      <c r="I242" s="4">
        <v>165500</v>
      </c>
      <c r="K242">
        <f t="shared" ca="1" si="44"/>
        <v>-6519.4589902727357</v>
      </c>
      <c r="L242">
        <f t="shared" ca="1" si="45"/>
        <v>1957.0428930999938</v>
      </c>
      <c r="M242">
        <f t="shared" ca="1" si="47"/>
        <v>-4562.4160971727415</v>
      </c>
      <c r="N242">
        <f t="shared" ca="1" si="46"/>
        <v>135396.89319992505</v>
      </c>
      <c r="O242">
        <f t="shared" ca="1" si="48"/>
        <v>-39393.428127165193</v>
      </c>
      <c r="P242" t="str">
        <f ca="1">IF($E242=1,SUM(INDIRECT(ADDRESS(ROW()-$C$12+1, 14)):INDIRECT(ADDRESS(ROW(), 14))),"")</f>
        <v/>
      </c>
      <c r="Q242" t="str">
        <f ca="1">IF($E242=1,SUM(INDIRECT(ADDRESS(ROW()-$C$12+1, 15)):INDIRECT(ADDRESS(ROW(), 15))),"")</f>
        <v/>
      </c>
      <c r="R242" t="str">
        <f t="shared" si="39"/>
        <v/>
      </c>
      <c r="S242" t="str">
        <f t="shared" si="40"/>
        <v/>
      </c>
      <c r="T242" t="str">
        <f t="shared" ca="1" si="41"/>
        <v/>
      </c>
      <c r="U242" t="str">
        <f t="shared" ca="1" si="42"/>
        <v/>
      </c>
      <c r="V242">
        <f t="shared" ca="1" si="43"/>
        <v>28921225368.807919</v>
      </c>
      <c r="X242" s="10" t="s">
        <v>221</v>
      </c>
      <c r="Y242" s="10"/>
      <c r="Z242" s="10"/>
      <c r="AA242" s="10"/>
      <c r="AB242" s="10"/>
      <c r="AC242" s="10"/>
      <c r="AD242" s="10"/>
      <c r="AE242" s="10"/>
    </row>
    <row r="243" spans="5:31" x14ac:dyDescent="0.4">
      <c r="E243">
        <f t="shared" si="38"/>
        <v>0</v>
      </c>
      <c r="F243" s="3">
        <v>234</v>
      </c>
      <c r="G243" s="4">
        <v>1.4499759999999999</v>
      </c>
      <c r="H243" s="4">
        <v>0.92719700000000005</v>
      </c>
      <c r="I243" s="4">
        <v>290000</v>
      </c>
      <c r="K243">
        <f t="shared" ca="1" si="44"/>
        <v>11873.315751707823</v>
      </c>
      <c r="L243">
        <f t="shared" ca="1" si="45"/>
        <v>7833.5195382235224</v>
      </c>
      <c r="M243">
        <f t="shared" ca="1" si="47"/>
        <v>19706.835289931347</v>
      </c>
      <c r="N243">
        <f t="shared" ca="1" si="46"/>
        <v>-391918.60179364652</v>
      </c>
      <c r="O243">
        <f t="shared" ca="1" si="48"/>
        <v>-250615.01143968155</v>
      </c>
      <c r="P243" t="str">
        <f ca="1">IF($E243=1,SUM(INDIRECT(ADDRESS(ROW()-$C$12+1, 14)):INDIRECT(ADDRESS(ROW(), 14))),"")</f>
        <v/>
      </c>
      <c r="Q243" t="str">
        <f ca="1">IF($E243=1,SUM(INDIRECT(ADDRESS(ROW()-$C$12+1, 15)):INDIRECT(ADDRESS(ROW(), 15))),"")</f>
        <v/>
      </c>
      <c r="R243" t="str">
        <f t="shared" si="39"/>
        <v/>
      </c>
      <c r="S243" t="str">
        <f t="shared" si="40"/>
        <v/>
      </c>
      <c r="T243" t="str">
        <f t="shared" ca="1" si="41"/>
        <v/>
      </c>
      <c r="U243" t="str">
        <f t="shared" ca="1" si="42"/>
        <v/>
      </c>
      <c r="V243">
        <f t="shared" ca="1" si="43"/>
        <v>73058394888.984314</v>
      </c>
      <c r="X243" s="10" t="s">
        <v>222</v>
      </c>
      <c r="Y243" s="10"/>
      <c r="Z243" s="10"/>
      <c r="AA243" s="10"/>
      <c r="AB243" s="10"/>
      <c r="AC243" s="10"/>
      <c r="AD243" s="10"/>
      <c r="AE243" s="10"/>
    </row>
    <row r="244" spans="5:31" x14ac:dyDescent="0.4">
      <c r="E244">
        <f t="shared" si="38"/>
        <v>0</v>
      </c>
      <c r="F244" s="3">
        <v>235</v>
      </c>
      <c r="G244" s="4">
        <v>0.96202200000000004</v>
      </c>
      <c r="H244" s="4">
        <v>1.225293</v>
      </c>
      <c r="I244" s="4">
        <v>378500</v>
      </c>
      <c r="K244">
        <f t="shared" ca="1" si="44"/>
        <v>7877.6413996434867</v>
      </c>
      <c r="L244">
        <f t="shared" ca="1" si="45"/>
        <v>10352.014356764003</v>
      </c>
      <c r="M244">
        <f t="shared" ca="1" si="47"/>
        <v>18229.65575640749</v>
      </c>
      <c r="N244">
        <f t="shared" ca="1" si="46"/>
        <v>-346587.99710990937</v>
      </c>
      <c r="O244">
        <f t="shared" ca="1" si="48"/>
        <v>-441436.73090926418</v>
      </c>
      <c r="P244" t="str">
        <f ca="1">IF($E244=1,SUM(INDIRECT(ADDRESS(ROW()-$C$12+1, 14)):INDIRECT(ADDRESS(ROW(), 14))),"")</f>
        <v/>
      </c>
      <c r="Q244" t="str">
        <f ca="1">IF($E244=1,SUM(INDIRECT(ADDRESS(ROW()-$C$12+1, 15)):INDIRECT(ADDRESS(ROW(), 15))),"")</f>
        <v/>
      </c>
      <c r="R244" t="str">
        <f t="shared" si="39"/>
        <v/>
      </c>
      <c r="S244" t="str">
        <f t="shared" si="40"/>
        <v/>
      </c>
      <c r="T244" t="str">
        <f t="shared" ca="1" si="41"/>
        <v/>
      </c>
      <c r="U244" t="str">
        <f t="shared" ca="1" si="42"/>
        <v/>
      </c>
      <c r="V244">
        <f t="shared" ca="1" si="43"/>
        <v>129794720941.39667</v>
      </c>
      <c r="X244" s="10" t="s">
        <v>223</v>
      </c>
      <c r="Y244" s="10"/>
      <c r="Z244" s="10"/>
      <c r="AA244" s="10"/>
      <c r="AB244" s="10"/>
      <c r="AC244" s="10"/>
      <c r="AD244" s="10"/>
      <c r="AE244" s="10"/>
    </row>
    <row r="245" spans="5:31" x14ac:dyDescent="0.4">
      <c r="E245">
        <f t="shared" si="38"/>
        <v>0</v>
      </c>
      <c r="F245" s="3">
        <v>236</v>
      </c>
      <c r="G245" s="4">
        <v>-0.26173400000000002</v>
      </c>
      <c r="H245" s="4">
        <v>0.23164100000000001</v>
      </c>
      <c r="I245" s="4">
        <v>158900</v>
      </c>
      <c r="K245">
        <f t="shared" ca="1" si="44"/>
        <v>-2143.2426639871942</v>
      </c>
      <c r="L245">
        <f t="shared" ca="1" si="45"/>
        <v>1957.0428930999938</v>
      </c>
      <c r="M245">
        <f t="shared" ca="1" si="47"/>
        <v>-186.19977088720043</v>
      </c>
      <c r="N245">
        <f t="shared" ca="1" si="46"/>
        <v>41638.267410833396</v>
      </c>
      <c r="O245">
        <f t="shared" ca="1" si="48"/>
        <v>-36850.886401128089</v>
      </c>
      <c r="P245" t="str">
        <f ca="1">IF($E245=1,SUM(INDIRECT(ADDRESS(ROW()-$C$12+1, 14)):INDIRECT(ADDRESS(ROW(), 14))),"")</f>
        <v/>
      </c>
      <c r="Q245" t="str">
        <f ca="1">IF($E245=1,SUM(INDIRECT(ADDRESS(ROW()-$C$12+1, 15)):INDIRECT(ADDRESS(ROW(), 15))),"")</f>
        <v/>
      </c>
      <c r="R245" t="str">
        <f t="shared" si="39"/>
        <v/>
      </c>
      <c r="S245" t="str">
        <f t="shared" si="40"/>
        <v/>
      </c>
      <c r="T245" t="str">
        <f t="shared" ca="1" si="41"/>
        <v/>
      </c>
      <c r="U245" t="str">
        <f t="shared" ca="1" si="42"/>
        <v/>
      </c>
      <c r="V245">
        <f t="shared" ca="1" si="43"/>
        <v>25308418957.542633</v>
      </c>
      <c r="X245" s="10" t="s">
        <v>27</v>
      </c>
      <c r="Y245" s="10"/>
      <c r="Z245" s="10"/>
      <c r="AA245" s="10"/>
      <c r="AB245" s="10"/>
      <c r="AC245" s="10"/>
      <c r="AD245" s="10"/>
      <c r="AE245" s="10"/>
    </row>
    <row r="246" spans="5:31" x14ac:dyDescent="0.4">
      <c r="E246">
        <f t="shared" si="38"/>
        <v>0</v>
      </c>
      <c r="F246" s="3">
        <v>237</v>
      </c>
      <c r="G246" s="4">
        <v>0.83616100000000004</v>
      </c>
      <c r="H246" s="4">
        <v>1.125928</v>
      </c>
      <c r="I246" s="4">
        <v>252000</v>
      </c>
      <c r="K246">
        <f t="shared" ca="1" si="44"/>
        <v>6847.0123452138278</v>
      </c>
      <c r="L246">
        <f t="shared" ca="1" si="45"/>
        <v>9512.5189001182425</v>
      </c>
      <c r="M246">
        <f t="shared" ca="1" si="47"/>
        <v>16359.531245332069</v>
      </c>
      <c r="N246">
        <f t="shared" ca="1" si="46"/>
        <v>-197033.3699943719</v>
      </c>
      <c r="O246">
        <f t="shared" ca="1" si="48"/>
        <v>-265314.20170400577</v>
      </c>
      <c r="P246" t="str">
        <f ca="1">IF($E246=1,SUM(INDIRECT(ADDRESS(ROW()-$C$12+1, 14)):INDIRECT(ADDRESS(ROW(), 14))),"")</f>
        <v/>
      </c>
      <c r="Q246" t="str">
        <f ca="1">IF($E246=1,SUM(INDIRECT(ADDRESS(ROW()-$C$12+1, 15)):INDIRECT(ADDRESS(ROW(), 15))),"")</f>
        <v/>
      </c>
      <c r="R246" t="str">
        <f t="shared" si="39"/>
        <v/>
      </c>
      <c r="S246" t="str">
        <f t="shared" si="40"/>
        <v/>
      </c>
      <c r="T246" t="str">
        <f t="shared" ca="1" si="41"/>
        <v/>
      </c>
      <c r="U246" t="str">
        <f t="shared" ca="1" si="42"/>
        <v/>
      </c>
      <c r="V246">
        <f t="shared" ca="1" si="43"/>
        <v>55526430514.919632</v>
      </c>
      <c r="X246" s="10" t="s">
        <v>224</v>
      </c>
      <c r="Y246" s="10"/>
      <c r="Z246" s="10"/>
      <c r="AA246" s="10"/>
      <c r="AB246" s="10"/>
      <c r="AC246" s="10"/>
      <c r="AD246" s="10"/>
      <c r="AE246" s="10"/>
    </row>
    <row r="247" spans="5:31" x14ac:dyDescent="0.4">
      <c r="E247">
        <f t="shared" si="38"/>
        <v>0</v>
      </c>
      <c r="F247" s="3">
        <v>238</v>
      </c>
      <c r="G247" s="4">
        <v>-0.35661399999999999</v>
      </c>
      <c r="H247" s="4">
        <v>0.72846699999999998</v>
      </c>
      <c r="I247" s="4">
        <v>180000</v>
      </c>
      <c r="K247">
        <f t="shared" ca="1" si="44"/>
        <v>-2920.1797984791015</v>
      </c>
      <c r="L247">
        <f t="shared" ca="1" si="45"/>
        <v>6154.5286249319979</v>
      </c>
      <c r="M247">
        <f t="shared" ca="1" si="47"/>
        <v>3234.3488264528964</v>
      </c>
      <c r="N247">
        <f t="shared" ca="1" si="46"/>
        <v>63037.105927603327</v>
      </c>
      <c r="O247">
        <f t="shared" ca="1" si="48"/>
        <v>-128767.94361344034</v>
      </c>
      <c r="P247" t="str">
        <f ca="1">IF($E247=1,SUM(INDIRECT(ADDRESS(ROW()-$C$12+1, 14)):INDIRECT(ADDRESS(ROW(), 14))),"")</f>
        <v/>
      </c>
      <c r="Q247" t="str">
        <f ca="1">IF($E247=1,SUM(INDIRECT(ADDRESS(ROW()-$C$12+1, 15)):INDIRECT(ADDRESS(ROW(), 15))),"")</f>
        <v/>
      </c>
      <c r="R247" t="str">
        <f t="shared" si="39"/>
        <v/>
      </c>
      <c r="S247" t="str">
        <f t="shared" si="40"/>
        <v/>
      </c>
      <c r="T247" t="str">
        <f t="shared" ca="1" si="41"/>
        <v/>
      </c>
      <c r="U247" t="str">
        <f t="shared" ca="1" si="42"/>
        <v/>
      </c>
      <c r="V247">
        <f t="shared" ca="1" si="43"/>
        <v>31246095434.80814</v>
      </c>
      <c r="X247" s="10" t="s">
        <v>29</v>
      </c>
      <c r="Y247" s="10"/>
      <c r="Z247" s="10"/>
      <c r="AA247" s="10"/>
      <c r="AB247" s="10"/>
      <c r="AC247" s="10"/>
      <c r="AD247" s="10"/>
      <c r="AE247" s="10"/>
    </row>
    <row r="248" spans="5:31" x14ac:dyDescent="0.4">
      <c r="E248">
        <f t="shared" si="38"/>
        <v>0</v>
      </c>
      <c r="F248" s="3">
        <v>239</v>
      </c>
      <c r="G248" s="4">
        <v>1.4790209999999999</v>
      </c>
      <c r="H248" s="4">
        <v>0.96031900000000003</v>
      </c>
      <c r="I248" s="4">
        <v>248000</v>
      </c>
      <c r="K248">
        <f t="shared" ca="1" si="44"/>
        <v>12111.154485596076</v>
      </c>
      <c r="L248">
        <f t="shared" ca="1" si="45"/>
        <v>8113.3541733065085</v>
      </c>
      <c r="M248">
        <f t="shared" ca="1" si="47"/>
        <v>20224.508658902585</v>
      </c>
      <c r="N248">
        <f t="shared" ca="1" si="46"/>
        <v>-336884.73497880122</v>
      </c>
      <c r="O248">
        <f t="shared" ca="1" si="48"/>
        <v>-218737.13206919134</v>
      </c>
      <c r="P248" t="str">
        <f ca="1">IF($E248=1,SUM(INDIRECT(ADDRESS(ROW()-$C$12+1, 14)):INDIRECT(ADDRESS(ROW(), 14))),"")</f>
        <v/>
      </c>
      <c r="Q248" t="str">
        <f ca="1">IF($E248=1,SUM(INDIRECT(ADDRESS(ROW()-$C$12+1, 15)):INDIRECT(ADDRESS(ROW(), 15))),"")</f>
        <v/>
      </c>
      <c r="R248" t="str">
        <f t="shared" si="39"/>
        <v/>
      </c>
      <c r="S248" t="str">
        <f t="shared" si="40"/>
        <v/>
      </c>
      <c r="T248" t="str">
        <f t="shared" ca="1" si="41"/>
        <v/>
      </c>
      <c r="U248" t="str">
        <f t="shared" ca="1" si="42"/>
        <v/>
      </c>
      <c r="V248">
        <f t="shared" ca="1" si="43"/>
        <v>51881674455.678345</v>
      </c>
      <c r="X248" s="10" t="s">
        <v>225</v>
      </c>
      <c r="Y248" s="10"/>
      <c r="Z248" s="10"/>
      <c r="AA248" s="10"/>
      <c r="AB248" s="10"/>
      <c r="AC248" s="10"/>
      <c r="AD248" s="10"/>
      <c r="AE248" s="10"/>
    </row>
    <row r="249" spans="5:31" x14ac:dyDescent="0.4">
      <c r="E249">
        <f t="shared" si="38"/>
        <v>0</v>
      </c>
      <c r="F249" s="3">
        <v>240</v>
      </c>
      <c r="G249" s="4">
        <v>0.38112499999999999</v>
      </c>
      <c r="H249" s="4">
        <v>1.1921710000000001</v>
      </c>
      <c r="I249" s="4">
        <v>297000</v>
      </c>
      <c r="K249">
        <f t="shared" ca="1" si="44"/>
        <v>3120.8912877658968</v>
      </c>
      <c r="L249">
        <f t="shared" ca="1" si="45"/>
        <v>10072.179721681017</v>
      </c>
      <c r="M249">
        <f t="shared" ca="1" si="47"/>
        <v>13193.071009446914</v>
      </c>
      <c r="N249">
        <f t="shared" ca="1" si="46"/>
        <v>-108165.91581152454</v>
      </c>
      <c r="O249">
        <f t="shared" ca="1" si="48"/>
        <v>-338346.39034159668</v>
      </c>
      <c r="P249" t="str">
        <f ca="1">IF($E249=1,SUM(INDIRECT(ADDRESS(ROW()-$C$12+1, 14)):INDIRECT(ADDRESS(ROW(), 14))),"")</f>
        <v/>
      </c>
      <c r="Q249" t="str">
        <f ca="1">IF($E249=1,SUM(INDIRECT(ADDRESS(ROW()-$C$12+1, 15)):INDIRECT(ADDRESS(ROW(), 15))),"")</f>
        <v/>
      </c>
      <c r="R249" t="str">
        <f t="shared" si="39"/>
        <v/>
      </c>
      <c r="S249" t="str">
        <f t="shared" si="40"/>
        <v/>
      </c>
      <c r="T249" t="str">
        <f t="shared" ca="1" si="41"/>
        <v/>
      </c>
      <c r="U249" t="str">
        <f t="shared" ca="1" si="42"/>
        <v/>
      </c>
      <c r="V249">
        <f t="shared" ca="1" si="43"/>
        <v>80546372943.048828</v>
      </c>
      <c r="X249" s="10" t="s">
        <v>226</v>
      </c>
      <c r="Y249" s="10"/>
      <c r="Z249" s="10"/>
      <c r="AA249" s="10"/>
      <c r="AB249" s="10"/>
      <c r="AC249" s="10"/>
      <c r="AD249" s="10"/>
      <c r="AE249" s="10"/>
    </row>
    <row r="250" spans="5:31" x14ac:dyDescent="0.4">
      <c r="E250">
        <f t="shared" si="38"/>
        <v>1</v>
      </c>
      <c r="F250" s="3">
        <v>241</v>
      </c>
      <c r="G250" s="4">
        <v>-0.84263200000000005</v>
      </c>
      <c r="H250" s="4">
        <v>-0.16582</v>
      </c>
      <c r="I250" s="4">
        <v>159950</v>
      </c>
      <c r="K250">
        <f t="shared" ca="1" si="44"/>
        <v>-6900.000964493941</v>
      </c>
      <c r="L250">
        <f t="shared" ca="1" si="45"/>
        <v>-1400.9473820862495</v>
      </c>
      <c r="M250">
        <f t="shared" ca="1" si="47"/>
        <v>-8300.9483465801895</v>
      </c>
      <c r="N250">
        <f t="shared" ca="1" si="46"/>
        <v>141773.63310717558</v>
      </c>
      <c r="O250">
        <f t="shared" ca="1" si="48"/>
        <v>27899.37225482993</v>
      </c>
      <c r="P250">
        <f ca="1">IF($E250=1,SUM(INDIRECT(ADDRESS(ROW()-$C$12+1, 14)):INDIRECT(ADDRESS(ROW(), 14))),"")</f>
        <v>-7178886.4067577291</v>
      </c>
      <c r="Q250">
        <f ca="1">IF($E250=1,SUM(INDIRECT(ADDRESS(ROW()-$C$12+1, 15)):INDIRECT(ADDRESS(ROW(), 15))),"")</f>
        <v>-2820003.8584054494</v>
      </c>
      <c r="R250">
        <f t="shared" ca="1" si="39"/>
        <v>-11865.9279450541</v>
      </c>
      <c r="S250">
        <f t="shared" ca="1" si="40"/>
        <v>-4661.1634023230572</v>
      </c>
      <c r="T250">
        <f t="shared" ca="1" si="41"/>
        <v>20054.55710285245</v>
      </c>
      <c r="U250">
        <f t="shared" ca="1" si="42"/>
        <v>13109.766599080082</v>
      </c>
      <c r="V250">
        <f t="shared" ca="1" si="43"/>
        <v>28308381619.523602</v>
      </c>
      <c r="X250" s="10" t="s">
        <v>227</v>
      </c>
      <c r="Y250" s="10"/>
      <c r="Z250" s="10"/>
      <c r="AA250" s="10"/>
      <c r="AB250" s="10"/>
      <c r="AC250" s="10"/>
      <c r="AD250" s="10"/>
      <c r="AE250" s="10"/>
    </row>
    <row r="251" spans="5:31" x14ac:dyDescent="0.4">
      <c r="E251">
        <f t="shared" si="38"/>
        <v>0</v>
      </c>
      <c r="F251" s="3">
        <v>242</v>
      </c>
      <c r="G251" s="4">
        <v>6.5504000000000007E-2</v>
      </c>
      <c r="H251" s="4">
        <v>1.1921710000000001</v>
      </c>
      <c r="I251" s="4">
        <v>174000</v>
      </c>
      <c r="K251">
        <f t="shared" ca="1" si="44"/>
        <v>1313.6537084652471</v>
      </c>
      <c r="L251">
        <f t="shared" ca="1" si="45"/>
        <v>15629.083556191901</v>
      </c>
      <c r="M251">
        <f t="shared" ca="1" si="47"/>
        <v>16942.737264657149</v>
      </c>
      <c r="N251">
        <f t="shared" ca="1" si="46"/>
        <v>-10287.878938215899</v>
      </c>
      <c r="O251">
        <f t="shared" ca="1" si="48"/>
        <v>-187239.11397245643</v>
      </c>
      <c r="P251" t="str">
        <f ca="1">IF($E251=1,SUM(INDIRECT(ADDRESS(ROW()-$C$12+1, 14)):INDIRECT(ADDRESS(ROW(), 14))),"")</f>
        <v/>
      </c>
      <c r="Q251" t="str">
        <f ca="1">IF($E251=1,SUM(INDIRECT(ADDRESS(ROW()-$C$12+1, 15)):INDIRECT(ADDRESS(ROW(), 15))),"")</f>
        <v/>
      </c>
      <c r="R251" t="str">
        <f t="shared" si="39"/>
        <v/>
      </c>
      <c r="S251" t="str">
        <f t="shared" si="40"/>
        <v/>
      </c>
      <c r="T251" t="str">
        <f t="shared" ca="1" si="41"/>
        <v/>
      </c>
      <c r="U251" t="str">
        <f t="shared" ca="1" si="42"/>
        <v/>
      </c>
      <c r="V251">
        <f t="shared" ca="1" si="43"/>
        <v>24666983777.91851</v>
      </c>
      <c r="X251" s="10" t="s">
        <v>228</v>
      </c>
      <c r="Y251" s="10"/>
      <c r="Z251" s="10"/>
      <c r="AA251" s="10"/>
      <c r="AB251" s="10"/>
      <c r="AC251" s="10"/>
      <c r="AD251" s="10"/>
      <c r="AE251" s="10"/>
    </row>
    <row r="252" spans="5:31" x14ac:dyDescent="0.4">
      <c r="E252">
        <f t="shared" si="38"/>
        <v>0</v>
      </c>
      <c r="F252" s="3">
        <v>243</v>
      </c>
      <c r="G252" s="4">
        <v>0.73740899999999998</v>
      </c>
      <c r="H252" s="4">
        <v>-0.397673</v>
      </c>
      <c r="I252" s="4">
        <v>335000</v>
      </c>
      <c r="K252">
        <f t="shared" ca="1" si="44"/>
        <v>14788.410898657323</v>
      </c>
      <c r="L252">
        <f t="shared" ca="1" si="45"/>
        <v>-5213.4002127559734</v>
      </c>
      <c r="M252">
        <f t="shared" ca="1" si="47"/>
        <v>9575.0106859013504</v>
      </c>
      <c r="N252">
        <f t="shared" ca="1" si="46"/>
        <v>-239971.31594512018</v>
      </c>
      <c r="O252">
        <f t="shared" ca="1" si="48"/>
        <v>129412.73177550556</v>
      </c>
      <c r="P252" t="str">
        <f ca="1">IF($E252=1,SUM(INDIRECT(ADDRESS(ROW()-$C$12+1, 14)):INDIRECT(ADDRESS(ROW(), 14))),"")</f>
        <v/>
      </c>
      <c r="Q252" t="str">
        <f ca="1">IF($E252=1,SUM(INDIRECT(ADDRESS(ROW()-$C$12+1, 15)):INDIRECT(ADDRESS(ROW(), 15))),"")</f>
        <v/>
      </c>
      <c r="R252" t="str">
        <f t="shared" si="39"/>
        <v/>
      </c>
      <c r="S252" t="str">
        <f t="shared" si="40"/>
        <v/>
      </c>
      <c r="T252" t="str">
        <f t="shared" ca="1" si="41"/>
        <v/>
      </c>
      <c r="U252" t="str">
        <f t="shared" ca="1" si="42"/>
        <v/>
      </c>
      <c r="V252">
        <f t="shared" ca="1" si="43"/>
        <v>105901423670.08124</v>
      </c>
      <c r="X252" s="10" t="s">
        <v>229</v>
      </c>
      <c r="Y252" s="10"/>
      <c r="Z252" s="10"/>
      <c r="AA252" s="10"/>
      <c r="AB252" s="10"/>
      <c r="AC252" s="10"/>
      <c r="AD252" s="10"/>
      <c r="AE252" s="10"/>
    </row>
    <row r="253" spans="5:31" x14ac:dyDescent="0.4">
      <c r="E253">
        <f t="shared" si="38"/>
        <v>0</v>
      </c>
      <c r="F253" s="3">
        <v>244</v>
      </c>
      <c r="G253" s="4">
        <v>1.922439</v>
      </c>
      <c r="H253" s="4">
        <v>0.62910200000000005</v>
      </c>
      <c r="I253" s="4">
        <v>250000</v>
      </c>
      <c r="K253">
        <f t="shared" ca="1" si="44"/>
        <v>38553.662702250564</v>
      </c>
      <c r="L253">
        <f t="shared" ca="1" si="45"/>
        <v>8247.3803870144784</v>
      </c>
      <c r="M253">
        <f t="shared" ca="1" si="47"/>
        <v>46801.04308926504</v>
      </c>
      <c r="N253">
        <f t="shared" ca="1" si="46"/>
        <v>-390637.59952451644</v>
      </c>
      <c r="O253">
        <f t="shared" ca="1" si="48"/>
        <v>-127832.87019045719</v>
      </c>
      <c r="P253" t="str">
        <f ca="1">IF($E253=1,SUM(INDIRECT(ADDRESS(ROW()-$C$12+1, 14)):INDIRECT(ADDRESS(ROW(), 14))),"")</f>
        <v/>
      </c>
      <c r="Q253" t="str">
        <f ca="1">IF($E253=1,SUM(INDIRECT(ADDRESS(ROW()-$C$12+1, 15)):INDIRECT(ADDRESS(ROW(), 15))),"")</f>
        <v/>
      </c>
      <c r="R253" t="str">
        <f t="shared" si="39"/>
        <v/>
      </c>
      <c r="S253" t="str">
        <f t="shared" si="40"/>
        <v/>
      </c>
      <c r="T253" t="str">
        <f t="shared" ca="1" si="41"/>
        <v/>
      </c>
      <c r="U253" t="str">
        <f t="shared" ca="1" si="42"/>
        <v/>
      </c>
      <c r="V253">
        <f t="shared" ca="1" si="43"/>
        <v>41289816089.610725</v>
      </c>
      <c r="X253" s="10" t="s">
        <v>230</v>
      </c>
      <c r="Y253" s="10"/>
      <c r="Z253" s="10"/>
      <c r="AA253" s="10"/>
      <c r="AB253" s="10"/>
      <c r="AC253" s="10"/>
      <c r="AD253" s="10"/>
      <c r="AE253" s="10"/>
    </row>
    <row r="254" spans="5:31" x14ac:dyDescent="0.4">
      <c r="E254">
        <f t="shared" si="38"/>
        <v>0</v>
      </c>
      <c r="F254" s="3">
        <v>245</v>
      </c>
      <c r="G254" s="4">
        <v>-0.57541900000000001</v>
      </c>
      <c r="H254" s="4">
        <v>0.264762</v>
      </c>
      <c r="I254" s="4">
        <v>153337</v>
      </c>
      <c r="K254">
        <f t="shared" ca="1" si="44"/>
        <v>-11539.773193566254</v>
      </c>
      <c r="L254">
        <f t="shared" ca="1" si="45"/>
        <v>3470.9680243056405</v>
      </c>
      <c r="M254">
        <f t="shared" ca="1" si="47"/>
        <v>-8068.8051692606132</v>
      </c>
      <c r="N254">
        <f t="shared" ca="1" si="46"/>
        <v>92875.967004690785</v>
      </c>
      <c r="O254">
        <f t="shared" ca="1" si="48"/>
        <v>-42734.123788223784</v>
      </c>
      <c r="P254" t="str">
        <f ca="1">IF($E254=1,SUM(INDIRECT(ADDRESS(ROW()-$C$12+1, 14)):INDIRECT(ADDRESS(ROW(), 14))),"")</f>
        <v/>
      </c>
      <c r="Q254" t="str">
        <f ca="1">IF($E254=1,SUM(INDIRECT(ADDRESS(ROW()-$C$12+1, 15)):INDIRECT(ADDRESS(ROW(), 15))),"")</f>
        <v/>
      </c>
      <c r="R254" t="str">
        <f t="shared" si="39"/>
        <v/>
      </c>
      <c r="S254" t="str">
        <f t="shared" si="40"/>
        <v/>
      </c>
      <c r="T254" t="str">
        <f t="shared" ca="1" si="41"/>
        <v/>
      </c>
      <c r="U254" t="str">
        <f t="shared" ca="1" si="42"/>
        <v/>
      </c>
      <c r="V254">
        <f t="shared" ca="1" si="43"/>
        <v>26051833942.337318</v>
      </c>
      <c r="X254" s="10" t="s">
        <v>231</v>
      </c>
      <c r="Y254" s="10"/>
      <c r="Z254" s="10"/>
      <c r="AA254" s="10"/>
      <c r="AB254" s="10"/>
      <c r="AC254" s="10"/>
      <c r="AD254" s="10"/>
      <c r="AE254" s="10"/>
    </row>
    <row r="255" spans="5:31" x14ac:dyDescent="0.4">
      <c r="E255">
        <f t="shared" si="38"/>
        <v>0</v>
      </c>
      <c r="F255" s="3">
        <v>246</v>
      </c>
      <c r="G255" s="4">
        <v>-0.90459400000000001</v>
      </c>
      <c r="H255" s="4">
        <v>-6.6455E-2</v>
      </c>
      <c r="I255" s="4">
        <v>151000</v>
      </c>
      <c r="K255">
        <f t="shared" ca="1" si="44"/>
        <v>-18141.232027897709</v>
      </c>
      <c r="L255">
        <f t="shared" ca="1" si="45"/>
        <v>-871.20953934186684</v>
      </c>
      <c r="M255">
        <f t="shared" ca="1" si="47"/>
        <v>-19012.441567239577</v>
      </c>
      <c r="N255">
        <f t="shared" ca="1" si="46"/>
        <v>153792.23456707553</v>
      </c>
      <c r="O255">
        <f t="shared" ca="1" si="48"/>
        <v>11298.176804350907</v>
      </c>
      <c r="P255" t="str">
        <f ca="1">IF($E255=1,SUM(INDIRECT(ADDRESS(ROW()-$C$12+1, 14)):INDIRECT(ADDRESS(ROW(), 14))),"")</f>
        <v/>
      </c>
      <c r="Q255" t="str">
        <f ca="1">IF($E255=1,SUM(INDIRECT(ADDRESS(ROW()-$C$12+1, 15)):INDIRECT(ADDRESS(ROW(), 15))),"")</f>
        <v/>
      </c>
      <c r="R255" t="str">
        <f t="shared" si="39"/>
        <v/>
      </c>
      <c r="S255" t="str">
        <f t="shared" si="40"/>
        <v/>
      </c>
      <c r="T255" t="str">
        <f t="shared" ca="1" si="41"/>
        <v/>
      </c>
      <c r="U255" t="str">
        <f t="shared" ca="1" si="42"/>
        <v/>
      </c>
      <c r="V255">
        <f t="shared" ca="1" si="43"/>
        <v>28904230287.654053</v>
      </c>
      <c r="X255" s="10" t="s">
        <v>232</v>
      </c>
      <c r="Y255" s="10"/>
      <c r="Z255" s="10"/>
      <c r="AA255" s="10"/>
      <c r="AB255" s="10"/>
      <c r="AC255" s="10"/>
      <c r="AD255" s="10"/>
      <c r="AE255" s="10"/>
    </row>
    <row r="256" spans="5:31" x14ac:dyDescent="0.4">
      <c r="E256">
        <f t="shared" si="38"/>
        <v>0</v>
      </c>
      <c r="F256" s="3">
        <v>247</v>
      </c>
      <c r="G256" s="4">
        <v>2.1121989999999999</v>
      </c>
      <c r="H256" s="4">
        <v>0.89407599999999998</v>
      </c>
      <c r="I256" s="4">
        <v>336000</v>
      </c>
      <c r="K256">
        <f t="shared" ca="1" si="44"/>
        <v>42359.215458087841</v>
      </c>
      <c r="L256">
        <f t="shared" ca="1" si="45"/>
        <v>11721.127681839123</v>
      </c>
      <c r="M256">
        <f t="shared" ca="1" si="47"/>
        <v>54080.343139926961</v>
      </c>
      <c r="N256">
        <f t="shared" ca="1" si="46"/>
        <v>-595470.41730018938</v>
      </c>
      <c r="O256">
        <f t="shared" ca="1" si="48"/>
        <v>-252057.59912682665</v>
      </c>
      <c r="P256" t="str">
        <f ca="1">IF($E256=1,SUM(INDIRECT(ADDRESS(ROW()-$C$12+1, 14)):INDIRECT(ADDRESS(ROW(), 14))),"")</f>
        <v/>
      </c>
      <c r="Q256" t="str">
        <f ca="1">IF($E256=1,SUM(INDIRECT(ADDRESS(ROW()-$C$12+1, 15)):INDIRECT(ADDRESS(ROW(), 15))),"")</f>
        <v/>
      </c>
      <c r="R256" t="str">
        <f t="shared" si="39"/>
        <v/>
      </c>
      <c r="S256" t="str">
        <f t="shared" si="40"/>
        <v/>
      </c>
      <c r="T256" t="str">
        <f t="shared" ca="1" si="41"/>
        <v/>
      </c>
      <c r="U256" t="str">
        <f t="shared" ca="1" si="42"/>
        <v/>
      </c>
      <c r="V256">
        <f t="shared" ca="1" si="43"/>
        <v>79478692924.101334</v>
      </c>
      <c r="X256" s="10" t="s">
        <v>233</v>
      </c>
      <c r="Y256" s="10"/>
      <c r="Z256" s="10"/>
      <c r="AA256" s="10"/>
      <c r="AB256" s="10"/>
      <c r="AC256" s="10"/>
      <c r="AD256" s="10"/>
      <c r="AE256" s="10"/>
    </row>
    <row r="257" spans="5:31" x14ac:dyDescent="0.4">
      <c r="E257">
        <f t="shared" si="38"/>
        <v>0</v>
      </c>
      <c r="F257" s="3">
        <v>248</v>
      </c>
      <c r="G257" s="4">
        <v>-1.198915</v>
      </c>
      <c r="H257" s="4">
        <v>-0.13269900000000001</v>
      </c>
      <c r="I257" s="4">
        <v>125500</v>
      </c>
      <c r="K257">
        <f t="shared" ca="1" si="44"/>
        <v>-24043.709328966343</v>
      </c>
      <c r="L257">
        <f t="shared" ca="1" si="45"/>
        <v>-1739.6529179313279</v>
      </c>
      <c r="M257">
        <f t="shared" ca="1" si="47"/>
        <v>-25783.362246897672</v>
      </c>
      <c r="N257">
        <f t="shared" ca="1" si="46"/>
        <v>181375.89224823934</v>
      </c>
      <c r="O257">
        <f t="shared" ca="1" si="48"/>
        <v>20075.150886801079</v>
      </c>
      <c r="P257" t="str">
        <f ca="1">IF($E257=1,SUM(INDIRECT(ADDRESS(ROW()-$C$12+1, 14)):INDIRECT(ADDRESS(ROW(), 14))),"")</f>
        <v/>
      </c>
      <c r="Q257" t="str">
        <f ca="1">IF($E257=1,SUM(INDIRECT(ADDRESS(ROW()-$C$12+1, 15)):INDIRECT(ADDRESS(ROW(), 15))),"")</f>
        <v/>
      </c>
      <c r="R257" t="str">
        <f t="shared" si="39"/>
        <v/>
      </c>
      <c r="S257" t="str">
        <f t="shared" si="40"/>
        <v/>
      </c>
      <c r="T257" t="str">
        <f t="shared" ca="1" si="41"/>
        <v/>
      </c>
      <c r="U257" t="str">
        <f t="shared" ca="1" si="42"/>
        <v/>
      </c>
      <c r="V257">
        <f t="shared" ca="1" si="43"/>
        <v>22886655692.726067</v>
      </c>
      <c r="X257" s="10" t="s">
        <v>234</v>
      </c>
      <c r="Y257" s="10"/>
      <c r="Z257" s="10"/>
      <c r="AA257" s="10"/>
      <c r="AB257" s="10"/>
      <c r="AC257" s="10"/>
      <c r="AD257" s="10"/>
      <c r="AE257" s="10"/>
    </row>
    <row r="258" spans="5:31" x14ac:dyDescent="0.4">
      <c r="E258">
        <f t="shared" si="38"/>
        <v>0</v>
      </c>
      <c r="F258" s="3">
        <v>249</v>
      </c>
      <c r="G258" s="4">
        <v>1.6106910000000001</v>
      </c>
      <c r="H258" s="4">
        <v>0.29788399999999998</v>
      </c>
      <c r="I258" s="4">
        <v>260000</v>
      </c>
      <c r="K258">
        <f t="shared" ca="1" si="44"/>
        <v>32301.694634550517</v>
      </c>
      <c r="L258">
        <f t="shared" ca="1" si="45"/>
        <v>3905.1897136003709</v>
      </c>
      <c r="M258">
        <f t="shared" ca="1" si="47"/>
        <v>36206.884348150888</v>
      </c>
      <c r="N258">
        <f t="shared" ca="1" si="46"/>
        <v>-360461.5572423925</v>
      </c>
      <c r="O258">
        <f t="shared" ca="1" si="48"/>
        <v>-66664.388462835414</v>
      </c>
      <c r="P258" t="str">
        <f ca="1">IF($E258=1,SUM(INDIRECT(ADDRESS(ROW()-$C$12+1, 14)):INDIRECT(ADDRESS(ROW(), 14))),"")</f>
        <v/>
      </c>
      <c r="Q258" t="str">
        <f ca="1">IF($E258=1,SUM(INDIRECT(ADDRESS(ROW()-$C$12+1, 15)):INDIRECT(ADDRESS(ROW(), 15))),"")</f>
        <v/>
      </c>
      <c r="R258" t="str">
        <f t="shared" si="39"/>
        <v/>
      </c>
      <c r="S258" t="str">
        <f t="shared" si="40"/>
        <v/>
      </c>
      <c r="T258" t="str">
        <f t="shared" ca="1" si="41"/>
        <v/>
      </c>
      <c r="U258" t="str">
        <f t="shared" ca="1" si="42"/>
        <v/>
      </c>
      <c r="V258">
        <f t="shared" ca="1" si="43"/>
        <v>50083358613.161911</v>
      </c>
      <c r="X258" s="10" t="s">
        <v>235</v>
      </c>
      <c r="Y258" s="10"/>
      <c r="Z258" s="10"/>
      <c r="AA258" s="10"/>
      <c r="AB258" s="10"/>
      <c r="AC258" s="10"/>
      <c r="AD258" s="10"/>
      <c r="AE258" s="10"/>
    </row>
    <row r="259" spans="5:31" x14ac:dyDescent="0.4">
      <c r="E259">
        <f t="shared" si="38"/>
        <v>0</v>
      </c>
      <c r="F259" s="3">
        <v>250</v>
      </c>
      <c r="G259" s="4">
        <v>-0.250116</v>
      </c>
      <c r="H259" s="4">
        <v>0.198519</v>
      </c>
      <c r="I259" s="4">
        <v>161750</v>
      </c>
      <c r="K259">
        <f t="shared" ca="1" si="44"/>
        <v>-5015.9656043370433</v>
      </c>
      <c r="L259">
        <f t="shared" ca="1" si="45"/>
        <v>2602.5377554827787</v>
      </c>
      <c r="M259">
        <f t="shared" ca="1" si="47"/>
        <v>-2413.4278488542645</v>
      </c>
      <c r="N259">
        <f t="shared" ca="1" si="46"/>
        <v>41059.899919844036</v>
      </c>
      <c r="O259">
        <f t="shared" ca="1" si="48"/>
        <v>-32589.559533126703</v>
      </c>
      <c r="P259" t="str">
        <f ca="1">IF($E259=1,SUM(INDIRECT(ADDRESS(ROW()-$C$12+1, 14)):INDIRECT(ADDRESS(ROW(), 14))),"")</f>
        <v/>
      </c>
      <c r="Q259" t="str">
        <f ca="1">IF($E259=1,SUM(INDIRECT(ADDRESS(ROW()-$C$12+1, 15)):INDIRECT(ADDRESS(ROW(), 15))),"")</f>
        <v/>
      </c>
      <c r="R259" t="str">
        <f t="shared" si="39"/>
        <v/>
      </c>
      <c r="S259" t="str">
        <f t="shared" si="40"/>
        <v/>
      </c>
      <c r="T259" t="str">
        <f t="shared" ca="1" si="41"/>
        <v/>
      </c>
      <c r="U259" t="str">
        <f t="shared" ca="1" si="42"/>
        <v/>
      </c>
      <c r="V259">
        <f t="shared" ca="1" si="43"/>
        <v>26949631043.085983</v>
      </c>
      <c r="X259" s="10" t="s">
        <v>236</v>
      </c>
      <c r="Y259" s="10"/>
      <c r="Z259" s="10"/>
      <c r="AA259" s="10"/>
      <c r="AB259" s="10"/>
      <c r="AC259" s="10"/>
      <c r="AD259" s="10"/>
      <c r="AE259" s="10"/>
    </row>
    <row r="260" spans="5:31" x14ac:dyDescent="0.4">
      <c r="E260">
        <f t="shared" si="38"/>
        <v>0</v>
      </c>
      <c r="F260" s="3">
        <v>251</v>
      </c>
      <c r="G260" s="4">
        <v>-0.70902500000000002</v>
      </c>
      <c r="H260" s="4">
        <v>-0.33142899999999997</v>
      </c>
      <c r="I260" s="4">
        <v>148000</v>
      </c>
      <c r="K260">
        <f t="shared" ca="1" si="44"/>
        <v>-14219.182349849958</v>
      </c>
      <c r="L260">
        <f t="shared" ca="1" si="45"/>
        <v>-4344.9568341665117</v>
      </c>
      <c r="M260">
        <f t="shared" ca="1" si="47"/>
        <v>-18564.139184016469</v>
      </c>
      <c r="N260">
        <f t="shared" ca="1" si="46"/>
        <v>118098.13878494728</v>
      </c>
      <c r="O260">
        <f t="shared" ca="1" si="48"/>
        <v>55204.186085619389</v>
      </c>
      <c r="P260" t="str">
        <f ca="1">IF($E260=1,SUM(INDIRECT(ADDRESS(ROW()-$C$12+1, 14)):INDIRECT(ADDRESS(ROW(), 14))),"")</f>
        <v/>
      </c>
      <c r="Q260" t="str">
        <f ca="1">IF($E260=1,SUM(INDIRECT(ADDRESS(ROW()-$C$12+1, 15)):INDIRECT(ADDRESS(ROW(), 15))),"")</f>
        <v/>
      </c>
      <c r="R260" t="str">
        <f t="shared" si="39"/>
        <v/>
      </c>
      <c r="S260" t="str">
        <f t="shared" si="40"/>
        <v/>
      </c>
      <c r="T260" t="str">
        <f t="shared" ca="1" si="41"/>
        <v/>
      </c>
      <c r="U260" t="str">
        <f t="shared" ca="1" si="42"/>
        <v/>
      </c>
      <c r="V260">
        <f t="shared" ca="1" si="43"/>
        <v>27743612462.112411</v>
      </c>
      <c r="X260" s="10" t="s">
        <v>237</v>
      </c>
      <c r="Y260" s="10"/>
      <c r="Z260" s="10"/>
      <c r="AA260" s="10"/>
      <c r="AB260" s="10"/>
      <c r="AC260" s="10"/>
      <c r="AD260" s="10"/>
      <c r="AE260" s="10"/>
    </row>
    <row r="261" spans="5:31" x14ac:dyDescent="0.4">
      <c r="E261">
        <f t="shared" si="38"/>
        <v>0</v>
      </c>
      <c r="F261" s="3">
        <v>252</v>
      </c>
      <c r="G261" s="4">
        <v>0.74128099999999997</v>
      </c>
      <c r="H261" s="4">
        <v>-0.69576899999999997</v>
      </c>
      <c r="I261" s="4">
        <v>138000</v>
      </c>
      <c r="K261">
        <f t="shared" ca="1" si="44"/>
        <v>14866.062143759566</v>
      </c>
      <c r="L261">
        <f t="shared" ca="1" si="45"/>
        <v>-9121.3691968753483</v>
      </c>
      <c r="M261">
        <f t="shared" ca="1" si="47"/>
        <v>5744.6929468842172</v>
      </c>
      <c r="N261">
        <f t="shared" ca="1" si="46"/>
        <v>-98038.346267640707</v>
      </c>
      <c r="O261">
        <f t="shared" ca="1" si="48"/>
        <v>92019.142733039305</v>
      </c>
      <c r="P261" t="str">
        <f ca="1">IF($E261=1,SUM(INDIRECT(ADDRESS(ROW()-$C$12+1, 14)):INDIRECT(ADDRESS(ROW(), 14))),"")</f>
        <v/>
      </c>
      <c r="Q261" t="str">
        <f ca="1">IF($E261=1,SUM(INDIRECT(ADDRESS(ROW()-$C$12+1, 15)):INDIRECT(ADDRESS(ROW(), 15))),"")</f>
        <v/>
      </c>
      <c r="R261" t="str">
        <f t="shared" si="39"/>
        <v/>
      </c>
      <c r="S261" t="str">
        <f t="shared" si="40"/>
        <v/>
      </c>
      <c r="T261" t="str">
        <f t="shared" ca="1" si="41"/>
        <v/>
      </c>
      <c r="U261" t="str">
        <f t="shared" ca="1" si="42"/>
        <v/>
      </c>
      <c r="V261">
        <f t="shared" ca="1" si="43"/>
        <v>17491466243.713936</v>
      </c>
      <c r="X261" s="10" t="s">
        <v>238</v>
      </c>
      <c r="Y261" s="10"/>
      <c r="Z261" s="10"/>
      <c r="AA261" s="10"/>
      <c r="AB261" s="10"/>
      <c r="AC261" s="10"/>
      <c r="AD261" s="10"/>
      <c r="AE261" s="10"/>
    </row>
    <row r="262" spans="5:31" x14ac:dyDescent="0.4">
      <c r="E262">
        <f t="shared" si="38"/>
        <v>0</v>
      </c>
      <c r="F262" s="3">
        <v>253</v>
      </c>
      <c r="G262" s="4">
        <v>-0.70321599999999995</v>
      </c>
      <c r="H262" s="4">
        <v>-1.3913249999999999</v>
      </c>
      <c r="I262" s="4">
        <v>120000</v>
      </c>
      <c r="K262">
        <f t="shared" ca="1" si="44"/>
        <v>-14102.685427639488</v>
      </c>
      <c r="L262">
        <f t="shared" ca="1" si="45"/>
        <v>-18239.946013465094</v>
      </c>
      <c r="M262">
        <f t="shared" ca="1" si="47"/>
        <v>-32342.631441104582</v>
      </c>
      <c r="N262">
        <f t="shared" ca="1" si="46"/>
        <v>107129.77591148778</v>
      </c>
      <c r="O262">
        <f t="shared" ca="1" si="48"/>
        <v>211958.11168979481</v>
      </c>
      <c r="P262" t="str">
        <f ca="1">IF($E262=1,SUM(INDIRECT(ADDRESS(ROW()-$C$12+1, 14)):INDIRECT(ADDRESS(ROW(), 14))),"")</f>
        <v/>
      </c>
      <c r="Q262" t="str">
        <f ca="1">IF($E262=1,SUM(INDIRECT(ADDRESS(ROW()-$C$12+1, 15)):INDIRECT(ADDRESS(ROW(), 15))),"")</f>
        <v/>
      </c>
      <c r="R262" t="str">
        <f t="shared" si="39"/>
        <v/>
      </c>
      <c r="S262" t="str">
        <f t="shared" si="40"/>
        <v/>
      </c>
      <c r="T262" t="str">
        <f t="shared" ca="1" si="41"/>
        <v/>
      </c>
      <c r="U262" t="str">
        <f t="shared" ca="1" si="42"/>
        <v/>
      </c>
      <c r="V262">
        <f t="shared" ca="1" si="43"/>
        <v>23208277354.400223</v>
      </c>
      <c r="X262" s="10" t="s">
        <v>27</v>
      </c>
      <c r="Y262" s="10"/>
      <c r="Z262" s="10"/>
      <c r="AA262" s="10"/>
      <c r="AB262" s="10"/>
      <c r="AC262" s="10"/>
      <c r="AD262" s="10"/>
      <c r="AE262" s="10"/>
    </row>
    <row r="263" spans="5:31" x14ac:dyDescent="0.4">
      <c r="E263">
        <f t="shared" si="38"/>
        <v>0</v>
      </c>
      <c r="F263" s="3">
        <v>254</v>
      </c>
      <c r="G263" s="4">
        <v>-0.30820599999999998</v>
      </c>
      <c r="H263" s="4">
        <v>-1.6894210000000001</v>
      </c>
      <c r="I263" s="4">
        <v>128000</v>
      </c>
      <c r="K263">
        <f t="shared" ca="1" si="44"/>
        <v>-6180.9348264417422</v>
      </c>
      <c r="L263">
        <f t="shared" ca="1" si="45"/>
        <v>-22147.91499758447</v>
      </c>
      <c r="M263">
        <f t="shared" ca="1" si="47"/>
        <v>-28328.849824026212</v>
      </c>
      <c r="N263">
        <f t="shared" ca="1" si="46"/>
        <v>48181.489488863823</v>
      </c>
      <c r="O263">
        <f t="shared" ca="1" si="48"/>
        <v>264105.24179855624</v>
      </c>
      <c r="P263" t="str">
        <f ca="1">IF($E263=1,SUM(INDIRECT(ADDRESS(ROW()-$C$12+1, 14)):INDIRECT(ADDRESS(ROW(), 14))),"")</f>
        <v/>
      </c>
      <c r="Q263" t="str">
        <f ca="1">IF($E263=1,SUM(INDIRECT(ADDRESS(ROW()-$C$12+1, 15)):INDIRECT(ADDRESS(ROW(), 15))),"")</f>
        <v/>
      </c>
      <c r="R263" t="str">
        <f t="shared" si="39"/>
        <v/>
      </c>
      <c r="S263" t="str">
        <f t="shared" si="40"/>
        <v/>
      </c>
      <c r="T263" t="str">
        <f t="shared" ca="1" si="41"/>
        <v/>
      </c>
      <c r="U263" t="str">
        <f t="shared" ca="1" si="42"/>
        <v/>
      </c>
      <c r="V263">
        <f t="shared" ca="1" si="43"/>
        <v>24438709287.302944</v>
      </c>
      <c r="X263" s="10" t="s">
        <v>239</v>
      </c>
      <c r="Y263" s="10"/>
      <c r="Z263" s="10"/>
      <c r="AA263" s="10"/>
      <c r="AB263" s="10"/>
      <c r="AC263" s="10"/>
      <c r="AD263" s="10"/>
      <c r="AE263" s="10"/>
    </row>
    <row r="264" spans="5:31" x14ac:dyDescent="0.4">
      <c r="E264">
        <f t="shared" si="38"/>
        <v>0</v>
      </c>
      <c r="F264" s="3">
        <v>255</v>
      </c>
      <c r="G264" s="4">
        <v>1.490639</v>
      </c>
      <c r="H264" s="4">
        <v>0.92719700000000005</v>
      </c>
      <c r="I264" s="4">
        <v>230000</v>
      </c>
      <c r="K264">
        <f t="shared" ca="1" si="44"/>
        <v>29894.104945238872</v>
      </c>
      <c r="L264">
        <f t="shared" ca="1" si="45"/>
        <v>12155.336261367254</v>
      </c>
      <c r="M264">
        <f t="shared" ca="1" si="47"/>
        <v>42049.441206606127</v>
      </c>
      <c r="N264">
        <f t="shared" ca="1" si="46"/>
        <v>-280166.43300922588</v>
      </c>
      <c r="O264">
        <f t="shared" ca="1" si="48"/>
        <v>-174267.19426155841</v>
      </c>
      <c r="P264" t="str">
        <f ca="1">IF($E264=1,SUM(INDIRECT(ADDRESS(ROW()-$C$12+1, 14)):INDIRECT(ADDRESS(ROW(), 14))),"")</f>
        <v/>
      </c>
      <c r="Q264" t="str">
        <f ca="1">IF($E264=1,SUM(INDIRECT(ADDRESS(ROW()-$C$12+1, 15)):INDIRECT(ADDRESS(ROW(), 15))),"")</f>
        <v/>
      </c>
      <c r="R264" t="str">
        <f t="shared" si="39"/>
        <v/>
      </c>
      <c r="S264" t="str">
        <f t="shared" si="40"/>
        <v/>
      </c>
      <c r="T264" t="str">
        <f t="shared" ca="1" si="41"/>
        <v/>
      </c>
      <c r="U264" t="str">
        <f t="shared" ca="1" si="42"/>
        <v/>
      </c>
      <c r="V264">
        <f t="shared" ca="1" si="43"/>
        <v>35325412550.749001</v>
      </c>
      <c r="X264" s="10" t="s">
        <v>29</v>
      </c>
      <c r="Y264" s="10"/>
      <c r="Z264" s="10"/>
      <c r="AA264" s="10"/>
      <c r="AB264" s="10"/>
      <c r="AC264" s="10"/>
      <c r="AD264" s="10"/>
      <c r="AE264" s="10"/>
    </row>
    <row r="265" spans="5:31" x14ac:dyDescent="0.4">
      <c r="E265">
        <f t="shared" si="38"/>
        <v>0</v>
      </c>
      <c r="F265" s="3">
        <v>256</v>
      </c>
      <c r="G265" s="4">
        <v>-0.395341</v>
      </c>
      <c r="H265" s="4">
        <v>-1.6894210000000001</v>
      </c>
      <c r="I265" s="4">
        <v>40000</v>
      </c>
      <c r="K265">
        <f t="shared" ca="1" si="44"/>
        <v>-7928.3886595987906</v>
      </c>
      <c r="L265">
        <f t="shared" ca="1" si="45"/>
        <v>-22147.91499758447</v>
      </c>
      <c r="M265">
        <f t="shared" ca="1" si="47"/>
        <v>-30076.30365718326</v>
      </c>
      <c r="N265">
        <f t="shared" ca="1" si="46"/>
        <v>27704.035964134488</v>
      </c>
      <c r="O265">
        <f t="shared" ca="1" si="48"/>
        <v>118388.37900082221</v>
      </c>
      <c r="P265" t="str">
        <f ca="1">IF($E265=1,SUM(INDIRECT(ADDRESS(ROW()-$C$12+1, 14)):INDIRECT(ADDRESS(ROW(), 14))),"")</f>
        <v/>
      </c>
      <c r="Q265" t="str">
        <f ca="1">IF($E265=1,SUM(INDIRECT(ADDRESS(ROW()-$C$12+1, 15)):INDIRECT(ADDRESS(ROW(), 15))),"")</f>
        <v/>
      </c>
      <c r="R265" t="str">
        <f t="shared" si="39"/>
        <v/>
      </c>
      <c r="S265" t="str">
        <f t="shared" si="40"/>
        <v/>
      </c>
      <c r="T265" t="str">
        <f t="shared" ca="1" si="41"/>
        <v/>
      </c>
      <c r="U265" t="str">
        <f t="shared" ca="1" si="42"/>
        <v/>
      </c>
      <c r="V265">
        <f t="shared" ca="1" si="43"/>
        <v>4910688334.2537565</v>
      </c>
      <c r="X265" s="10" t="s">
        <v>240</v>
      </c>
      <c r="Y265" s="10"/>
      <c r="Z265" s="10"/>
      <c r="AA265" s="10"/>
      <c r="AB265" s="10"/>
      <c r="AC265" s="10"/>
      <c r="AD265" s="10"/>
      <c r="AE265" s="10"/>
    </row>
    <row r="266" spans="5:31" x14ac:dyDescent="0.4">
      <c r="E266">
        <f t="shared" ref="E266:E329" si="49">IF(MOD(F267, $C$12)=0, 1, 0)</f>
        <v>0</v>
      </c>
      <c r="F266" s="3">
        <v>257</v>
      </c>
      <c r="G266" s="4">
        <v>0.41210599999999997</v>
      </c>
      <c r="H266" s="4">
        <v>1.1921710000000001</v>
      </c>
      <c r="I266" s="4">
        <v>318000</v>
      </c>
      <c r="K266">
        <f t="shared" ca="1" si="44"/>
        <v>8264.603309428112</v>
      </c>
      <c r="L266">
        <f t="shared" ca="1" si="45"/>
        <v>15629.083556191901</v>
      </c>
      <c r="M266">
        <f t="shared" ca="1" si="47"/>
        <v>23893.686865620013</v>
      </c>
      <c r="N266">
        <f t="shared" ca="1" si="46"/>
        <v>-121202.97628055679</v>
      </c>
      <c r="O266">
        <f t="shared" ca="1" si="48"/>
        <v>-350625.01743572694</v>
      </c>
      <c r="P266" t="str">
        <f ca="1">IF($E266=1,SUM(INDIRECT(ADDRESS(ROW()-$C$12+1, 14)):INDIRECT(ADDRESS(ROW(), 14))),"")</f>
        <v/>
      </c>
      <c r="Q266" t="str">
        <f ca="1">IF($E266=1,SUM(INDIRECT(ADDRESS(ROW()-$C$12+1, 15)):INDIRECT(ADDRESS(ROW(), 15))),"")</f>
        <v/>
      </c>
      <c r="R266" t="str">
        <f t="shared" ref="R266:R329" si="50">IF($E266=1,$C$14*(1/$C$12)*P266,"")</f>
        <v/>
      </c>
      <c r="S266" t="str">
        <f t="shared" ref="S266:S329" si="51">IF($E266=1,$C$14*(1/$C$12)*Q266,"")</f>
        <v/>
      </c>
      <c r="T266" t="str">
        <f t="shared" ref="T266:T329" ca="1" si="52">IF($E266=1,OFFSET(T266, -$C$12, 0)-R266,"")</f>
        <v/>
      </c>
      <c r="U266" t="str">
        <f t="shared" ref="U266:U329" ca="1" si="53">IF($E266=1,OFFSET(U266, -$C$12, 0)-S266,"")</f>
        <v/>
      </c>
      <c r="V266">
        <f t="shared" ref="V266:V329" ca="1" si="54">(M266-I266)^2</f>
        <v>86498523425.497971</v>
      </c>
      <c r="X266" s="10" t="s">
        <v>241</v>
      </c>
      <c r="Y266" s="10"/>
      <c r="Z266" s="10"/>
      <c r="AA266" s="10"/>
      <c r="AB266" s="10"/>
      <c r="AC266" s="10"/>
      <c r="AD266" s="10"/>
      <c r="AE266" s="10"/>
    </row>
    <row r="267" spans="5:31" x14ac:dyDescent="0.4">
      <c r="E267">
        <f t="shared" si="49"/>
        <v>0</v>
      </c>
      <c r="F267" s="3">
        <v>258</v>
      </c>
      <c r="G267" s="4">
        <v>-0.63350899999999999</v>
      </c>
      <c r="H267" s="4">
        <v>-0.397673</v>
      </c>
      <c r="I267" s="4">
        <v>148000</v>
      </c>
      <c r="K267">
        <f t="shared" ca="1" si="44"/>
        <v>-12704.742415670953</v>
      </c>
      <c r="L267">
        <f t="shared" ca="1" si="45"/>
        <v>-5213.4002127559734</v>
      </c>
      <c r="M267">
        <f t="shared" ca="1" si="47"/>
        <v>-17918.142628426926</v>
      </c>
      <c r="N267">
        <f t="shared" ca="1" si="46"/>
        <v>105110.63661839211</v>
      </c>
      <c r="O267">
        <f t="shared" ca="1" si="48"/>
        <v>65981.165533474414</v>
      </c>
      <c r="P267" t="str">
        <f ca="1">IF($E267=1,SUM(INDIRECT(ADDRESS(ROW()-$C$12+1, 14)):INDIRECT(ADDRESS(ROW(), 14))),"")</f>
        <v/>
      </c>
      <c r="Q267" t="str">
        <f ca="1">IF($E267=1,SUM(INDIRECT(ADDRESS(ROW()-$C$12+1, 15)):INDIRECT(ADDRESS(ROW(), 15))),"")</f>
        <v/>
      </c>
      <c r="R267" t="str">
        <f t="shared" si="50"/>
        <v/>
      </c>
      <c r="S267" t="str">
        <f t="shared" si="51"/>
        <v/>
      </c>
      <c r="T267" t="str">
        <f t="shared" ca="1" si="52"/>
        <v/>
      </c>
      <c r="U267" t="str">
        <f t="shared" ca="1" si="53"/>
        <v/>
      </c>
      <c r="V267">
        <f t="shared" ca="1" si="54"/>
        <v>27528830053.267021</v>
      </c>
      <c r="X267" s="10" t="s">
        <v>242</v>
      </c>
      <c r="Y267" s="10"/>
      <c r="Z267" s="10"/>
      <c r="AA267" s="10"/>
      <c r="AB267" s="10"/>
      <c r="AC267" s="10"/>
      <c r="AD267" s="10"/>
      <c r="AE267" s="10"/>
    </row>
    <row r="268" spans="5:31" x14ac:dyDescent="0.4">
      <c r="E268">
        <f t="shared" si="49"/>
        <v>0</v>
      </c>
      <c r="F268" s="3">
        <v>259</v>
      </c>
      <c r="G268" s="4">
        <v>-0.20364499999999999</v>
      </c>
      <c r="H268" s="4">
        <v>-1.85503</v>
      </c>
      <c r="I268" s="4">
        <v>153900</v>
      </c>
      <c r="K268">
        <f t="shared" ca="1" si="44"/>
        <v>-4084.0102812103869</v>
      </c>
      <c r="L268">
        <f t="shared" ca="1" si="45"/>
        <v>-24319.010334291524</v>
      </c>
      <c r="M268">
        <f t="shared" ca="1" si="47"/>
        <v>-28403.020615501911</v>
      </c>
      <c r="N268">
        <f t="shared" ca="1" si="46"/>
        <v>37125.098633243884</v>
      </c>
      <c r="O268">
        <f t="shared" ca="1" si="48"/>
        <v>338177.57233237452</v>
      </c>
      <c r="P268" t="str">
        <f ca="1">IF($E268=1,SUM(INDIRECT(ADDRESS(ROW()-$C$12+1, 14)):INDIRECT(ADDRESS(ROW(), 14))),"")</f>
        <v/>
      </c>
      <c r="Q268" t="str">
        <f ca="1">IF($E268=1,SUM(INDIRECT(ADDRESS(ROW()-$C$12+1, 15)):INDIRECT(ADDRESS(ROW(), 15))),"")</f>
        <v/>
      </c>
      <c r="R268" t="str">
        <f t="shared" si="50"/>
        <v/>
      </c>
      <c r="S268" t="str">
        <f t="shared" si="51"/>
        <v/>
      </c>
      <c r="T268" t="str">
        <f t="shared" ca="1" si="52"/>
        <v/>
      </c>
      <c r="U268" t="str">
        <f t="shared" ca="1" si="53"/>
        <v/>
      </c>
      <c r="V268">
        <f t="shared" ca="1" si="54"/>
        <v>33234391325.536114</v>
      </c>
      <c r="X268" s="10" t="s">
        <v>243</v>
      </c>
      <c r="Y268" s="10"/>
      <c r="Z268" s="10"/>
      <c r="AA268" s="10"/>
      <c r="AB268" s="10"/>
      <c r="AC268" s="10"/>
      <c r="AD268" s="10"/>
      <c r="AE268" s="10"/>
    </row>
    <row r="269" spans="5:31" x14ac:dyDescent="0.4">
      <c r="E269">
        <f t="shared" si="49"/>
        <v>0</v>
      </c>
      <c r="F269" s="3">
        <v>260</v>
      </c>
      <c r="G269" s="4">
        <v>-0.26754299999999998</v>
      </c>
      <c r="H269" s="4">
        <v>-0.56328199999999995</v>
      </c>
      <c r="I269" s="4">
        <v>165000</v>
      </c>
      <c r="K269">
        <f t="shared" ca="1" si="44"/>
        <v>-5365.4563709684526</v>
      </c>
      <c r="L269">
        <f t="shared" ca="1" si="45"/>
        <v>-7384.4955494630258</v>
      </c>
      <c r="M269">
        <f t="shared" ca="1" si="47"/>
        <v>-12749.951920431478</v>
      </c>
      <c r="N269">
        <f t="shared" ca="1" si="46"/>
        <v>47555.755386647994</v>
      </c>
      <c r="O269">
        <f t="shared" ca="1" si="48"/>
        <v>100123.34841764448</v>
      </c>
      <c r="P269" t="str">
        <f ca="1">IF($E269=1,SUM(INDIRECT(ADDRESS(ROW()-$C$12+1, 14)):INDIRECT(ADDRESS(ROW(), 14))),"")</f>
        <v/>
      </c>
      <c r="Q269" t="str">
        <f ca="1">IF($E269=1,SUM(INDIRECT(ADDRESS(ROW()-$C$12+1, 15)):INDIRECT(ADDRESS(ROW(), 15))),"")</f>
        <v/>
      </c>
      <c r="R269" t="str">
        <f t="shared" si="50"/>
        <v/>
      </c>
      <c r="S269" t="str">
        <f t="shared" si="51"/>
        <v/>
      </c>
      <c r="T269" t="str">
        <f t="shared" ca="1" si="52"/>
        <v/>
      </c>
      <c r="U269" t="str">
        <f t="shared" ca="1" si="53"/>
        <v/>
      </c>
      <c r="V269">
        <f t="shared" ca="1" si="54"/>
        <v>31595045407.715706</v>
      </c>
      <c r="X269" s="10" t="s">
        <v>244</v>
      </c>
      <c r="Y269" s="10"/>
      <c r="Z269" s="10"/>
      <c r="AA269" s="10"/>
      <c r="AB269" s="10"/>
      <c r="AC269" s="10"/>
      <c r="AD269" s="10"/>
      <c r="AE269" s="10"/>
    </row>
    <row r="270" spans="5:31" x14ac:dyDescent="0.4">
      <c r="E270">
        <f t="shared" si="49"/>
        <v>0</v>
      </c>
      <c r="F270" s="3">
        <v>261</v>
      </c>
      <c r="G270" s="4">
        <v>0.93104100000000001</v>
      </c>
      <c r="H270" s="4">
        <v>-0.72889000000000004</v>
      </c>
      <c r="I270" s="4">
        <v>145000</v>
      </c>
      <c r="K270">
        <f t="shared" ca="1" si="44"/>
        <v>18671.614899596847</v>
      </c>
      <c r="L270">
        <f t="shared" ca="1" si="45"/>
        <v>-9555.577776403481</v>
      </c>
      <c r="M270">
        <f t="shared" ca="1" si="47"/>
        <v>9116.0371231933659</v>
      </c>
      <c r="N270">
        <f t="shared" ca="1" si="46"/>
        <v>-126513.54068078494</v>
      </c>
      <c r="O270">
        <f t="shared" ca="1" si="48"/>
        <v>99044.461701275606</v>
      </c>
      <c r="P270" t="str">
        <f ca="1">IF($E270=1,SUM(INDIRECT(ADDRESS(ROW()-$C$12+1, 14)):INDIRECT(ADDRESS(ROW(), 14))),"")</f>
        <v/>
      </c>
      <c r="Q270" t="str">
        <f ca="1">IF($E270=1,SUM(INDIRECT(ADDRESS(ROW()-$C$12+1, 15)):INDIRECT(ADDRESS(ROW(), 15))),"")</f>
        <v/>
      </c>
      <c r="R270" t="str">
        <f t="shared" si="50"/>
        <v/>
      </c>
      <c r="S270" t="str">
        <f t="shared" si="51"/>
        <v/>
      </c>
      <c r="T270" t="str">
        <f t="shared" ca="1" si="52"/>
        <v/>
      </c>
      <c r="U270" t="str">
        <f t="shared" ca="1" si="53"/>
        <v/>
      </c>
      <c r="V270">
        <f t="shared" ca="1" si="54"/>
        <v>18464451367.105366</v>
      </c>
      <c r="X270" s="10" t="s">
        <v>245</v>
      </c>
      <c r="Y270" s="10"/>
      <c r="Z270" s="10"/>
      <c r="AA270" s="10"/>
      <c r="AB270" s="10"/>
      <c r="AC270" s="10"/>
      <c r="AD270" s="10"/>
      <c r="AE270" s="10"/>
    </row>
    <row r="271" spans="5:31" x14ac:dyDescent="0.4">
      <c r="E271">
        <f t="shared" si="49"/>
        <v>0</v>
      </c>
      <c r="F271" s="3">
        <v>262</v>
      </c>
      <c r="G271" s="4">
        <v>-4.8738999999999998E-2</v>
      </c>
      <c r="H271" s="4">
        <v>1.1921710000000001</v>
      </c>
      <c r="I271" s="4">
        <v>225000</v>
      </c>
      <c r="K271">
        <f t="shared" ca="1" si="44"/>
        <v>-977.43905863592556</v>
      </c>
      <c r="L271">
        <f t="shared" ca="1" si="45"/>
        <v>15629.083556191901</v>
      </c>
      <c r="M271">
        <f t="shared" ca="1" si="47"/>
        <v>14651.644497555975</v>
      </c>
      <c r="N271">
        <f t="shared" ca="1" si="46"/>
        <v>10252.168498833618</v>
      </c>
      <c r="O271">
        <f t="shared" ca="1" si="48"/>
        <v>-250771.20932770421</v>
      </c>
      <c r="P271" t="str">
        <f ca="1">IF($E271=1,SUM(INDIRECT(ADDRESS(ROW()-$C$12+1, 14)):INDIRECT(ADDRESS(ROW(), 14))),"")</f>
        <v/>
      </c>
      <c r="Q271" t="str">
        <f ca="1">IF($E271=1,SUM(INDIRECT(ADDRESS(ROW()-$C$12+1, 15)):INDIRECT(ADDRESS(ROW(), 15))),"")</f>
        <v/>
      </c>
      <c r="R271" t="str">
        <f t="shared" si="50"/>
        <v/>
      </c>
      <c r="S271" t="str">
        <f t="shared" si="51"/>
        <v/>
      </c>
      <c r="T271" t="str">
        <f t="shared" ca="1" si="52"/>
        <v/>
      </c>
      <c r="U271" t="str">
        <f t="shared" ca="1" si="53"/>
        <v/>
      </c>
      <c r="V271">
        <f t="shared" ca="1" si="54"/>
        <v>44246430662.582573</v>
      </c>
      <c r="X271" s="10" t="s">
        <v>246</v>
      </c>
      <c r="Y271" s="10"/>
      <c r="Z271" s="10"/>
      <c r="AA271" s="10"/>
      <c r="AB271" s="10"/>
      <c r="AC271" s="10"/>
      <c r="AD271" s="10"/>
      <c r="AE271" s="10"/>
    </row>
    <row r="272" spans="5:31" x14ac:dyDescent="0.4">
      <c r="E272">
        <f t="shared" si="49"/>
        <v>0</v>
      </c>
      <c r="F272" s="3">
        <v>263</v>
      </c>
      <c r="G272" s="4">
        <v>0.160384</v>
      </c>
      <c r="H272" s="4">
        <v>-0.99386399999999997</v>
      </c>
      <c r="I272" s="4">
        <v>117000</v>
      </c>
      <c r="K272">
        <f t="shared" ca="1" si="44"/>
        <v>3216.4300863838871</v>
      </c>
      <c r="L272">
        <f t="shared" ca="1" si="45"/>
        <v>-13029.325071228126</v>
      </c>
      <c r="M272">
        <f t="shared" ca="1" si="47"/>
        <v>-9812.8949848442389</v>
      </c>
      <c r="N272">
        <f t="shared" ca="1" si="46"/>
        <v>-20338.75934924926</v>
      </c>
      <c r="O272">
        <f t="shared" ca="1" si="48"/>
        <v>126034.77106121724</v>
      </c>
      <c r="P272" t="str">
        <f ca="1">IF($E272=1,SUM(INDIRECT(ADDRESS(ROW()-$C$12+1, 14)):INDIRECT(ADDRESS(ROW(), 14))),"")</f>
        <v/>
      </c>
      <c r="Q272" t="str">
        <f ca="1">IF($E272=1,SUM(INDIRECT(ADDRESS(ROW()-$C$12+1, 15)):INDIRECT(ADDRESS(ROW(), 15))),"")</f>
        <v/>
      </c>
      <c r="R272" t="str">
        <f t="shared" si="50"/>
        <v/>
      </c>
      <c r="S272" t="str">
        <f t="shared" si="51"/>
        <v/>
      </c>
      <c r="T272" t="str">
        <f t="shared" ca="1" si="52"/>
        <v/>
      </c>
      <c r="U272" t="str">
        <f t="shared" ca="1" si="53"/>
        <v/>
      </c>
      <c r="V272">
        <f t="shared" ca="1" si="54"/>
        <v>16081510334.437134</v>
      </c>
      <c r="X272" s="10" t="s">
        <v>247</v>
      </c>
      <c r="Y272" s="10"/>
      <c r="Z272" s="10"/>
      <c r="AA272" s="10"/>
      <c r="AB272" s="10"/>
      <c r="AC272" s="10"/>
      <c r="AD272" s="10"/>
      <c r="AE272" s="10"/>
    </row>
    <row r="273" spans="5:31" x14ac:dyDescent="0.4">
      <c r="E273">
        <f t="shared" si="49"/>
        <v>0</v>
      </c>
      <c r="F273" s="3">
        <v>264</v>
      </c>
      <c r="G273" s="4">
        <v>-1.4661280000000001</v>
      </c>
      <c r="H273" s="4">
        <v>-1.5238119999999999</v>
      </c>
      <c r="I273" s="4">
        <v>73000</v>
      </c>
      <c r="K273">
        <f t="shared" ca="1" si="44"/>
        <v>-29402.54769609086</v>
      </c>
      <c r="L273">
        <f t="shared" ca="1" si="45"/>
        <v>-19976.819660877416</v>
      </c>
      <c r="M273">
        <f t="shared" ca="1" si="47"/>
        <v>-49379.367356968272</v>
      </c>
      <c r="N273">
        <f t="shared" ca="1" si="46"/>
        <v>179423.81710433718</v>
      </c>
      <c r="O273">
        <f t="shared" ca="1" si="48"/>
        <v>186483.14853095653</v>
      </c>
      <c r="P273" t="str">
        <f ca="1">IF($E273=1,SUM(INDIRECT(ADDRESS(ROW()-$C$12+1, 14)):INDIRECT(ADDRESS(ROW(), 14))),"")</f>
        <v/>
      </c>
      <c r="Q273" t="str">
        <f ca="1">IF($E273=1,SUM(INDIRECT(ADDRESS(ROW()-$C$12+1, 15)):INDIRECT(ADDRESS(ROW(), 15))),"")</f>
        <v/>
      </c>
      <c r="R273" t="str">
        <f t="shared" si="50"/>
        <v/>
      </c>
      <c r="S273" t="str">
        <f t="shared" si="51"/>
        <v/>
      </c>
      <c r="T273" t="str">
        <f t="shared" ca="1" si="52"/>
        <v/>
      </c>
      <c r="U273" t="str">
        <f t="shared" ca="1" si="53"/>
        <v/>
      </c>
      <c r="V273">
        <f t="shared" ca="1" si="54"/>
        <v>14976709554.691792</v>
      </c>
      <c r="X273" s="10" t="s">
        <v>248</v>
      </c>
      <c r="Y273" s="10"/>
      <c r="Z273" s="10"/>
      <c r="AA273" s="10"/>
      <c r="AB273" s="10"/>
      <c r="AC273" s="10"/>
      <c r="AD273" s="10"/>
      <c r="AE273" s="10"/>
    </row>
    <row r="274" spans="5:31" x14ac:dyDescent="0.4">
      <c r="E274">
        <f t="shared" si="49"/>
        <v>0</v>
      </c>
      <c r="F274" s="3">
        <v>265</v>
      </c>
      <c r="G274" s="4">
        <v>0.40823399999999999</v>
      </c>
      <c r="H274" s="4">
        <v>0.46349299999999999</v>
      </c>
      <c r="I274" s="4">
        <v>178000</v>
      </c>
      <c r="K274">
        <f t="shared" ref="K274:K337" ca="1" si="55">G274*OFFSET(K274, -MOD(F274, $C$12)-1, 9)</f>
        <v>8186.9520643258666</v>
      </c>
      <c r="L274">
        <f t="shared" ref="L274:L337" ca="1" si="56">H274*OFFSET(L274, -MOD($F274, $C$12)-1, 9)</f>
        <v>6076.2850503074242</v>
      </c>
      <c r="M274">
        <f t="shared" ca="1" si="47"/>
        <v>14263.237114633292</v>
      </c>
      <c r="N274">
        <f t="shared" ca="1" si="46"/>
        <v>-66842.913659744794</v>
      </c>
      <c r="O274">
        <f t="shared" ca="1" si="48"/>
        <v>-75890.843440027267</v>
      </c>
      <c r="P274" t="str">
        <f ca="1">IF($E274=1,SUM(INDIRECT(ADDRESS(ROW()-$C$12+1, 14)):INDIRECT(ADDRESS(ROW(), 14))),"")</f>
        <v/>
      </c>
      <c r="Q274" t="str">
        <f ca="1">IF($E274=1,SUM(INDIRECT(ADDRESS(ROW()-$C$12+1, 15)):INDIRECT(ADDRESS(ROW(), 15))),"")</f>
        <v/>
      </c>
      <c r="R274" t="str">
        <f t="shared" si="50"/>
        <v/>
      </c>
      <c r="S274" t="str">
        <f t="shared" si="51"/>
        <v/>
      </c>
      <c r="T274" t="str">
        <f t="shared" ca="1" si="52"/>
        <v/>
      </c>
      <c r="U274" t="str">
        <f t="shared" ca="1" si="53"/>
        <v/>
      </c>
      <c r="V274">
        <f t="shared" ca="1" si="54"/>
        <v>26809727520.178802</v>
      </c>
      <c r="X274" s="10" t="s">
        <v>249</v>
      </c>
      <c r="Y274" s="10"/>
      <c r="Z274" s="10"/>
      <c r="AA274" s="10"/>
      <c r="AB274" s="10"/>
      <c r="AC274" s="10"/>
      <c r="AD274" s="10"/>
      <c r="AE274" s="10"/>
    </row>
    <row r="275" spans="5:31" x14ac:dyDescent="0.4">
      <c r="E275">
        <f t="shared" si="49"/>
        <v>0</v>
      </c>
      <c r="F275" s="3">
        <v>266</v>
      </c>
      <c r="G275" s="4">
        <v>-5.2610999999999998E-2</v>
      </c>
      <c r="H275" s="4">
        <v>1.1590499999999999</v>
      </c>
      <c r="I275" s="4">
        <v>279500</v>
      </c>
      <c r="K275">
        <f t="shared" ca="1" si="55"/>
        <v>-1055.0903037381702</v>
      </c>
      <c r="L275">
        <f t="shared" ca="1" si="56"/>
        <v>15194.874976663767</v>
      </c>
      <c r="M275">
        <f t="shared" ca="1" si="47"/>
        <v>14139.784672925596</v>
      </c>
      <c r="N275">
        <f t="shared" ca="1" si="46"/>
        <v>13960.866288572712</v>
      </c>
      <c r="O275">
        <f t="shared" ca="1" si="48"/>
        <v>-307565.75757484557</v>
      </c>
      <c r="P275" t="str">
        <f ca="1">IF($E275=1,SUM(INDIRECT(ADDRESS(ROW()-$C$12+1, 14)):INDIRECT(ADDRESS(ROW(), 14))),"")</f>
        <v/>
      </c>
      <c r="Q275" t="str">
        <f ca="1">IF($E275=1,SUM(INDIRECT(ADDRESS(ROW()-$C$12+1, 15)):INDIRECT(ADDRESS(ROW(), 15))),"")</f>
        <v/>
      </c>
      <c r="R275" t="str">
        <f t="shared" si="50"/>
        <v/>
      </c>
      <c r="S275" t="str">
        <f t="shared" si="51"/>
        <v/>
      </c>
      <c r="T275" t="str">
        <f t="shared" ca="1" si="52"/>
        <v/>
      </c>
      <c r="U275" t="str">
        <f t="shared" ca="1" si="53"/>
        <v/>
      </c>
      <c r="V275">
        <f t="shared" ca="1" si="54"/>
        <v>70416043878.43129</v>
      </c>
      <c r="X275" s="10" t="s">
        <v>250</v>
      </c>
      <c r="Y275" s="10"/>
      <c r="Z275" s="10"/>
      <c r="AA275" s="10"/>
      <c r="AB275" s="10"/>
      <c r="AC275" s="10"/>
      <c r="AD275" s="10"/>
      <c r="AE275" s="10"/>
    </row>
    <row r="276" spans="5:31" x14ac:dyDescent="0.4">
      <c r="E276">
        <f t="shared" si="49"/>
        <v>0</v>
      </c>
      <c r="F276" s="3">
        <v>267</v>
      </c>
      <c r="G276" s="4">
        <v>-1.0362640000000001</v>
      </c>
      <c r="H276" s="4">
        <v>-1.490691</v>
      </c>
      <c r="I276" s="4">
        <v>102000</v>
      </c>
      <c r="K276">
        <f t="shared" ca="1" si="55"/>
        <v>-20781.815561630294</v>
      </c>
      <c r="L276">
        <f t="shared" ca="1" si="56"/>
        <v>-19542.611081349285</v>
      </c>
      <c r="M276">
        <f t="shared" ca="1" si="47"/>
        <v>-40324.426642979583</v>
      </c>
      <c r="N276">
        <f t="shared" ca="1" si="46"/>
        <v>147485.6796507606</v>
      </c>
      <c r="O276">
        <f t="shared" ca="1" si="48"/>
        <v>212161.74187684988</v>
      </c>
      <c r="P276" t="str">
        <f ca="1">IF($E276=1,SUM(INDIRECT(ADDRESS(ROW()-$C$12+1, 14)):INDIRECT(ADDRESS(ROW(), 14))),"")</f>
        <v/>
      </c>
      <c r="Q276" t="str">
        <f ca="1">IF($E276=1,SUM(INDIRECT(ADDRESS(ROW()-$C$12+1, 15)):INDIRECT(ADDRESS(ROW(), 15))),"")</f>
        <v/>
      </c>
      <c r="R276" t="str">
        <f t="shared" si="50"/>
        <v/>
      </c>
      <c r="S276" t="str">
        <f t="shared" si="51"/>
        <v/>
      </c>
      <c r="T276" t="str">
        <f t="shared" ca="1" si="52"/>
        <v/>
      </c>
      <c r="U276" t="str">
        <f t="shared" ca="1" si="53"/>
        <v/>
      </c>
      <c r="V276">
        <f t="shared" ca="1" si="54"/>
        <v>20256242419.252876</v>
      </c>
      <c r="X276" s="10" t="s">
        <v>251</v>
      </c>
      <c r="Y276" s="10"/>
      <c r="Z276" s="10"/>
      <c r="AA276" s="10"/>
      <c r="AB276" s="10"/>
      <c r="AC276" s="10"/>
      <c r="AD276" s="10"/>
      <c r="AE276" s="10"/>
    </row>
    <row r="277" spans="5:31" x14ac:dyDescent="0.4">
      <c r="E277">
        <f t="shared" si="49"/>
        <v>0</v>
      </c>
      <c r="F277" s="3">
        <v>268</v>
      </c>
      <c r="G277" s="4">
        <v>-0.72838899999999995</v>
      </c>
      <c r="H277" s="4">
        <v>1.125928</v>
      </c>
      <c r="I277" s="4">
        <v>160200</v>
      </c>
      <c r="K277">
        <f t="shared" ca="1" si="55"/>
        <v>-14607.518793589592</v>
      </c>
      <c r="L277">
        <f t="shared" ca="1" si="56"/>
        <v>14760.653287369039</v>
      </c>
      <c r="M277">
        <f t="shared" ca="1" si="47"/>
        <v>153.13449377944744</v>
      </c>
      <c r="N277">
        <f t="shared" ca="1" si="46"/>
        <v>116576.37631921047</v>
      </c>
      <c r="O277">
        <f t="shared" ca="1" si="48"/>
        <v>-180201.24718568791</v>
      </c>
      <c r="P277" t="str">
        <f ca="1">IF($E277=1,SUM(INDIRECT(ADDRESS(ROW()-$C$12+1, 14)):INDIRECT(ADDRESS(ROW(), 14))),"")</f>
        <v/>
      </c>
      <c r="Q277" t="str">
        <f ca="1">IF($E277=1,SUM(INDIRECT(ADDRESS(ROW()-$C$12+1, 15)):INDIRECT(ADDRESS(ROW(), 15))),"")</f>
        <v/>
      </c>
      <c r="R277" t="str">
        <f t="shared" si="50"/>
        <v/>
      </c>
      <c r="S277" t="str">
        <f t="shared" si="51"/>
        <v/>
      </c>
      <c r="T277" t="str">
        <f t="shared" ca="1" si="52"/>
        <v/>
      </c>
      <c r="U277" t="str">
        <f t="shared" ca="1" si="53"/>
        <v/>
      </c>
      <c r="V277">
        <f t="shared" ca="1" si="54"/>
        <v>25614999158.366249</v>
      </c>
      <c r="X277" s="10" t="s">
        <v>252</v>
      </c>
      <c r="Y277" s="10"/>
      <c r="Z277" s="10"/>
      <c r="AA277" s="10"/>
      <c r="AB277" s="10"/>
      <c r="AC277" s="10"/>
      <c r="AD277" s="10"/>
      <c r="AE277" s="10"/>
    </row>
    <row r="278" spans="5:31" x14ac:dyDescent="0.4">
      <c r="E278">
        <f t="shared" si="49"/>
        <v>0</v>
      </c>
      <c r="F278" s="3">
        <v>269</v>
      </c>
      <c r="G278" s="4">
        <v>-7.1974999999999997E-2</v>
      </c>
      <c r="H278" s="4">
        <v>-1.8881520000000001</v>
      </c>
      <c r="I278" s="4">
        <v>128000</v>
      </c>
      <c r="K278">
        <f t="shared" ca="1" si="55"/>
        <v>-1443.4267474778051</v>
      </c>
      <c r="L278">
        <f t="shared" ca="1" si="56"/>
        <v>-24753.232023586253</v>
      </c>
      <c r="M278">
        <f t="shared" ca="1" si="47"/>
        <v>-26196.65877106406</v>
      </c>
      <c r="N278">
        <f t="shared" ref="N278:N341" ca="1" si="57">($M278-$I278)*$G278</f>
        <v>11098.304515047337</v>
      </c>
      <c r="O278">
        <f t="shared" ca="1" si="48"/>
        <v>291146.72965190216</v>
      </c>
      <c r="P278" t="str">
        <f ca="1">IF($E278=1,SUM(INDIRECT(ADDRESS(ROW()-$C$12+1, 14)):INDIRECT(ADDRESS(ROW(), 14))),"")</f>
        <v/>
      </c>
      <c r="Q278" t="str">
        <f ca="1">IF($E278=1,SUM(INDIRECT(ADDRESS(ROW()-$C$12+1, 15)):INDIRECT(ADDRESS(ROW(), 15))),"")</f>
        <v/>
      </c>
      <c r="R278" t="str">
        <f t="shared" si="50"/>
        <v/>
      </c>
      <c r="S278" t="str">
        <f t="shared" si="51"/>
        <v/>
      </c>
      <c r="T278" t="str">
        <f t="shared" ca="1" si="52"/>
        <v/>
      </c>
      <c r="U278" t="str">
        <f t="shared" ca="1" si="53"/>
        <v/>
      </c>
      <c r="V278">
        <f t="shared" ca="1" si="54"/>
        <v>23776609576.159973</v>
      </c>
      <c r="X278" s="10" t="s">
        <v>253</v>
      </c>
      <c r="Y278" s="10"/>
      <c r="Z278" s="10"/>
      <c r="AA278" s="10"/>
      <c r="AB278" s="10"/>
      <c r="AC278" s="10"/>
      <c r="AD278" s="10"/>
      <c r="AE278" s="10"/>
    </row>
    <row r="279" spans="5:31" x14ac:dyDescent="0.4">
      <c r="E279">
        <f t="shared" si="49"/>
        <v>0</v>
      </c>
      <c r="F279" s="3">
        <v>270</v>
      </c>
      <c r="G279" s="4">
        <v>-0.34305999999999998</v>
      </c>
      <c r="H279" s="4">
        <v>-0.43079499999999998</v>
      </c>
      <c r="I279" s="4">
        <v>137500</v>
      </c>
      <c r="K279">
        <f t="shared" ca="1" si="55"/>
        <v>-6879.9163597045608</v>
      </c>
      <c r="L279">
        <f t="shared" ca="1" si="56"/>
        <v>-5647.6219020507033</v>
      </c>
      <c r="M279">
        <f t="shared" ca="1" si="47"/>
        <v>-12527.538261755264</v>
      </c>
      <c r="N279">
        <f t="shared" ca="1" si="57"/>
        <v>51468.447276077757</v>
      </c>
      <c r="O279">
        <f t="shared" ca="1" si="48"/>
        <v>64631.113345472855</v>
      </c>
      <c r="P279" t="str">
        <f ca="1">IF($E279=1,SUM(INDIRECT(ADDRESS(ROW()-$C$12+1, 14)):INDIRECT(ADDRESS(ROW(), 14))),"")</f>
        <v/>
      </c>
      <c r="Q279" t="str">
        <f ca="1">IF($E279=1,SUM(INDIRECT(ADDRESS(ROW()-$C$12+1, 15)):INDIRECT(ADDRESS(ROW(), 15))),"")</f>
        <v/>
      </c>
      <c r="R279" t="str">
        <f t="shared" si="50"/>
        <v/>
      </c>
      <c r="S279" t="str">
        <f t="shared" si="51"/>
        <v/>
      </c>
      <c r="T279" t="str">
        <f t="shared" ca="1" si="52"/>
        <v/>
      </c>
      <c r="U279" t="str">
        <f t="shared" ca="1" si="53"/>
        <v/>
      </c>
      <c r="V279">
        <f t="shared" ca="1" si="54"/>
        <v>22508262236.882435</v>
      </c>
      <c r="X279" s="10" t="s">
        <v>27</v>
      </c>
      <c r="Y279" s="10"/>
      <c r="Z279" s="10"/>
      <c r="AA279" s="10"/>
      <c r="AB279" s="10"/>
      <c r="AC279" s="10"/>
      <c r="AD279" s="10"/>
      <c r="AE279" s="10"/>
    </row>
    <row r="280" spans="5:31" x14ac:dyDescent="0.4">
      <c r="E280">
        <f t="shared" si="49"/>
        <v>0</v>
      </c>
      <c r="F280" s="3">
        <v>271</v>
      </c>
      <c r="G280" s="4">
        <v>3.4522999999999998E-2</v>
      </c>
      <c r="H280" s="4">
        <v>-2.2193689999999999</v>
      </c>
      <c r="I280" s="4">
        <v>157500</v>
      </c>
      <c r="K280">
        <f t="shared" ca="1" si="55"/>
        <v>692.34347486177512</v>
      </c>
      <c r="L280">
        <f t="shared" ca="1" si="56"/>
        <v>-29095.40958723376</v>
      </c>
      <c r="M280">
        <f t="shared" ca="1" si="47"/>
        <v>-28403.066112371984</v>
      </c>
      <c r="N280">
        <f t="shared" ca="1" si="57"/>
        <v>-6417.931551397417</v>
      </c>
      <c r="O280">
        <f t="shared" ca="1" si="48"/>
        <v>412587.50193474884</v>
      </c>
      <c r="P280" t="str">
        <f ca="1">IF($E280=1,SUM(INDIRECT(ADDRESS(ROW()-$C$12+1, 14)):INDIRECT(ADDRESS(ROW(), 14))),"")</f>
        <v/>
      </c>
      <c r="Q280" t="str">
        <f ca="1">IF($E280=1,SUM(INDIRECT(ADDRESS(ROW()-$C$12+1, 15)):INDIRECT(ADDRESS(ROW(), 15))),"")</f>
        <v/>
      </c>
      <c r="R280" t="str">
        <f t="shared" si="50"/>
        <v/>
      </c>
      <c r="S280" t="str">
        <f t="shared" si="51"/>
        <v/>
      </c>
      <c r="T280" t="str">
        <f t="shared" ca="1" si="52"/>
        <v/>
      </c>
      <c r="U280" t="str">
        <f t="shared" ca="1" si="53"/>
        <v/>
      </c>
      <c r="V280">
        <f t="shared" ca="1" si="54"/>
        <v>34559949989.980949</v>
      </c>
      <c r="X280" s="10" t="s">
        <v>254</v>
      </c>
      <c r="Y280" s="10"/>
      <c r="Z280" s="10"/>
      <c r="AA280" s="10"/>
      <c r="AB280" s="10"/>
      <c r="AC280" s="10"/>
      <c r="AD280" s="10"/>
      <c r="AE280" s="10"/>
    </row>
    <row r="281" spans="5:31" x14ac:dyDescent="0.4">
      <c r="E281">
        <f t="shared" si="49"/>
        <v>0</v>
      </c>
      <c r="F281" s="3">
        <v>272</v>
      </c>
      <c r="G281" s="4">
        <v>1.903076</v>
      </c>
      <c r="H281" s="4">
        <v>1.125928</v>
      </c>
      <c r="I281" s="4">
        <v>325000</v>
      </c>
      <c r="K281">
        <f t="shared" ca="1" si="55"/>
        <v>38165.346313068032</v>
      </c>
      <c r="L281">
        <f t="shared" ca="1" si="56"/>
        <v>14760.653287369039</v>
      </c>
      <c r="M281">
        <f t="shared" ca="1" si="47"/>
        <v>52925.99960043707</v>
      </c>
      <c r="N281">
        <f t="shared" ca="1" si="57"/>
        <v>-517777.50038439862</v>
      </c>
      <c r="O281">
        <f t="shared" ca="1" si="48"/>
        <v>-306335.73512187909</v>
      </c>
      <c r="P281" t="str">
        <f ca="1">IF($E281=1,SUM(INDIRECT(ADDRESS(ROW()-$C$12+1, 14)):INDIRECT(ADDRESS(ROW(), 14))),"")</f>
        <v/>
      </c>
      <c r="Q281" t="str">
        <f ca="1">IF($E281=1,SUM(INDIRECT(ADDRESS(ROW()-$C$12+1, 15)):INDIRECT(ADDRESS(ROW(), 15))),"")</f>
        <v/>
      </c>
      <c r="R281" t="str">
        <f t="shared" si="50"/>
        <v/>
      </c>
      <c r="S281" t="str">
        <f t="shared" si="51"/>
        <v/>
      </c>
      <c r="T281" t="str">
        <f t="shared" ca="1" si="52"/>
        <v/>
      </c>
      <c r="U281" t="str">
        <f t="shared" ca="1" si="53"/>
        <v/>
      </c>
      <c r="V281">
        <f t="shared" ca="1" si="54"/>
        <v>74024261693.421371</v>
      </c>
      <c r="X281" s="10" t="s">
        <v>29</v>
      </c>
      <c r="Y281" s="10"/>
      <c r="Z281" s="10"/>
      <c r="AA281" s="10"/>
      <c r="AB281" s="10"/>
      <c r="AC281" s="10"/>
      <c r="AD281" s="10"/>
      <c r="AE281" s="10"/>
    </row>
    <row r="282" spans="5:31" x14ac:dyDescent="0.4">
      <c r="E282">
        <f t="shared" si="49"/>
        <v>0</v>
      </c>
      <c r="F282" s="3">
        <v>273</v>
      </c>
      <c r="G282" s="4">
        <v>-1.4990460000000001</v>
      </c>
      <c r="H282" s="4">
        <v>-1.490691</v>
      </c>
      <c r="I282" s="4">
        <v>79900</v>
      </c>
      <c r="K282">
        <f t="shared" ca="1" si="55"/>
        <v>-30062.703606802555</v>
      </c>
      <c r="L282">
        <f t="shared" ca="1" si="56"/>
        <v>-19542.611081349285</v>
      </c>
      <c r="M282">
        <f t="shared" ca="1" si="47"/>
        <v>-49605.314688151841</v>
      </c>
      <c r="N282">
        <f t="shared" ca="1" si="57"/>
        <v>194134.42396201528</v>
      </c>
      <c r="O282">
        <f t="shared" ca="1" si="48"/>
        <v>193052.40705779576</v>
      </c>
      <c r="P282" t="str">
        <f ca="1">IF($E282=1,SUM(INDIRECT(ADDRESS(ROW()-$C$12+1, 14)):INDIRECT(ADDRESS(ROW(), 14))),"")</f>
        <v/>
      </c>
      <c r="Q282" t="str">
        <f ca="1">IF($E282=1,SUM(INDIRECT(ADDRESS(ROW()-$C$12+1, 15)):INDIRECT(ADDRESS(ROW(), 15))),"")</f>
        <v/>
      </c>
      <c r="R282" t="str">
        <f t="shared" si="50"/>
        <v/>
      </c>
      <c r="S282" t="str">
        <f t="shared" si="51"/>
        <v/>
      </c>
      <c r="T282" t="str">
        <f t="shared" ca="1" si="52"/>
        <v/>
      </c>
      <c r="U282" t="str">
        <f t="shared" ca="1" si="53"/>
        <v/>
      </c>
      <c r="V282">
        <f t="shared" ca="1" si="54"/>
        <v>16771626532.47724</v>
      </c>
      <c r="X282" s="10" t="s">
        <v>255</v>
      </c>
      <c r="Y282" s="10"/>
      <c r="Z282" s="10"/>
      <c r="AA282" s="10"/>
      <c r="AB282" s="10"/>
      <c r="AC282" s="10"/>
      <c r="AD282" s="10"/>
      <c r="AE282" s="10"/>
    </row>
    <row r="283" spans="5:31" x14ac:dyDescent="0.4">
      <c r="E283">
        <f t="shared" si="49"/>
        <v>0</v>
      </c>
      <c r="F283" s="3">
        <v>274</v>
      </c>
      <c r="G283" s="4">
        <v>1.114992</v>
      </c>
      <c r="H283" s="4">
        <v>0.89407599999999998</v>
      </c>
      <c r="I283" s="4">
        <v>274300</v>
      </c>
      <c r="K283">
        <f t="shared" ca="1" si="55"/>
        <v>22360.670733223658</v>
      </c>
      <c r="L283">
        <f t="shared" ca="1" si="56"/>
        <v>11721.127681839123</v>
      </c>
      <c r="M283">
        <f t="shared" ca="1" si="47"/>
        <v>34081.798415062782</v>
      </c>
      <c r="N283">
        <f t="shared" ca="1" si="57"/>
        <v>-267841.37302159233</v>
      </c>
      <c r="O283">
        <f t="shared" ca="1" si="48"/>
        <v>-214773.32880025433</v>
      </c>
      <c r="P283" t="str">
        <f ca="1">IF($E283=1,SUM(INDIRECT(ADDRESS(ROW()-$C$12+1, 14)):INDIRECT(ADDRESS(ROW(), 14))),"")</f>
        <v/>
      </c>
      <c r="Q283" t="str">
        <f ca="1">IF($E283=1,SUM(INDIRECT(ADDRESS(ROW()-$C$12+1, 15)):INDIRECT(ADDRESS(ROW(), 15))),"")</f>
        <v/>
      </c>
      <c r="R283" t="str">
        <f t="shared" si="50"/>
        <v/>
      </c>
      <c r="S283" t="str">
        <f t="shared" si="51"/>
        <v/>
      </c>
      <c r="T283" t="str">
        <f t="shared" ca="1" si="52"/>
        <v/>
      </c>
      <c r="U283" t="str">
        <f t="shared" ca="1" si="53"/>
        <v/>
      </c>
      <c r="V283">
        <f t="shared" ca="1" si="54"/>
        <v>57704784372.701538</v>
      </c>
      <c r="X283" s="10" t="s">
        <v>256</v>
      </c>
      <c r="Y283" s="10"/>
      <c r="Z283" s="10"/>
      <c r="AA283" s="10"/>
      <c r="AB283" s="10"/>
      <c r="AC283" s="10"/>
      <c r="AD283" s="10"/>
      <c r="AE283" s="10"/>
    </row>
    <row r="284" spans="5:31" x14ac:dyDescent="0.4">
      <c r="E284">
        <f t="shared" si="49"/>
        <v>0</v>
      </c>
      <c r="F284" s="3">
        <v>275</v>
      </c>
      <c r="G284" s="4">
        <v>6.1087720000000001</v>
      </c>
      <c r="H284" s="4">
        <v>1.1921710000000001</v>
      </c>
      <c r="I284" s="4">
        <v>184750</v>
      </c>
      <c r="K284">
        <f t="shared" ca="1" si="55"/>
        <v>122508.71690230617</v>
      </c>
      <c r="L284">
        <f t="shared" ca="1" si="56"/>
        <v>15629.083556191901</v>
      </c>
      <c r="M284">
        <f t="shared" ca="1" si="47"/>
        <v>138137.80045849807</v>
      </c>
      <c r="N284">
        <f t="shared" ca="1" si="57"/>
        <v>-284743.29941753985</v>
      </c>
      <c r="O284">
        <f t="shared" ca="1" si="48"/>
        <v>-55569.712539591907</v>
      </c>
      <c r="P284" t="str">
        <f ca="1">IF($E284=1,SUM(INDIRECT(ADDRESS(ROW()-$C$12+1, 14)):INDIRECT(ADDRESS(ROW(), 14))),"")</f>
        <v/>
      </c>
      <c r="Q284" t="str">
        <f ca="1">IF($E284=1,SUM(INDIRECT(ADDRESS(ROW()-$C$12+1, 15)):INDIRECT(ADDRESS(ROW(), 15))),"")</f>
        <v/>
      </c>
      <c r="R284" t="str">
        <f t="shared" si="50"/>
        <v/>
      </c>
      <c r="S284" t="str">
        <f t="shared" si="51"/>
        <v/>
      </c>
      <c r="T284" t="str">
        <f t="shared" ca="1" si="52"/>
        <v/>
      </c>
      <c r="U284" t="str">
        <f t="shared" ca="1" si="53"/>
        <v/>
      </c>
      <c r="V284">
        <f t="shared" ca="1" si="54"/>
        <v>2172697146.0967932</v>
      </c>
      <c r="X284" s="10" t="s">
        <v>257</v>
      </c>
      <c r="Y284" s="10"/>
      <c r="Z284" s="10"/>
      <c r="AA284" s="10"/>
      <c r="AB284" s="10"/>
      <c r="AC284" s="10"/>
      <c r="AD284" s="10"/>
      <c r="AE284" s="10"/>
    </row>
    <row r="285" spans="5:31" x14ac:dyDescent="0.4">
      <c r="E285">
        <f t="shared" si="49"/>
        <v>0</v>
      </c>
      <c r="F285" s="3">
        <v>276</v>
      </c>
      <c r="G285" s="4">
        <v>-0.66836300000000004</v>
      </c>
      <c r="H285" s="4">
        <v>-1.1263510000000001</v>
      </c>
      <c r="I285" s="4">
        <v>134900</v>
      </c>
      <c r="K285">
        <f t="shared" ca="1" si="55"/>
        <v>-13403.723948933773</v>
      </c>
      <c r="L285">
        <f t="shared" ca="1" si="56"/>
        <v>-14766.198718640449</v>
      </c>
      <c r="M285">
        <f t="shared" ca="1" si="47"/>
        <v>-28169.922667574225</v>
      </c>
      <c r="N285">
        <f t="shared" ca="1" si="57"/>
        <v>108989.90272386791</v>
      </c>
      <c r="O285">
        <f t="shared" ca="1" si="48"/>
        <v>183673.97046654491</v>
      </c>
      <c r="P285" t="str">
        <f ca="1">IF($E285=1,SUM(INDIRECT(ADDRESS(ROW()-$C$12+1, 14)):INDIRECT(ADDRESS(ROW(), 14))),"")</f>
        <v/>
      </c>
      <c r="Q285" t="str">
        <f ca="1">IF($E285=1,SUM(INDIRECT(ADDRESS(ROW()-$C$12+1, 15)):INDIRECT(ADDRESS(ROW(), 15))),"")</f>
        <v/>
      </c>
      <c r="R285" t="str">
        <f t="shared" si="50"/>
        <v/>
      </c>
      <c r="S285" t="str">
        <f t="shared" si="51"/>
        <v/>
      </c>
      <c r="T285" t="str">
        <f t="shared" ca="1" si="52"/>
        <v/>
      </c>
      <c r="U285" t="str">
        <f t="shared" ca="1" si="53"/>
        <v/>
      </c>
      <c r="V285">
        <f t="shared" ca="1" si="54"/>
        <v>26591799678.80864</v>
      </c>
      <c r="X285" s="10" t="s">
        <v>258</v>
      </c>
      <c r="Y285" s="10"/>
      <c r="Z285" s="10"/>
      <c r="AA285" s="10"/>
      <c r="AB285" s="10"/>
      <c r="AC285" s="10"/>
      <c r="AD285" s="10"/>
      <c r="AE285" s="10"/>
    </row>
    <row r="286" spans="5:31" x14ac:dyDescent="0.4">
      <c r="E286">
        <f t="shared" si="49"/>
        <v>0</v>
      </c>
      <c r="F286" s="3">
        <v>277</v>
      </c>
      <c r="G286" s="4">
        <v>-1.551326</v>
      </c>
      <c r="H286" s="4">
        <v>-1.6894210000000001</v>
      </c>
      <c r="I286" s="4">
        <v>34900</v>
      </c>
      <c r="K286">
        <f t="shared" ca="1" si="55"/>
        <v>-31111.15585213968</v>
      </c>
      <c r="L286">
        <f t="shared" ca="1" si="56"/>
        <v>-22147.91499758447</v>
      </c>
      <c r="M286">
        <f t="shared" ca="1" si="47"/>
        <v>-53259.07084972415</v>
      </c>
      <c r="N286">
        <f t="shared" ca="1" si="57"/>
        <v>136763.45874501916</v>
      </c>
      <c r="O286">
        <f t="shared" ca="1" si="48"/>
        <v>148937.78563401182</v>
      </c>
      <c r="P286" t="str">
        <f ca="1">IF($E286=1,SUM(INDIRECT(ADDRESS(ROW()-$C$12+1, 14)):INDIRECT(ADDRESS(ROW(), 14))),"")</f>
        <v/>
      </c>
      <c r="Q286" t="str">
        <f ca="1">IF($E286=1,SUM(INDIRECT(ADDRESS(ROW()-$C$12+1, 15)):INDIRECT(ADDRESS(ROW(), 15))),"")</f>
        <v/>
      </c>
      <c r="R286" t="str">
        <f t="shared" si="50"/>
        <v/>
      </c>
      <c r="S286" t="str">
        <f t="shared" si="51"/>
        <v/>
      </c>
      <c r="T286" t="str">
        <f t="shared" ca="1" si="52"/>
        <v/>
      </c>
      <c r="U286" t="str">
        <f t="shared" ca="1" si="53"/>
        <v/>
      </c>
      <c r="V286">
        <f t="shared" ca="1" si="54"/>
        <v>7772021773.0866814</v>
      </c>
      <c r="X286" s="10" t="s">
        <v>259</v>
      </c>
      <c r="Y286" s="10"/>
      <c r="Z286" s="10"/>
      <c r="AA286" s="10"/>
      <c r="AB286" s="10"/>
      <c r="AC286" s="10"/>
      <c r="AD286" s="10"/>
      <c r="AE286" s="10"/>
    </row>
    <row r="287" spans="5:31" x14ac:dyDescent="0.4">
      <c r="E287">
        <f t="shared" si="49"/>
        <v>0</v>
      </c>
      <c r="F287" s="3">
        <v>278</v>
      </c>
      <c r="G287" s="4">
        <v>0.113912</v>
      </c>
      <c r="H287" s="4">
        <v>1.1921710000000001</v>
      </c>
      <c r="I287" s="4">
        <v>235128</v>
      </c>
      <c r="K287">
        <f t="shared" ca="1" si="55"/>
        <v>2284.4547087001283</v>
      </c>
      <c r="L287">
        <f t="shared" ca="1" si="56"/>
        <v>15629.083556191901</v>
      </c>
      <c r="M287">
        <f t="shared" ref="M287:M350" ca="1" si="58">K287+L287</f>
        <v>17913.538264892028</v>
      </c>
      <c r="N287">
        <f t="shared" ca="1" si="57"/>
        <v>-24743.33376516962</v>
      </c>
      <c r="O287">
        <f t="shared" ref="O287:O350" ca="1" si="59">($M287-$I287)*$H287</f>
        <v>-258956.78206120542</v>
      </c>
      <c r="P287" t="str">
        <f ca="1">IF($E287=1,SUM(INDIRECT(ADDRESS(ROW()-$C$12+1, 14)):INDIRECT(ADDRESS(ROW(), 14))),"")</f>
        <v/>
      </c>
      <c r="Q287" t="str">
        <f ca="1">IF($E287=1,SUM(INDIRECT(ADDRESS(ROW()-$C$12+1, 15)):INDIRECT(ADDRESS(ROW(), 15))),"")</f>
        <v/>
      </c>
      <c r="R287" t="str">
        <f t="shared" si="50"/>
        <v/>
      </c>
      <c r="S287" t="str">
        <f t="shared" si="51"/>
        <v/>
      </c>
      <c r="T287" t="str">
        <f t="shared" ca="1" si="52"/>
        <v/>
      </c>
      <c r="U287" t="str">
        <f t="shared" ca="1" si="53"/>
        <v/>
      </c>
      <c r="V287">
        <f t="shared" ca="1" si="54"/>
        <v>47182122386.872681</v>
      </c>
      <c r="X287" s="10" t="s">
        <v>260</v>
      </c>
      <c r="Y287" s="10"/>
      <c r="Z287" s="10"/>
      <c r="AA287" s="10"/>
      <c r="AB287" s="10"/>
      <c r="AC287" s="10"/>
      <c r="AD287" s="10"/>
      <c r="AE287" s="10"/>
    </row>
    <row r="288" spans="5:31" x14ac:dyDescent="0.4">
      <c r="E288">
        <f t="shared" si="49"/>
        <v>0</v>
      </c>
      <c r="F288" s="3">
        <v>279</v>
      </c>
      <c r="G288" s="4">
        <v>-0.15717300000000001</v>
      </c>
      <c r="H288" s="4">
        <v>0.198519</v>
      </c>
      <c r="I288" s="4">
        <v>150000</v>
      </c>
      <c r="K288">
        <f t="shared" ca="1" si="55"/>
        <v>-3152.0349035266281</v>
      </c>
      <c r="L288">
        <f t="shared" ca="1" si="56"/>
        <v>2602.5377554827787</v>
      </c>
      <c r="M288">
        <f t="shared" ca="1" si="58"/>
        <v>-549.49714804384939</v>
      </c>
      <c r="N288">
        <f t="shared" ca="1" si="57"/>
        <v>23662.316115249498</v>
      </c>
      <c r="O288">
        <f t="shared" ca="1" si="59"/>
        <v>-29886.935624332516</v>
      </c>
      <c r="P288" t="str">
        <f ca="1">IF($E288=1,SUM(INDIRECT(ADDRESS(ROW()-$C$12+1, 14)):INDIRECT(ADDRESS(ROW(), 14))),"")</f>
        <v/>
      </c>
      <c r="Q288" t="str">
        <f ca="1">IF($E288=1,SUM(INDIRECT(ADDRESS(ROW()-$C$12+1, 15)):INDIRECT(ADDRESS(ROW(), 15))),"")</f>
        <v/>
      </c>
      <c r="R288" t="str">
        <f t="shared" si="50"/>
        <v/>
      </c>
      <c r="S288" t="str">
        <f t="shared" si="51"/>
        <v/>
      </c>
      <c r="T288" t="str">
        <f t="shared" ca="1" si="52"/>
        <v/>
      </c>
      <c r="U288" t="str">
        <f t="shared" ca="1" si="53"/>
        <v/>
      </c>
      <c r="V288">
        <f t="shared" ca="1" si="54"/>
        <v>22665151091.528866</v>
      </c>
      <c r="X288" s="10" t="s">
        <v>261</v>
      </c>
      <c r="Y288" s="10"/>
      <c r="Z288" s="10"/>
      <c r="AA288" s="10"/>
      <c r="AB288" s="10"/>
      <c r="AC288" s="10"/>
      <c r="AD288" s="10"/>
      <c r="AE288" s="10"/>
    </row>
    <row r="289" spans="5:31" x14ac:dyDescent="0.4">
      <c r="E289">
        <f t="shared" si="49"/>
        <v>0</v>
      </c>
      <c r="F289" s="3">
        <v>280</v>
      </c>
      <c r="G289" s="4">
        <v>-8.7465000000000001E-2</v>
      </c>
      <c r="H289" s="4">
        <v>1.125928</v>
      </c>
      <c r="I289" s="4">
        <v>173500</v>
      </c>
      <c r="K289">
        <f t="shared" ca="1" si="55"/>
        <v>-1754.0718370009895</v>
      </c>
      <c r="L289">
        <f t="shared" ca="1" si="56"/>
        <v>14760.653287369039</v>
      </c>
      <c r="M289">
        <f t="shared" ca="1" si="58"/>
        <v>13006.58145036805</v>
      </c>
      <c r="N289">
        <f t="shared" ca="1" si="57"/>
        <v>14037.556853443559</v>
      </c>
      <c r="O289">
        <f t="shared" ca="1" si="59"/>
        <v>-180704.03376075003</v>
      </c>
      <c r="P289" t="str">
        <f ca="1">IF($E289=1,SUM(INDIRECT(ADDRESS(ROW()-$C$12+1, 14)):INDIRECT(ADDRESS(ROW(), 14))),"")</f>
        <v/>
      </c>
      <c r="Q289" t="str">
        <f ca="1">IF($E289=1,SUM(INDIRECT(ADDRESS(ROW()-$C$12+1, 15)):INDIRECT(ADDRESS(ROW(), 15))),"")</f>
        <v/>
      </c>
      <c r="R289" t="str">
        <f t="shared" si="50"/>
        <v/>
      </c>
      <c r="S289" t="str">
        <f t="shared" si="51"/>
        <v/>
      </c>
      <c r="T289" t="str">
        <f t="shared" ca="1" si="52"/>
        <v/>
      </c>
      <c r="U289" t="str">
        <f t="shared" ca="1" si="53"/>
        <v/>
      </c>
      <c r="V289">
        <f t="shared" ca="1" si="54"/>
        <v>25758137397.747345</v>
      </c>
      <c r="X289" s="10" t="s">
        <v>262</v>
      </c>
      <c r="Y289" s="10"/>
      <c r="Z289" s="10"/>
      <c r="AA289" s="10"/>
      <c r="AB289" s="10"/>
      <c r="AC289" s="10"/>
      <c r="AD289" s="10"/>
      <c r="AE289" s="10"/>
    </row>
    <row r="290" spans="5:31" x14ac:dyDescent="0.4">
      <c r="E290">
        <f t="shared" si="49"/>
        <v>0</v>
      </c>
      <c r="F290" s="3">
        <v>281</v>
      </c>
      <c r="G290" s="4">
        <v>-4.0993000000000002E-2</v>
      </c>
      <c r="H290" s="4">
        <v>1.0928059999999999</v>
      </c>
      <c r="I290" s="4">
        <v>190000</v>
      </c>
      <c r="K290">
        <f t="shared" ca="1" si="55"/>
        <v>-822.09645931723048</v>
      </c>
      <c r="L290">
        <f t="shared" ca="1" si="56"/>
        <v>14326.431598074307</v>
      </c>
      <c r="M290">
        <f t="shared" ca="1" si="58"/>
        <v>13504.335138757076</v>
      </c>
      <c r="N290">
        <f t="shared" ca="1" si="57"/>
        <v>7235.0867896569316</v>
      </c>
      <c r="O290">
        <f t="shared" ca="1" si="59"/>
        <v>-192875.52153435542</v>
      </c>
      <c r="P290" t="str">
        <f ca="1">IF($E290=1,SUM(INDIRECT(ADDRESS(ROW()-$C$12+1, 14)):INDIRECT(ADDRESS(ROW(), 14))),"")</f>
        <v/>
      </c>
      <c r="Q290" t="str">
        <f ca="1">IF($E290=1,SUM(INDIRECT(ADDRESS(ROW()-$C$12+1, 15)):INDIRECT(ADDRESS(ROW(), 15))),"")</f>
        <v/>
      </c>
      <c r="R290" t="str">
        <f t="shared" si="50"/>
        <v/>
      </c>
      <c r="S290" t="str">
        <f t="shared" si="51"/>
        <v/>
      </c>
      <c r="T290" t="str">
        <f t="shared" ca="1" si="52"/>
        <v/>
      </c>
      <c r="U290" t="str">
        <f t="shared" ca="1" si="53"/>
        <v/>
      </c>
      <c r="V290">
        <f t="shared" ca="1" si="54"/>
        <v>31150719714.81218</v>
      </c>
      <c r="X290" s="10" t="s">
        <v>263</v>
      </c>
      <c r="Y290" s="10"/>
      <c r="Z290" s="10"/>
      <c r="AA290" s="10"/>
      <c r="AB290" s="10"/>
      <c r="AC290" s="10"/>
      <c r="AD290" s="10"/>
      <c r="AE290" s="10"/>
    </row>
    <row r="291" spans="5:31" x14ac:dyDescent="0.4">
      <c r="E291">
        <f t="shared" si="49"/>
        <v>0</v>
      </c>
      <c r="F291" s="3">
        <v>282</v>
      </c>
      <c r="G291" s="4">
        <v>-0.33531499999999997</v>
      </c>
      <c r="H291" s="4">
        <v>-1.5238119999999999</v>
      </c>
      <c r="I291" s="4">
        <v>117000</v>
      </c>
      <c r="K291">
        <f t="shared" ca="1" si="55"/>
        <v>-6724.5938149429685</v>
      </c>
      <c r="L291">
        <f t="shared" ca="1" si="56"/>
        <v>-19976.819660877416</v>
      </c>
      <c r="M291">
        <f t="shared" ca="1" si="58"/>
        <v>-26701.413475820384</v>
      </c>
      <c r="N291">
        <f t="shared" ca="1" si="57"/>
        <v>48185.239459644712</v>
      </c>
      <c r="O291">
        <f t="shared" ca="1" si="59"/>
        <v>218973.93827141682</v>
      </c>
      <c r="P291" t="str">
        <f ca="1">IF($E291=1,SUM(INDIRECT(ADDRESS(ROW()-$C$12+1, 14)):INDIRECT(ADDRESS(ROW(), 14))),"")</f>
        <v/>
      </c>
      <c r="Q291" t="str">
        <f ca="1">IF($E291=1,SUM(INDIRECT(ADDRESS(ROW()-$C$12+1, 15)):INDIRECT(ADDRESS(ROW(), 15))),"")</f>
        <v/>
      </c>
      <c r="R291" t="str">
        <f t="shared" si="50"/>
        <v/>
      </c>
      <c r="S291" t="str">
        <f t="shared" si="51"/>
        <v/>
      </c>
      <c r="T291" t="str">
        <f t="shared" ca="1" si="52"/>
        <v/>
      </c>
      <c r="U291" t="str">
        <f t="shared" ca="1" si="53"/>
        <v/>
      </c>
      <c r="V291">
        <f t="shared" ca="1" si="54"/>
        <v>20650096234.948692</v>
      </c>
      <c r="X291" s="10" t="s">
        <v>264</v>
      </c>
      <c r="Y291" s="10"/>
      <c r="Z291" s="10"/>
      <c r="AA291" s="10"/>
      <c r="AB291" s="10"/>
      <c r="AC291" s="10"/>
      <c r="AD291" s="10"/>
      <c r="AE291" s="10"/>
    </row>
    <row r="292" spans="5:31" x14ac:dyDescent="0.4">
      <c r="E292">
        <f t="shared" si="49"/>
        <v>0</v>
      </c>
      <c r="F292" s="3">
        <v>283</v>
      </c>
      <c r="G292" s="4">
        <v>-0.62189099999999997</v>
      </c>
      <c r="H292" s="4">
        <v>-0.19894200000000001</v>
      </c>
      <c r="I292" s="4">
        <v>146000</v>
      </c>
      <c r="K292">
        <f t="shared" ca="1" si="55"/>
        <v>-12471.748571250013</v>
      </c>
      <c r="L292">
        <f t="shared" ca="1" si="56"/>
        <v>-2608.0831867541897</v>
      </c>
      <c r="M292">
        <f t="shared" ca="1" si="58"/>
        <v>-15079.831758004202</v>
      </c>
      <c r="N292">
        <f t="shared" ca="1" si="57"/>
        <v>100174.09765181699</v>
      </c>
      <c r="O292">
        <f t="shared" ca="1" si="59"/>
        <v>32045.543889600875</v>
      </c>
      <c r="P292" t="str">
        <f ca="1">IF($E292=1,SUM(INDIRECT(ADDRESS(ROW()-$C$12+1, 14)):INDIRECT(ADDRESS(ROW(), 14))),"")</f>
        <v/>
      </c>
      <c r="Q292" t="str">
        <f ca="1">IF($E292=1,SUM(INDIRECT(ADDRESS(ROW()-$C$12+1, 15)):INDIRECT(ADDRESS(ROW(), 15))),"")</f>
        <v/>
      </c>
      <c r="R292" t="str">
        <f t="shared" si="50"/>
        <v/>
      </c>
      <c r="S292" t="str">
        <f t="shared" si="51"/>
        <v/>
      </c>
      <c r="T292" t="str">
        <f t="shared" ca="1" si="52"/>
        <v/>
      </c>
      <c r="U292" t="str">
        <f t="shared" ca="1" si="53"/>
        <v/>
      </c>
      <c r="V292">
        <f t="shared" ca="1" si="54"/>
        <v>25946712199.186939</v>
      </c>
      <c r="X292" s="10" t="s">
        <v>265</v>
      </c>
      <c r="Y292" s="10"/>
      <c r="Z292" s="10"/>
      <c r="AA292" s="10"/>
      <c r="AB292" s="10"/>
      <c r="AC292" s="10"/>
      <c r="AD292" s="10"/>
      <c r="AE292" s="10"/>
    </row>
    <row r="293" spans="5:31" x14ac:dyDescent="0.4">
      <c r="E293">
        <f t="shared" si="49"/>
        <v>0</v>
      </c>
      <c r="F293" s="3">
        <v>284</v>
      </c>
      <c r="G293" s="4">
        <v>-0.24624399999999999</v>
      </c>
      <c r="H293" s="4">
        <v>-0.26518599999999998</v>
      </c>
      <c r="I293" s="4">
        <v>159000</v>
      </c>
      <c r="K293">
        <f t="shared" ca="1" si="55"/>
        <v>-4938.3143592347988</v>
      </c>
      <c r="L293">
        <f t="shared" ca="1" si="56"/>
        <v>-3476.5265653436504</v>
      </c>
      <c r="M293">
        <f t="shared" ca="1" si="58"/>
        <v>-8414.8409245784496</v>
      </c>
      <c r="N293">
        <f t="shared" ca="1" si="57"/>
        <v>41224.900088631897</v>
      </c>
      <c r="O293">
        <f t="shared" ca="1" si="59"/>
        <v>44396.07200542526</v>
      </c>
      <c r="P293" t="str">
        <f ca="1">IF($E293=1,SUM(INDIRECT(ADDRESS(ROW()-$C$12+1, 14)):INDIRECT(ADDRESS(ROW(), 14))),"")</f>
        <v/>
      </c>
      <c r="Q293" t="str">
        <f ca="1">IF($E293=1,SUM(INDIRECT(ADDRESS(ROW()-$C$12+1, 15)):INDIRECT(ADDRESS(ROW(), 15))),"")</f>
        <v/>
      </c>
      <c r="R293" t="str">
        <f t="shared" si="50"/>
        <v/>
      </c>
      <c r="S293" t="str">
        <f t="shared" si="51"/>
        <v/>
      </c>
      <c r="T293" t="str">
        <f t="shared" ca="1" si="52"/>
        <v/>
      </c>
      <c r="U293" t="str">
        <f t="shared" ca="1" si="53"/>
        <v/>
      </c>
      <c r="V293">
        <f t="shared" ca="1" si="54"/>
        <v>28027728961.80191</v>
      </c>
      <c r="X293" s="10" t="s">
        <v>266</v>
      </c>
      <c r="Y293" s="10"/>
      <c r="Z293" s="10"/>
      <c r="AA293" s="10"/>
      <c r="AB293" s="10"/>
      <c r="AC293" s="10"/>
      <c r="AD293" s="10"/>
      <c r="AE293" s="10"/>
    </row>
    <row r="294" spans="5:31" x14ac:dyDescent="0.4">
      <c r="E294">
        <f t="shared" si="49"/>
        <v>0</v>
      </c>
      <c r="F294" s="3">
        <v>285</v>
      </c>
      <c r="G294" s="4">
        <v>0.21460099999999999</v>
      </c>
      <c r="H294" s="4">
        <v>-0.16582</v>
      </c>
      <c r="I294" s="4">
        <v>173000</v>
      </c>
      <c r="K294">
        <f t="shared" ca="1" si="55"/>
        <v>4303.7280088292382</v>
      </c>
      <c r="L294">
        <f t="shared" ca="1" si="56"/>
        <v>-2173.8614974594589</v>
      </c>
      <c r="M294">
        <f t="shared" ca="1" si="58"/>
        <v>2129.8665113697793</v>
      </c>
      <c r="N294">
        <f t="shared" ca="1" si="57"/>
        <v>-36668.901516793529</v>
      </c>
      <c r="O294">
        <f t="shared" ca="1" si="59"/>
        <v>28333.68553508466</v>
      </c>
      <c r="P294" t="str">
        <f ca="1">IF($E294=1,SUM(INDIRECT(ADDRESS(ROW()-$C$12+1, 14)):INDIRECT(ADDRESS(ROW(), 14))),"")</f>
        <v/>
      </c>
      <c r="Q294" t="str">
        <f ca="1">IF($E294=1,SUM(INDIRECT(ADDRESS(ROW()-$C$12+1, 15)):INDIRECT(ADDRESS(ROW(), 15))),"")</f>
        <v/>
      </c>
      <c r="R294" t="str">
        <f t="shared" si="50"/>
        <v/>
      </c>
      <c r="S294" t="str">
        <f t="shared" si="51"/>
        <v/>
      </c>
      <c r="T294" t="str">
        <f t="shared" ca="1" si="52"/>
        <v/>
      </c>
      <c r="U294" t="str">
        <f t="shared" ca="1" si="53"/>
        <v/>
      </c>
      <c r="V294">
        <f t="shared" ca="1" si="54"/>
        <v>29196602518.422306</v>
      </c>
      <c r="X294" s="10" t="s">
        <v>267</v>
      </c>
      <c r="Y294" s="10"/>
      <c r="Z294" s="10"/>
      <c r="AA294" s="10"/>
      <c r="AB294" s="10"/>
      <c r="AC294" s="10"/>
      <c r="AD294" s="10"/>
      <c r="AE294" s="10"/>
    </row>
    <row r="295" spans="5:31" x14ac:dyDescent="0.4">
      <c r="E295">
        <f t="shared" si="49"/>
        <v>0</v>
      </c>
      <c r="F295" s="3">
        <v>286</v>
      </c>
      <c r="G295" s="4">
        <v>-1.1795519999999999</v>
      </c>
      <c r="H295" s="4">
        <v>-0.13269900000000001</v>
      </c>
      <c r="I295" s="4">
        <v>125000</v>
      </c>
      <c r="K295">
        <f t="shared" ca="1" si="55"/>
        <v>-23655.392939783811</v>
      </c>
      <c r="L295">
        <f t="shared" ca="1" si="56"/>
        <v>-1739.6529179313279</v>
      </c>
      <c r="M295">
        <f t="shared" ca="1" si="58"/>
        <v>-25395.04585771514</v>
      </c>
      <c r="N295">
        <f t="shared" ca="1" si="57"/>
        <v>177398.77713155959</v>
      </c>
      <c r="O295">
        <f t="shared" ca="1" si="59"/>
        <v>19957.272190272943</v>
      </c>
      <c r="P295" t="str">
        <f ca="1">IF($E295=1,SUM(INDIRECT(ADDRESS(ROW()-$C$12+1, 14)):INDIRECT(ADDRESS(ROW(), 14))),"")</f>
        <v/>
      </c>
      <c r="Q295" t="str">
        <f ca="1">IF($E295=1,SUM(INDIRECT(ADDRESS(ROW()-$C$12+1, 15)):INDIRECT(ADDRESS(ROW(), 15))),"")</f>
        <v/>
      </c>
      <c r="R295" t="str">
        <f t="shared" si="50"/>
        <v/>
      </c>
      <c r="S295" t="str">
        <f t="shared" si="51"/>
        <v/>
      </c>
      <c r="T295" t="str">
        <f t="shared" ca="1" si="52"/>
        <v/>
      </c>
      <c r="U295" t="str">
        <f t="shared" ca="1" si="53"/>
        <v/>
      </c>
      <c r="V295">
        <f t="shared" ca="1" si="54"/>
        <v>22618669818.544235</v>
      </c>
      <c r="X295" s="10" t="s">
        <v>268</v>
      </c>
      <c r="Y295" s="10"/>
      <c r="Z295" s="10"/>
      <c r="AA295" s="10"/>
      <c r="AB295" s="10"/>
      <c r="AC295" s="10"/>
      <c r="AD295" s="10"/>
      <c r="AE295" s="10"/>
    </row>
    <row r="296" spans="5:31" x14ac:dyDescent="0.4">
      <c r="E296">
        <f t="shared" si="49"/>
        <v>0</v>
      </c>
      <c r="F296" s="3">
        <v>287</v>
      </c>
      <c r="G296" s="4">
        <v>2.1354350000000002</v>
      </c>
      <c r="H296" s="4">
        <v>-1.755665</v>
      </c>
      <c r="I296" s="4">
        <v>239000</v>
      </c>
      <c r="K296">
        <f t="shared" ca="1" si="55"/>
        <v>42825.203146929729</v>
      </c>
      <c r="L296">
        <f t="shared" ca="1" si="56"/>
        <v>-23016.358376173932</v>
      </c>
      <c r="M296">
        <f t="shared" ca="1" si="58"/>
        <v>19808.844770755797</v>
      </c>
      <c r="N296">
        <f t="shared" ca="1" si="57"/>
        <v>-468068.46456696116</v>
      </c>
      <c r="O296">
        <f t="shared" ca="1" si="59"/>
        <v>384826.23954555101</v>
      </c>
      <c r="P296" t="str">
        <f ca="1">IF($E296=1,SUM(INDIRECT(ADDRESS(ROW()-$C$12+1, 14)):INDIRECT(ADDRESS(ROW(), 14))),"")</f>
        <v/>
      </c>
      <c r="Q296" t="str">
        <f ca="1">IF($E296=1,SUM(INDIRECT(ADDRESS(ROW()-$C$12+1, 15)):INDIRECT(ADDRESS(ROW(), 15))),"")</f>
        <v/>
      </c>
      <c r="R296" t="str">
        <f t="shared" si="50"/>
        <v/>
      </c>
      <c r="S296" t="str">
        <f t="shared" si="51"/>
        <v/>
      </c>
      <c r="T296" t="str">
        <f t="shared" ca="1" si="52"/>
        <v/>
      </c>
      <c r="U296" t="str">
        <f t="shared" ca="1" si="53"/>
        <v/>
      </c>
      <c r="V296">
        <f t="shared" ca="1" si="54"/>
        <v>48044762530.730629</v>
      </c>
      <c r="X296" s="10" t="s">
        <v>27</v>
      </c>
      <c r="Y296" s="10"/>
      <c r="Z296" s="10"/>
      <c r="AA296" s="10"/>
      <c r="AB296" s="10"/>
      <c r="AC296" s="10"/>
      <c r="AD296" s="10"/>
      <c r="AE296" s="10"/>
    </row>
    <row r="297" spans="5:31" x14ac:dyDescent="0.4">
      <c r="E297">
        <f t="shared" si="49"/>
        <v>0</v>
      </c>
      <c r="F297" s="3">
        <v>288</v>
      </c>
      <c r="G297" s="4">
        <v>0.33852599999999999</v>
      </c>
      <c r="H297" s="4">
        <v>-0.29830800000000002</v>
      </c>
      <c r="I297" s="4">
        <v>143900</v>
      </c>
      <c r="K297">
        <f t="shared" ca="1" si="55"/>
        <v>6788.9889978002284</v>
      </c>
      <c r="L297">
        <f t="shared" ca="1" si="56"/>
        <v>-3910.7482546383812</v>
      </c>
      <c r="M297">
        <f t="shared" ca="1" si="58"/>
        <v>2878.2407431618471</v>
      </c>
      <c r="N297">
        <f t="shared" ca="1" si="57"/>
        <v>-47739.532074180388</v>
      </c>
      <c r="O297">
        <f t="shared" ca="1" si="59"/>
        <v>42067.918960388881</v>
      </c>
      <c r="P297" t="str">
        <f ca="1">IF($E297=1,SUM(INDIRECT(ADDRESS(ROW()-$C$12+1, 14)):INDIRECT(ADDRESS(ROW(), 14))),"")</f>
        <v/>
      </c>
      <c r="Q297" t="str">
        <f ca="1">IF($E297=1,SUM(INDIRECT(ADDRESS(ROW()-$C$12+1, 15)):INDIRECT(ADDRESS(ROW(), 15))),"")</f>
        <v/>
      </c>
      <c r="R297" t="str">
        <f t="shared" si="50"/>
        <v/>
      </c>
      <c r="S297" t="str">
        <f t="shared" si="51"/>
        <v/>
      </c>
      <c r="T297" t="str">
        <f t="shared" ca="1" si="52"/>
        <v/>
      </c>
      <c r="U297" t="str">
        <f t="shared" ca="1" si="53"/>
        <v/>
      </c>
      <c r="V297">
        <f t="shared" ca="1" si="54"/>
        <v>19887136583.893616</v>
      </c>
      <c r="X297" s="10" t="s">
        <v>269</v>
      </c>
      <c r="Y297" s="10"/>
      <c r="Z297" s="10"/>
      <c r="AA297" s="10"/>
      <c r="AB297" s="10"/>
      <c r="AC297" s="10"/>
      <c r="AD297" s="10"/>
      <c r="AE297" s="10"/>
    </row>
    <row r="298" spans="5:31" x14ac:dyDescent="0.4">
      <c r="E298">
        <f t="shared" si="49"/>
        <v>0</v>
      </c>
      <c r="F298" s="3">
        <v>289</v>
      </c>
      <c r="G298" s="4">
        <v>-0.563801</v>
      </c>
      <c r="H298" s="4">
        <v>-2.0206390000000001</v>
      </c>
      <c r="I298" s="4">
        <v>110000</v>
      </c>
      <c r="K298">
        <f t="shared" ca="1" si="55"/>
        <v>-11306.779349145314</v>
      </c>
      <c r="L298">
        <f t="shared" ca="1" si="56"/>
        <v>-26490.105670998579</v>
      </c>
      <c r="M298">
        <f t="shared" ca="1" si="58"/>
        <v>-37796.885020143891</v>
      </c>
      <c r="N298">
        <f t="shared" ca="1" si="57"/>
        <v>83328.031571242143</v>
      </c>
      <c r="O298">
        <f t="shared" ca="1" si="59"/>
        <v>298644.1499502185</v>
      </c>
      <c r="P298" t="str">
        <f ca="1">IF($E298=1,SUM(INDIRECT(ADDRESS(ROW()-$C$12+1, 14)):INDIRECT(ADDRESS(ROW(), 14))),"")</f>
        <v/>
      </c>
      <c r="Q298" t="str">
        <f ca="1">IF($E298=1,SUM(INDIRECT(ADDRESS(ROW()-$C$12+1, 15)):INDIRECT(ADDRESS(ROW(), 15))),"")</f>
        <v/>
      </c>
      <c r="R298" t="str">
        <f t="shared" si="50"/>
        <v/>
      </c>
      <c r="S298" t="str">
        <f t="shared" si="51"/>
        <v/>
      </c>
      <c r="T298" t="str">
        <f t="shared" ca="1" si="52"/>
        <v/>
      </c>
      <c r="U298" t="str">
        <f t="shared" ca="1" si="53"/>
        <v/>
      </c>
      <c r="V298">
        <f t="shared" ca="1" si="54"/>
        <v>21843919221.657631</v>
      </c>
      <c r="X298" s="10" t="s">
        <v>29</v>
      </c>
      <c r="Y298" s="10"/>
      <c r="Z298" s="10"/>
      <c r="AA298" s="10"/>
      <c r="AB298" s="10"/>
      <c r="AC298" s="10"/>
      <c r="AD298" s="10"/>
      <c r="AE298" s="10"/>
    </row>
    <row r="299" spans="5:31" x14ac:dyDescent="0.4">
      <c r="E299">
        <f t="shared" si="49"/>
        <v>0</v>
      </c>
      <c r="F299" s="3">
        <v>290</v>
      </c>
      <c r="G299" s="4">
        <v>2.334876</v>
      </c>
      <c r="H299" s="4">
        <v>-1.29196</v>
      </c>
      <c r="I299" s="4">
        <v>315000</v>
      </c>
      <c r="K299">
        <f t="shared" ca="1" si="55"/>
        <v>46824.90407007972</v>
      </c>
      <c r="L299">
        <f t="shared" ca="1" si="56"/>
        <v>-16937.294055347502</v>
      </c>
      <c r="M299">
        <f t="shared" ca="1" si="58"/>
        <v>29887.610014732218</v>
      </c>
      <c r="N299">
        <f t="shared" ca="1" si="57"/>
        <v>-665702.07667924208</v>
      </c>
      <c r="O299">
        <f t="shared" ca="1" si="59"/>
        <v>368353.80336536653</v>
      </c>
      <c r="P299" t="str">
        <f ca="1">IF($E299=1,SUM(INDIRECT(ADDRESS(ROW()-$C$12+1, 14)):INDIRECT(ADDRESS(ROW(), 14))),"")</f>
        <v/>
      </c>
      <c r="Q299" t="str">
        <f ca="1">IF($E299=1,SUM(INDIRECT(ADDRESS(ROW()-$C$12+1, 15)):INDIRECT(ADDRESS(ROW(), 15))),"")</f>
        <v/>
      </c>
      <c r="R299" t="str">
        <f t="shared" si="50"/>
        <v/>
      </c>
      <c r="S299" t="str">
        <f t="shared" si="51"/>
        <v/>
      </c>
      <c r="T299" t="str">
        <f t="shared" ca="1" si="52"/>
        <v/>
      </c>
      <c r="U299" t="str">
        <f t="shared" ca="1" si="53"/>
        <v/>
      </c>
      <c r="V299">
        <f t="shared" ca="1" si="54"/>
        <v>81289074923.11142</v>
      </c>
      <c r="X299" s="10" t="s">
        <v>270</v>
      </c>
      <c r="Y299" s="10"/>
      <c r="Z299" s="10"/>
      <c r="AA299" s="10"/>
      <c r="AB299" s="10"/>
      <c r="AC299" s="10"/>
      <c r="AD299" s="10"/>
      <c r="AE299" s="10"/>
    </row>
    <row r="300" spans="5:31" x14ac:dyDescent="0.4">
      <c r="E300">
        <f t="shared" si="49"/>
        <v>0</v>
      </c>
      <c r="F300" s="3">
        <v>291</v>
      </c>
      <c r="G300" s="4">
        <v>-0.126192</v>
      </c>
      <c r="H300" s="4">
        <v>1.1590499999999999</v>
      </c>
      <c r="I300" s="4">
        <v>172785</v>
      </c>
      <c r="K300">
        <f t="shared" ca="1" si="55"/>
        <v>-2530.7246699231564</v>
      </c>
      <c r="L300">
        <f t="shared" ca="1" si="56"/>
        <v>15194.874976663767</v>
      </c>
      <c r="M300">
        <f t="shared" ca="1" si="58"/>
        <v>12664.15030674061</v>
      </c>
      <c r="N300">
        <f t="shared" ca="1" si="57"/>
        <v>20205.970264491789</v>
      </c>
      <c r="O300">
        <f t="shared" ca="1" si="59"/>
        <v>-185588.0708369723</v>
      </c>
      <c r="P300" t="str">
        <f ca="1">IF($E300=1,SUM(INDIRECT(ADDRESS(ROW()-$C$12+1, 14)):INDIRECT(ADDRESS(ROW(), 14))),"")</f>
        <v/>
      </c>
      <c r="Q300" t="str">
        <f ca="1">IF($E300=1,SUM(INDIRECT(ADDRESS(ROW()-$C$12+1, 15)):INDIRECT(ADDRESS(ROW(), 15))),"")</f>
        <v/>
      </c>
      <c r="R300" t="str">
        <f t="shared" si="50"/>
        <v/>
      </c>
      <c r="S300" t="str">
        <f t="shared" si="51"/>
        <v/>
      </c>
      <c r="T300" t="str">
        <f t="shared" ca="1" si="52"/>
        <v/>
      </c>
      <c r="U300" t="str">
        <f t="shared" ca="1" si="53"/>
        <v/>
      </c>
      <c r="V300">
        <f t="shared" ca="1" si="54"/>
        <v>25638686506.491367</v>
      </c>
      <c r="X300" s="10" t="s">
        <v>271</v>
      </c>
      <c r="Y300" s="10"/>
      <c r="Z300" s="10"/>
      <c r="AA300" s="10"/>
      <c r="AB300" s="10"/>
      <c r="AC300" s="10"/>
      <c r="AD300" s="10"/>
      <c r="AE300" s="10"/>
    </row>
    <row r="301" spans="5:31" x14ac:dyDescent="0.4">
      <c r="E301">
        <f t="shared" si="49"/>
        <v>0</v>
      </c>
      <c r="F301" s="3">
        <v>292</v>
      </c>
      <c r="G301" s="4">
        <v>-1.2724960000000001</v>
      </c>
      <c r="H301" s="4">
        <v>-3.3333000000000002E-2</v>
      </c>
      <c r="I301" s="4">
        <v>120500</v>
      </c>
      <c r="K301">
        <f t="shared" ca="1" si="55"/>
        <v>-25519.343695151332</v>
      </c>
      <c r="L301">
        <f t="shared" ca="1" si="56"/>
        <v>-436.98785004713636</v>
      </c>
      <c r="M301">
        <f t="shared" ca="1" si="58"/>
        <v>-25956.331545198467</v>
      </c>
      <c r="N301">
        <f t="shared" ca="1" si="57"/>
        <v>186365.09606593885</v>
      </c>
      <c r="O301">
        <f t="shared" ca="1" si="59"/>
        <v>4881.8288993961005</v>
      </c>
      <c r="P301" t="str">
        <f ca="1">IF($E301=1,SUM(INDIRECT(ADDRESS(ROW()-$C$12+1, 14)):INDIRECT(ADDRESS(ROW(), 14))),"")</f>
        <v/>
      </c>
      <c r="Q301" t="str">
        <f ca="1">IF($E301=1,SUM(INDIRECT(ADDRESS(ROW()-$C$12+1, 15)):INDIRECT(ADDRESS(ROW(), 15))),"")</f>
        <v/>
      </c>
      <c r="R301" t="str">
        <f t="shared" si="50"/>
        <v/>
      </c>
      <c r="S301" t="str">
        <f t="shared" si="51"/>
        <v/>
      </c>
      <c r="T301" t="str">
        <f t="shared" ca="1" si="52"/>
        <v/>
      </c>
      <c r="U301" t="str">
        <f t="shared" ca="1" si="53"/>
        <v/>
      </c>
      <c r="V301">
        <f t="shared" ca="1" si="54"/>
        <v>21449457049.67709</v>
      </c>
      <c r="X301" s="10" t="s">
        <v>272</v>
      </c>
      <c r="Y301" s="10"/>
      <c r="Z301" s="10"/>
      <c r="AA301" s="10"/>
      <c r="AB301" s="10"/>
      <c r="AC301" s="10"/>
      <c r="AD301" s="10"/>
      <c r="AE301" s="10"/>
    </row>
    <row r="302" spans="5:31" x14ac:dyDescent="0.4">
      <c r="E302">
        <f t="shared" si="49"/>
        <v>0</v>
      </c>
      <c r="F302" s="3">
        <v>293</v>
      </c>
      <c r="G302" s="4">
        <v>0.36369800000000002</v>
      </c>
      <c r="H302" s="4">
        <v>1.0928059999999999</v>
      </c>
      <c r="I302" s="4">
        <v>130000</v>
      </c>
      <c r="K302">
        <f t="shared" ca="1" si="55"/>
        <v>7293.8023091932309</v>
      </c>
      <c r="L302">
        <f t="shared" ca="1" si="56"/>
        <v>14326.431598074307</v>
      </c>
      <c r="M302">
        <f t="shared" ca="1" si="58"/>
        <v>21620.233907267539</v>
      </c>
      <c r="N302">
        <f t="shared" ca="1" si="57"/>
        <v>-39417.504168394611</v>
      </c>
      <c r="O302">
        <f t="shared" ca="1" si="59"/>
        <v>-118438.05866473458</v>
      </c>
      <c r="P302" t="str">
        <f ca="1">IF($E302=1,SUM(INDIRECT(ADDRESS(ROW()-$C$12+1, 14)):INDIRECT(ADDRESS(ROW(), 14))),"")</f>
        <v/>
      </c>
      <c r="Q302" t="str">
        <f ca="1">IF($E302=1,SUM(INDIRECT(ADDRESS(ROW()-$C$12+1, 15)):INDIRECT(ADDRESS(ROW(), 15))),"")</f>
        <v/>
      </c>
      <c r="R302" t="str">
        <f t="shared" si="50"/>
        <v/>
      </c>
      <c r="S302" t="str">
        <f t="shared" si="51"/>
        <v/>
      </c>
      <c r="T302" t="str">
        <f t="shared" ca="1" si="52"/>
        <v/>
      </c>
      <c r="U302" t="str">
        <f t="shared" ca="1" si="53"/>
        <v/>
      </c>
      <c r="V302">
        <f t="shared" ca="1" si="54"/>
        <v>11746173698.315401</v>
      </c>
      <c r="X302" s="10" t="s">
        <v>273</v>
      </c>
      <c r="Y302" s="10"/>
      <c r="Z302" s="10"/>
      <c r="AA302" s="10"/>
      <c r="AB302" s="10"/>
      <c r="AC302" s="10"/>
      <c r="AD302" s="10"/>
      <c r="AE302" s="10"/>
    </row>
    <row r="303" spans="5:31" x14ac:dyDescent="0.4">
      <c r="E303">
        <f t="shared" si="49"/>
        <v>0</v>
      </c>
      <c r="F303" s="3">
        <v>294</v>
      </c>
      <c r="G303" s="4">
        <v>0.27850000000000003</v>
      </c>
      <c r="H303" s="4">
        <v>0.99344100000000002</v>
      </c>
      <c r="I303" s="4">
        <v>227000</v>
      </c>
      <c r="K303">
        <f t="shared" ca="1" si="55"/>
        <v>5585.1941531444081</v>
      </c>
      <c r="L303">
        <f t="shared" ca="1" si="56"/>
        <v>13023.779639956716</v>
      </c>
      <c r="M303">
        <f t="shared" ca="1" si="58"/>
        <v>18608.973793101126</v>
      </c>
      <c r="N303">
        <f t="shared" ca="1" si="57"/>
        <v>-58036.900798621347</v>
      </c>
      <c r="O303">
        <f t="shared" ca="1" si="59"/>
        <v>-207024.18946600784</v>
      </c>
      <c r="P303" t="str">
        <f ca="1">IF($E303=1,SUM(INDIRECT(ADDRESS(ROW()-$C$12+1, 14)):INDIRECT(ADDRESS(ROW(), 14))),"")</f>
        <v/>
      </c>
      <c r="Q303" t="str">
        <f ca="1">IF($E303=1,SUM(INDIRECT(ADDRESS(ROW()-$C$12+1, 15)):INDIRECT(ADDRESS(ROW(), 15))),"")</f>
        <v/>
      </c>
      <c r="R303" t="str">
        <f t="shared" si="50"/>
        <v/>
      </c>
      <c r="S303" t="str">
        <f t="shared" si="51"/>
        <v/>
      </c>
      <c r="T303" t="str">
        <f t="shared" ca="1" si="52"/>
        <v/>
      </c>
      <c r="U303" t="str">
        <f t="shared" ca="1" si="53"/>
        <v/>
      </c>
      <c r="V303">
        <f t="shared" ca="1" si="54"/>
        <v>43426819803.564415</v>
      </c>
      <c r="X303" s="10" t="s">
        <v>274</v>
      </c>
      <c r="Y303" s="10"/>
      <c r="Z303" s="10"/>
      <c r="AA303" s="10"/>
      <c r="AB303" s="10"/>
      <c r="AC303" s="10"/>
      <c r="AD303" s="10"/>
      <c r="AE303" s="10"/>
    </row>
    <row r="304" spans="5:31" x14ac:dyDescent="0.4">
      <c r="E304">
        <f t="shared" si="49"/>
        <v>0</v>
      </c>
      <c r="F304" s="3">
        <v>295</v>
      </c>
      <c r="G304" s="4">
        <v>2.1780339999999998</v>
      </c>
      <c r="H304" s="4">
        <v>0.72846699999999998</v>
      </c>
      <c r="I304" s="4">
        <v>260000</v>
      </c>
      <c r="K304">
        <f t="shared" ca="1" si="55"/>
        <v>43679.507224954126</v>
      </c>
      <c r="L304">
        <f t="shared" ca="1" si="56"/>
        <v>9550.0323451320692</v>
      </c>
      <c r="M304">
        <f t="shared" ca="1" si="58"/>
        <v>53229.539570086199</v>
      </c>
      <c r="N304">
        <f t="shared" ca="1" si="57"/>
        <v>-450353.09301200684</v>
      </c>
      <c r="O304">
        <f t="shared" ca="1" si="59"/>
        <v>-150625.456997998</v>
      </c>
      <c r="P304" t="str">
        <f ca="1">IF($E304=1,SUM(INDIRECT(ADDRESS(ROW()-$C$12+1, 14)):INDIRECT(ADDRESS(ROW(), 14))),"")</f>
        <v/>
      </c>
      <c r="Q304" t="str">
        <f ca="1">IF($E304=1,SUM(INDIRECT(ADDRESS(ROW()-$C$12+1, 15)):INDIRECT(ADDRESS(ROW(), 15))),"")</f>
        <v/>
      </c>
      <c r="R304" t="str">
        <f t="shared" si="50"/>
        <v/>
      </c>
      <c r="S304" t="str">
        <f t="shared" si="51"/>
        <v/>
      </c>
      <c r="T304" t="str">
        <f t="shared" ca="1" si="52"/>
        <v/>
      </c>
      <c r="U304" t="str">
        <f t="shared" ca="1" si="53"/>
        <v/>
      </c>
      <c r="V304">
        <f t="shared" ca="1" si="54"/>
        <v>42754023306.398552</v>
      </c>
      <c r="X304" s="10" t="s">
        <v>275</v>
      </c>
      <c r="Y304" s="10"/>
      <c r="Z304" s="10"/>
      <c r="AA304" s="10"/>
      <c r="AB304" s="10"/>
      <c r="AC304" s="10"/>
      <c r="AD304" s="10"/>
      <c r="AE304" s="10"/>
    </row>
    <row r="305" spans="5:31" x14ac:dyDescent="0.4">
      <c r="E305">
        <f t="shared" si="49"/>
        <v>0</v>
      </c>
      <c r="F305" s="3">
        <v>296</v>
      </c>
      <c r="G305" s="4">
        <v>0.23009199999999999</v>
      </c>
      <c r="H305" s="4">
        <v>1.0596840000000001</v>
      </c>
      <c r="I305" s="4">
        <v>183000</v>
      </c>
      <c r="K305">
        <f t="shared" ca="1" si="55"/>
        <v>4614.3931529095262</v>
      </c>
      <c r="L305">
        <f t="shared" ca="1" si="56"/>
        <v>13892.209908779578</v>
      </c>
      <c r="M305">
        <f t="shared" ca="1" si="58"/>
        <v>18506.603061689104</v>
      </c>
      <c r="N305">
        <f t="shared" ca="1" si="57"/>
        <v>-37848.614688329835</v>
      </c>
      <c r="O305">
        <f t="shared" ca="1" si="59"/>
        <v>-174311.02084117706</v>
      </c>
      <c r="P305" t="str">
        <f ca="1">IF($E305=1,SUM(INDIRECT(ADDRESS(ROW()-$C$12+1, 14)):INDIRECT(ADDRESS(ROW(), 14))),"")</f>
        <v/>
      </c>
      <c r="Q305" t="str">
        <f ca="1">IF($E305=1,SUM(INDIRECT(ADDRESS(ROW()-$C$12+1, 15)):INDIRECT(ADDRESS(ROW(), 15))),"")</f>
        <v/>
      </c>
      <c r="R305" t="str">
        <f t="shared" si="50"/>
        <v/>
      </c>
      <c r="S305" t="str">
        <f t="shared" si="51"/>
        <v/>
      </c>
      <c r="T305" t="str">
        <f t="shared" ca="1" si="52"/>
        <v/>
      </c>
      <c r="U305" t="str">
        <f t="shared" ca="1" si="53"/>
        <v/>
      </c>
      <c r="V305">
        <f t="shared" ca="1" si="54"/>
        <v>27058077636.30471</v>
      </c>
      <c r="X305" s="10" t="s">
        <v>276</v>
      </c>
      <c r="Y305" s="10"/>
      <c r="Z305" s="10"/>
      <c r="AA305" s="10"/>
      <c r="AB305" s="10"/>
      <c r="AC305" s="10"/>
      <c r="AD305" s="10"/>
      <c r="AE305" s="10"/>
    </row>
    <row r="306" spans="5:31" x14ac:dyDescent="0.4">
      <c r="E306">
        <f t="shared" si="49"/>
        <v>0</v>
      </c>
      <c r="F306" s="3">
        <v>297</v>
      </c>
      <c r="G306" s="4">
        <v>0.344335</v>
      </c>
      <c r="H306" s="4">
        <v>-2.3518560000000002</v>
      </c>
      <c r="I306" s="4">
        <v>95000</v>
      </c>
      <c r="K306">
        <f t="shared" ca="1" si="55"/>
        <v>6905.4859200106985</v>
      </c>
      <c r="L306">
        <f t="shared" ca="1" si="56"/>
        <v>-30832.283234646085</v>
      </c>
      <c r="M306">
        <f t="shared" ca="1" si="58"/>
        <v>-23926.797314635387</v>
      </c>
      <c r="N306">
        <f t="shared" ca="1" si="57"/>
        <v>-40950.658753334974</v>
      </c>
      <c r="O306">
        <f t="shared" ca="1" si="59"/>
        <v>279698.70182520914</v>
      </c>
      <c r="P306" t="str">
        <f ca="1">IF($E306=1,SUM(INDIRECT(ADDRESS(ROW()-$C$12+1, 14)):INDIRECT(ADDRESS(ROW(), 14))),"")</f>
        <v/>
      </c>
      <c r="Q306" t="str">
        <f ca="1">IF($E306=1,SUM(INDIRECT(ADDRESS(ROW()-$C$12+1, 15)):INDIRECT(ADDRESS(ROW(), 15))),"")</f>
        <v/>
      </c>
      <c r="R306" t="str">
        <f t="shared" si="50"/>
        <v/>
      </c>
      <c r="S306" t="str">
        <f t="shared" si="51"/>
        <v/>
      </c>
      <c r="T306" t="str">
        <f t="shared" ca="1" si="52"/>
        <v/>
      </c>
      <c r="U306" t="str">
        <f t="shared" ca="1" si="53"/>
        <v/>
      </c>
      <c r="V306">
        <f t="shared" ca="1" si="54"/>
        <v>14143583119.516367</v>
      </c>
      <c r="X306" s="10" t="s">
        <v>277</v>
      </c>
      <c r="Y306" s="10"/>
      <c r="Z306" s="10"/>
      <c r="AA306" s="10"/>
      <c r="AB306" s="10"/>
      <c r="AC306" s="10"/>
      <c r="AD306" s="10"/>
      <c r="AE306" s="10"/>
    </row>
    <row r="307" spans="5:31" x14ac:dyDescent="0.4">
      <c r="E307">
        <f t="shared" si="49"/>
        <v>0</v>
      </c>
      <c r="F307" s="3">
        <v>298</v>
      </c>
      <c r="G307" s="4">
        <v>0.27462700000000001</v>
      </c>
      <c r="H307" s="4">
        <v>-0.56328199999999995</v>
      </c>
      <c r="I307" s="4">
        <v>256000</v>
      </c>
      <c r="K307">
        <f t="shared" ca="1" si="55"/>
        <v>5507.5228534850603</v>
      </c>
      <c r="L307">
        <f t="shared" ca="1" si="56"/>
        <v>-7384.4955494630258</v>
      </c>
      <c r="M307">
        <f t="shared" ca="1" si="58"/>
        <v>-1876.9726959779655</v>
      </c>
      <c r="N307">
        <f t="shared" ca="1" si="57"/>
        <v>-70819.979380578341</v>
      </c>
      <c r="O307">
        <f t="shared" ca="1" si="59"/>
        <v>145257.45693413584</v>
      </c>
      <c r="P307" t="str">
        <f ca="1">IF($E307=1,SUM(INDIRECT(ADDRESS(ROW()-$C$12+1, 14)):INDIRECT(ADDRESS(ROW(), 14))),"")</f>
        <v/>
      </c>
      <c r="Q307" t="str">
        <f ca="1">IF($E307=1,SUM(INDIRECT(ADDRESS(ROW()-$C$12+1, 15)):INDIRECT(ADDRESS(ROW(), 15))),"")</f>
        <v/>
      </c>
      <c r="R307" t="str">
        <f t="shared" si="50"/>
        <v/>
      </c>
      <c r="S307" t="str">
        <f t="shared" si="51"/>
        <v/>
      </c>
      <c r="T307" t="str">
        <f t="shared" ca="1" si="52"/>
        <v/>
      </c>
      <c r="U307" t="str">
        <f t="shared" ca="1" si="53"/>
        <v/>
      </c>
      <c r="V307">
        <f t="shared" ca="1" si="54"/>
        <v>66500533046.842155</v>
      </c>
      <c r="X307" s="10" t="s">
        <v>278</v>
      </c>
      <c r="Y307" s="10"/>
      <c r="Z307" s="10"/>
      <c r="AA307" s="10"/>
      <c r="AB307" s="10"/>
      <c r="AC307" s="10"/>
      <c r="AD307" s="10"/>
      <c r="AE307" s="10"/>
    </row>
    <row r="308" spans="5:31" x14ac:dyDescent="0.4">
      <c r="E308">
        <f t="shared" si="49"/>
        <v>0</v>
      </c>
      <c r="F308" s="3">
        <v>299</v>
      </c>
      <c r="G308" s="4">
        <v>0.40048800000000001</v>
      </c>
      <c r="H308" s="4">
        <v>-0.26518599999999998</v>
      </c>
      <c r="I308" s="4">
        <v>125000</v>
      </c>
      <c r="K308">
        <f t="shared" ca="1" si="55"/>
        <v>8031.6094650071718</v>
      </c>
      <c r="L308">
        <f t="shared" ca="1" si="56"/>
        <v>-3476.5265653436504</v>
      </c>
      <c r="M308">
        <f t="shared" ca="1" si="58"/>
        <v>4555.0828996635209</v>
      </c>
      <c r="N308">
        <f t="shared" ca="1" si="57"/>
        <v>-48236.743959679552</v>
      </c>
      <c r="O308">
        <f t="shared" ca="1" si="59"/>
        <v>31940.305786169825</v>
      </c>
      <c r="P308" t="str">
        <f ca="1">IF($E308=1,SUM(INDIRECT(ADDRESS(ROW()-$C$12+1, 14)):INDIRECT(ADDRESS(ROW(), 14))),"")</f>
        <v/>
      </c>
      <c r="Q308" t="str">
        <f ca="1">IF($E308=1,SUM(INDIRECT(ADDRESS(ROW()-$C$12+1, 15)):INDIRECT(ADDRESS(ROW(), 15))),"")</f>
        <v/>
      </c>
      <c r="R308" t="str">
        <f t="shared" si="50"/>
        <v/>
      </c>
      <c r="S308" t="str">
        <f t="shared" si="51"/>
        <v/>
      </c>
      <c r="T308" t="str">
        <f t="shared" ca="1" si="52"/>
        <v/>
      </c>
      <c r="U308" t="str">
        <f t="shared" ca="1" si="53"/>
        <v/>
      </c>
      <c r="V308">
        <f t="shared" ca="1" si="54"/>
        <v>14506978055.306927</v>
      </c>
      <c r="X308" s="10" t="s">
        <v>279</v>
      </c>
      <c r="Y308" s="10"/>
      <c r="Z308" s="10"/>
      <c r="AA308" s="10"/>
      <c r="AB308" s="10"/>
      <c r="AC308" s="10"/>
      <c r="AD308" s="10"/>
      <c r="AE308" s="10"/>
    </row>
    <row r="309" spans="5:31" x14ac:dyDescent="0.4">
      <c r="E309">
        <f t="shared" si="49"/>
        <v>0</v>
      </c>
      <c r="F309" s="3">
        <v>300</v>
      </c>
      <c r="G309" s="4">
        <v>0.62703799999999998</v>
      </c>
      <c r="H309" s="4">
        <v>0.69534499999999999</v>
      </c>
      <c r="I309" s="4">
        <v>189000</v>
      </c>
      <c r="K309">
        <f t="shared" ca="1" si="55"/>
        <v>12574.969376658395</v>
      </c>
      <c r="L309">
        <f t="shared" ca="1" si="56"/>
        <v>9115.8106558373383</v>
      </c>
      <c r="M309">
        <f t="shared" ca="1" si="58"/>
        <v>21690.780032495735</v>
      </c>
      <c r="N309">
        <f t="shared" ca="1" si="57"/>
        <v>-104909.23866998394</v>
      </c>
      <c r="O309">
        <f t="shared" ca="1" si="59"/>
        <v>-116337.62955830425</v>
      </c>
      <c r="P309" t="str">
        <f ca="1">IF($E309=1,SUM(INDIRECT(ADDRESS(ROW()-$C$12+1, 14)):INDIRECT(ADDRESS(ROW(), 14))),"")</f>
        <v/>
      </c>
      <c r="Q309" t="str">
        <f ca="1">IF($E309=1,SUM(INDIRECT(ADDRESS(ROW()-$C$12+1, 15)):INDIRECT(ADDRESS(ROW(), 15))),"")</f>
        <v/>
      </c>
      <c r="R309" t="str">
        <f t="shared" si="50"/>
        <v/>
      </c>
      <c r="S309" t="str">
        <f t="shared" si="51"/>
        <v/>
      </c>
      <c r="T309" t="str">
        <f t="shared" ca="1" si="52"/>
        <v/>
      </c>
      <c r="U309" t="str">
        <f t="shared" ca="1" si="53"/>
        <v/>
      </c>
      <c r="V309">
        <f t="shared" ca="1" si="54"/>
        <v>27992375086.134727</v>
      </c>
      <c r="X309" s="10" t="s">
        <v>280</v>
      </c>
      <c r="Y309" s="10"/>
      <c r="Z309" s="10"/>
      <c r="AA309" s="10"/>
      <c r="AB309" s="10"/>
      <c r="AC309" s="10"/>
      <c r="AD309" s="10"/>
      <c r="AE309" s="10"/>
    </row>
    <row r="310" spans="5:31" x14ac:dyDescent="0.4">
      <c r="E310">
        <f t="shared" si="49"/>
        <v>0</v>
      </c>
      <c r="F310" s="3">
        <v>301</v>
      </c>
      <c r="G310" s="4">
        <v>0.638656</v>
      </c>
      <c r="H310" s="4">
        <v>-0.23206399999999999</v>
      </c>
      <c r="I310" s="4">
        <v>187000</v>
      </c>
      <c r="K310">
        <f t="shared" ca="1" si="55"/>
        <v>12807.963221079335</v>
      </c>
      <c r="L310">
        <f t="shared" ca="1" si="56"/>
        <v>-3042.3048760489201</v>
      </c>
      <c r="M310">
        <f t="shared" ca="1" si="58"/>
        <v>9765.6583450304151</v>
      </c>
      <c r="N310">
        <f t="shared" ca="1" si="57"/>
        <v>-113191.77570399626</v>
      </c>
      <c r="O310">
        <f t="shared" ca="1" si="59"/>
        <v>41129.710261818858</v>
      </c>
      <c r="P310" t="str">
        <f ca="1">IF($E310=1,SUM(INDIRECT(ADDRESS(ROW()-$C$12+1, 14)):INDIRECT(ADDRESS(ROW(), 14))),"")</f>
        <v/>
      </c>
      <c r="Q310" t="str">
        <f ca="1">IF($E310=1,SUM(INDIRECT(ADDRESS(ROW()-$C$12+1, 15)):INDIRECT(ADDRESS(ROW(), 15))),"")</f>
        <v/>
      </c>
      <c r="R310" t="str">
        <f t="shared" si="50"/>
        <v/>
      </c>
      <c r="S310" t="str">
        <f t="shared" si="51"/>
        <v/>
      </c>
      <c r="T310" t="str">
        <f t="shared" ca="1" si="52"/>
        <v/>
      </c>
      <c r="U310" t="str">
        <f t="shared" ca="1" si="53"/>
        <v/>
      </c>
      <c r="V310">
        <f t="shared" ca="1" si="54"/>
        <v>31412011861.870487</v>
      </c>
      <c r="X310" s="10" t="s">
        <v>281</v>
      </c>
      <c r="Y310" s="10"/>
      <c r="Z310" s="10"/>
      <c r="AA310" s="10"/>
      <c r="AB310" s="10"/>
      <c r="AC310" s="10"/>
      <c r="AD310" s="10"/>
      <c r="AE310" s="10"/>
    </row>
    <row r="311" spans="5:31" x14ac:dyDescent="0.4">
      <c r="E311">
        <f t="shared" si="49"/>
        <v>0</v>
      </c>
      <c r="F311" s="3">
        <v>302</v>
      </c>
      <c r="G311" s="4">
        <v>-6.2293000000000001E-2</v>
      </c>
      <c r="H311" s="4">
        <v>1.1590499999999999</v>
      </c>
      <c r="I311" s="4">
        <v>232600</v>
      </c>
      <c r="K311">
        <f t="shared" ca="1" si="55"/>
        <v>-1249.2585256079876</v>
      </c>
      <c r="L311">
        <f t="shared" ca="1" si="56"/>
        <v>15194.874976663767</v>
      </c>
      <c r="M311">
        <f t="shared" ca="1" si="58"/>
        <v>13945.616451055779</v>
      </c>
      <c r="N311">
        <f t="shared" ca="1" si="57"/>
        <v>13620.637514414382</v>
      </c>
      <c r="O311">
        <f t="shared" ca="1" si="59"/>
        <v>-253431.3632524038</v>
      </c>
      <c r="P311" t="str">
        <f ca="1">IF($E311=1,SUM(INDIRECT(ADDRESS(ROW()-$C$12+1, 14)):INDIRECT(ADDRESS(ROW(), 14))),"")</f>
        <v/>
      </c>
      <c r="Q311" t="str">
        <f ca="1">IF($E311=1,SUM(INDIRECT(ADDRESS(ROW()-$C$12+1, 15)):INDIRECT(ADDRESS(ROW(), 15))),"")</f>
        <v/>
      </c>
      <c r="R311" t="str">
        <f t="shared" si="50"/>
        <v/>
      </c>
      <c r="S311" t="str">
        <f t="shared" si="51"/>
        <v/>
      </c>
      <c r="T311" t="str">
        <f t="shared" ca="1" si="52"/>
        <v/>
      </c>
      <c r="U311" t="str">
        <f t="shared" ca="1" si="53"/>
        <v/>
      </c>
      <c r="V311">
        <f t="shared" ca="1" si="54"/>
        <v>47809739445.168816</v>
      </c>
      <c r="X311" s="10" t="s">
        <v>282</v>
      </c>
      <c r="Y311" s="10"/>
      <c r="Z311" s="10"/>
      <c r="AA311" s="10"/>
      <c r="AB311" s="10"/>
      <c r="AC311" s="10"/>
      <c r="AD311" s="10"/>
      <c r="AE311" s="10"/>
    </row>
    <row r="312" spans="5:31" x14ac:dyDescent="0.4">
      <c r="E312">
        <f t="shared" si="49"/>
        <v>0</v>
      </c>
      <c r="F312" s="3">
        <v>303</v>
      </c>
      <c r="G312" s="4">
        <v>-1.2724960000000001</v>
      </c>
      <c r="H312" s="4">
        <v>-0.397673</v>
      </c>
      <c r="I312" s="4">
        <v>127500</v>
      </c>
      <c r="K312">
        <f t="shared" ca="1" si="55"/>
        <v>-25519.343695151332</v>
      </c>
      <c r="L312">
        <f t="shared" ca="1" si="56"/>
        <v>-5213.4002127559734</v>
      </c>
      <c r="M312">
        <f t="shared" ca="1" si="58"/>
        <v>-30732.743907907305</v>
      </c>
      <c r="N312">
        <f t="shared" ca="1" si="57"/>
        <v>201350.53369183643</v>
      </c>
      <c r="O312">
        <f t="shared" ca="1" si="59"/>
        <v>62924.889968089221</v>
      </c>
      <c r="P312" t="str">
        <f ca="1">IF($E312=1,SUM(INDIRECT(ADDRESS(ROW()-$C$12+1, 14)):INDIRECT(ADDRESS(ROW(), 14))),"")</f>
        <v/>
      </c>
      <c r="Q312" t="str">
        <f ca="1">IF($E312=1,SUM(INDIRECT(ADDRESS(ROW()-$C$12+1, 15)):INDIRECT(ADDRESS(ROW(), 15))),"")</f>
        <v/>
      </c>
      <c r="R312" t="str">
        <f t="shared" si="50"/>
        <v/>
      </c>
      <c r="S312" t="str">
        <f t="shared" si="51"/>
        <v/>
      </c>
      <c r="T312" t="str">
        <f t="shared" ca="1" si="52"/>
        <v/>
      </c>
      <c r="U312" t="str">
        <f t="shared" ca="1" si="53"/>
        <v/>
      </c>
      <c r="V312">
        <f t="shared" ca="1" si="54"/>
        <v>25037601244.625378</v>
      </c>
      <c r="X312" s="10" t="s">
        <v>283</v>
      </c>
      <c r="Y312" s="10"/>
      <c r="Z312" s="10"/>
      <c r="AA312" s="10"/>
      <c r="AB312" s="10"/>
      <c r="AC312" s="10"/>
      <c r="AD312" s="10"/>
      <c r="AE312" s="10"/>
    </row>
    <row r="313" spans="5:31" x14ac:dyDescent="0.4">
      <c r="E313">
        <f t="shared" si="49"/>
        <v>0</v>
      </c>
      <c r="F313" s="3">
        <v>304</v>
      </c>
      <c r="G313" s="4">
        <v>-0.51345700000000005</v>
      </c>
      <c r="H313" s="4">
        <v>-0.19894200000000001</v>
      </c>
      <c r="I313" s="4">
        <v>147500</v>
      </c>
      <c r="K313">
        <f t="shared" ca="1" si="55"/>
        <v>-10297.152726359311</v>
      </c>
      <c r="L313">
        <f t="shared" ca="1" si="56"/>
        <v>-2608.0831867541897</v>
      </c>
      <c r="M313">
        <f t="shared" ca="1" si="58"/>
        <v>-12905.2359131135</v>
      </c>
      <c r="N313">
        <f t="shared" ca="1" si="57"/>
        <v>82361.191216239517</v>
      </c>
      <c r="O313">
        <f t="shared" ca="1" si="59"/>
        <v>31911.338443026623</v>
      </c>
      <c r="P313" t="str">
        <f ca="1">IF($E313=1,SUM(INDIRECT(ADDRESS(ROW()-$C$12+1, 14)):INDIRECT(ADDRESS(ROW(), 14))),"")</f>
        <v/>
      </c>
      <c r="Q313" t="str">
        <f ca="1">IF($E313=1,SUM(INDIRECT(ADDRESS(ROW()-$C$12+1, 15)):INDIRECT(ADDRESS(ROW(), 15))),"")</f>
        <v/>
      </c>
      <c r="R313" t="str">
        <f t="shared" si="50"/>
        <v/>
      </c>
      <c r="S313" t="str">
        <f t="shared" si="51"/>
        <v/>
      </c>
      <c r="T313" t="str">
        <f t="shared" ca="1" si="52"/>
        <v/>
      </c>
      <c r="U313" t="str">
        <f t="shared" ca="1" si="53"/>
        <v/>
      </c>
      <c r="V313">
        <f t="shared" ca="1" si="54"/>
        <v>25729839708.341595</v>
      </c>
      <c r="X313" s="10" t="s">
        <v>27</v>
      </c>
      <c r="Y313" s="10"/>
      <c r="Z313" s="10"/>
      <c r="AA313" s="10"/>
      <c r="AB313" s="10"/>
      <c r="AC313" s="10"/>
      <c r="AD313" s="10"/>
      <c r="AE313" s="10"/>
    </row>
    <row r="314" spans="5:31" x14ac:dyDescent="0.4">
      <c r="E314">
        <f t="shared" si="49"/>
        <v>0</v>
      </c>
      <c r="F314" s="3">
        <v>305</v>
      </c>
      <c r="G314" s="4">
        <v>-1.3654390000000001</v>
      </c>
      <c r="H314" s="4">
        <v>0.36412800000000001</v>
      </c>
      <c r="I314" s="4">
        <v>138000</v>
      </c>
      <c r="K314">
        <f t="shared" ca="1" si="55"/>
        <v>-27383.274395961747</v>
      </c>
      <c r="L314">
        <f t="shared" ca="1" si="56"/>
        <v>4773.6330921898316</v>
      </c>
      <c r="M314">
        <f t="shared" ca="1" si="58"/>
        <v>-22609.641303771918</v>
      </c>
      <c r="N314">
        <f t="shared" ca="1" si="57"/>
        <v>219302.66801218106</v>
      </c>
      <c r="O314">
        <f t="shared" ca="1" si="59"/>
        <v>-58482.467468659866</v>
      </c>
      <c r="P314" t="str">
        <f ca="1">IF($E314=1,SUM(INDIRECT(ADDRESS(ROW()-$C$12+1, 14)):INDIRECT(ADDRESS(ROW(), 14))),"")</f>
        <v/>
      </c>
      <c r="Q314" t="str">
        <f ca="1">IF($E314=1,SUM(INDIRECT(ADDRESS(ROW()-$C$12+1, 15)):INDIRECT(ADDRESS(ROW(), 15))),"")</f>
        <v/>
      </c>
      <c r="R314" t="str">
        <f t="shared" si="50"/>
        <v/>
      </c>
      <c r="S314" t="str">
        <f t="shared" si="51"/>
        <v/>
      </c>
      <c r="T314" t="str">
        <f t="shared" ca="1" si="52"/>
        <v/>
      </c>
      <c r="U314" t="str">
        <f t="shared" ca="1" si="53"/>
        <v/>
      </c>
      <c r="V314">
        <f t="shared" ca="1" si="54"/>
        <v>25795456879.726284</v>
      </c>
      <c r="X314" s="10" t="s">
        <v>284</v>
      </c>
      <c r="Y314" s="10"/>
      <c r="Z314" s="10"/>
      <c r="AA314" s="10"/>
      <c r="AB314" s="10"/>
      <c r="AC314" s="10"/>
      <c r="AD314" s="10"/>
      <c r="AE314" s="10"/>
    </row>
    <row r="315" spans="5:31" x14ac:dyDescent="0.4">
      <c r="E315">
        <f t="shared" si="49"/>
        <v>0</v>
      </c>
      <c r="F315" s="3">
        <v>306</v>
      </c>
      <c r="G315" s="4">
        <v>0.57862999999999998</v>
      </c>
      <c r="H315" s="4">
        <v>-0.19894200000000001</v>
      </c>
      <c r="I315" s="4">
        <v>201800</v>
      </c>
      <c r="K315">
        <f t="shared" ca="1" si="55"/>
        <v>11604.168376423513</v>
      </c>
      <c r="L315">
        <f t="shared" ca="1" si="56"/>
        <v>-2608.0831867541897</v>
      </c>
      <c r="M315">
        <f t="shared" ca="1" si="58"/>
        <v>8996.0851896693239</v>
      </c>
      <c r="N315">
        <f t="shared" ca="1" si="57"/>
        <v>-111562.12922670163</v>
      </c>
      <c r="O315">
        <f t="shared" ca="1" si="59"/>
        <v>38356.796420196806</v>
      </c>
      <c r="P315" t="str">
        <f ca="1">IF($E315=1,SUM(INDIRECT(ADDRESS(ROW()-$C$12+1, 14)):INDIRECT(ADDRESS(ROW(), 14))),"")</f>
        <v/>
      </c>
      <c r="Q315" t="str">
        <f ca="1">IF($E315=1,SUM(INDIRECT(ADDRESS(ROW()-$C$12+1, 15)):INDIRECT(ADDRESS(ROW(), 15))),"")</f>
        <v/>
      </c>
      <c r="R315" t="str">
        <f t="shared" si="50"/>
        <v/>
      </c>
      <c r="S315" t="str">
        <f t="shared" si="51"/>
        <v/>
      </c>
      <c r="T315" t="str">
        <f t="shared" ca="1" si="52"/>
        <v/>
      </c>
      <c r="U315" t="str">
        <f t="shared" ca="1" si="53"/>
        <v/>
      </c>
      <c r="V315">
        <f t="shared" ca="1" si="54"/>
        <v>37173349566.189247</v>
      </c>
      <c r="X315" s="10" t="s">
        <v>29</v>
      </c>
      <c r="Y315" s="10"/>
      <c r="Z315" s="10"/>
      <c r="AA315" s="10"/>
      <c r="AB315" s="10"/>
      <c r="AC315" s="10"/>
      <c r="AD315" s="10"/>
      <c r="AE315" s="10"/>
    </row>
    <row r="316" spans="5:31" x14ac:dyDescent="0.4">
      <c r="E316">
        <f t="shared" si="49"/>
        <v>0</v>
      </c>
      <c r="F316" s="3">
        <v>307</v>
      </c>
      <c r="G316" s="4">
        <v>1.173082</v>
      </c>
      <c r="H316" s="4">
        <v>0.66222300000000001</v>
      </c>
      <c r="I316" s="4">
        <v>238000</v>
      </c>
      <c r="K316">
        <f t="shared" ca="1" si="55"/>
        <v>23525.639955328355</v>
      </c>
      <c r="L316">
        <f t="shared" ca="1" si="56"/>
        <v>8681.5889665426093</v>
      </c>
      <c r="M316">
        <f t="shared" ca="1" si="58"/>
        <v>32207.228921870963</v>
      </c>
      <c r="N316">
        <f t="shared" ca="1" si="57"/>
        <v>-241411.79548187376</v>
      </c>
      <c r="O316">
        <f t="shared" ca="1" si="59"/>
        <v>-136280.70624167184</v>
      </c>
      <c r="P316" t="str">
        <f ca="1">IF($E316=1,SUM(INDIRECT(ADDRESS(ROW()-$C$12+1, 14)):INDIRECT(ADDRESS(ROW(), 14))),"")</f>
        <v/>
      </c>
      <c r="Q316" t="str">
        <f ca="1">IF($E316=1,SUM(INDIRECT(ADDRESS(ROW()-$C$12+1, 15)):INDIRECT(ADDRESS(ROW(), 15))),"")</f>
        <v/>
      </c>
      <c r="R316" t="str">
        <f t="shared" si="50"/>
        <v/>
      </c>
      <c r="S316" t="str">
        <f t="shared" si="51"/>
        <v/>
      </c>
      <c r="T316" t="str">
        <f t="shared" ca="1" si="52"/>
        <v/>
      </c>
      <c r="U316" t="str">
        <f t="shared" ca="1" si="53"/>
        <v/>
      </c>
      <c r="V316">
        <f t="shared" ca="1" si="54"/>
        <v>42350664628.015221</v>
      </c>
      <c r="X316" s="10" t="s">
        <v>285</v>
      </c>
      <c r="Y316" s="10"/>
      <c r="Z316" s="10"/>
      <c r="AA316" s="10"/>
      <c r="AB316" s="10"/>
      <c r="AC316" s="10"/>
      <c r="AD316" s="10"/>
      <c r="AE316" s="10"/>
    </row>
    <row r="317" spans="5:31" x14ac:dyDescent="0.4">
      <c r="E317">
        <f t="shared" si="49"/>
        <v>0</v>
      </c>
      <c r="F317" s="3">
        <v>308</v>
      </c>
      <c r="G317" s="4">
        <v>-0.88329400000000002</v>
      </c>
      <c r="H317" s="4">
        <v>-0.36455100000000001</v>
      </c>
      <c r="I317" s="4">
        <v>126500</v>
      </c>
      <c r="K317">
        <f t="shared" ca="1" si="55"/>
        <v>-17714.069961606954</v>
      </c>
      <c r="L317">
        <f t="shared" ca="1" si="56"/>
        <v>-4779.1785234612425</v>
      </c>
      <c r="M317">
        <f t="shared" ca="1" si="58"/>
        <v>-22493.248485068198</v>
      </c>
      <c r="N317">
        <f t="shared" ca="1" si="57"/>
        <v>131604.84242736985</v>
      </c>
      <c r="O317">
        <f t="shared" ca="1" si="59"/>
        <v>54315.637728480106</v>
      </c>
      <c r="P317" t="str">
        <f ca="1">IF($E317=1,SUM(INDIRECT(ADDRESS(ROW()-$C$12+1, 14)):INDIRECT(ADDRESS(ROW(), 14))),"")</f>
        <v/>
      </c>
      <c r="Q317" t="str">
        <f ca="1">IF($E317=1,SUM(INDIRECT(ADDRESS(ROW()-$C$12+1, 15)):INDIRECT(ADDRESS(ROW(), 15))),"")</f>
        <v/>
      </c>
      <c r="R317" t="str">
        <f t="shared" si="50"/>
        <v/>
      </c>
      <c r="S317" t="str">
        <f t="shared" si="51"/>
        <v/>
      </c>
      <c r="T317" t="str">
        <f t="shared" ca="1" si="52"/>
        <v/>
      </c>
      <c r="U317" t="str">
        <f t="shared" ca="1" si="53"/>
        <v/>
      </c>
      <c r="V317">
        <f t="shared" ca="1" si="54"/>
        <v>22198988094.133282</v>
      </c>
      <c r="X317" s="10" t="s">
        <v>286</v>
      </c>
      <c r="Y317" s="10"/>
      <c r="Z317" s="10"/>
      <c r="AA317" s="10"/>
      <c r="AB317" s="10"/>
      <c r="AC317" s="10"/>
      <c r="AD317" s="10"/>
      <c r="AE317" s="10"/>
    </row>
    <row r="318" spans="5:31" x14ac:dyDescent="0.4">
      <c r="E318">
        <f t="shared" si="49"/>
        <v>0</v>
      </c>
      <c r="F318" s="3">
        <v>309</v>
      </c>
      <c r="G318" s="4">
        <v>-0.62189099999999997</v>
      </c>
      <c r="H318" s="4">
        <v>-1.5900559999999999</v>
      </c>
      <c r="I318" s="4">
        <v>125000</v>
      </c>
      <c r="K318">
        <f t="shared" ca="1" si="55"/>
        <v>-12471.748571250013</v>
      </c>
      <c r="L318">
        <f t="shared" ca="1" si="56"/>
        <v>-20845.263039466878</v>
      </c>
      <c r="M318">
        <f t="shared" ca="1" si="58"/>
        <v>-33317.011610716887</v>
      </c>
      <c r="N318">
        <f t="shared" ca="1" si="57"/>
        <v>98455.924667600324</v>
      </c>
      <c r="O318">
        <f t="shared" ca="1" si="59"/>
        <v>251732.91421369</v>
      </c>
      <c r="P318" t="str">
        <f ca="1">IF($E318=1,SUM(INDIRECT(ADDRESS(ROW()-$C$12+1, 14)):INDIRECT(ADDRESS(ROW(), 14))),"")</f>
        <v/>
      </c>
      <c r="Q318" t="str">
        <f ca="1">IF($E318=1,SUM(INDIRECT(ADDRESS(ROW()-$C$12+1, 15)):INDIRECT(ADDRESS(ROW(), 15))),"")</f>
        <v/>
      </c>
      <c r="R318" t="str">
        <f t="shared" si="50"/>
        <v/>
      </c>
      <c r="S318" t="str">
        <f t="shared" si="51"/>
        <v/>
      </c>
      <c r="T318" t="str">
        <f t="shared" ca="1" si="52"/>
        <v/>
      </c>
      <c r="U318" t="str">
        <f t="shared" ca="1" si="53"/>
        <v/>
      </c>
      <c r="V318">
        <f t="shared" ca="1" si="54"/>
        <v>25064276165.347862</v>
      </c>
      <c r="X318" s="10" t="s">
        <v>287</v>
      </c>
      <c r="Y318" s="10"/>
      <c r="Z318" s="10"/>
      <c r="AA318" s="10"/>
      <c r="AB318" s="10"/>
      <c r="AC318" s="10"/>
      <c r="AD318" s="10"/>
      <c r="AE318" s="10"/>
    </row>
    <row r="319" spans="5:31" x14ac:dyDescent="0.4">
      <c r="E319">
        <f t="shared" si="49"/>
        <v>0</v>
      </c>
      <c r="F319" s="3">
        <v>310</v>
      </c>
      <c r="G319" s="4">
        <v>-0.60640000000000005</v>
      </c>
      <c r="H319" s="4">
        <v>1.1590499999999999</v>
      </c>
      <c r="I319" s="4">
        <v>206000</v>
      </c>
      <c r="K319">
        <f t="shared" ca="1" si="55"/>
        <v>-12161.083427169726</v>
      </c>
      <c r="L319">
        <f t="shared" ca="1" si="56"/>
        <v>15194.874976663767</v>
      </c>
      <c r="M319">
        <f t="shared" ca="1" si="58"/>
        <v>3033.7915494940407</v>
      </c>
      <c r="N319">
        <f t="shared" ca="1" si="57"/>
        <v>123078.70880438681</v>
      </c>
      <c r="O319">
        <f t="shared" ca="1" si="59"/>
        <v>-235247.9839045589</v>
      </c>
      <c r="P319" t="str">
        <f ca="1">IF($E319=1,SUM(INDIRECT(ADDRESS(ROW()-$C$12+1, 14)):INDIRECT(ADDRESS(ROW(), 14))),"")</f>
        <v/>
      </c>
      <c r="Q319" t="str">
        <f ca="1">IF($E319=1,SUM(INDIRECT(ADDRESS(ROW()-$C$12+1, 15)):INDIRECT(ADDRESS(ROW(), 15))),"")</f>
        <v/>
      </c>
      <c r="R319" t="str">
        <f t="shared" si="50"/>
        <v/>
      </c>
      <c r="S319" t="str">
        <f t="shared" si="51"/>
        <v/>
      </c>
      <c r="T319" t="str">
        <f t="shared" ca="1" si="52"/>
        <v/>
      </c>
      <c r="U319" t="str">
        <f t="shared" ca="1" si="53"/>
        <v/>
      </c>
      <c r="V319">
        <f t="shared" ca="1" si="54"/>
        <v>41195281772.774231</v>
      </c>
      <c r="X319" s="10" t="s">
        <v>288</v>
      </c>
      <c r="Y319" s="10"/>
      <c r="Z319" s="10"/>
      <c r="AA319" s="10"/>
      <c r="AB319" s="10"/>
      <c r="AC319" s="10"/>
      <c r="AD319" s="10"/>
      <c r="AE319" s="10"/>
    </row>
    <row r="320" spans="5:31" x14ac:dyDescent="0.4">
      <c r="E320">
        <f t="shared" si="49"/>
        <v>0</v>
      </c>
      <c r="F320" s="3">
        <v>311</v>
      </c>
      <c r="G320" s="4">
        <v>1.8604769999999999</v>
      </c>
      <c r="H320" s="4">
        <v>1.125928</v>
      </c>
      <c r="I320" s="4">
        <v>281213</v>
      </c>
      <c r="K320">
        <f t="shared" ca="1" si="55"/>
        <v>37311.042235043613</v>
      </c>
      <c r="L320">
        <f t="shared" ca="1" si="56"/>
        <v>14760.653287369039</v>
      </c>
      <c r="M320">
        <f t="shared" ca="1" si="58"/>
        <v>52071.69552241265</v>
      </c>
      <c r="N320">
        <f t="shared" ca="1" si="57"/>
        <v>-426312.12673054828</v>
      </c>
      <c r="O320">
        <f t="shared" ca="1" si="59"/>
        <v>-257996.61066784096</v>
      </c>
      <c r="P320" t="str">
        <f ca="1">IF($E320=1,SUM(INDIRECT(ADDRESS(ROW()-$C$12+1, 14)):INDIRECT(ADDRESS(ROW(), 14))),"")</f>
        <v/>
      </c>
      <c r="Q320" t="str">
        <f ca="1">IF($E320=1,SUM(INDIRECT(ADDRESS(ROW()-$C$12+1, 15)):INDIRECT(ADDRESS(ROW(), 15))),"")</f>
        <v/>
      </c>
      <c r="R320" t="str">
        <f t="shared" si="50"/>
        <v/>
      </c>
      <c r="S320" t="str">
        <f t="shared" si="51"/>
        <v/>
      </c>
      <c r="T320" t="str">
        <f t="shared" ca="1" si="52"/>
        <v/>
      </c>
      <c r="U320" t="str">
        <f t="shared" ca="1" si="53"/>
        <v/>
      </c>
      <c r="V320">
        <f t="shared" ca="1" si="54"/>
        <v>52505737417.690392</v>
      </c>
      <c r="X320" s="10" t="s">
        <v>289</v>
      </c>
      <c r="Y320" s="10"/>
      <c r="Z320" s="10"/>
      <c r="AA320" s="10"/>
      <c r="AB320" s="10"/>
      <c r="AC320" s="10"/>
      <c r="AD320" s="10"/>
      <c r="AE320" s="10"/>
    </row>
    <row r="321" spans="5:31" x14ac:dyDescent="0.4">
      <c r="E321">
        <f t="shared" si="49"/>
        <v>0</v>
      </c>
      <c r="F321" s="3">
        <v>312</v>
      </c>
      <c r="G321" s="4">
        <v>0.38499800000000001</v>
      </c>
      <c r="H321" s="4">
        <v>0.82783200000000001</v>
      </c>
      <c r="I321" s="4">
        <v>260400</v>
      </c>
      <c r="K321">
        <f t="shared" ca="1" si="55"/>
        <v>7720.9643754839881</v>
      </c>
      <c r="L321">
        <f t="shared" ca="1" si="56"/>
        <v>10852.684303249662</v>
      </c>
      <c r="M321">
        <f t="shared" ca="1" si="58"/>
        <v>18573.648678733651</v>
      </c>
      <c r="N321">
        <f t="shared" ca="1" si="57"/>
        <v>-93102.661605984904</v>
      </c>
      <c r="O321">
        <f t="shared" ca="1" si="59"/>
        <v>-200191.59206698657</v>
      </c>
      <c r="P321" t="str">
        <f ca="1">IF($E321=1,SUM(INDIRECT(ADDRESS(ROW()-$C$12+1, 14)):INDIRECT(ADDRESS(ROW(), 14))),"")</f>
        <v/>
      </c>
      <c r="Q321" t="str">
        <f ca="1">IF($E321=1,SUM(INDIRECT(ADDRESS(ROW()-$C$12+1, 15)):INDIRECT(ADDRESS(ROW(), 15))),"")</f>
        <v/>
      </c>
      <c r="R321" t="str">
        <f t="shared" si="50"/>
        <v/>
      </c>
      <c r="S321" t="str">
        <f t="shared" si="51"/>
        <v/>
      </c>
      <c r="T321" t="str">
        <f t="shared" ca="1" si="52"/>
        <v/>
      </c>
      <c r="U321" t="str">
        <f t="shared" ca="1" si="53"/>
        <v/>
      </c>
      <c r="V321">
        <f t="shared" ca="1" si="54"/>
        <v>58479984193.356544</v>
      </c>
      <c r="X321" s="10" t="s">
        <v>290</v>
      </c>
      <c r="Y321" s="10"/>
      <c r="Z321" s="10"/>
      <c r="AA321" s="10"/>
      <c r="AB321" s="10"/>
      <c r="AC321" s="10"/>
      <c r="AD321" s="10"/>
      <c r="AE321" s="10"/>
    </row>
    <row r="322" spans="5:31" x14ac:dyDescent="0.4">
      <c r="E322">
        <f t="shared" si="49"/>
        <v>0</v>
      </c>
      <c r="F322" s="3">
        <v>313</v>
      </c>
      <c r="G322" s="4">
        <v>-1.318967</v>
      </c>
      <c r="H322" s="4">
        <v>-1.358204</v>
      </c>
      <c r="I322" s="4">
        <v>87000</v>
      </c>
      <c r="K322">
        <f t="shared" ca="1" si="55"/>
        <v>-26451.299018277987</v>
      </c>
      <c r="L322">
        <f t="shared" ca="1" si="56"/>
        <v>-17805.737433936963</v>
      </c>
      <c r="M322">
        <f t="shared" ca="1" si="58"/>
        <v>-44257.036452214947</v>
      </c>
      <c r="N322">
        <f t="shared" ca="1" si="57"/>
        <v>173123.69959826858</v>
      </c>
      <c r="O322">
        <f t="shared" ca="1" si="59"/>
        <v>178273.83193754414</v>
      </c>
      <c r="P322" t="str">
        <f ca="1">IF($E322=1,SUM(INDIRECT(ADDRESS(ROW()-$C$12+1, 14)):INDIRECT(ADDRESS(ROW(), 14))),"")</f>
        <v/>
      </c>
      <c r="Q322" t="str">
        <f ca="1">IF($E322=1,SUM(INDIRECT(ADDRESS(ROW()-$C$12+1, 15)):INDIRECT(ADDRESS(ROW(), 15))),"")</f>
        <v/>
      </c>
      <c r="R322" t="str">
        <f t="shared" si="50"/>
        <v/>
      </c>
      <c r="S322" t="str">
        <f t="shared" si="51"/>
        <v/>
      </c>
      <c r="T322" t="str">
        <f t="shared" ca="1" si="52"/>
        <v/>
      </c>
      <c r="U322" t="str">
        <f t="shared" ca="1" si="53"/>
        <v/>
      </c>
      <c r="V322">
        <f t="shared" ca="1" si="54"/>
        <v>17228409618.218079</v>
      </c>
      <c r="X322" s="10" t="s">
        <v>291</v>
      </c>
      <c r="Y322" s="10"/>
      <c r="Z322" s="10"/>
      <c r="AA322" s="10"/>
      <c r="AB322" s="10"/>
      <c r="AC322" s="10"/>
      <c r="AD322" s="10"/>
      <c r="AE322" s="10"/>
    </row>
    <row r="323" spans="5:31" x14ac:dyDescent="0.4">
      <c r="E323">
        <f t="shared" si="49"/>
        <v>0</v>
      </c>
      <c r="F323" s="3">
        <v>314</v>
      </c>
      <c r="G323" s="4">
        <v>-0.43987599999999999</v>
      </c>
      <c r="H323" s="4">
        <v>0.66222300000000001</v>
      </c>
      <c r="I323" s="4">
        <v>179200</v>
      </c>
      <c r="K323">
        <f t="shared" ca="1" si="55"/>
        <v>-8821.5183601743247</v>
      </c>
      <c r="L323">
        <f t="shared" ca="1" si="56"/>
        <v>8681.5889665426093</v>
      </c>
      <c r="M323">
        <f t="shared" ca="1" si="58"/>
        <v>-139.92939363171536</v>
      </c>
      <c r="N323">
        <f t="shared" ca="1" si="57"/>
        <v>78887.330781953147</v>
      </c>
      <c r="O323">
        <f t="shared" ca="1" si="59"/>
        <v>-118763.02606283898</v>
      </c>
      <c r="P323" t="str">
        <f ca="1">IF($E323=1,SUM(INDIRECT(ADDRESS(ROW()-$C$12+1, 14)):INDIRECT(ADDRESS(ROW(), 14))),"")</f>
        <v/>
      </c>
      <c r="Q323" t="str">
        <f ca="1">IF($E323=1,SUM(INDIRECT(ADDRESS(ROW()-$C$12+1, 15)):INDIRECT(ADDRESS(ROW(), 15))),"")</f>
        <v/>
      </c>
      <c r="R323" t="str">
        <f t="shared" si="50"/>
        <v/>
      </c>
      <c r="S323" t="str">
        <f t="shared" si="51"/>
        <v/>
      </c>
      <c r="T323" t="str">
        <f t="shared" ca="1" si="52"/>
        <v/>
      </c>
      <c r="U323" t="str">
        <f t="shared" ca="1" si="53"/>
        <v/>
      </c>
      <c r="V323">
        <f t="shared" ca="1" si="54"/>
        <v>32162810274.912811</v>
      </c>
      <c r="X323" s="10" t="s">
        <v>292</v>
      </c>
      <c r="Y323" s="10"/>
      <c r="Z323" s="10"/>
      <c r="AA323" s="10"/>
      <c r="AB323" s="10"/>
      <c r="AC323" s="10"/>
      <c r="AD323" s="10"/>
      <c r="AE323" s="10"/>
    </row>
    <row r="324" spans="5:31" x14ac:dyDescent="0.4">
      <c r="E324">
        <f t="shared" si="49"/>
        <v>0</v>
      </c>
      <c r="F324" s="3">
        <v>315</v>
      </c>
      <c r="G324" s="4">
        <v>-0.83488600000000002</v>
      </c>
      <c r="H324" s="4">
        <v>1.125928</v>
      </c>
      <c r="I324" s="4">
        <v>157000</v>
      </c>
      <c r="K324">
        <f t="shared" ca="1" si="55"/>
        <v>-16743.268961372072</v>
      </c>
      <c r="L324">
        <f t="shared" ca="1" si="56"/>
        <v>14760.653287369039</v>
      </c>
      <c r="M324">
        <f t="shared" ca="1" si="58"/>
        <v>-1982.6156740030328</v>
      </c>
      <c r="N324">
        <f t="shared" ca="1" si="57"/>
        <v>132732.3600696057</v>
      </c>
      <c r="O324">
        <f t="shared" ca="1" si="59"/>
        <v>-179002.9785005989</v>
      </c>
      <c r="P324" t="str">
        <f ca="1">IF($E324=1,SUM(INDIRECT(ADDRESS(ROW()-$C$12+1, 14)):INDIRECT(ADDRESS(ROW(), 14))),"")</f>
        <v/>
      </c>
      <c r="Q324" t="str">
        <f ca="1">IF($E324=1,SUM(INDIRECT(ADDRESS(ROW()-$C$12+1, 15)):INDIRECT(ADDRESS(ROW(), 15))),"")</f>
        <v/>
      </c>
      <c r="R324" t="str">
        <f t="shared" si="50"/>
        <v/>
      </c>
      <c r="S324" t="str">
        <f t="shared" si="51"/>
        <v/>
      </c>
      <c r="T324" t="str">
        <f t="shared" ca="1" si="52"/>
        <v/>
      </c>
      <c r="U324" t="str">
        <f t="shared" ca="1" si="53"/>
        <v/>
      </c>
      <c r="V324">
        <f t="shared" ca="1" si="54"/>
        <v>25275472086.547752</v>
      </c>
      <c r="X324" s="10" t="s">
        <v>293</v>
      </c>
      <c r="Y324" s="10"/>
      <c r="Z324" s="10"/>
      <c r="AA324" s="10"/>
      <c r="AB324" s="10"/>
      <c r="AC324" s="10"/>
      <c r="AD324" s="10"/>
      <c r="AE324" s="10"/>
    </row>
    <row r="325" spans="5:31" x14ac:dyDescent="0.4">
      <c r="E325">
        <f t="shared" si="49"/>
        <v>0</v>
      </c>
      <c r="F325" s="3">
        <v>316</v>
      </c>
      <c r="G325" s="4">
        <v>1.4364220000000001</v>
      </c>
      <c r="H325" s="4">
        <v>0.89407599999999998</v>
      </c>
      <c r="I325" s="4">
        <v>258000</v>
      </c>
      <c r="K325">
        <f t="shared" ca="1" si="55"/>
        <v>28806.807022793524</v>
      </c>
      <c r="L325">
        <f t="shared" ca="1" si="56"/>
        <v>11721.127681839123</v>
      </c>
      <c r="M325">
        <f t="shared" ca="1" si="58"/>
        <v>40527.934704632644</v>
      </c>
      <c r="N325">
        <f t="shared" ca="1" si="57"/>
        <v>-312381.65897570219</v>
      </c>
      <c r="O325">
        <f t="shared" ca="1" si="59"/>
        <v>-194436.55425102086</v>
      </c>
      <c r="P325" t="str">
        <f ca="1">IF($E325=1,SUM(INDIRECT(ADDRESS(ROW()-$C$12+1, 14)):INDIRECT(ADDRESS(ROW(), 14))),"")</f>
        <v/>
      </c>
      <c r="Q325" t="str">
        <f ca="1">IF($E325=1,SUM(INDIRECT(ADDRESS(ROW()-$C$12+1, 15)):INDIRECT(ADDRESS(ROW(), 15))),"")</f>
        <v/>
      </c>
      <c r="R325" t="str">
        <f t="shared" si="50"/>
        <v/>
      </c>
      <c r="S325" t="str">
        <f t="shared" si="51"/>
        <v/>
      </c>
      <c r="T325" t="str">
        <f t="shared" ca="1" si="52"/>
        <v/>
      </c>
      <c r="U325" t="str">
        <f t="shared" ca="1" si="53"/>
        <v/>
      </c>
      <c r="V325">
        <f t="shared" ca="1" si="54"/>
        <v>47294099183.83252</v>
      </c>
      <c r="X325" s="10" t="s">
        <v>294</v>
      </c>
      <c r="Y325" s="10"/>
      <c r="Z325" s="10"/>
      <c r="AA325" s="10"/>
      <c r="AB325" s="10"/>
      <c r="AC325" s="10"/>
      <c r="AD325" s="10"/>
      <c r="AE325" s="10"/>
    </row>
    <row r="326" spans="5:31" x14ac:dyDescent="0.4">
      <c r="E326">
        <f t="shared" si="49"/>
        <v>0</v>
      </c>
      <c r="F326" s="3">
        <v>317</v>
      </c>
      <c r="G326" s="4">
        <v>-1.0691820000000001</v>
      </c>
      <c r="H326" s="4">
        <v>0.132275</v>
      </c>
      <c r="I326" s="4">
        <v>122000</v>
      </c>
      <c r="K326">
        <f t="shared" ca="1" si="55"/>
        <v>-21441.971472341989</v>
      </c>
      <c r="L326">
        <f t="shared" ca="1" si="56"/>
        <v>1734.0943768933178</v>
      </c>
      <c r="M326">
        <f t="shared" ca="1" si="58"/>
        <v>-19707.877095448672</v>
      </c>
      <c r="N326">
        <f t="shared" ca="1" si="57"/>
        <v>151511.51144866602</v>
      </c>
      <c r="O326">
        <f t="shared" ca="1" si="59"/>
        <v>-18744.409442800472</v>
      </c>
      <c r="P326" t="str">
        <f ca="1">IF($E326=1,SUM(INDIRECT(ADDRESS(ROW()-$C$12+1, 14)):INDIRECT(ADDRESS(ROW(), 14))),"")</f>
        <v/>
      </c>
      <c r="Q326" t="str">
        <f ca="1">IF($E326=1,SUM(INDIRECT(ADDRESS(ROW()-$C$12+1, 15)):INDIRECT(ADDRESS(ROW(), 15))),"")</f>
        <v/>
      </c>
      <c r="R326" t="str">
        <f t="shared" si="50"/>
        <v/>
      </c>
      <c r="S326" t="str">
        <f t="shared" si="51"/>
        <v/>
      </c>
      <c r="T326" t="str">
        <f t="shared" ca="1" si="52"/>
        <v/>
      </c>
      <c r="U326" t="str">
        <f t="shared" ca="1" si="53"/>
        <v/>
      </c>
      <c r="V326">
        <f t="shared" ca="1" si="54"/>
        <v>20081122430.898785</v>
      </c>
      <c r="X326" s="10" t="s">
        <v>295</v>
      </c>
      <c r="Y326" s="10"/>
      <c r="Z326" s="10"/>
      <c r="AA326" s="10"/>
      <c r="AB326" s="10"/>
      <c r="AC326" s="10"/>
      <c r="AD326" s="10"/>
      <c r="AE326" s="10"/>
    </row>
    <row r="327" spans="5:31" x14ac:dyDescent="0.4">
      <c r="E327">
        <f t="shared" si="49"/>
        <v>0</v>
      </c>
      <c r="F327" s="3">
        <v>318</v>
      </c>
      <c r="G327" s="4">
        <v>-1.2144060000000001</v>
      </c>
      <c r="H327" s="4">
        <v>-1.1925950000000001</v>
      </c>
      <c r="I327" s="4">
        <v>81000</v>
      </c>
      <c r="K327">
        <f t="shared" ca="1" si="55"/>
        <v>-24354.374473046635</v>
      </c>
      <c r="L327">
        <f t="shared" ca="1" si="56"/>
        <v>-15634.642097229911</v>
      </c>
      <c r="M327">
        <f t="shared" ca="1" si="58"/>
        <v>-39989.016570276544</v>
      </c>
      <c r="N327">
        <f t="shared" ca="1" si="57"/>
        <v>146929.78765704329</v>
      </c>
      <c r="O327">
        <f t="shared" ca="1" si="59"/>
        <v>144290.89621662899</v>
      </c>
      <c r="P327" t="str">
        <f ca="1">IF($E327=1,SUM(INDIRECT(ADDRESS(ROW()-$C$12+1, 14)):INDIRECT(ADDRESS(ROW(), 14))),"")</f>
        <v/>
      </c>
      <c r="Q327" t="str">
        <f ca="1">IF($E327=1,SUM(INDIRECT(ADDRESS(ROW()-$C$12+1, 15)):INDIRECT(ADDRESS(ROW(), 15))),"")</f>
        <v/>
      </c>
      <c r="R327" t="str">
        <f t="shared" si="50"/>
        <v/>
      </c>
      <c r="S327" t="str">
        <f t="shared" si="51"/>
        <v/>
      </c>
      <c r="T327" t="str">
        <f t="shared" ca="1" si="52"/>
        <v/>
      </c>
      <c r="U327" t="str">
        <f t="shared" ca="1" si="53"/>
        <v/>
      </c>
      <c r="V327">
        <f t="shared" ca="1" si="54"/>
        <v>14638342130.642654</v>
      </c>
      <c r="X327" s="10" t="s">
        <v>296</v>
      </c>
      <c r="Y327" s="10"/>
      <c r="Z327" s="10"/>
      <c r="AA327" s="10"/>
      <c r="AB327" s="10"/>
      <c r="AC327" s="10"/>
      <c r="AD327" s="10"/>
      <c r="AE327" s="10"/>
    </row>
    <row r="328" spans="5:31" x14ac:dyDescent="0.4">
      <c r="E328">
        <f t="shared" si="49"/>
        <v>0</v>
      </c>
      <c r="F328" s="3">
        <v>319</v>
      </c>
      <c r="G328" s="4">
        <v>-0.95493799999999995</v>
      </c>
      <c r="H328" s="4">
        <v>-1.4575689999999999</v>
      </c>
      <c r="I328" s="4">
        <v>115000</v>
      </c>
      <c r="K328">
        <f t="shared" ca="1" si="55"/>
        <v>-19150.858650683713</v>
      </c>
      <c r="L328">
        <f t="shared" ca="1" si="56"/>
        <v>-19108.389392054552</v>
      </c>
      <c r="M328">
        <f t="shared" ca="1" si="58"/>
        <v>-38259.248042738269</v>
      </c>
      <c r="N328">
        <f t="shared" ca="1" si="57"/>
        <v>146353.07980743638</v>
      </c>
      <c r="O328">
        <f t="shared" ca="1" si="59"/>
        <v>223385.92891040596</v>
      </c>
      <c r="P328" t="str">
        <f ca="1">IF($E328=1,SUM(INDIRECT(ADDRESS(ROW()-$C$12+1, 14)):INDIRECT(ADDRESS(ROW(), 14))),"")</f>
        <v/>
      </c>
      <c r="Q328" t="str">
        <f ca="1">IF($E328=1,SUM(INDIRECT(ADDRESS(ROW()-$C$12+1, 15)):INDIRECT(ADDRESS(ROW(), 15))),"")</f>
        <v/>
      </c>
      <c r="R328" t="str">
        <f t="shared" si="50"/>
        <v/>
      </c>
      <c r="S328" t="str">
        <f t="shared" si="51"/>
        <v/>
      </c>
      <c r="T328" t="str">
        <f t="shared" ca="1" si="52"/>
        <v/>
      </c>
      <c r="U328" t="str">
        <f t="shared" ca="1" si="53"/>
        <v/>
      </c>
      <c r="V328">
        <f t="shared" ca="1" si="54"/>
        <v>23488397110.625572</v>
      </c>
      <c r="X328" s="10" t="s">
        <v>297</v>
      </c>
      <c r="Y328" s="10"/>
      <c r="Z328" s="10"/>
      <c r="AA328" s="10"/>
      <c r="AB328" s="10"/>
      <c r="AC328" s="10"/>
      <c r="AD328" s="10"/>
      <c r="AE328" s="10"/>
    </row>
    <row r="329" spans="5:31" x14ac:dyDescent="0.4">
      <c r="E329">
        <f t="shared" si="49"/>
        <v>0</v>
      </c>
      <c r="F329" s="3">
        <v>320</v>
      </c>
      <c r="G329" s="4">
        <v>0.84584300000000001</v>
      </c>
      <c r="H329" s="4">
        <v>-0.82825599999999999</v>
      </c>
      <c r="I329" s="4">
        <v>145000</v>
      </c>
      <c r="K329">
        <f t="shared" ca="1" si="55"/>
        <v>16963.006743548027</v>
      </c>
      <c r="L329">
        <f t="shared" ca="1" si="56"/>
        <v>-10858.242844287672</v>
      </c>
      <c r="M329">
        <f t="shared" ca="1" si="58"/>
        <v>6104.7638992603552</v>
      </c>
      <c r="N329">
        <f t="shared" ca="1" si="57"/>
        <v>-117483.56318915794</v>
      </c>
      <c r="O329">
        <f t="shared" ca="1" si="59"/>
        <v>115040.81267185422</v>
      </c>
      <c r="P329" t="str">
        <f ca="1">IF($E329=1,SUM(INDIRECT(ADDRESS(ROW()-$C$12+1, 14)):INDIRECT(ADDRESS(ROW(), 14))),"")</f>
        <v/>
      </c>
      <c r="Q329" t="str">
        <f ca="1">IF($E329=1,SUM(INDIRECT(ADDRESS(ROW()-$C$12+1, 15)):INDIRECT(ADDRESS(ROW(), 15))),"")</f>
        <v/>
      </c>
      <c r="R329" t="str">
        <f t="shared" si="50"/>
        <v/>
      </c>
      <c r="S329" t="str">
        <f t="shared" si="51"/>
        <v/>
      </c>
      <c r="T329" t="str">
        <f t="shared" ca="1" si="52"/>
        <v/>
      </c>
      <c r="U329" t="str">
        <f t="shared" ca="1" si="53"/>
        <v/>
      </c>
      <c r="V329">
        <f t="shared" ca="1" si="54"/>
        <v>19291886611.480213</v>
      </c>
      <c r="X329" s="10" t="s">
        <v>298</v>
      </c>
      <c r="Y329" s="10"/>
      <c r="Z329" s="10"/>
      <c r="AA329" s="10"/>
      <c r="AB329" s="10"/>
      <c r="AC329" s="10"/>
      <c r="AD329" s="10"/>
      <c r="AE329" s="10"/>
    </row>
    <row r="330" spans="5:31" x14ac:dyDescent="0.4">
      <c r="E330">
        <f t="shared" ref="E330:E393" si="60">IF(MOD(F331, $C$12)=0, 1, 0)</f>
        <v>0</v>
      </c>
      <c r="F330" s="3">
        <v>321</v>
      </c>
      <c r="G330" s="4">
        <v>0.53022199999999997</v>
      </c>
      <c r="H330" s="4">
        <v>1.1590499999999999</v>
      </c>
      <c r="I330" s="4">
        <v>147000</v>
      </c>
      <c r="K330">
        <f t="shared" ca="1" si="55"/>
        <v>10633.367376188631</v>
      </c>
      <c r="L330">
        <f t="shared" ca="1" si="56"/>
        <v>15194.874976663767</v>
      </c>
      <c r="M330">
        <f t="shared" ca="1" si="58"/>
        <v>25828.242352852398</v>
      </c>
      <c r="N330">
        <f t="shared" ca="1" si="57"/>
        <v>-64247.931683185896</v>
      </c>
      <c r="O330">
        <f t="shared" ca="1" si="59"/>
        <v>-140444.12570092641</v>
      </c>
      <c r="P330" t="str">
        <f ca="1">IF($E330=1,SUM(INDIRECT(ADDRESS(ROW()-$C$12+1, 14)):INDIRECT(ADDRESS(ROW(), 14))),"")</f>
        <v/>
      </c>
      <c r="Q330" t="str">
        <f ca="1">IF($E330=1,SUM(INDIRECT(ADDRESS(ROW()-$C$12+1, 15)):INDIRECT(ADDRESS(ROW(), 15))),"")</f>
        <v/>
      </c>
      <c r="R330" t="str">
        <f t="shared" ref="R330:R393" si="61">IF($E330=1,$C$14*(1/$C$12)*P330,"")</f>
        <v/>
      </c>
      <c r="S330" t="str">
        <f t="shared" ref="S330:S393" si="62">IF($E330=1,$C$14*(1/$C$12)*Q330,"")</f>
        <v/>
      </c>
      <c r="T330" t="str">
        <f t="shared" ref="T330:T393" ca="1" si="63">IF($E330=1,OFFSET(T330, -$C$12, 0)-R330,"")</f>
        <v/>
      </c>
      <c r="U330" t="str">
        <f t="shared" ref="U330:U393" ca="1" si="64">IF($E330=1,OFFSET(U330, -$C$12, 0)-S330,"")</f>
        <v/>
      </c>
      <c r="V330">
        <f t="shared" ref="V330:V393" ca="1" si="65">(M330-I330)^2</f>
        <v>14682594851.299074</v>
      </c>
      <c r="X330" s="10" t="s">
        <v>27</v>
      </c>
      <c r="Y330" s="10"/>
      <c r="Z330" s="10"/>
      <c r="AA330" s="10"/>
      <c r="AB330" s="10"/>
      <c r="AC330" s="10"/>
      <c r="AD330" s="10"/>
      <c r="AE330" s="10"/>
    </row>
    <row r="331" spans="5:31" x14ac:dyDescent="0.4">
      <c r="E331">
        <f t="shared" si="60"/>
        <v>0</v>
      </c>
      <c r="F331" s="3">
        <v>322</v>
      </c>
      <c r="G331" s="4">
        <v>0.81098899999999996</v>
      </c>
      <c r="H331" s="4">
        <v>1.2584150000000001</v>
      </c>
      <c r="I331" s="4">
        <v>395192</v>
      </c>
      <c r="K331">
        <f t="shared" ca="1" si="55"/>
        <v>16264.025210285205</v>
      </c>
      <c r="L331">
        <f t="shared" ca="1" si="56"/>
        <v>16497.526934781363</v>
      </c>
      <c r="M331">
        <f t="shared" ca="1" si="58"/>
        <v>32761.552145066569</v>
      </c>
      <c r="N331">
        <f t="shared" ca="1" si="57"/>
        <v>-293927.1064754246</v>
      </c>
      <c r="O331">
        <f t="shared" ca="1" si="59"/>
        <v>-456087.91203736607</v>
      </c>
      <c r="P331" t="str">
        <f ca="1">IF($E331=1,SUM(INDIRECT(ADDRESS(ROW()-$C$12+1, 14)):INDIRECT(ADDRESS(ROW(), 14))),"")</f>
        <v/>
      </c>
      <c r="Q331" t="str">
        <f ca="1">IF($E331=1,SUM(INDIRECT(ADDRESS(ROW()-$C$12+1, 15)):INDIRECT(ADDRESS(ROW(), 15))),"")</f>
        <v/>
      </c>
      <c r="R331" t="str">
        <f t="shared" si="61"/>
        <v/>
      </c>
      <c r="S331" t="str">
        <f t="shared" si="62"/>
        <v/>
      </c>
      <c r="T331" t="str">
        <f t="shared" ca="1" si="63"/>
        <v/>
      </c>
      <c r="U331" t="str">
        <f t="shared" ca="1" si="64"/>
        <v/>
      </c>
      <c r="V331">
        <f t="shared" ca="1" si="65"/>
        <v>131355829532.32764</v>
      </c>
      <c r="X331" s="10" t="s">
        <v>299</v>
      </c>
      <c r="Y331" s="10"/>
      <c r="Z331" s="10"/>
      <c r="AA331" s="10"/>
      <c r="AB331" s="10"/>
      <c r="AC331" s="10"/>
      <c r="AD331" s="10"/>
      <c r="AE331" s="10"/>
    </row>
    <row r="332" spans="5:31" x14ac:dyDescent="0.4">
      <c r="E332">
        <f t="shared" si="60"/>
        <v>0</v>
      </c>
      <c r="F332" s="3">
        <v>323</v>
      </c>
      <c r="G332" s="4">
        <v>-0.66449000000000003</v>
      </c>
      <c r="H332" s="4">
        <v>6.6031999999999993E-2</v>
      </c>
      <c r="I332" s="4">
        <v>157000</v>
      </c>
      <c r="K332">
        <f t="shared" ca="1" si="55"/>
        <v>-13326.052649274425</v>
      </c>
      <c r="L332">
        <f t="shared" ca="1" si="56"/>
        <v>865.66410807045588</v>
      </c>
      <c r="M332">
        <f t="shared" ca="1" si="58"/>
        <v>-12460.388541203969</v>
      </c>
      <c r="N332">
        <f t="shared" ca="1" si="57"/>
        <v>112604.73358174464</v>
      </c>
      <c r="O332">
        <f t="shared" ca="1" si="59"/>
        <v>-11189.80837615278</v>
      </c>
      <c r="P332" t="str">
        <f ca="1">IF($E332=1,SUM(INDIRECT(ADDRESS(ROW()-$C$12+1, 14)):INDIRECT(ADDRESS(ROW(), 14))),"")</f>
        <v/>
      </c>
      <c r="Q332" t="str">
        <f ca="1">IF($E332=1,SUM(INDIRECT(ADDRESS(ROW()-$C$12+1, 15)):INDIRECT(ADDRESS(ROW(), 15))),"")</f>
        <v/>
      </c>
      <c r="R332" t="str">
        <f t="shared" si="61"/>
        <v/>
      </c>
      <c r="S332" t="str">
        <f t="shared" si="62"/>
        <v/>
      </c>
      <c r="T332" t="str">
        <f t="shared" ca="1" si="63"/>
        <v/>
      </c>
      <c r="U332" t="str">
        <f t="shared" ca="1" si="64"/>
        <v/>
      </c>
      <c r="V332">
        <f t="shared" ca="1" si="65"/>
        <v>28716823284.535816</v>
      </c>
      <c r="X332" s="10" t="s">
        <v>29</v>
      </c>
      <c r="Y332" s="10"/>
      <c r="Z332" s="10"/>
      <c r="AA332" s="10"/>
      <c r="AB332" s="10"/>
      <c r="AC332" s="10"/>
      <c r="AD332" s="10"/>
      <c r="AE332" s="10"/>
    </row>
    <row r="333" spans="5:31" x14ac:dyDescent="0.4">
      <c r="E333">
        <f t="shared" si="60"/>
        <v>0</v>
      </c>
      <c r="F333" s="3">
        <v>324</v>
      </c>
      <c r="G333" s="4">
        <v>-7.5846999999999998E-2</v>
      </c>
      <c r="H333" s="4">
        <v>-1.5238119999999999</v>
      </c>
      <c r="I333" s="4">
        <v>140000</v>
      </c>
      <c r="K333">
        <f t="shared" ca="1" si="55"/>
        <v>-1521.0779925800498</v>
      </c>
      <c r="L333">
        <f t="shared" ca="1" si="56"/>
        <v>-19976.819660877416</v>
      </c>
      <c r="M333">
        <f t="shared" ca="1" si="58"/>
        <v>-21497.897653457465</v>
      </c>
      <c r="N333">
        <f t="shared" ca="1" si="57"/>
        <v>12249.13104332179</v>
      </c>
      <c r="O333">
        <f t="shared" ca="1" si="59"/>
        <v>246092.43441911033</v>
      </c>
      <c r="P333" t="str">
        <f ca="1">IF($E333=1,SUM(INDIRECT(ADDRESS(ROW()-$C$12+1, 14)):INDIRECT(ADDRESS(ROW(), 14))),"")</f>
        <v/>
      </c>
      <c r="Q333" t="str">
        <f ca="1">IF($E333=1,SUM(INDIRECT(ADDRESS(ROW()-$C$12+1, 15)):INDIRECT(ADDRESS(ROW(), 15))),"")</f>
        <v/>
      </c>
      <c r="R333" t="str">
        <f t="shared" si="61"/>
        <v/>
      </c>
      <c r="S333" t="str">
        <f t="shared" si="62"/>
        <v/>
      </c>
      <c r="T333" t="str">
        <f t="shared" ca="1" si="63"/>
        <v/>
      </c>
      <c r="U333" t="str">
        <f t="shared" ca="1" si="64"/>
        <v/>
      </c>
      <c r="V333">
        <f t="shared" ca="1" si="65"/>
        <v>26081570946.486626</v>
      </c>
      <c r="X333" s="10" t="s">
        <v>300</v>
      </c>
      <c r="Y333" s="10"/>
      <c r="Z333" s="10"/>
      <c r="AA333" s="10"/>
      <c r="AB333" s="10"/>
      <c r="AC333" s="10"/>
      <c r="AD333" s="10"/>
      <c r="AE333" s="10"/>
    </row>
    <row r="334" spans="5:31" x14ac:dyDescent="0.4">
      <c r="E334">
        <f t="shared" si="60"/>
        <v>0</v>
      </c>
      <c r="F334" s="3">
        <v>325</v>
      </c>
      <c r="G334" s="4">
        <v>-0.18040900000000001</v>
      </c>
      <c r="H334" s="4">
        <v>1.225293</v>
      </c>
      <c r="I334" s="4">
        <v>227680</v>
      </c>
      <c r="K334">
        <f t="shared" ca="1" si="55"/>
        <v>-3618.022592368508</v>
      </c>
      <c r="L334">
        <f t="shared" ca="1" si="56"/>
        <v>16063.30524548663</v>
      </c>
      <c r="M334">
        <f t="shared" ca="1" si="58"/>
        <v>12445.282653118122</v>
      </c>
      <c r="N334">
        <f t="shared" ca="1" si="57"/>
        <v>38830.28012183361</v>
      </c>
      <c r="O334">
        <f t="shared" ca="1" si="59"/>
        <v>-263725.59252211289</v>
      </c>
      <c r="P334" t="str">
        <f ca="1">IF($E334=1,SUM(INDIRECT(ADDRESS(ROW()-$C$12+1, 14)):INDIRECT(ADDRESS(ROW(), 14))),"")</f>
        <v/>
      </c>
      <c r="Q334" t="str">
        <f ca="1">IF($E334=1,SUM(INDIRECT(ADDRESS(ROW()-$C$12+1, 15)):INDIRECT(ADDRESS(ROW(), 15))),"")</f>
        <v/>
      </c>
      <c r="R334" t="str">
        <f t="shared" si="61"/>
        <v/>
      </c>
      <c r="S334" t="str">
        <f t="shared" si="62"/>
        <v/>
      </c>
      <c r="T334" t="str">
        <f t="shared" ca="1" si="63"/>
        <v/>
      </c>
      <c r="U334" t="str">
        <f t="shared" ca="1" si="64"/>
        <v/>
      </c>
      <c r="V334">
        <f t="shared" ca="1" si="65"/>
        <v>46325983551.392128</v>
      </c>
      <c r="X334" s="10" t="s">
        <v>301</v>
      </c>
      <c r="Y334" s="10"/>
      <c r="Z334" s="10"/>
      <c r="AA334" s="10"/>
      <c r="AB334" s="10"/>
      <c r="AC334" s="10"/>
      <c r="AD334" s="10"/>
      <c r="AE334" s="10"/>
    </row>
    <row r="335" spans="5:31" x14ac:dyDescent="0.4">
      <c r="E335">
        <f t="shared" si="60"/>
        <v>0</v>
      </c>
      <c r="F335" s="3">
        <v>326</v>
      </c>
      <c r="G335" s="4">
        <v>-1.2724960000000001</v>
      </c>
      <c r="H335" s="4">
        <v>3.2910000000000002E-2</v>
      </c>
      <c r="I335" s="4">
        <v>133500</v>
      </c>
      <c r="K335">
        <f t="shared" ca="1" si="55"/>
        <v>-25519.343695151332</v>
      </c>
      <c r="L335">
        <f t="shared" ca="1" si="56"/>
        <v>431.44241877572551</v>
      </c>
      <c r="M335">
        <f t="shared" ca="1" si="58"/>
        <v>-25087.901276375607</v>
      </c>
      <c r="N335">
        <f t="shared" ca="1" si="57"/>
        <v>201802.47002258286</v>
      </c>
      <c r="O335">
        <f t="shared" ca="1" si="59"/>
        <v>-5219.1278310055213</v>
      </c>
      <c r="P335" t="str">
        <f ca="1">IF($E335=1,SUM(INDIRECT(ADDRESS(ROW()-$C$12+1, 14)):INDIRECT(ADDRESS(ROW(), 14))),"")</f>
        <v/>
      </c>
      <c r="Q335" t="str">
        <f ca="1">IF($E335=1,SUM(INDIRECT(ADDRESS(ROW()-$C$12+1, 15)):INDIRECT(ADDRESS(ROW(), 15))),"")</f>
        <v/>
      </c>
      <c r="R335" t="str">
        <f t="shared" si="61"/>
        <v/>
      </c>
      <c r="S335" t="str">
        <f t="shared" si="62"/>
        <v/>
      </c>
      <c r="T335" t="str">
        <f t="shared" ca="1" si="63"/>
        <v/>
      </c>
      <c r="U335" t="str">
        <f t="shared" ca="1" si="64"/>
        <v/>
      </c>
      <c r="V335">
        <f t="shared" ca="1" si="65"/>
        <v>25150122431.245457</v>
      </c>
      <c r="X335" s="10" t="s">
        <v>302</v>
      </c>
      <c r="Y335" s="10"/>
      <c r="Z335" s="10"/>
      <c r="AA335" s="10"/>
      <c r="AB335" s="10"/>
      <c r="AC335" s="10"/>
      <c r="AD335" s="10"/>
      <c r="AE335" s="10"/>
    </row>
    <row r="336" spans="5:31" x14ac:dyDescent="0.4">
      <c r="E336">
        <f t="shared" si="60"/>
        <v>0</v>
      </c>
      <c r="F336" s="3">
        <v>327</v>
      </c>
      <c r="G336" s="4">
        <v>-0.79422400000000004</v>
      </c>
      <c r="H336" s="4">
        <v>-0.99386399999999997</v>
      </c>
      <c r="I336" s="4">
        <v>95000</v>
      </c>
      <c r="K336">
        <f t="shared" ca="1" si="55"/>
        <v>-15927.810560455886</v>
      </c>
      <c r="L336">
        <f t="shared" ca="1" si="56"/>
        <v>-13029.325071228126</v>
      </c>
      <c r="M336">
        <f t="shared" ca="1" si="58"/>
        <v>-28957.13563168401</v>
      </c>
      <c r="N336">
        <f t="shared" ca="1" si="57"/>
        <v>98449.73208993861</v>
      </c>
      <c r="O336">
        <f t="shared" ca="1" si="59"/>
        <v>123196.53464744799</v>
      </c>
      <c r="P336" t="str">
        <f ca="1">IF($E336=1,SUM(INDIRECT(ADDRESS(ROW()-$C$12+1, 14)):INDIRECT(ADDRESS(ROW(), 14))),"")</f>
        <v/>
      </c>
      <c r="Q336" t="str">
        <f ca="1">IF($E336=1,SUM(INDIRECT(ADDRESS(ROW()-$C$12+1, 15)):INDIRECT(ADDRESS(ROW(), 15))),"")</f>
        <v/>
      </c>
      <c r="R336" t="str">
        <f t="shared" si="61"/>
        <v/>
      </c>
      <c r="S336" t="str">
        <f t="shared" si="62"/>
        <v/>
      </c>
      <c r="T336" t="str">
        <f t="shared" ca="1" si="63"/>
        <v/>
      </c>
      <c r="U336" t="str">
        <f t="shared" ca="1" si="64"/>
        <v/>
      </c>
      <c r="V336">
        <f t="shared" ca="1" si="65"/>
        <v>15365371474.011705</v>
      </c>
      <c r="X336" s="10" t="s">
        <v>303</v>
      </c>
      <c r="Y336" s="10"/>
      <c r="Z336" s="10"/>
      <c r="AA336" s="10"/>
      <c r="AB336" s="10"/>
      <c r="AC336" s="10"/>
      <c r="AD336" s="10"/>
      <c r="AE336" s="10"/>
    </row>
    <row r="337" spans="5:31" x14ac:dyDescent="0.4">
      <c r="E337">
        <f t="shared" si="60"/>
        <v>0</v>
      </c>
      <c r="F337" s="3">
        <v>328</v>
      </c>
      <c r="G337" s="4">
        <v>-9.9083000000000004E-2</v>
      </c>
      <c r="H337" s="4">
        <v>0.72846699999999998</v>
      </c>
      <c r="I337" s="4">
        <v>185000</v>
      </c>
      <c r="K337">
        <f t="shared" ca="1" si="55"/>
        <v>-1987.0656814219294</v>
      </c>
      <c r="L337">
        <f t="shared" ca="1" si="56"/>
        <v>9550.0323451320692</v>
      </c>
      <c r="M337">
        <f t="shared" ca="1" si="58"/>
        <v>7562.96666371014</v>
      </c>
      <c r="N337">
        <f t="shared" ca="1" si="57"/>
        <v>17580.993574059608</v>
      </c>
      <c r="O337">
        <f t="shared" ca="1" si="59"/>
        <v>-129257.02336338707</v>
      </c>
      <c r="P337" t="str">
        <f ca="1">IF($E337=1,SUM(INDIRECT(ADDRESS(ROW()-$C$12+1, 14)):INDIRECT(ADDRESS(ROW(), 14))),"")</f>
        <v/>
      </c>
      <c r="Q337" t="str">
        <f ca="1">IF($E337=1,SUM(INDIRECT(ADDRESS(ROW()-$C$12+1, 15)):INDIRECT(ADDRESS(ROW(), 15))),"")</f>
        <v/>
      </c>
      <c r="R337" t="str">
        <f t="shared" si="61"/>
        <v/>
      </c>
      <c r="S337" t="str">
        <f t="shared" si="62"/>
        <v/>
      </c>
      <c r="T337" t="str">
        <f t="shared" ca="1" si="63"/>
        <v/>
      </c>
      <c r="U337" t="str">
        <f t="shared" ca="1" si="64"/>
        <v/>
      </c>
      <c r="V337">
        <f t="shared" ca="1" si="65"/>
        <v>31483900799.183643</v>
      </c>
      <c r="X337" s="10" t="s">
        <v>304</v>
      </c>
      <c r="Y337" s="10"/>
      <c r="Z337" s="10"/>
      <c r="AA337" s="10"/>
      <c r="AB337" s="10"/>
      <c r="AC337" s="10"/>
      <c r="AD337" s="10"/>
      <c r="AE337" s="10"/>
    </row>
    <row r="338" spans="5:31" x14ac:dyDescent="0.4">
      <c r="E338">
        <f t="shared" si="60"/>
        <v>0</v>
      </c>
      <c r="F338" s="3">
        <v>329</v>
      </c>
      <c r="G338" s="4">
        <v>-0.78454199999999996</v>
      </c>
      <c r="H338" s="4">
        <v>-0.29830800000000002</v>
      </c>
      <c r="I338" s="4">
        <v>160000</v>
      </c>
      <c r="K338">
        <f t="shared" ref="K338:K401" ca="1" si="66">G338*OFFSET(K338, -MOD(F338, $C$12)-1, 9)</f>
        <v>-15733.642338586065</v>
      </c>
      <c r="L338">
        <f t="shared" ref="L338:L401" ca="1" si="67">H338*OFFSET(L338, -MOD($F338, $C$12)-1, 9)</f>
        <v>-3910.7482546383812</v>
      </c>
      <c r="M338">
        <f t="shared" ca="1" si="58"/>
        <v>-19644.390593224445</v>
      </c>
      <c r="N338">
        <f t="shared" ca="1" si="57"/>
        <v>140938.56948478948</v>
      </c>
      <c r="O338">
        <f t="shared" ca="1" si="59"/>
        <v>53589.358869083597</v>
      </c>
      <c r="P338" t="str">
        <f ca="1">IF($E338=1,SUM(INDIRECT(ADDRESS(ROW()-$C$12+1, 14)):INDIRECT(ADDRESS(ROW(), 14))),"")</f>
        <v/>
      </c>
      <c r="Q338" t="str">
        <f ca="1">IF($E338=1,SUM(INDIRECT(ADDRESS(ROW()-$C$12+1, 15)):INDIRECT(ADDRESS(ROW(), 15))),"")</f>
        <v/>
      </c>
      <c r="R338" t="str">
        <f t="shared" si="61"/>
        <v/>
      </c>
      <c r="S338" t="str">
        <f t="shared" si="62"/>
        <v/>
      </c>
      <c r="T338" t="str">
        <f t="shared" ca="1" si="63"/>
        <v/>
      </c>
      <c r="U338" t="str">
        <f t="shared" ca="1" si="64"/>
        <v/>
      </c>
      <c r="V338">
        <f t="shared" ca="1" si="65"/>
        <v>32272107071.610985</v>
      </c>
      <c r="X338" s="10" t="s">
        <v>305</v>
      </c>
      <c r="Y338" s="10"/>
      <c r="Z338" s="10"/>
      <c r="AA338" s="10"/>
      <c r="AB338" s="10"/>
      <c r="AC338" s="10"/>
      <c r="AD338" s="10"/>
      <c r="AE338" s="10"/>
    </row>
    <row r="339" spans="5:31" x14ac:dyDescent="0.4">
      <c r="E339">
        <f t="shared" si="60"/>
        <v>0</v>
      </c>
      <c r="F339" s="3">
        <v>330</v>
      </c>
      <c r="G339" s="4">
        <v>-1.2724960000000001</v>
      </c>
      <c r="H339" s="4">
        <v>-0.397673</v>
      </c>
      <c r="I339" s="4">
        <v>120000</v>
      </c>
      <c r="K339">
        <f t="shared" ca="1" si="66"/>
        <v>-25519.343695151332</v>
      </c>
      <c r="L339">
        <f t="shared" ca="1" si="67"/>
        <v>-5213.4002127559734</v>
      </c>
      <c r="M339">
        <f t="shared" ca="1" si="58"/>
        <v>-30732.743907907305</v>
      </c>
      <c r="N339">
        <f t="shared" ca="1" si="57"/>
        <v>191806.81369183643</v>
      </c>
      <c r="O339">
        <f t="shared" ca="1" si="59"/>
        <v>59942.34246808922</v>
      </c>
      <c r="P339" t="str">
        <f ca="1">IF($E339=1,SUM(INDIRECT(ADDRESS(ROW()-$C$12+1, 14)):INDIRECT(ADDRESS(ROW(), 14))),"")</f>
        <v/>
      </c>
      <c r="Q339" t="str">
        <f ca="1">IF($E339=1,SUM(INDIRECT(ADDRESS(ROW()-$C$12+1, 15)):INDIRECT(ADDRESS(ROW(), 15))),"")</f>
        <v/>
      </c>
      <c r="R339" t="str">
        <f t="shared" si="61"/>
        <v/>
      </c>
      <c r="S339" t="str">
        <f t="shared" si="62"/>
        <v/>
      </c>
      <c r="T339" t="str">
        <f t="shared" ca="1" si="63"/>
        <v/>
      </c>
      <c r="U339" t="str">
        <f t="shared" ca="1" si="64"/>
        <v/>
      </c>
      <c r="V339">
        <f t="shared" ca="1" si="65"/>
        <v>22720360086.006767</v>
      </c>
      <c r="X339" s="10" t="s">
        <v>306</v>
      </c>
      <c r="Y339" s="10"/>
      <c r="Z339" s="10"/>
      <c r="AA339" s="10"/>
      <c r="AB339" s="10"/>
      <c r="AC339" s="10"/>
      <c r="AD339" s="10"/>
      <c r="AE339" s="10"/>
    </row>
    <row r="340" spans="5:31" x14ac:dyDescent="0.4">
      <c r="E340">
        <f t="shared" si="60"/>
        <v>0</v>
      </c>
      <c r="F340" s="3">
        <v>331</v>
      </c>
      <c r="G340" s="4">
        <v>-0.43406699999999998</v>
      </c>
      <c r="H340" s="4">
        <v>-0.56328199999999995</v>
      </c>
      <c r="I340" s="4">
        <v>153000</v>
      </c>
      <c r="K340">
        <f t="shared" ca="1" si="66"/>
        <v>-8705.0214379638546</v>
      </c>
      <c r="L340">
        <f t="shared" ca="1" si="67"/>
        <v>-7384.4955494630258</v>
      </c>
      <c r="M340">
        <f t="shared" ca="1" si="58"/>
        <v>-16089.516987426879</v>
      </c>
      <c r="N340">
        <f t="shared" ca="1" si="57"/>
        <v>73396.179370181417</v>
      </c>
      <c r="O340">
        <f t="shared" ca="1" si="59"/>
        <v>95245.081307711778</v>
      </c>
      <c r="P340" t="str">
        <f ca="1">IF($E340=1,SUM(INDIRECT(ADDRESS(ROW()-$C$12+1, 14)):INDIRECT(ADDRESS(ROW(), 14))),"")</f>
        <v/>
      </c>
      <c r="Q340" t="str">
        <f ca="1">IF($E340=1,SUM(INDIRECT(ADDRESS(ROW()-$C$12+1, 15)):INDIRECT(ADDRESS(ROW(), 15))),"")</f>
        <v/>
      </c>
      <c r="R340" t="str">
        <f t="shared" si="61"/>
        <v/>
      </c>
      <c r="S340" t="str">
        <f t="shared" si="62"/>
        <v/>
      </c>
      <c r="T340" t="str">
        <f t="shared" ca="1" si="63"/>
        <v/>
      </c>
      <c r="U340" t="str">
        <f t="shared" ca="1" si="64"/>
        <v/>
      </c>
      <c r="V340">
        <f t="shared" ca="1" si="65"/>
        <v>28591264755.041321</v>
      </c>
      <c r="X340" s="10" t="s">
        <v>307</v>
      </c>
      <c r="Y340" s="10"/>
      <c r="Z340" s="10"/>
      <c r="AA340" s="10"/>
      <c r="AB340" s="10"/>
      <c r="AC340" s="10"/>
      <c r="AD340" s="10"/>
      <c r="AE340" s="10"/>
    </row>
    <row r="341" spans="5:31" x14ac:dyDescent="0.4">
      <c r="E341">
        <f t="shared" si="60"/>
        <v>0</v>
      </c>
      <c r="F341" s="3">
        <v>332</v>
      </c>
      <c r="G341" s="4">
        <v>-0.79035100000000003</v>
      </c>
      <c r="H341" s="4">
        <v>-0.69576899999999997</v>
      </c>
      <c r="I341" s="4">
        <v>147000</v>
      </c>
      <c r="K341">
        <f t="shared" ca="1" si="66"/>
        <v>-15850.139260796537</v>
      </c>
      <c r="L341">
        <f t="shared" ca="1" si="67"/>
        <v>-9121.3691968753483</v>
      </c>
      <c r="M341">
        <f t="shared" ca="1" si="58"/>
        <v>-24971.508457671887</v>
      </c>
      <c r="N341">
        <f t="shared" ca="1" si="57"/>
        <v>135917.85368102943</v>
      </c>
      <c r="O341">
        <f t="shared" ca="1" si="59"/>
        <v>119652.4444680859</v>
      </c>
      <c r="P341" t="str">
        <f ca="1">IF($E341=1,SUM(INDIRECT(ADDRESS(ROW()-$C$12+1, 14)):INDIRECT(ADDRESS(ROW(), 14))),"")</f>
        <v/>
      </c>
      <c r="Q341" t="str">
        <f ca="1">IF($E341=1,SUM(INDIRECT(ADDRESS(ROW()-$C$12+1, 15)):INDIRECT(ADDRESS(ROW(), 15))),"")</f>
        <v/>
      </c>
      <c r="R341" t="str">
        <f t="shared" si="61"/>
        <v/>
      </c>
      <c r="S341" t="str">
        <f t="shared" si="62"/>
        <v/>
      </c>
      <c r="T341" t="str">
        <f t="shared" ca="1" si="63"/>
        <v/>
      </c>
      <c r="U341" t="str">
        <f t="shared" ca="1" si="64"/>
        <v/>
      </c>
      <c r="V341">
        <f t="shared" ca="1" si="65"/>
        <v>29574199721.207111</v>
      </c>
      <c r="X341" s="10" t="s">
        <v>308</v>
      </c>
      <c r="Y341" s="10"/>
      <c r="Z341" s="10"/>
      <c r="AA341" s="10"/>
      <c r="AB341" s="10"/>
      <c r="AC341" s="10"/>
      <c r="AD341" s="10"/>
      <c r="AE341" s="10"/>
    </row>
    <row r="342" spans="5:31" x14ac:dyDescent="0.4">
      <c r="E342">
        <f t="shared" si="60"/>
        <v>0</v>
      </c>
      <c r="F342" s="3">
        <v>333</v>
      </c>
      <c r="G342" s="4">
        <v>-3.9057000000000001E-2</v>
      </c>
      <c r="H342" s="4">
        <v>0.92719700000000005</v>
      </c>
      <c r="I342" s="4">
        <v>204000</v>
      </c>
      <c r="K342">
        <f t="shared" ca="1" si="66"/>
        <v>-783.27083676610812</v>
      </c>
      <c r="L342">
        <f t="shared" ca="1" si="67"/>
        <v>12155.336261367254</v>
      </c>
      <c r="M342">
        <f t="shared" ca="1" si="58"/>
        <v>11372.065424601145</v>
      </c>
      <c r="N342">
        <f t="shared" ref="N342:N405" ca="1" si="68">($M342-$I342)*$G342</f>
        <v>7523.4692407113535</v>
      </c>
      <c r="O342">
        <f t="shared" ca="1" si="59"/>
        <v>-178604.0430545061</v>
      </c>
      <c r="P342" t="str">
        <f ca="1">IF($E342=1,SUM(INDIRECT(ADDRESS(ROW()-$C$12+1, 14)):INDIRECT(ADDRESS(ROW(), 14))),"")</f>
        <v/>
      </c>
      <c r="Q342" t="str">
        <f ca="1">IF($E342=1,SUM(INDIRECT(ADDRESS(ROW()-$C$12+1, 15)):INDIRECT(ADDRESS(ROW(), 15))),"")</f>
        <v/>
      </c>
      <c r="R342" t="str">
        <f t="shared" si="61"/>
        <v/>
      </c>
      <c r="S342" t="str">
        <f t="shared" si="62"/>
        <v/>
      </c>
      <c r="T342" t="str">
        <f t="shared" ca="1" si="63"/>
        <v/>
      </c>
      <c r="U342" t="str">
        <f t="shared" ca="1" si="64"/>
        <v/>
      </c>
      <c r="V342">
        <f t="shared" ca="1" si="65"/>
        <v>37105521178.784142</v>
      </c>
      <c r="X342" s="10" t="s">
        <v>309</v>
      </c>
      <c r="Y342" s="10"/>
      <c r="Z342" s="10"/>
      <c r="AA342" s="10"/>
      <c r="AB342" s="10"/>
      <c r="AC342" s="10"/>
      <c r="AD342" s="10"/>
      <c r="AE342" s="10"/>
    </row>
    <row r="343" spans="5:31" x14ac:dyDescent="0.4">
      <c r="E343">
        <f t="shared" si="60"/>
        <v>0</v>
      </c>
      <c r="F343" s="3">
        <v>334</v>
      </c>
      <c r="G343" s="4">
        <v>5.0014000000000003E-2</v>
      </c>
      <c r="H343" s="4">
        <v>1.2584150000000001</v>
      </c>
      <c r="I343" s="4">
        <v>215200</v>
      </c>
      <c r="K343">
        <f t="shared" ca="1" si="66"/>
        <v>1003.0086189420625</v>
      </c>
      <c r="L343">
        <f t="shared" ca="1" si="67"/>
        <v>16497.526934781363</v>
      </c>
      <c r="M343">
        <f t="shared" ca="1" si="58"/>
        <v>17500.535553723425</v>
      </c>
      <c r="N343">
        <f t="shared" ca="1" si="68"/>
        <v>-9887.7410148160761</v>
      </c>
      <c r="O343">
        <f t="shared" ca="1" si="59"/>
        <v>-248787.97155116114</v>
      </c>
      <c r="P343" t="str">
        <f ca="1">IF($E343=1,SUM(INDIRECT(ADDRESS(ROW()-$C$12+1, 14)):INDIRECT(ADDRESS(ROW(), 14))),"")</f>
        <v/>
      </c>
      <c r="Q343" t="str">
        <f ca="1">IF($E343=1,SUM(INDIRECT(ADDRESS(ROW()-$C$12+1, 15)):INDIRECT(ADDRESS(ROW(), 15))),"")</f>
        <v/>
      </c>
      <c r="R343" t="str">
        <f t="shared" si="61"/>
        <v/>
      </c>
      <c r="S343" t="str">
        <f t="shared" si="62"/>
        <v/>
      </c>
      <c r="T343" t="str">
        <f t="shared" ca="1" si="63"/>
        <v/>
      </c>
      <c r="U343" t="str">
        <f t="shared" ca="1" si="64"/>
        <v/>
      </c>
      <c r="V343">
        <f t="shared" ca="1" si="65"/>
        <v>39085078242.344574</v>
      </c>
      <c r="X343" s="10" t="s">
        <v>310</v>
      </c>
      <c r="Y343" s="10"/>
      <c r="Z343" s="10"/>
      <c r="AA343" s="10"/>
      <c r="AB343" s="10"/>
      <c r="AC343" s="10"/>
      <c r="AD343" s="10"/>
      <c r="AE343" s="10"/>
    </row>
    <row r="344" spans="5:31" x14ac:dyDescent="0.4">
      <c r="E344">
        <f t="shared" si="60"/>
        <v>0</v>
      </c>
      <c r="F344" s="3">
        <v>335</v>
      </c>
      <c r="G344" s="4">
        <v>0.82454300000000003</v>
      </c>
      <c r="H344" s="4">
        <v>1.0928059999999999</v>
      </c>
      <c r="I344" s="4">
        <v>254900</v>
      </c>
      <c r="K344">
        <f t="shared" ca="1" si="66"/>
        <v>16535.844677257268</v>
      </c>
      <c r="L344">
        <f t="shared" ca="1" si="67"/>
        <v>14326.431598074307</v>
      </c>
      <c r="M344">
        <f t="shared" ca="1" si="58"/>
        <v>30862.276275331576</v>
      </c>
      <c r="N344">
        <f t="shared" ca="1" si="68"/>
        <v>-184728.73683310929</v>
      </c>
      <c r="O344">
        <f t="shared" ca="1" si="59"/>
        <v>-244829.76871266001</v>
      </c>
      <c r="P344" t="str">
        <f ca="1">IF($E344=1,SUM(INDIRECT(ADDRESS(ROW()-$C$12+1, 14)):INDIRECT(ADDRESS(ROW(), 14))),"")</f>
        <v/>
      </c>
      <c r="Q344" t="str">
        <f ca="1">IF($E344=1,SUM(INDIRECT(ADDRESS(ROW()-$C$12+1, 15)):INDIRECT(ADDRESS(ROW(), 15))),"")</f>
        <v/>
      </c>
      <c r="R344" t="str">
        <f t="shared" si="61"/>
        <v/>
      </c>
      <c r="S344" t="str">
        <f t="shared" si="62"/>
        <v/>
      </c>
      <c r="T344" t="str">
        <f t="shared" ca="1" si="63"/>
        <v/>
      </c>
      <c r="U344" t="str">
        <f t="shared" ca="1" si="64"/>
        <v/>
      </c>
      <c r="V344">
        <f t="shared" ca="1" si="65"/>
        <v>50192901651.730865</v>
      </c>
      <c r="X344" s="10" t="s">
        <v>311</v>
      </c>
      <c r="Y344" s="10"/>
      <c r="Z344" s="10"/>
      <c r="AA344" s="10"/>
      <c r="AB344" s="10"/>
      <c r="AC344" s="10"/>
      <c r="AD344" s="10"/>
      <c r="AE344" s="10"/>
    </row>
    <row r="345" spans="5:31" x14ac:dyDescent="0.4">
      <c r="E345">
        <f t="shared" si="60"/>
        <v>0</v>
      </c>
      <c r="F345" s="3">
        <v>336</v>
      </c>
      <c r="G345" s="4">
        <v>0.379189</v>
      </c>
      <c r="H345" s="4">
        <v>1.1590499999999999</v>
      </c>
      <c r="I345" s="4">
        <v>255500</v>
      </c>
      <c r="K345">
        <f t="shared" ca="1" si="66"/>
        <v>7604.467453273518</v>
      </c>
      <c r="L345">
        <f t="shared" ca="1" si="67"/>
        <v>15194.874976663767</v>
      </c>
      <c r="M345">
        <f t="shared" ca="1" si="58"/>
        <v>22799.342429937285</v>
      </c>
      <c r="N345">
        <f t="shared" ca="1" si="68"/>
        <v>-88237.529643334521</v>
      </c>
      <c r="O345">
        <f t="shared" ca="1" si="59"/>
        <v>-269711.69715658121</v>
      </c>
      <c r="P345" t="str">
        <f ca="1">IF($E345=1,SUM(INDIRECT(ADDRESS(ROW()-$C$12+1, 14)):INDIRECT(ADDRESS(ROW(), 14))),"")</f>
        <v/>
      </c>
      <c r="Q345" t="str">
        <f ca="1">IF($E345=1,SUM(INDIRECT(ADDRESS(ROW()-$C$12+1, 15)):INDIRECT(ADDRESS(ROW(), 15))),"")</f>
        <v/>
      </c>
      <c r="R345" t="str">
        <f t="shared" si="61"/>
        <v/>
      </c>
      <c r="S345" t="str">
        <f t="shared" si="62"/>
        <v/>
      </c>
      <c r="T345" t="str">
        <f t="shared" ca="1" si="63"/>
        <v/>
      </c>
      <c r="U345" t="str">
        <f t="shared" ca="1" si="64"/>
        <v/>
      </c>
      <c r="V345">
        <f t="shared" ca="1" si="65"/>
        <v>54149596033.539589</v>
      </c>
      <c r="X345" s="10" t="s">
        <v>312</v>
      </c>
      <c r="Y345" s="10"/>
      <c r="Z345" s="10"/>
      <c r="AA345" s="10"/>
      <c r="AB345" s="10"/>
      <c r="AC345" s="10"/>
      <c r="AD345" s="10"/>
      <c r="AE345" s="10"/>
    </row>
    <row r="346" spans="5:31" x14ac:dyDescent="0.4">
      <c r="E346">
        <f t="shared" si="60"/>
        <v>0</v>
      </c>
      <c r="F346" s="3">
        <v>337</v>
      </c>
      <c r="G346" s="4">
        <v>-0.90846700000000002</v>
      </c>
      <c r="H346" s="4">
        <v>-2.12E-4</v>
      </c>
      <c r="I346" s="4">
        <v>155000</v>
      </c>
      <c r="K346">
        <f t="shared" ca="1" si="66"/>
        <v>-18218.903327557058</v>
      </c>
      <c r="L346">
        <f t="shared" ca="1" si="67"/>
        <v>-2.7792705190049771</v>
      </c>
      <c r="M346">
        <f t="shared" ca="1" si="58"/>
        <v>-18221.682598076062</v>
      </c>
      <c r="N346">
        <f t="shared" ca="1" si="68"/>
        <v>157366.18232482637</v>
      </c>
      <c r="O346">
        <f t="shared" ca="1" si="59"/>
        <v>36.722996710792124</v>
      </c>
      <c r="P346" t="str">
        <f ca="1">IF($E346=1,SUM(INDIRECT(ADDRESS(ROW()-$C$12+1, 14)):INDIRECT(ADDRESS(ROW(), 14))),"")</f>
        <v/>
      </c>
      <c r="Q346" t="str">
        <f ca="1">IF($E346=1,SUM(INDIRECT(ADDRESS(ROW()-$C$12+1, 15)):INDIRECT(ADDRESS(ROW(), 15))),"")</f>
        <v/>
      </c>
      <c r="R346" t="str">
        <f t="shared" si="61"/>
        <v/>
      </c>
      <c r="S346" t="str">
        <f t="shared" si="62"/>
        <v/>
      </c>
      <c r="T346" t="str">
        <f t="shared" ca="1" si="63"/>
        <v/>
      </c>
      <c r="U346" t="str">
        <f t="shared" ca="1" si="64"/>
        <v/>
      </c>
      <c r="V346">
        <f t="shared" ca="1" si="65"/>
        <v>30005751322.108608</v>
      </c>
      <c r="X346" s="10" t="s">
        <v>313</v>
      </c>
      <c r="Y346" s="10"/>
      <c r="Z346" s="10"/>
      <c r="AA346" s="10"/>
      <c r="AB346" s="10"/>
      <c r="AC346" s="10"/>
      <c r="AD346" s="10"/>
      <c r="AE346" s="10"/>
    </row>
    <row r="347" spans="5:31" x14ac:dyDescent="0.4">
      <c r="E347">
        <f t="shared" si="60"/>
        <v>0</v>
      </c>
      <c r="F347" s="3">
        <v>338</v>
      </c>
      <c r="G347" s="4">
        <v>0.95234099999999999</v>
      </c>
      <c r="H347" s="4">
        <v>0.82783200000000001</v>
      </c>
      <c r="I347" s="4">
        <v>269790</v>
      </c>
      <c r="K347">
        <f t="shared" ca="1" si="66"/>
        <v>19098.776965887606</v>
      </c>
      <c r="L347">
        <f t="shared" ca="1" si="67"/>
        <v>10852.684303249662</v>
      </c>
      <c r="M347">
        <f t="shared" ca="1" si="58"/>
        <v>29951.461269137268</v>
      </c>
      <c r="N347">
        <f t="shared" ca="1" si="68"/>
        <v>-228408.07381348853</v>
      </c>
      <c r="O347">
        <f t="shared" ca="1" si="59"/>
        <v>-198546.01719464755</v>
      </c>
      <c r="P347" t="str">
        <f ca="1">IF($E347=1,SUM(INDIRECT(ADDRESS(ROW()-$C$12+1, 14)):INDIRECT(ADDRESS(ROW(), 14))),"")</f>
        <v/>
      </c>
      <c r="Q347" t="str">
        <f ca="1">IF($E347=1,SUM(INDIRECT(ADDRESS(ROW()-$C$12+1, 15)):INDIRECT(ADDRESS(ROW(), 15))),"")</f>
        <v/>
      </c>
      <c r="R347" t="str">
        <f t="shared" si="61"/>
        <v/>
      </c>
      <c r="S347" t="str">
        <f t="shared" si="62"/>
        <v/>
      </c>
      <c r="T347" t="str">
        <f t="shared" ca="1" si="63"/>
        <v/>
      </c>
      <c r="U347" t="str">
        <f t="shared" ca="1" si="64"/>
        <v/>
      </c>
      <c r="V347">
        <f t="shared" ca="1" si="65"/>
        <v>57522524660.555542</v>
      </c>
      <c r="X347" s="10" t="s">
        <v>27</v>
      </c>
      <c r="Y347" s="10"/>
      <c r="Z347" s="10"/>
      <c r="AA347" s="10"/>
      <c r="AB347" s="10"/>
      <c r="AC347" s="10"/>
      <c r="AD347" s="10"/>
      <c r="AE347" s="10"/>
    </row>
    <row r="348" spans="5:31" x14ac:dyDescent="0.4">
      <c r="E348">
        <f t="shared" si="60"/>
        <v>0</v>
      </c>
      <c r="F348" s="3">
        <v>339</v>
      </c>
      <c r="G348" s="4">
        <v>-0.494093</v>
      </c>
      <c r="H348" s="4">
        <v>1.1921710000000001</v>
      </c>
      <c r="I348" s="4">
        <v>159895</v>
      </c>
      <c r="K348">
        <f t="shared" ca="1" si="66"/>
        <v>-9908.8162826196749</v>
      </c>
      <c r="L348">
        <f t="shared" ca="1" si="67"/>
        <v>15629.083556191901</v>
      </c>
      <c r="M348">
        <f t="shared" ca="1" si="58"/>
        <v>5720.2672735722263</v>
      </c>
      <c r="N348">
        <f t="shared" ca="1" si="68"/>
        <v>76176.65621699889</v>
      </c>
      <c r="O348">
        <f t="shared" ca="1" si="59"/>
        <v>-183802.64528919815</v>
      </c>
      <c r="P348" t="str">
        <f ca="1">IF($E348=1,SUM(INDIRECT(ADDRESS(ROW()-$C$12+1, 14)):INDIRECT(ADDRESS(ROW(), 14))),"")</f>
        <v/>
      </c>
      <c r="Q348" t="str">
        <f ca="1">IF($E348=1,SUM(INDIRECT(ADDRESS(ROW()-$C$12+1, 15)):INDIRECT(ADDRESS(ROW(), 15))),"")</f>
        <v/>
      </c>
      <c r="R348" t="str">
        <f t="shared" si="61"/>
        <v/>
      </c>
      <c r="S348" t="str">
        <f t="shared" si="62"/>
        <v/>
      </c>
      <c r="T348" t="str">
        <f t="shared" ca="1" si="63"/>
        <v/>
      </c>
      <c r="U348" t="str">
        <f t="shared" ca="1" si="64"/>
        <v/>
      </c>
      <c r="V348">
        <f t="shared" ca="1" si="65"/>
        <v>23769848211.265442</v>
      </c>
      <c r="X348" s="10" t="s">
        <v>314</v>
      </c>
      <c r="Y348" s="10"/>
      <c r="Z348" s="10"/>
      <c r="AA348" s="10"/>
      <c r="AB348" s="10"/>
      <c r="AC348" s="10"/>
      <c r="AD348" s="10"/>
      <c r="AE348" s="10"/>
    </row>
    <row r="349" spans="5:31" x14ac:dyDescent="0.4">
      <c r="E349">
        <f t="shared" si="60"/>
        <v>0</v>
      </c>
      <c r="F349" s="3">
        <v>340</v>
      </c>
      <c r="G349" s="4">
        <v>2.607898</v>
      </c>
      <c r="H349" s="4">
        <v>1.125928</v>
      </c>
      <c r="I349" s="4">
        <v>556581</v>
      </c>
      <c r="K349">
        <f t="shared" ca="1" si="66"/>
        <v>52300.2393594147</v>
      </c>
      <c r="L349">
        <f t="shared" ca="1" si="67"/>
        <v>14760.653287369039</v>
      </c>
      <c r="M349">
        <f t="shared" ca="1" si="58"/>
        <v>67060.892646783745</v>
      </c>
      <c r="N349">
        <f t="shared" ca="1" si="68"/>
        <v>-1276618.5089262379</v>
      </c>
      <c r="O349">
        <f t="shared" ca="1" si="59"/>
        <v>-551164.39543199213</v>
      </c>
      <c r="P349" t="str">
        <f ca="1">IF($E349=1,SUM(INDIRECT(ADDRESS(ROW()-$C$12+1, 14)):INDIRECT(ADDRESS(ROW(), 14))),"")</f>
        <v/>
      </c>
      <c r="Q349" t="str">
        <f ca="1">IF($E349=1,SUM(INDIRECT(ADDRESS(ROW()-$C$12+1, 15)):INDIRECT(ADDRESS(ROW(), 15))),"")</f>
        <v/>
      </c>
      <c r="R349" t="str">
        <f t="shared" si="61"/>
        <v/>
      </c>
      <c r="S349" t="str">
        <f t="shared" si="62"/>
        <v/>
      </c>
      <c r="T349" t="str">
        <f t="shared" ca="1" si="63"/>
        <v/>
      </c>
      <c r="U349" t="str">
        <f t="shared" ca="1" si="64"/>
        <v/>
      </c>
      <c r="V349">
        <f t="shared" ca="1" si="65"/>
        <v>239629935503.10437</v>
      </c>
      <c r="X349" s="10" t="s">
        <v>29</v>
      </c>
      <c r="Y349" s="10"/>
      <c r="Z349" s="10"/>
      <c r="AA349" s="10"/>
      <c r="AB349" s="10"/>
      <c r="AC349" s="10"/>
      <c r="AD349" s="10"/>
      <c r="AE349" s="10"/>
    </row>
    <row r="350" spans="5:31" x14ac:dyDescent="0.4">
      <c r="E350">
        <f t="shared" si="60"/>
        <v>0</v>
      </c>
      <c r="F350" s="3">
        <v>341</v>
      </c>
      <c r="G350" s="4">
        <v>1.422868</v>
      </c>
      <c r="H350" s="4">
        <v>0.96031900000000003</v>
      </c>
      <c r="I350" s="4">
        <v>236000</v>
      </c>
      <c r="K350">
        <f t="shared" ca="1" si="66"/>
        <v>28534.987555821459</v>
      </c>
      <c r="L350">
        <f t="shared" ca="1" si="67"/>
        <v>12589.557950661985</v>
      </c>
      <c r="M350">
        <f t="shared" ca="1" si="58"/>
        <v>41124.545506483446</v>
      </c>
      <c r="N350">
        <f t="shared" ca="1" si="68"/>
        <v>-277282.04818428092</v>
      </c>
      <c r="O350">
        <f t="shared" ca="1" si="59"/>
        <v>-187142.60158375933</v>
      </c>
      <c r="P350" t="str">
        <f ca="1">IF($E350=1,SUM(INDIRECT(ADDRESS(ROW()-$C$12+1, 14)):INDIRECT(ADDRESS(ROW(), 14))),"")</f>
        <v/>
      </c>
      <c r="Q350" t="str">
        <f ca="1">IF($E350=1,SUM(INDIRECT(ADDRESS(ROW()-$C$12+1, 15)):INDIRECT(ADDRESS(ROW(), 15))),"")</f>
        <v/>
      </c>
      <c r="R350" t="str">
        <f t="shared" si="61"/>
        <v/>
      </c>
      <c r="S350" t="str">
        <f t="shared" si="62"/>
        <v/>
      </c>
      <c r="T350" t="str">
        <f t="shared" ca="1" si="63"/>
        <v/>
      </c>
      <c r="U350" t="str">
        <f t="shared" ca="1" si="64"/>
        <v/>
      </c>
      <c r="V350">
        <f t="shared" ca="1" si="65"/>
        <v>37976442764.054642</v>
      </c>
      <c r="X350" s="10" t="s">
        <v>315</v>
      </c>
      <c r="Y350" s="10"/>
      <c r="Z350" s="10"/>
      <c r="AA350" s="10"/>
      <c r="AB350" s="10"/>
      <c r="AC350" s="10"/>
      <c r="AD350" s="10"/>
      <c r="AE350" s="10"/>
    </row>
    <row r="351" spans="5:31" x14ac:dyDescent="0.4">
      <c r="E351">
        <f t="shared" si="60"/>
        <v>0</v>
      </c>
      <c r="F351" s="3">
        <v>342</v>
      </c>
      <c r="G351" s="4">
        <v>-0.20751700000000001</v>
      </c>
      <c r="H351" s="4">
        <v>1.0928059999999999</v>
      </c>
      <c r="I351" s="4">
        <v>185500</v>
      </c>
      <c r="K351">
        <f t="shared" ca="1" si="66"/>
        <v>-4161.6615263126323</v>
      </c>
      <c r="L351">
        <f t="shared" ca="1" si="67"/>
        <v>14326.431598074307</v>
      </c>
      <c r="M351">
        <f t="shared" ref="M351:M414" ca="1" si="69">K351+L351</f>
        <v>10164.770071761675</v>
      </c>
      <c r="N351">
        <f t="shared" ca="1" si="68"/>
        <v>36385.040909018229</v>
      </c>
      <c r="O351">
        <f t="shared" ref="O351:O414" ca="1" si="70">($M351-$I351)*$H351</f>
        <v>-191607.3912769584</v>
      </c>
      <c r="P351" t="str">
        <f ca="1">IF($E351=1,SUM(INDIRECT(ADDRESS(ROW()-$C$12+1, 14)):INDIRECT(ADDRESS(ROW(), 14))),"")</f>
        <v/>
      </c>
      <c r="Q351" t="str">
        <f ca="1">IF($E351=1,SUM(INDIRECT(ADDRESS(ROW()-$C$12+1, 15)):INDIRECT(ADDRESS(ROW(), 15))),"")</f>
        <v/>
      </c>
      <c r="R351" t="str">
        <f t="shared" si="61"/>
        <v/>
      </c>
      <c r="S351" t="str">
        <f t="shared" si="62"/>
        <v/>
      </c>
      <c r="T351" t="str">
        <f t="shared" ca="1" si="63"/>
        <v/>
      </c>
      <c r="U351" t="str">
        <f t="shared" ca="1" si="64"/>
        <v/>
      </c>
      <c r="V351">
        <f t="shared" ca="1" si="65"/>
        <v>30742442853.988197</v>
      </c>
      <c r="X351" s="10" t="s">
        <v>316</v>
      </c>
      <c r="Y351" s="10"/>
      <c r="Z351" s="10"/>
      <c r="AA351" s="10"/>
      <c r="AB351" s="10"/>
      <c r="AC351" s="10"/>
      <c r="AD351" s="10"/>
      <c r="AE351" s="10"/>
    </row>
    <row r="352" spans="5:31" x14ac:dyDescent="0.4">
      <c r="E352">
        <f t="shared" si="60"/>
        <v>0</v>
      </c>
      <c r="F352" s="3">
        <v>343</v>
      </c>
      <c r="G352" s="4">
        <v>0.386934</v>
      </c>
      <c r="H352" s="4">
        <v>0.76158899999999996</v>
      </c>
      <c r="I352" s="4">
        <v>201000</v>
      </c>
      <c r="K352">
        <f t="shared" ca="1" si="66"/>
        <v>7759.7899980351103</v>
      </c>
      <c r="L352">
        <f t="shared" ca="1" si="67"/>
        <v>9984.2540344268</v>
      </c>
      <c r="M352">
        <f t="shared" ca="1" si="69"/>
        <v>17744.044032461912</v>
      </c>
      <c r="N352">
        <f t="shared" ca="1" si="68"/>
        <v>-70907.960066343381</v>
      </c>
      <c r="O352">
        <f t="shared" ca="1" si="70"/>
        <v>-139565.72024936136</v>
      </c>
      <c r="P352" t="str">
        <f ca="1">IF($E352=1,SUM(INDIRECT(ADDRESS(ROW()-$C$12+1, 14)):INDIRECT(ADDRESS(ROW(), 14))),"")</f>
        <v/>
      </c>
      <c r="Q352" t="str">
        <f ca="1">IF($E352=1,SUM(INDIRECT(ADDRESS(ROW()-$C$12+1, 15)):INDIRECT(ADDRESS(ROW(), 15))),"")</f>
        <v/>
      </c>
      <c r="R352" t="str">
        <f t="shared" si="61"/>
        <v/>
      </c>
      <c r="S352" t="str">
        <f t="shared" si="62"/>
        <v/>
      </c>
      <c r="T352" t="str">
        <f t="shared" ca="1" si="63"/>
        <v/>
      </c>
      <c r="U352" t="str">
        <f t="shared" ca="1" si="64"/>
        <v/>
      </c>
      <c r="V352">
        <f t="shared" ca="1" si="65"/>
        <v>33582745397.57626</v>
      </c>
      <c r="X352" s="10" t="s">
        <v>317</v>
      </c>
      <c r="Y352" s="10"/>
      <c r="Z352" s="10"/>
      <c r="AA352" s="10"/>
      <c r="AB352" s="10"/>
      <c r="AC352" s="10"/>
      <c r="AD352" s="10"/>
      <c r="AE352" s="10"/>
    </row>
    <row r="353" spans="5:31" x14ac:dyDescent="0.4">
      <c r="E353">
        <f t="shared" si="60"/>
        <v>0</v>
      </c>
      <c r="F353" s="3">
        <v>344</v>
      </c>
      <c r="G353" s="4">
        <v>5.9694999999999998E-2</v>
      </c>
      <c r="H353" s="4">
        <v>0.132275</v>
      </c>
      <c r="I353" s="4">
        <v>179900</v>
      </c>
      <c r="K353">
        <f t="shared" ca="1" si="66"/>
        <v>1197.156786254777</v>
      </c>
      <c r="L353">
        <f t="shared" ca="1" si="67"/>
        <v>1734.0943768933178</v>
      </c>
      <c r="M353">
        <f t="shared" ca="1" si="69"/>
        <v>2931.2511631480947</v>
      </c>
      <c r="N353">
        <f t="shared" ca="1" si="68"/>
        <v>-10564.149461815874</v>
      </c>
      <c r="O353">
        <f t="shared" ca="1" si="70"/>
        <v>-23408.541252394589</v>
      </c>
      <c r="P353" t="str">
        <f ca="1">IF($E353=1,SUM(INDIRECT(ADDRESS(ROW()-$C$12+1, 14)):INDIRECT(ADDRESS(ROW(), 14))),"")</f>
        <v/>
      </c>
      <c r="Q353" t="str">
        <f ca="1">IF($E353=1,SUM(INDIRECT(ADDRESS(ROW()-$C$12+1, 15)):INDIRECT(ADDRESS(ROW(), 15))),"")</f>
        <v/>
      </c>
      <c r="R353" t="str">
        <f t="shared" si="61"/>
        <v/>
      </c>
      <c r="S353" t="str">
        <f t="shared" si="62"/>
        <v/>
      </c>
      <c r="T353" t="str">
        <f t="shared" ca="1" si="63"/>
        <v/>
      </c>
      <c r="U353" t="str">
        <f t="shared" ca="1" si="64"/>
        <v/>
      </c>
      <c r="V353">
        <f t="shared" ca="1" si="65"/>
        <v>31317938064.880775</v>
      </c>
      <c r="X353" s="10" t="s">
        <v>318</v>
      </c>
      <c r="Y353" s="10"/>
      <c r="Z353" s="10"/>
      <c r="AA353" s="10"/>
      <c r="AB353" s="10"/>
      <c r="AC353" s="10"/>
      <c r="AD353" s="10"/>
      <c r="AE353" s="10"/>
    </row>
    <row r="354" spans="5:31" x14ac:dyDescent="0.4">
      <c r="E354">
        <f t="shared" si="60"/>
        <v>0</v>
      </c>
      <c r="F354" s="3">
        <v>345</v>
      </c>
      <c r="G354" s="4">
        <v>-0.76130600000000004</v>
      </c>
      <c r="H354" s="4">
        <v>-1.6894210000000001</v>
      </c>
      <c r="I354" s="4">
        <v>68400</v>
      </c>
      <c r="K354">
        <f t="shared" ca="1" si="66"/>
        <v>-15267.654649744189</v>
      </c>
      <c r="L354">
        <f t="shared" ca="1" si="67"/>
        <v>-22147.91499758447</v>
      </c>
      <c r="M354">
        <f t="shared" ca="1" si="69"/>
        <v>-37415.569647328659</v>
      </c>
      <c r="N354">
        <f t="shared" ca="1" si="68"/>
        <v>80558.028065929204</v>
      </c>
      <c r="O354">
        <f t="shared" ca="1" si="70"/>
        <v>178767.04548915965</v>
      </c>
      <c r="P354" t="str">
        <f ca="1">IF($E354=1,SUM(INDIRECT(ADDRESS(ROW()-$C$12+1, 14)):INDIRECT(ADDRESS(ROW(), 14))),"")</f>
        <v/>
      </c>
      <c r="Q354" t="str">
        <f ca="1">IF($E354=1,SUM(INDIRECT(ADDRESS(ROW()-$C$12+1, 15)):INDIRECT(ADDRESS(ROW(), 15))),"")</f>
        <v/>
      </c>
      <c r="R354" t="str">
        <f t="shared" si="61"/>
        <v/>
      </c>
      <c r="S354" t="str">
        <f t="shared" si="62"/>
        <v/>
      </c>
      <c r="T354" t="str">
        <f t="shared" ca="1" si="63"/>
        <v/>
      </c>
      <c r="U354" t="str">
        <f t="shared" ca="1" si="64"/>
        <v/>
      </c>
      <c r="V354">
        <f t="shared" ca="1" si="65"/>
        <v>11196934779.788664</v>
      </c>
      <c r="X354" s="10" t="s">
        <v>319</v>
      </c>
      <c r="Y354" s="10"/>
      <c r="Z354" s="10"/>
      <c r="AA354" s="10"/>
      <c r="AB354" s="10"/>
      <c r="AC354" s="10"/>
      <c r="AD354" s="10"/>
      <c r="AE354" s="10"/>
    </row>
    <row r="355" spans="5:31" x14ac:dyDescent="0.4">
      <c r="E355">
        <f t="shared" si="60"/>
        <v>0</v>
      </c>
      <c r="F355" s="3">
        <v>346</v>
      </c>
      <c r="G355" s="4">
        <v>-0.78066899999999995</v>
      </c>
      <c r="H355" s="4">
        <v>0.198519</v>
      </c>
      <c r="I355" s="4">
        <v>171000</v>
      </c>
      <c r="K355">
        <f t="shared" ca="1" si="66"/>
        <v>-15655.971038926718</v>
      </c>
      <c r="L355">
        <f t="shared" ca="1" si="67"/>
        <v>2602.5377554827787</v>
      </c>
      <c r="M355">
        <f t="shared" ca="1" si="69"/>
        <v>-13053.433283443939</v>
      </c>
      <c r="N355">
        <f t="shared" ca="1" si="68"/>
        <v>143684.8097079529</v>
      </c>
      <c r="O355">
        <f t="shared" ca="1" si="70"/>
        <v>-36538.10352199601</v>
      </c>
      <c r="P355" t="str">
        <f ca="1">IF($E355=1,SUM(INDIRECT(ADDRESS(ROW()-$C$12+1, 14)):INDIRECT(ADDRESS(ROW(), 14))),"")</f>
        <v/>
      </c>
      <c r="Q355" t="str">
        <f ca="1">IF($E355=1,SUM(INDIRECT(ADDRESS(ROW()-$C$12+1, 15)):INDIRECT(ADDRESS(ROW(), 15))),"")</f>
        <v/>
      </c>
      <c r="R355" t="str">
        <f t="shared" si="61"/>
        <v/>
      </c>
      <c r="S355" t="str">
        <f t="shared" si="62"/>
        <v/>
      </c>
      <c r="T355" t="str">
        <f t="shared" ca="1" si="63"/>
        <v/>
      </c>
      <c r="U355" t="str">
        <f t="shared" ca="1" si="64"/>
        <v/>
      </c>
      <c r="V355">
        <f t="shared" ca="1" si="65"/>
        <v>33875666303.423149</v>
      </c>
      <c r="X355" s="10" t="s">
        <v>320</v>
      </c>
      <c r="Y355" s="10"/>
      <c r="Z355" s="10"/>
      <c r="AA355" s="10"/>
      <c r="AB355" s="10"/>
      <c r="AC355" s="10"/>
      <c r="AD355" s="10"/>
      <c r="AE355" s="10"/>
    </row>
    <row r="356" spans="5:31" x14ac:dyDescent="0.4">
      <c r="E356">
        <f t="shared" si="60"/>
        <v>0</v>
      </c>
      <c r="F356" s="3">
        <v>347</v>
      </c>
      <c r="G356" s="4">
        <v>0.40048800000000001</v>
      </c>
      <c r="H356" s="4">
        <v>0.16539699999999999</v>
      </c>
      <c r="I356" s="4">
        <v>150900</v>
      </c>
      <c r="K356">
        <f t="shared" ca="1" si="66"/>
        <v>8031.6094650071718</v>
      </c>
      <c r="L356">
        <f t="shared" ca="1" si="67"/>
        <v>2168.3160661880479</v>
      </c>
      <c r="M356">
        <f t="shared" ca="1" si="69"/>
        <v>10199.92553119522</v>
      </c>
      <c r="N356">
        <f t="shared" ca="1" si="68"/>
        <v>-56348.691423862692</v>
      </c>
      <c r="O356">
        <f t="shared" ca="1" si="70"/>
        <v>-23271.370216916905</v>
      </c>
      <c r="P356" t="str">
        <f ca="1">IF($E356=1,SUM(INDIRECT(ADDRESS(ROW()-$C$12+1, 14)):INDIRECT(ADDRESS(ROW(), 14))),"")</f>
        <v/>
      </c>
      <c r="Q356" t="str">
        <f ca="1">IF($E356=1,SUM(INDIRECT(ADDRESS(ROW()-$C$12+1, 15)):INDIRECT(ADDRESS(ROW(), 15))),"")</f>
        <v/>
      </c>
      <c r="R356" t="str">
        <f t="shared" si="61"/>
        <v/>
      </c>
      <c r="S356" t="str">
        <f t="shared" si="62"/>
        <v/>
      </c>
      <c r="T356" t="str">
        <f t="shared" ca="1" si="63"/>
        <v/>
      </c>
      <c r="U356" t="str">
        <f t="shared" ca="1" si="64"/>
        <v/>
      </c>
      <c r="V356">
        <f t="shared" ca="1" si="65"/>
        <v>19796510955.527214</v>
      </c>
      <c r="X356" s="10" t="s">
        <v>321</v>
      </c>
      <c r="Y356" s="10"/>
      <c r="Z356" s="10"/>
      <c r="AA356" s="10"/>
      <c r="AB356" s="10"/>
      <c r="AC356" s="10"/>
      <c r="AD356" s="10"/>
      <c r="AE356" s="10"/>
    </row>
    <row r="357" spans="5:31" x14ac:dyDescent="0.4">
      <c r="E357">
        <f t="shared" si="60"/>
        <v>0</v>
      </c>
      <c r="F357" s="3">
        <v>348</v>
      </c>
      <c r="G357" s="4">
        <v>1.7946420000000001</v>
      </c>
      <c r="H357" s="4">
        <v>0.76158899999999996</v>
      </c>
      <c r="I357" s="4">
        <v>402000</v>
      </c>
      <c r="K357">
        <f t="shared" ca="1" si="66"/>
        <v>35990.750468177328</v>
      </c>
      <c r="L357">
        <f t="shared" ca="1" si="67"/>
        <v>9984.2540344268</v>
      </c>
      <c r="M357">
        <f t="shared" ca="1" si="69"/>
        <v>45975.004502604126</v>
      </c>
      <c r="N357">
        <f t="shared" ca="1" si="68"/>
        <v>-638937.40996943752</v>
      </c>
      <c r="O357">
        <f t="shared" ca="1" si="70"/>
        <v>-271144.72029586619</v>
      </c>
      <c r="P357" t="str">
        <f ca="1">IF($E357=1,SUM(INDIRECT(ADDRESS(ROW()-$C$12+1, 14)):INDIRECT(ADDRESS(ROW(), 14))),"")</f>
        <v/>
      </c>
      <c r="Q357" t="str">
        <f ca="1">IF($E357=1,SUM(INDIRECT(ADDRESS(ROW()-$C$12+1, 15)):INDIRECT(ADDRESS(ROW(), 15))),"")</f>
        <v/>
      </c>
      <c r="R357" t="str">
        <f t="shared" si="61"/>
        <v/>
      </c>
      <c r="S357" t="str">
        <f t="shared" si="62"/>
        <v/>
      </c>
      <c r="T357" t="str">
        <f t="shared" ca="1" si="63"/>
        <v/>
      </c>
      <c r="U357" t="str">
        <f t="shared" ca="1" si="64"/>
        <v/>
      </c>
      <c r="V357">
        <f t="shared" ca="1" si="65"/>
        <v>126753797418.92075</v>
      </c>
      <c r="X357" s="10" t="s">
        <v>322</v>
      </c>
      <c r="Y357" s="10"/>
      <c r="Z357" s="10"/>
      <c r="AA357" s="10"/>
      <c r="AB357" s="10"/>
      <c r="AC357" s="10"/>
      <c r="AD357" s="10"/>
      <c r="AE357" s="10"/>
    </row>
    <row r="358" spans="5:31" x14ac:dyDescent="0.4">
      <c r="E358">
        <f t="shared" si="60"/>
        <v>0</v>
      </c>
      <c r="F358" s="3">
        <v>349</v>
      </c>
      <c r="G358" s="4">
        <v>-9.3273999999999996E-2</v>
      </c>
      <c r="H358" s="4">
        <v>-9.9576999999999999E-2</v>
      </c>
      <c r="I358" s="4">
        <v>143000</v>
      </c>
      <c r="K358">
        <f t="shared" ca="1" si="66"/>
        <v>-1870.5687592114593</v>
      </c>
      <c r="L358">
        <f t="shared" ca="1" si="67"/>
        <v>-1305.4312286365973</v>
      </c>
      <c r="M358">
        <f t="shared" ca="1" si="69"/>
        <v>-3175.9999878480567</v>
      </c>
      <c r="N358">
        <f t="shared" ca="1" si="68"/>
        <v>13634.420222866538</v>
      </c>
      <c r="O358">
        <f t="shared" ca="1" si="70"/>
        <v>14555.767550789944</v>
      </c>
      <c r="P358" t="str">
        <f ca="1">IF($E358=1,SUM(INDIRECT(ADDRESS(ROW()-$C$12+1, 14)):INDIRECT(ADDRESS(ROW(), 14))),"")</f>
        <v/>
      </c>
      <c r="Q358" t="str">
        <f ca="1">IF($E358=1,SUM(INDIRECT(ADDRESS(ROW()-$C$12+1, 15)):INDIRECT(ADDRESS(ROW(), 15))),"")</f>
        <v/>
      </c>
      <c r="R358" t="str">
        <f t="shared" si="61"/>
        <v/>
      </c>
      <c r="S358" t="str">
        <f t="shared" si="62"/>
        <v/>
      </c>
      <c r="T358" t="str">
        <f t="shared" ca="1" si="63"/>
        <v/>
      </c>
      <c r="U358" t="str">
        <f t="shared" ca="1" si="64"/>
        <v/>
      </c>
      <c r="V358">
        <f t="shared" ca="1" si="65"/>
        <v>21367422972.447353</v>
      </c>
      <c r="X358" s="10" t="s">
        <v>323</v>
      </c>
      <c r="Y358" s="10"/>
      <c r="Z358" s="10"/>
      <c r="AA358" s="10"/>
      <c r="AB358" s="10"/>
      <c r="AC358" s="10"/>
      <c r="AD358" s="10"/>
      <c r="AE358" s="10"/>
    </row>
    <row r="359" spans="5:31" x14ac:dyDescent="0.4">
      <c r="E359">
        <f t="shared" si="60"/>
        <v>0</v>
      </c>
      <c r="F359" s="3">
        <v>350</v>
      </c>
      <c r="G359" s="4">
        <v>0.379189</v>
      </c>
      <c r="H359" s="4">
        <v>0.62910200000000005</v>
      </c>
      <c r="I359" s="4">
        <v>187500</v>
      </c>
      <c r="K359">
        <f t="shared" ca="1" si="66"/>
        <v>7604.467453273518</v>
      </c>
      <c r="L359">
        <f t="shared" ca="1" si="67"/>
        <v>8247.3803870144784</v>
      </c>
      <c r="M359">
        <f t="shared" ca="1" si="69"/>
        <v>15851.847840287995</v>
      </c>
      <c r="N359">
        <f t="shared" ca="1" si="68"/>
        <v>-65087.091169289037</v>
      </c>
      <c r="O359">
        <f t="shared" ca="1" si="70"/>
        <v>-107984.19581997916</v>
      </c>
      <c r="P359" t="str">
        <f ca="1">IF($E359=1,SUM(INDIRECT(ADDRESS(ROW()-$C$12+1, 14)):INDIRECT(ADDRESS(ROW(), 14))),"")</f>
        <v/>
      </c>
      <c r="Q359" t="str">
        <f ca="1">IF($E359=1,SUM(INDIRECT(ADDRESS(ROW()-$C$12+1, 15)):INDIRECT(ADDRESS(ROW(), 15))),"")</f>
        <v/>
      </c>
      <c r="R359" t="str">
        <f t="shared" si="61"/>
        <v/>
      </c>
      <c r="S359" t="str">
        <f t="shared" si="62"/>
        <v/>
      </c>
      <c r="T359" t="str">
        <f t="shared" ca="1" si="63"/>
        <v/>
      </c>
      <c r="U359" t="str">
        <f t="shared" ca="1" si="64"/>
        <v/>
      </c>
      <c r="V359">
        <f t="shared" ca="1" si="65"/>
        <v>29463088139.843647</v>
      </c>
      <c r="X359" s="10" t="s">
        <v>324</v>
      </c>
      <c r="Y359" s="10"/>
      <c r="Z359" s="10"/>
      <c r="AA359" s="10"/>
      <c r="AB359" s="10"/>
      <c r="AC359" s="10"/>
      <c r="AD359" s="10"/>
      <c r="AE359" s="10"/>
    </row>
    <row r="360" spans="5:31" x14ac:dyDescent="0.4">
      <c r="E360">
        <f t="shared" si="60"/>
        <v>0</v>
      </c>
      <c r="F360" s="3">
        <v>351</v>
      </c>
      <c r="G360" s="4">
        <v>-0.68772599999999995</v>
      </c>
      <c r="H360" s="4">
        <v>1.125928</v>
      </c>
      <c r="I360" s="4">
        <v>190000</v>
      </c>
      <c r="K360">
        <f t="shared" ca="1" si="66"/>
        <v>-13792.040338116303</v>
      </c>
      <c r="L360">
        <f t="shared" ca="1" si="67"/>
        <v>14760.653287369039</v>
      </c>
      <c r="M360">
        <f t="shared" ca="1" si="69"/>
        <v>968.61294925273614</v>
      </c>
      <c r="N360">
        <f t="shared" ca="1" si="68"/>
        <v>130001.7996908622</v>
      </c>
      <c r="O360">
        <f t="shared" ca="1" si="70"/>
        <v>-212835.73155927376</v>
      </c>
      <c r="P360" t="str">
        <f ca="1">IF($E360=1,SUM(INDIRECT(ADDRESS(ROW()-$C$12+1, 14)):INDIRECT(ADDRESS(ROW(), 14))),"")</f>
        <v/>
      </c>
      <c r="Q360" t="str">
        <f ca="1">IF($E360=1,SUM(INDIRECT(ADDRESS(ROW()-$C$12+1, 15)):INDIRECT(ADDRESS(ROW(), 15))),"")</f>
        <v/>
      </c>
      <c r="R360" t="str">
        <f t="shared" si="61"/>
        <v/>
      </c>
      <c r="S360" t="str">
        <f t="shared" si="62"/>
        <v/>
      </c>
      <c r="T360" t="str">
        <f t="shared" ca="1" si="63"/>
        <v/>
      </c>
      <c r="U360" t="str">
        <f t="shared" ca="1" si="64"/>
        <v/>
      </c>
      <c r="V360">
        <f t="shared" ca="1" si="65"/>
        <v>35732865290.329422</v>
      </c>
      <c r="X360" s="10" t="s">
        <v>325</v>
      </c>
      <c r="Y360" s="10"/>
      <c r="Z360" s="10"/>
      <c r="AA360" s="10"/>
      <c r="AB360" s="10"/>
      <c r="AC360" s="10"/>
      <c r="AD360" s="10"/>
      <c r="AE360" s="10"/>
    </row>
    <row r="361" spans="5:31" x14ac:dyDescent="0.4">
      <c r="E361">
        <f t="shared" si="60"/>
        <v>0</v>
      </c>
      <c r="F361" s="3">
        <v>352</v>
      </c>
      <c r="G361" s="4">
        <v>-0.29271599999999998</v>
      </c>
      <c r="H361" s="4">
        <v>1.1590499999999999</v>
      </c>
      <c r="I361" s="4">
        <v>202500</v>
      </c>
      <c r="K361">
        <f t="shared" ca="1" si="66"/>
        <v>-5870.2897369185575</v>
      </c>
      <c r="L361">
        <f t="shared" ca="1" si="67"/>
        <v>15194.874976663767</v>
      </c>
      <c r="M361">
        <f t="shared" ca="1" si="69"/>
        <v>9324.585239745209</v>
      </c>
      <c r="N361">
        <f t="shared" ca="1" si="68"/>
        <v>56545.534706962739</v>
      </c>
      <c r="O361">
        <f t="shared" ca="1" si="70"/>
        <v>-223899.96447787329</v>
      </c>
      <c r="P361" t="str">
        <f ca="1">IF($E361=1,SUM(INDIRECT(ADDRESS(ROW()-$C$12+1, 14)):INDIRECT(ADDRESS(ROW(), 14))),"")</f>
        <v/>
      </c>
      <c r="Q361" t="str">
        <f ca="1">IF($E361=1,SUM(INDIRECT(ADDRESS(ROW()-$C$12+1, 15)):INDIRECT(ADDRESS(ROW(), 15))),"")</f>
        <v/>
      </c>
      <c r="R361" t="str">
        <f t="shared" si="61"/>
        <v/>
      </c>
      <c r="S361" t="str">
        <f t="shared" si="62"/>
        <v/>
      </c>
      <c r="T361" t="str">
        <f t="shared" ca="1" si="63"/>
        <v/>
      </c>
      <c r="U361" t="str">
        <f t="shared" ca="1" si="64"/>
        <v/>
      </c>
      <c r="V361">
        <f t="shared" ca="1" si="65"/>
        <v>37316740867.796463</v>
      </c>
      <c r="X361" s="10" t="s">
        <v>326</v>
      </c>
      <c r="Y361" s="10"/>
      <c r="Z361" s="10"/>
      <c r="AA361" s="10"/>
      <c r="AB361" s="10"/>
      <c r="AC361" s="10"/>
      <c r="AD361" s="10"/>
      <c r="AE361" s="10"/>
    </row>
    <row r="362" spans="5:31" x14ac:dyDescent="0.4">
      <c r="E362">
        <f t="shared" si="60"/>
        <v>0</v>
      </c>
      <c r="F362" s="3">
        <v>353</v>
      </c>
      <c r="G362" s="4">
        <v>0.39274300000000001</v>
      </c>
      <c r="H362" s="4">
        <v>-0.13269900000000001</v>
      </c>
      <c r="I362" s="4">
        <v>197900</v>
      </c>
      <c r="K362">
        <f t="shared" ca="1" si="66"/>
        <v>7876.2869202455804</v>
      </c>
      <c r="L362">
        <f t="shared" ca="1" si="67"/>
        <v>-1739.6529179313279</v>
      </c>
      <c r="M362">
        <f t="shared" ca="1" si="69"/>
        <v>6136.6340023142529</v>
      </c>
      <c r="N362">
        <f t="shared" ca="1" si="68"/>
        <v>-75313.719652029104</v>
      </c>
      <c r="O362">
        <f t="shared" ca="1" si="70"/>
        <v>25446.806904526904</v>
      </c>
      <c r="P362" t="str">
        <f ca="1">IF($E362=1,SUM(INDIRECT(ADDRESS(ROW()-$C$12+1, 14)):INDIRECT(ADDRESS(ROW(), 14))),"")</f>
        <v/>
      </c>
      <c r="Q362" t="str">
        <f ca="1">IF($E362=1,SUM(INDIRECT(ADDRESS(ROW()-$C$12+1, 15)):INDIRECT(ADDRESS(ROW(), 15))),"")</f>
        <v/>
      </c>
      <c r="R362" t="str">
        <f t="shared" si="61"/>
        <v/>
      </c>
      <c r="S362" t="str">
        <f t="shared" si="62"/>
        <v/>
      </c>
      <c r="T362" t="str">
        <f t="shared" ca="1" si="63"/>
        <v/>
      </c>
      <c r="U362" t="str">
        <f t="shared" ca="1" si="64"/>
        <v/>
      </c>
      <c r="V362">
        <f t="shared" ca="1" si="65"/>
        <v>36773188538.762383</v>
      </c>
      <c r="X362" s="10" t="s">
        <v>327</v>
      </c>
      <c r="Y362" s="10"/>
      <c r="Z362" s="10"/>
      <c r="AA362" s="10"/>
      <c r="AB362" s="10"/>
      <c r="AC362" s="10"/>
      <c r="AD362" s="10"/>
      <c r="AE362" s="10"/>
    </row>
    <row r="363" spans="5:31" x14ac:dyDescent="0.4">
      <c r="E363">
        <f t="shared" si="60"/>
        <v>0</v>
      </c>
      <c r="F363" s="3">
        <v>354</v>
      </c>
      <c r="G363" s="4">
        <v>0.36369800000000002</v>
      </c>
      <c r="H363" s="4">
        <v>1.0928059999999999</v>
      </c>
      <c r="I363" s="4">
        <v>130000</v>
      </c>
      <c r="K363">
        <f t="shared" ca="1" si="66"/>
        <v>7293.8023091932309</v>
      </c>
      <c r="L363">
        <f t="shared" ca="1" si="67"/>
        <v>14326.431598074307</v>
      </c>
      <c r="M363">
        <f t="shared" ca="1" si="69"/>
        <v>21620.233907267539</v>
      </c>
      <c r="N363">
        <f t="shared" ca="1" si="68"/>
        <v>-39417.504168394611</v>
      </c>
      <c r="O363">
        <f t="shared" ca="1" si="70"/>
        <v>-118438.05866473458</v>
      </c>
      <c r="P363" t="str">
        <f ca="1">IF($E363=1,SUM(INDIRECT(ADDRESS(ROW()-$C$12+1, 14)):INDIRECT(ADDRESS(ROW(), 14))),"")</f>
        <v/>
      </c>
      <c r="Q363" t="str">
        <f ca="1">IF($E363=1,SUM(INDIRECT(ADDRESS(ROW()-$C$12+1, 15)):INDIRECT(ADDRESS(ROW(), 15))),"")</f>
        <v/>
      </c>
      <c r="R363" t="str">
        <f t="shared" si="61"/>
        <v/>
      </c>
      <c r="S363" t="str">
        <f t="shared" si="62"/>
        <v/>
      </c>
      <c r="T363" t="str">
        <f t="shared" ca="1" si="63"/>
        <v/>
      </c>
      <c r="U363" t="str">
        <f t="shared" ca="1" si="64"/>
        <v/>
      </c>
      <c r="V363">
        <f t="shared" ca="1" si="65"/>
        <v>11746173698.315401</v>
      </c>
      <c r="X363" s="10" t="s">
        <v>328</v>
      </c>
      <c r="Y363" s="10"/>
      <c r="Z363" s="10"/>
      <c r="AA363" s="10"/>
      <c r="AB363" s="10"/>
      <c r="AC363" s="10"/>
      <c r="AD363" s="10"/>
      <c r="AE363" s="10"/>
    </row>
    <row r="364" spans="5:31" x14ac:dyDescent="0.4">
      <c r="E364">
        <f t="shared" si="60"/>
        <v>0</v>
      </c>
      <c r="F364" s="3">
        <v>355</v>
      </c>
      <c r="G364" s="4">
        <v>-1.0343279999999999</v>
      </c>
      <c r="H364" s="4">
        <v>-2.12E-4</v>
      </c>
      <c r="I364" s="4">
        <v>89500</v>
      </c>
      <c r="K364">
        <f t="shared" ca="1" si="66"/>
        <v>-20742.989939079169</v>
      </c>
      <c r="L364">
        <f t="shared" ca="1" si="67"/>
        <v>-2.7792705190049771</v>
      </c>
      <c r="M364">
        <f t="shared" ca="1" si="69"/>
        <v>-20745.769209598173</v>
      </c>
      <c r="N364">
        <f t="shared" ca="1" si="68"/>
        <v>114030.28597502525</v>
      </c>
      <c r="O364">
        <f t="shared" ca="1" si="70"/>
        <v>23.372103072434815</v>
      </c>
      <c r="P364" t="str">
        <f ca="1">IF($E364=1,SUM(INDIRECT(ADDRESS(ROW()-$C$12+1, 14)):INDIRECT(ADDRESS(ROW(), 14))),"")</f>
        <v/>
      </c>
      <c r="Q364" t="str">
        <f ca="1">IF($E364=1,SUM(INDIRECT(ADDRESS(ROW()-$C$12+1, 15)):INDIRECT(ADDRESS(ROW(), 15))),"")</f>
        <v/>
      </c>
      <c r="R364" t="str">
        <f t="shared" si="61"/>
        <v/>
      </c>
      <c r="S364" t="str">
        <f t="shared" si="62"/>
        <v/>
      </c>
      <c r="T364" t="str">
        <f t="shared" ca="1" si="63"/>
        <v/>
      </c>
      <c r="U364" t="str">
        <f t="shared" ca="1" si="64"/>
        <v/>
      </c>
      <c r="V364">
        <f t="shared" ca="1" si="65"/>
        <v>12154129628.615986</v>
      </c>
      <c r="X364" s="10" t="s">
        <v>27</v>
      </c>
      <c r="Y364" s="10"/>
      <c r="Z364" s="10"/>
      <c r="AA364" s="10"/>
      <c r="AB364" s="10"/>
      <c r="AC364" s="10"/>
      <c r="AD364" s="10"/>
      <c r="AE364" s="10"/>
    </row>
    <row r="365" spans="5:31" x14ac:dyDescent="0.4">
      <c r="E365">
        <f t="shared" si="60"/>
        <v>0</v>
      </c>
      <c r="F365" s="3">
        <v>356</v>
      </c>
      <c r="G365" s="4">
        <v>0.54377600000000004</v>
      </c>
      <c r="H365" s="4">
        <v>-1.6894210000000001</v>
      </c>
      <c r="I365" s="4">
        <v>200100</v>
      </c>
      <c r="K365">
        <f t="shared" ca="1" si="66"/>
        <v>10905.186843160694</v>
      </c>
      <c r="L365">
        <f t="shared" ca="1" si="67"/>
        <v>-22147.91499758447</v>
      </c>
      <c r="M365">
        <f t="shared" ca="1" si="69"/>
        <v>-11242.728154423776</v>
      </c>
      <c r="N365">
        <f t="shared" ca="1" si="68"/>
        <v>-114923.10334489994</v>
      </c>
      <c r="O365">
        <f t="shared" ca="1" si="70"/>
        <v>357046.84314137476</v>
      </c>
      <c r="P365" t="str">
        <f ca="1">IF($E365=1,SUM(INDIRECT(ADDRESS(ROW()-$C$12+1, 14)):INDIRECT(ADDRESS(ROW(), 14))),"")</f>
        <v/>
      </c>
      <c r="Q365" t="str">
        <f ca="1">IF($E365=1,SUM(INDIRECT(ADDRESS(ROW()-$C$12+1, 15)):INDIRECT(ADDRESS(ROW(), 15))),"")</f>
        <v/>
      </c>
      <c r="R365" t="str">
        <f t="shared" si="61"/>
        <v/>
      </c>
      <c r="S365" t="str">
        <f t="shared" si="62"/>
        <v/>
      </c>
      <c r="T365" t="str">
        <f t="shared" ca="1" si="63"/>
        <v/>
      </c>
      <c r="U365" t="str">
        <f t="shared" ca="1" si="64"/>
        <v/>
      </c>
      <c r="V365">
        <f t="shared" ca="1" si="65"/>
        <v>44665748743.754662</v>
      </c>
      <c r="X365" s="10" t="s">
        <v>329</v>
      </c>
      <c r="Y365" s="10"/>
      <c r="Z365" s="10"/>
      <c r="AA365" s="10"/>
      <c r="AB365" s="10"/>
      <c r="AC365" s="10"/>
      <c r="AD365" s="10"/>
      <c r="AE365" s="10"/>
    </row>
    <row r="366" spans="5:31" x14ac:dyDescent="0.4">
      <c r="E366">
        <f t="shared" si="60"/>
        <v>0</v>
      </c>
      <c r="F366" s="3">
        <v>357</v>
      </c>
      <c r="G366" s="4">
        <v>1.5952</v>
      </c>
      <c r="H366" s="4">
        <v>-1.29196</v>
      </c>
      <c r="I366" s="4">
        <v>239000</v>
      </c>
      <c r="K366">
        <f t="shared" ca="1" si="66"/>
        <v>31991.029490470228</v>
      </c>
      <c r="L366">
        <f t="shared" ca="1" si="67"/>
        <v>-16937.294055347502</v>
      </c>
      <c r="M366">
        <f t="shared" ca="1" si="69"/>
        <v>15053.735435122726</v>
      </c>
      <c r="N366">
        <f t="shared" ca="1" si="68"/>
        <v>-357239.08123389218</v>
      </c>
      <c r="O366">
        <f t="shared" ca="1" si="70"/>
        <v>289329.61596723885</v>
      </c>
      <c r="P366" t="str">
        <f ca="1">IF($E366=1,SUM(INDIRECT(ADDRESS(ROW()-$C$12+1, 14)):INDIRECT(ADDRESS(ROW(), 14))),"")</f>
        <v/>
      </c>
      <c r="Q366" t="str">
        <f ca="1">IF($E366=1,SUM(INDIRECT(ADDRESS(ROW()-$C$12+1, 15)):INDIRECT(ADDRESS(ROW(), 15))),"")</f>
        <v/>
      </c>
      <c r="R366" t="str">
        <f t="shared" si="61"/>
        <v/>
      </c>
      <c r="S366" t="str">
        <f t="shared" si="62"/>
        <v/>
      </c>
      <c r="T366" t="str">
        <f t="shared" ca="1" si="63"/>
        <v/>
      </c>
      <c r="U366" t="str">
        <f t="shared" ca="1" si="64"/>
        <v/>
      </c>
      <c r="V366">
        <f t="shared" ca="1" si="65"/>
        <v>50151929412.561996</v>
      </c>
      <c r="X366" s="10" t="s">
        <v>29</v>
      </c>
      <c r="Y366" s="10"/>
      <c r="Z366" s="10"/>
      <c r="AA366" s="10"/>
      <c r="AB366" s="10"/>
      <c r="AC366" s="10"/>
      <c r="AD366" s="10"/>
      <c r="AE366" s="10"/>
    </row>
    <row r="367" spans="5:31" x14ac:dyDescent="0.4">
      <c r="E367">
        <f t="shared" si="60"/>
        <v>0</v>
      </c>
      <c r="F367" s="3">
        <v>358</v>
      </c>
      <c r="G367" s="4">
        <v>-0.87748599999999999</v>
      </c>
      <c r="H367" s="4">
        <v>-0.26518599999999998</v>
      </c>
      <c r="I367" s="4">
        <v>154500</v>
      </c>
      <c r="K367">
        <f t="shared" ca="1" si="66"/>
        <v>-17597.593093953587</v>
      </c>
      <c r="L367">
        <f t="shared" ca="1" si="67"/>
        <v>-3476.5265653436504</v>
      </c>
      <c r="M367">
        <f t="shared" ca="1" si="69"/>
        <v>-21074.119659297237</v>
      </c>
      <c r="N367">
        <f t="shared" ca="1" si="68"/>
        <v>154063.8319633581</v>
      </c>
      <c r="O367">
        <f t="shared" ca="1" si="70"/>
        <v>46559.79849597039</v>
      </c>
      <c r="P367" t="str">
        <f ca="1">IF($E367=1,SUM(INDIRECT(ADDRESS(ROW()-$C$12+1, 14)):INDIRECT(ADDRESS(ROW(), 14))),"")</f>
        <v/>
      </c>
      <c r="Q367" t="str">
        <f ca="1">IF($E367=1,SUM(INDIRECT(ADDRESS(ROW()-$C$12+1, 15)):INDIRECT(ADDRESS(ROW(), 15))),"")</f>
        <v/>
      </c>
      <c r="R367" t="str">
        <f t="shared" si="61"/>
        <v/>
      </c>
      <c r="S367" t="str">
        <f t="shared" si="62"/>
        <v/>
      </c>
      <c r="T367" t="str">
        <f t="shared" ca="1" si="63"/>
        <v/>
      </c>
      <c r="U367" t="str">
        <f t="shared" ca="1" si="64"/>
        <v/>
      </c>
      <c r="V367">
        <f t="shared" ca="1" si="65"/>
        <v>30826271494.137222</v>
      </c>
      <c r="X367" s="10" t="s">
        <v>330</v>
      </c>
      <c r="Y367" s="10"/>
      <c r="Z367" s="10"/>
      <c r="AA367" s="10"/>
      <c r="AB367" s="10"/>
      <c r="AC367" s="10"/>
      <c r="AD367" s="10"/>
      <c r="AE367" s="10"/>
    </row>
    <row r="368" spans="5:31" x14ac:dyDescent="0.4">
      <c r="E368">
        <f t="shared" si="60"/>
        <v>0</v>
      </c>
      <c r="F368" s="3">
        <v>359</v>
      </c>
      <c r="G368" s="4">
        <v>0.185556</v>
      </c>
      <c r="H368" s="4">
        <v>0.72846699999999998</v>
      </c>
      <c r="I368" s="4">
        <v>193000</v>
      </c>
      <c r="K368">
        <f t="shared" ca="1" si="66"/>
        <v>3721.2433977768892</v>
      </c>
      <c r="L368">
        <f t="shared" ca="1" si="67"/>
        <v>9550.0323451320692</v>
      </c>
      <c r="M368">
        <f t="shared" ca="1" si="69"/>
        <v>13271.275742908958</v>
      </c>
      <c r="N368">
        <f t="shared" ca="1" si="68"/>
        <v>-33349.743158248784</v>
      </c>
      <c r="O368">
        <f t="shared" ca="1" si="70"/>
        <v>-130926.44457339033</v>
      </c>
      <c r="P368" t="str">
        <f ca="1">IF($E368=1,SUM(INDIRECT(ADDRESS(ROW()-$C$12+1, 14)):INDIRECT(ADDRESS(ROW(), 14))),"")</f>
        <v/>
      </c>
      <c r="Q368" t="str">
        <f ca="1">IF($E368=1,SUM(INDIRECT(ADDRESS(ROW()-$C$12+1, 15)):INDIRECT(ADDRESS(ROW(), 15))),"")</f>
        <v/>
      </c>
      <c r="R368" t="str">
        <f t="shared" si="61"/>
        <v/>
      </c>
      <c r="S368" t="str">
        <f t="shared" si="62"/>
        <v/>
      </c>
      <c r="T368" t="str">
        <f t="shared" ca="1" si="63"/>
        <v/>
      </c>
      <c r="U368" t="str">
        <f t="shared" ca="1" si="64"/>
        <v/>
      </c>
      <c r="V368">
        <f t="shared" ca="1" si="65"/>
        <v>32302414323.081463</v>
      </c>
      <c r="X368" s="10" t="s">
        <v>331</v>
      </c>
      <c r="Y368" s="10"/>
      <c r="Z368" s="10"/>
      <c r="AA368" s="10"/>
      <c r="AB368" s="10"/>
      <c r="AC368" s="10"/>
      <c r="AD368" s="10"/>
      <c r="AE368" s="10"/>
    </row>
    <row r="369" spans="5:31" x14ac:dyDescent="0.4">
      <c r="E369">
        <f t="shared" si="60"/>
        <v>0</v>
      </c>
      <c r="F369" s="3">
        <v>360</v>
      </c>
      <c r="G369" s="4">
        <v>-0.53669199999999995</v>
      </c>
      <c r="H369" s="4">
        <v>-0.463916</v>
      </c>
      <c r="I369" s="4">
        <v>150000</v>
      </c>
      <c r="K369">
        <f t="shared" ca="1" si="66"/>
        <v>-10763.120360644087</v>
      </c>
      <c r="L369">
        <f t="shared" ca="1" si="67"/>
        <v>-6081.8304815788351</v>
      </c>
      <c r="M369">
        <f t="shared" ca="1" si="69"/>
        <v>-16844.950842222923</v>
      </c>
      <c r="N369">
        <f t="shared" ca="1" si="68"/>
        <v>89544.350357414296</v>
      </c>
      <c r="O369">
        <f t="shared" ca="1" si="70"/>
        <v>77402.042214920686</v>
      </c>
      <c r="P369" t="str">
        <f ca="1">IF($E369=1,SUM(INDIRECT(ADDRESS(ROW()-$C$12+1, 14)):INDIRECT(ADDRESS(ROW(), 14))),"")</f>
        <v/>
      </c>
      <c r="Q369" t="str">
        <f ca="1">IF($E369=1,SUM(INDIRECT(ADDRESS(ROW()-$C$12+1, 15)):INDIRECT(ADDRESS(ROW(), 15))),"")</f>
        <v/>
      </c>
      <c r="R369" t="str">
        <f t="shared" si="61"/>
        <v/>
      </c>
      <c r="S369" t="str">
        <f t="shared" si="62"/>
        <v/>
      </c>
      <c r="T369" t="str">
        <f t="shared" ca="1" si="63"/>
        <v/>
      </c>
      <c r="U369" t="str">
        <f t="shared" ca="1" si="64"/>
        <v/>
      </c>
      <c r="V369">
        <f t="shared" ca="1" si="65"/>
        <v>27837237621.543785</v>
      </c>
      <c r="X369" s="10" t="s">
        <v>332</v>
      </c>
      <c r="Y369" s="10"/>
      <c r="Z369" s="10"/>
      <c r="AA369" s="10"/>
      <c r="AB369" s="10"/>
      <c r="AC369" s="10"/>
      <c r="AD369" s="10"/>
      <c r="AE369" s="10"/>
    </row>
    <row r="370" spans="5:31" x14ac:dyDescent="0.4">
      <c r="E370">
        <f t="shared" si="60"/>
        <v>0</v>
      </c>
      <c r="F370" s="3">
        <v>361</v>
      </c>
      <c r="G370" s="4">
        <v>-0.66061700000000001</v>
      </c>
      <c r="H370" s="4">
        <v>-1.623178</v>
      </c>
      <c r="I370" s="4">
        <v>137500</v>
      </c>
      <c r="K370">
        <f t="shared" ca="1" si="66"/>
        <v>-13248.381349615078</v>
      </c>
      <c r="L370">
        <f t="shared" ca="1" si="67"/>
        <v>-21279.48472876161</v>
      </c>
      <c r="M370">
        <f t="shared" ca="1" si="69"/>
        <v>-34527.86607837669</v>
      </c>
      <c r="N370">
        <f t="shared" ca="1" si="68"/>
        <v>113644.53280509898</v>
      </c>
      <c r="O370">
        <f t="shared" ca="1" si="70"/>
        <v>279231.84760536731</v>
      </c>
      <c r="P370" t="str">
        <f ca="1">IF($E370=1,SUM(INDIRECT(ADDRESS(ROW()-$C$12+1, 14)):INDIRECT(ADDRESS(ROW(), 14))),"")</f>
        <v/>
      </c>
      <c r="Q370" t="str">
        <f ca="1">IF($E370=1,SUM(INDIRECT(ADDRESS(ROW()-$C$12+1, 15)):INDIRECT(ADDRESS(ROW(), 15))),"")</f>
        <v/>
      </c>
      <c r="R370" t="str">
        <f t="shared" si="61"/>
        <v/>
      </c>
      <c r="S370" t="str">
        <f t="shared" si="62"/>
        <v/>
      </c>
      <c r="T370" t="str">
        <f t="shared" ca="1" si="63"/>
        <v/>
      </c>
      <c r="U370" t="str">
        <f t="shared" ca="1" si="64"/>
        <v/>
      </c>
      <c r="V370">
        <f t="shared" ca="1" si="65"/>
        <v>29593586707.479904</v>
      </c>
      <c r="X370" s="10" t="s">
        <v>333</v>
      </c>
      <c r="Y370" s="10"/>
      <c r="Z370" s="10"/>
      <c r="AA370" s="10"/>
      <c r="AB370" s="10"/>
      <c r="AC370" s="10"/>
      <c r="AD370" s="10"/>
      <c r="AE370" s="10"/>
    </row>
    <row r="371" spans="5:31" x14ac:dyDescent="0.4">
      <c r="E371">
        <f t="shared" si="60"/>
        <v>1</v>
      </c>
      <c r="F371" s="3">
        <v>362</v>
      </c>
      <c r="G371" s="4">
        <v>-0.57735499999999995</v>
      </c>
      <c r="H371" s="4">
        <v>1.125928</v>
      </c>
      <c r="I371" s="4">
        <v>147400</v>
      </c>
      <c r="K371">
        <f t="shared" ca="1" si="66"/>
        <v>-11578.598816117375</v>
      </c>
      <c r="L371">
        <f t="shared" ca="1" si="67"/>
        <v>14760.653287369039</v>
      </c>
      <c r="M371">
        <f t="shared" ca="1" si="69"/>
        <v>3182.0544712516639</v>
      </c>
      <c r="N371">
        <f t="shared" ca="1" si="68"/>
        <v>83264.951940750485</v>
      </c>
      <c r="O371">
        <f t="shared" ca="1" si="70"/>
        <v>-162379.02297329257</v>
      </c>
      <c r="P371">
        <f ca="1">IF($E371=1,SUM(INDIRECT(ADDRESS(ROW()-$C$12+1, 14)):INDIRECT(ADDRESS(ROW(), 14))),"")</f>
        <v>-4169786.3576528188</v>
      </c>
      <c r="Q371">
        <f ca="1">IF($E371=1,SUM(INDIRECT(ADDRESS(ROW()-$C$12+1, 15)):INDIRECT(ADDRESS(ROW(), 15))),"")</f>
        <v>-2271600.5157565232</v>
      </c>
      <c r="R371">
        <f t="shared" ca="1" si="61"/>
        <v>-6892.2088556244944</v>
      </c>
      <c r="S371">
        <f t="shared" ca="1" si="62"/>
        <v>-3754.7115962917742</v>
      </c>
      <c r="T371">
        <f t="shared" ca="1" si="63"/>
        <v>26946.765958476943</v>
      </c>
      <c r="U371">
        <f t="shared" ca="1" si="64"/>
        <v>16864.478195371856</v>
      </c>
      <c r="V371">
        <f t="shared" ca="1" si="65"/>
        <v>20798815812.53302</v>
      </c>
      <c r="X371" s="10" t="s">
        <v>334</v>
      </c>
      <c r="Y371" s="10"/>
      <c r="Z371" s="10"/>
      <c r="AA371" s="10"/>
      <c r="AB371" s="10"/>
      <c r="AC371" s="10"/>
      <c r="AD371" s="10"/>
      <c r="AE371" s="10"/>
    </row>
    <row r="372" spans="5:31" x14ac:dyDescent="0.4">
      <c r="E372">
        <f t="shared" si="60"/>
        <v>0</v>
      </c>
      <c r="F372" s="3">
        <v>363</v>
      </c>
      <c r="G372" s="4">
        <v>0.31916299999999997</v>
      </c>
      <c r="H372" s="4">
        <v>0.29788399999999998</v>
      </c>
      <c r="I372" s="4">
        <v>207500</v>
      </c>
      <c r="K372">
        <f t="shared" ca="1" si="66"/>
        <v>8600.4106636053766</v>
      </c>
      <c r="L372">
        <f t="shared" ca="1" si="67"/>
        <v>5023.6582227501494</v>
      </c>
      <c r="M372">
        <f t="shared" ca="1" si="69"/>
        <v>13624.068886355526</v>
      </c>
      <c r="N372">
        <f t="shared" ca="1" si="68"/>
        <v>-61878.023802024109</v>
      </c>
      <c r="O372">
        <f t="shared" ca="1" si="70"/>
        <v>-57752.537863856865</v>
      </c>
      <c r="P372" t="str">
        <f ca="1">IF($E372=1,SUM(INDIRECT(ADDRESS(ROW()-$C$12+1, 14)):INDIRECT(ADDRESS(ROW(), 14))),"")</f>
        <v/>
      </c>
      <c r="Q372" t="str">
        <f ca="1">IF($E372=1,SUM(INDIRECT(ADDRESS(ROW()-$C$12+1, 15)):INDIRECT(ADDRESS(ROW(), 15))),"")</f>
        <v/>
      </c>
      <c r="R372" t="str">
        <f t="shared" si="61"/>
        <v/>
      </c>
      <c r="S372" t="str">
        <f t="shared" si="62"/>
        <v/>
      </c>
      <c r="T372" t="str">
        <f t="shared" ca="1" si="63"/>
        <v/>
      </c>
      <c r="U372" t="str">
        <f t="shared" ca="1" si="64"/>
        <v/>
      </c>
      <c r="V372">
        <f t="shared" ca="1" si="65"/>
        <v>37587876665.182617</v>
      </c>
      <c r="X372" s="10" t="s">
        <v>335</v>
      </c>
      <c r="Y372" s="10"/>
      <c r="Z372" s="10"/>
      <c r="AA372" s="10"/>
      <c r="AB372" s="10"/>
      <c r="AC372" s="10"/>
      <c r="AD372" s="10"/>
      <c r="AE372" s="10"/>
    </row>
    <row r="373" spans="5:31" x14ac:dyDescent="0.4">
      <c r="E373">
        <f t="shared" si="60"/>
        <v>0</v>
      </c>
      <c r="F373" s="3">
        <v>364</v>
      </c>
      <c r="G373" s="4">
        <v>0.24171000000000001</v>
      </c>
      <c r="H373" s="4">
        <v>1.1921710000000001</v>
      </c>
      <c r="I373" s="4">
        <v>293077</v>
      </c>
      <c r="K373">
        <f t="shared" ca="1" si="66"/>
        <v>6513.302799823462</v>
      </c>
      <c r="L373">
        <f t="shared" ca="1" si="67"/>
        <v>20105.34183465466</v>
      </c>
      <c r="M373">
        <f t="shared" ca="1" si="69"/>
        <v>26618.644634478122</v>
      </c>
      <c r="N373">
        <f t="shared" ca="1" si="68"/>
        <v>-64405.649075400288</v>
      </c>
      <c r="O373">
        <f t="shared" ca="1" si="70"/>
        <v>-317663.9239744696</v>
      </c>
      <c r="P373" t="str">
        <f ca="1">IF($E373=1,SUM(INDIRECT(ADDRESS(ROW()-$C$12+1, 14)):INDIRECT(ADDRESS(ROW(), 14))),"")</f>
        <v/>
      </c>
      <c r="Q373" t="str">
        <f ca="1">IF($E373=1,SUM(INDIRECT(ADDRESS(ROW()-$C$12+1, 15)):INDIRECT(ADDRESS(ROW(), 15))),"")</f>
        <v/>
      </c>
      <c r="R373" t="str">
        <f t="shared" si="61"/>
        <v/>
      </c>
      <c r="S373" t="str">
        <f t="shared" si="62"/>
        <v/>
      </c>
      <c r="T373" t="str">
        <f t="shared" ca="1" si="63"/>
        <v/>
      </c>
      <c r="U373" t="str">
        <f t="shared" ca="1" si="64"/>
        <v/>
      </c>
      <c r="V373">
        <f t="shared" ca="1" si="65"/>
        <v>71000055144.098724</v>
      </c>
      <c r="X373" s="10" t="s">
        <v>336</v>
      </c>
      <c r="Y373" s="10"/>
      <c r="Z373" s="10"/>
      <c r="AA373" s="10"/>
      <c r="AB373" s="10"/>
      <c r="AC373" s="10"/>
      <c r="AD373" s="10"/>
      <c r="AE373" s="10"/>
    </row>
    <row r="374" spans="5:31" x14ac:dyDescent="0.4">
      <c r="E374">
        <f t="shared" si="60"/>
        <v>0</v>
      </c>
      <c r="F374" s="3">
        <v>365</v>
      </c>
      <c r="G374" s="4">
        <v>-0.730325</v>
      </c>
      <c r="H374" s="4">
        <v>-0.33142899999999997</v>
      </c>
      <c r="I374" s="4">
        <v>131400</v>
      </c>
      <c r="K374">
        <f t="shared" ca="1" si="66"/>
        <v>-19679.896848624674</v>
      </c>
      <c r="L374">
        <f t="shared" ca="1" si="67"/>
        <v>-5589.3771438138983</v>
      </c>
      <c r="M374">
        <f t="shared" ca="1" si="69"/>
        <v>-25269.273992438571</v>
      </c>
      <c r="N374">
        <f t="shared" ca="1" si="68"/>
        <v>114419.48752852769</v>
      </c>
      <c r="O374">
        <f t="shared" ca="1" si="70"/>
        <v>51924.740810039919</v>
      </c>
      <c r="P374" t="str">
        <f ca="1">IF($E374=1,SUM(INDIRECT(ADDRESS(ROW()-$C$12+1, 14)):INDIRECT(ADDRESS(ROW(), 14))),"")</f>
        <v/>
      </c>
      <c r="Q374" t="str">
        <f ca="1">IF($E374=1,SUM(INDIRECT(ADDRESS(ROW()-$C$12+1, 15)):INDIRECT(ADDRESS(ROW(), 15))),"")</f>
        <v/>
      </c>
      <c r="R374" t="str">
        <f t="shared" si="61"/>
        <v/>
      </c>
      <c r="S374" t="str">
        <f t="shared" si="62"/>
        <v/>
      </c>
      <c r="T374" t="str">
        <f t="shared" ca="1" si="63"/>
        <v/>
      </c>
      <c r="U374" t="str">
        <f t="shared" ca="1" si="64"/>
        <v/>
      </c>
      <c r="V374">
        <f t="shared" ca="1" si="65"/>
        <v>24545261413.317787</v>
      </c>
      <c r="X374" s="10" t="s">
        <v>337</v>
      </c>
      <c r="Y374" s="10"/>
      <c r="Z374" s="10"/>
      <c r="AA374" s="10"/>
      <c r="AB374" s="10"/>
      <c r="AC374" s="10"/>
      <c r="AD374" s="10"/>
      <c r="AE374" s="10"/>
    </row>
    <row r="375" spans="5:31" x14ac:dyDescent="0.4">
      <c r="E375">
        <f t="shared" si="60"/>
        <v>0</v>
      </c>
      <c r="F375" s="3">
        <v>366</v>
      </c>
      <c r="G375" s="4">
        <v>0.53409499999999999</v>
      </c>
      <c r="H375" s="4">
        <v>1.1590499999999999</v>
      </c>
      <c r="I375" s="4">
        <v>213500</v>
      </c>
      <c r="K375">
        <f t="shared" ca="1" si="66"/>
        <v>14392.132964592742</v>
      </c>
      <c r="L375">
        <f t="shared" ca="1" si="67"/>
        <v>19546.773452345748</v>
      </c>
      <c r="M375">
        <f t="shared" ca="1" si="69"/>
        <v>33938.906416938487</v>
      </c>
      <c r="N375">
        <f t="shared" ca="1" si="68"/>
        <v>-95902.682277245229</v>
      </c>
      <c r="O375">
        <f t="shared" ca="1" si="70"/>
        <v>-208120.28551744742</v>
      </c>
      <c r="P375" t="str">
        <f ca="1">IF($E375=1,SUM(INDIRECT(ADDRESS(ROW()-$C$12+1, 14)):INDIRECT(ADDRESS(ROW(), 14))),"")</f>
        <v/>
      </c>
      <c r="Q375" t="str">
        <f ca="1">IF($E375=1,SUM(INDIRECT(ADDRESS(ROW()-$C$12+1, 15)):INDIRECT(ADDRESS(ROW(), 15))),"")</f>
        <v/>
      </c>
      <c r="R375" t="str">
        <f t="shared" si="61"/>
        <v/>
      </c>
      <c r="S375" t="str">
        <f t="shared" si="62"/>
        <v/>
      </c>
      <c r="T375" t="str">
        <f t="shared" ca="1" si="63"/>
        <v/>
      </c>
      <c r="U375" t="str">
        <f t="shared" ca="1" si="64"/>
        <v/>
      </c>
      <c r="V375">
        <f t="shared" ca="1" si="65"/>
        <v>32242186328.744972</v>
      </c>
      <c r="X375" s="10" t="s">
        <v>338</v>
      </c>
      <c r="Y375" s="10"/>
      <c r="Z375" s="10"/>
      <c r="AA375" s="10"/>
      <c r="AB375" s="10"/>
      <c r="AC375" s="10"/>
      <c r="AD375" s="10"/>
      <c r="AE375" s="10"/>
    </row>
    <row r="376" spans="5:31" x14ac:dyDescent="0.4">
      <c r="E376">
        <f t="shared" si="60"/>
        <v>0</v>
      </c>
      <c r="F376" s="3">
        <v>367</v>
      </c>
      <c r="G376" s="4">
        <v>-0.57541900000000001</v>
      </c>
      <c r="H376" s="4">
        <v>-0.29830800000000002</v>
      </c>
      <c r="I376" s="4">
        <v>101800</v>
      </c>
      <c r="K376">
        <f t="shared" ca="1" si="66"/>
        <v>-15505.681121060845</v>
      </c>
      <c r="L376">
        <f t="shared" ca="1" si="67"/>
        <v>-5030.8087615049881</v>
      </c>
      <c r="M376">
        <f t="shared" ca="1" si="69"/>
        <v>-20536.489882565831</v>
      </c>
      <c r="N376">
        <f t="shared" ca="1" si="68"/>
        <v>70394.740671736145</v>
      </c>
      <c r="O376">
        <f t="shared" ca="1" si="70"/>
        <v>36493.953623888447</v>
      </c>
      <c r="P376" t="str">
        <f ca="1">IF($E376=1,SUM(INDIRECT(ADDRESS(ROW()-$C$12+1, 14)):INDIRECT(ADDRESS(ROW(), 14))),"")</f>
        <v/>
      </c>
      <c r="Q376" t="str">
        <f ca="1">IF($E376=1,SUM(INDIRECT(ADDRESS(ROW()-$C$12+1, 15)):INDIRECT(ADDRESS(ROW(), 15))),"")</f>
        <v/>
      </c>
      <c r="R376" t="str">
        <f t="shared" si="61"/>
        <v/>
      </c>
      <c r="S376" t="str">
        <f t="shared" si="62"/>
        <v/>
      </c>
      <c r="T376" t="str">
        <f t="shared" ca="1" si="63"/>
        <v/>
      </c>
      <c r="U376" t="str">
        <f t="shared" ca="1" si="64"/>
        <v/>
      </c>
      <c r="V376">
        <f t="shared" ca="1" si="65"/>
        <v>14966216756.787132</v>
      </c>
      <c r="X376" s="10" t="s">
        <v>339</v>
      </c>
      <c r="Y376" s="10"/>
      <c r="Z376" s="10"/>
      <c r="AA376" s="10"/>
      <c r="AB376" s="10"/>
      <c r="AC376" s="10"/>
      <c r="AD376" s="10"/>
      <c r="AE376" s="10"/>
    </row>
    <row r="377" spans="5:31" x14ac:dyDescent="0.4">
      <c r="E377">
        <f t="shared" si="60"/>
        <v>0</v>
      </c>
      <c r="F377" s="3">
        <v>368</v>
      </c>
      <c r="G377" s="4">
        <v>0.66576500000000005</v>
      </c>
      <c r="H377" s="4">
        <v>0.96031900000000003</v>
      </c>
      <c r="I377" s="4">
        <v>235000</v>
      </c>
      <c r="K377">
        <f t="shared" ca="1" si="66"/>
        <v>17940.213638345402</v>
      </c>
      <c r="L377">
        <f t="shared" ca="1" si="67"/>
        <v>16195.278836101306</v>
      </c>
      <c r="M377">
        <f t="shared" ca="1" si="69"/>
        <v>34135.492474446706</v>
      </c>
      <c r="N377">
        <f t="shared" ca="1" si="68"/>
        <v>-133728.55885274999</v>
      </c>
      <c r="O377">
        <f t="shared" ca="1" si="70"/>
        <v>-192894.00300243183</v>
      </c>
      <c r="P377" t="str">
        <f ca="1">IF($E377=1,SUM(INDIRECT(ADDRESS(ROW()-$C$12+1, 14)):INDIRECT(ADDRESS(ROW(), 14))),"")</f>
        <v/>
      </c>
      <c r="Q377" t="str">
        <f ca="1">IF($E377=1,SUM(INDIRECT(ADDRESS(ROW()-$C$12+1, 15)):INDIRECT(ADDRESS(ROW(), 15))),"")</f>
        <v/>
      </c>
      <c r="R377" t="str">
        <f t="shared" si="61"/>
        <v/>
      </c>
      <c r="S377" t="str">
        <f t="shared" si="62"/>
        <v/>
      </c>
      <c r="T377" t="str">
        <f t="shared" ca="1" si="63"/>
        <v/>
      </c>
      <c r="U377" t="str">
        <f t="shared" ca="1" si="64"/>
        <v/>
      </c>
      <c r="V377">
        <f t="shared" ca="1" si="65"/>
        <v>40346550383.483055</v>
      </c>
      <c r="X377" s="10" t="s">
        <v>340</v>
      </c>
      <c r="Y377" s="10"/>
      <c r="Z377" s="10"/>
      <c r="AA377" s="10"/>
      <c r="AB377" s="10"/>
      <c r="AC377" s="10"/>
      <c r="AD377" s="10"/>
      <c r="AE377" s="10"/>
    </row>
    <row r="378" spans="5:31" x14ac:dyDescent="0.4">
      <c r="E378">
        <f t="shared" si="60"/>
        <v>0</v>
      </c>
      <c r="F378" s="3">
        <v>369</v>
      </c>
      <c r="G378" s="4">
        <v>-0.90072099999999999</v>
      </c>
      <c r="H378" s="4">
        <v>-0.43079499999999998</v>
      </c>
      <c r="I378" s="4">
        <v>139000</v>
      </c>
      <c r="K378">
        <f t="shared" ca="1" si="66"/>
        <v>-24271.51798088531</v>
      </c>
      <c r="L378">
        <f t="shared" ca="1" si="67"/>
        <v>-7265.1328841752184</v>
      </c>
      <c r="M378">
        <f t="shared" ca="1" si="69"/>
        <v>-31536.650865060528</v>
      </c>
      <c r="N378">
        <f t="shared" ca="1" si="68"/>
        <v>153605.94270382819</v>
      </c>
      <c r="O378">
        <f t="shared" ca="1" si="70"/>
        <v>73466.336509413755</v>
      </c>
      <c r="P378" t="str">
        <f ca="1">IF($E378=1,SUM(INDIRECT(ADDRESS(ROW()-$C$12+1, 14)):INDIRECT(ADDRESS(ROW(), 14))),"")</f>
        <v/>
      </c>
      <c r="Q378" t="str">
        <f ca="1">IF($E378=1,SUM(INDIRECT(ADDRESS(ROW()-$C$12+1, 15)):INDIRECT(ADDRESS(ROW(), 15))),"")</f>
        <v/>
      </c>
      <c r="R378" t="str">
        <f t="shared" si="61"/>
        <v/>
      </c>
      <c r="S378" t="str">
        <f t="shared" si="62"/>
        <v/>
      </c>
      <c r="T378" t="str">
        <f t="shared" ca="1" si="63"/>
        <v/>
      </c>
      <c r="U378" t="str">
        <f t="shared" ca="1" si="64"/>
        <v/>
      </c>
      <c r="V378">
        <f t="shared" ca="1" si="65"/>
        <v>29082749288.271553</v>
      </c>
      <c r="X378" s="10" t="s">
        <v>341</v>
      </c>
      <c r="Y378" s="10"/>
      <c r="Z378" s="10"/>
      <c r="AA378" s="10"/>
      <c r="AB378" s="10"/>
      <c r="AC378" s="10"/>
      <c r="AD378" s="10"/>
      <c r="AE378" s="10"/>
    </row>
    <row r="379" spans="5:31" x14ac:dyDescent="0.4">
      <c r="E379">
        <f t="shared" si="60"/>
        <v>0</v>
      </c>
      <c r="F379" s="3">
        <v>370</v>
      </c>
      <c r="G379" s="4">
        <v>3.1345779999999999</v>
      </c>
      <c r="H379" s="4">
        <v>1.225293</v>
      </c>
      <c r="I379" s="4">
        <v>485000</v>
      </c>
      <c r="K379">
        <f t="shared" ca="1" si="66"/>
        <v>84466.739744590741</v>
      </c>
      <c r="L379">
        <f t="shared" ca="1" si="67"/>
        <v>20663.927081441765</v>
      </c>
      <c r="M379">
        <f t="shared" ca="1" si="69"/>
        <v>105130.66682603251</v>
      </c>
      <c r="N379">
        <f t="shared" ca="1" si="68"/>
        <v>-1190730.0546417886</v>
      </c>
      <c r="O379">
        <f t="shared" ca="1" si="70"/>
        <v>-465451.23485273012</v>
      </c>
      <c r="P379" t="str">
        <f ca="1">IF($E379=1,SUM(INDIRECT(ADDRESS(ROW()-$C$12+1, 14)):INDIRECT(ADDRESS(ROW(), 14))),"")</f>
        <v/>
      </c>
      <c r="Q379" t="str">
        <f ca="1">IF($E379=1,SUM(INDIRECT(ADDRESS(ROW()-$C$12+1, 15)):INDIRECT(ADDRESS(ROW(), 15))),"")</f>
        <v/>
      </c>
      <c r="R379" t="str">
        <f t="shared" si="61"/>
        <v/>
      </c>
      <c r="S379" t="str">
        <f t="shared" si="62"/>
        <v/>
      </c>
      <c r="T379" t="str">
        <f t="shared" ca="1" si="63"/>
        <v/>
      </c>
      <c r="U379" t="str">
        <f t="shared" ca="1" si="64"/>
        <v/>
      </c>
      <c r="V379">
        <f t="shared" ca="1" si="65"/>
        <v>144300710286.03473</v>
      </c>
      <c r="X379" s="10" t="s">
        <v>342</v>
      </c>
      <c r="Y379" s="10"/>
      <c r="Z379" s="10"/>
      <c r="AA379" s="10"/>
      <c r="AB379" s="10"/>
      <c r="AC379" s="10"/>
      <c r="AD379" s="10"/>
      <c r="AE379" s="10"/>
    </row>
    <row r="380" spans="5:31" x14ac:dyDescent="0.4">
      <c r="E380">
        <f t="shared" si="60"/>
        <v>0</v>
      </c>
      <c r="F380" s="3">
        <v>371</v>
      </c>
      <c r="G380" s="4">
        <v>-0.59865500000000005</v>
      </c>
      <c r="H380" s="4">
        <v>0.198519</v>
      </c>
      <c r="I380" s="4">
        <v>151000</v>
      </c>
      <c r="K380">
        <f t="shared" ca="1" si="66"/>
        <v>-16131.816174872016</v>
      </c>
      <c r="L380">
        <f t="shared" ca="1" si="67"/>
        <v>3347.9193468670255</v>
      </c>
      <c r="M380">
        <f t="shared" ca="1" si="69"/>
        <v>-12783.89682800499</v>
      </c>
      <c r="N380">
        <f t="shared" ca="1" si="68"/>
        <v>98050.04875556934</v>
      </c>
      <c r="O380">
        <f t="shared" ca="1" si="70"/>
        <v>-32514.215414398725</v>
      </c>
      <c r="P380" t="str">
        <f ca="1">IF($E380=1,SUM(INDIRECT(ADDRESS(ROW()-$C$12+1, 14)):INDIRECT(ADDRESS(ROW(), 14))),"")</f>
        <v/>
      </c>
      <c r="Q380" t="str">
        <f ca="1">IF($E380=1,SUM(INDIRECT(ADDRESS(ROW()-$C$12+1, 15)):INDIRECT(ADDRESS(ROW(), 15))),"")</f>
        <v/>
      </c>
      <c r="R380" t="str">
        <f t="shared" si="61"/>
        <v/>
      </c>
      <c r="S380" t="str">
        <f t="shared" si="62"/>
        <v/>
      </c>
      <c r="T380" t="str">
        <f t="shared" ca="1" si="63"/>
        <v/>
      </c>
      <c r="U380" t="str">
        <f t="shared" ca="1" si="64"/>
        <v/>
      </c>
      <c r="V380">
        <f t="shared" ca="1" si="65"/>
        <v>26825164860.166588</v>
      </c>
      <c r="X380" s="10" t="s">
        <v>343</v>
      </c>
      <c r="Y380" s="10"/>
      <c r="Z380" s="10"/>
      <c r="AA380" s="10"/>
      <c r="AB380" s="10"/>
      <c r="AC380" s="10"/>
      <c r="AD380" s="10"/>
      <c r="AE380" s="10"/>
    </row>
    <row r="381" spans="5:31" x14ac:dyDescent="0.4">
      <c r="E381">
        <f t="shared" si="60"/>
        <v>0</v>
      </c>
      <c r="F381" s="3">
        <v>372</v>
      </c>
      <c r="G381" s="4">
        <v>0.33465299999999998</v>
      </c>
      <c r="H381" s="4">
        <v>1.0928059999999999</v>
      </c>
      <c r="I381" s="4">
        <v>307000</v>
      </c>
      <c r="K381">
        <f t="shared" ca="1" si="66"/>
        <v>9017.8160683021833</v>
      </c>
      <c r="L381">
        <f t="shared" ca="1" si="67"/>
        <v>18429.602958771535</v>
      </c>
      <c r="M381">
        <f t="shared" ca="1" si="69"/>
        <v>27447.419027073716</v>
      </c>
      <c r="N381">
        <f t="shared" ca="1" si="68"/>
        <v>-93553.109880332689</v>
      </c>
      <c r="O381">
        <f t="shared" ca="1" si="70"/>
        <v>-305496.73780269967</v>
      </c>
      <c r="P381" t="str">
        <f ca="1">IF($E381=1,SUM(INDIRECT(ADDRESS(ROW()-$C$12+1, 14)):INDIRECT(ADDRESS(ROW(), 14))),"")</f>
        <v/>
      </c>
      <c r="Q381" t="str">
        <f ca="1">IF($E381=1,SUM(INDIRECT(ADDRESS(ROW()-$C$12+1, 15)):INDIRECT(ADDRESS(ROW(), 15))),"")</f>
        <v/>
      </c>
      <c r="R381" t="str">
        <f t="shared" si="61"/>
        <v/>
      </c>
      <c r="S381" t="str">
        <f t="shared" si="62"/>
        <v/>
      </c>
      <c r="T381" t="str">
        <f t="shared" ca="1" si="63"/>
        <v/>
      </c>
      <c r="U381" t="str">
        <f t="shared" ca="1" si="64"/>
        <v/>
      </c>
      <c r="V381">
        <f t="shared" ca="1" si="65"/>
        <v>78149645528.624512</v>
      </c>
      <c r="X381" s="10" t="s">
        <v>27</v>
      </c>
      <c r="Y381" s="10"/>
      <c r="Z381" s="10"/>
      <c r="AA381" s="10"/>
      <c r="AB381" s="10"/>
      <c r="AC381" s="10"/>
      <c r="AD381" s="10"/>
      <c r="AE381" s="10"/>
    </row>
    <row r="382" spans="5:31" x14ac:dyDescent="0.4">
      <c r="E382">
        <f t="shared" si="60"/>
        <v>0</v>
      </c>
      <c r="F382" s="3">
        <v>373</v>
      </c>
      <c r="G382" s="4">
        <v>-1.9694E-2</v>
      </c>
      <c r="H382" s="4">
        <v>0.860954</v>
      </c>
      <c r="I382" s="4">
        <v>185000</v>
      </c>
      <c r="K382">
        <f t="shared" ca="1" si="66"/>
        <v>-530.68960878624489</v>
      </c>
      <c r="L382">
        <f t="shared" ca="1" si="67"/>
        <v>14519.539960218181</v>
      </c>
      <c r="M382">
        <f t="shared" ca="1" si="69"/>
        <v>13988.850351431936</v>
      </c>
      <c r="N382">
        <f t="shared" ca="1" si="68"/>
        <v>3367.8935811788997</v>
      </c>
      <c r="O382">
        <f t="shared" ca="1" si="70"/>
        <v>-147232.73333453326</v>
      </c>
      <c r="P382" t="str">
        <f ca="1">IF($E382=1,SUM(INDIRECT(ADDRESS(ROW()-$C$12+1, 14)):INDIRECT(ADDRESS(ROW(), 14))),"")</f>
        <v/>
      </c>
      <c r="Q382" t="str">
        <f ca="1">IF($E382=1,SUM(INDIRECT(ADDRESS(ROW()-$C$12+1, 15)):INDIRECT(ADDRESS(ROW(), 15))),"")</f>
        <v/>
      </c>
      <c r="R382" t="str">
        <f t="shared" si="61"/>
        <v/>
      </c>
      <c r="S382" t="str">
        <f t="shared" si="62"/>
        <v/>
      </c>
      <c r="T382" t="str">
        <f t="shared" ca="1" si="63"/>
        <v/>
      </c>
      <c r="U382" t="str">
        <f t="shared" ca="1" si="64"/>
        <v/>
      </c>
      <c r="V382">
        <f t="shared" ca="1" si="65"/>
        <v>29244813304.124943</v>
      </c>
      <c r="X382" s="10" t="s">
        <v>344</v>
      </c>
      <c r="Y382" s="10"/>
      <c r="Z382" s="10"/>
      <c r="AA382" s="10"/>
      <c r="AB382" s="10"/>
      <c r="AC382" s="10"/>
      <c r="AD382" s="10"/>
      <c r="AE382" s="10"/>
    </row>
    <row r="383" spans="5:31" x14ac:dyDescent="0.4">
      <c r="E383">
        <f t="shared" si="60"/>
        <v>0</v>
      </c>
      <c r="F383" s="3">
        <v>374</v>
      </c>
      <c r="G383" s="4">
        <v>-0.89878499999999995</v>
      </c>
      <c r="H383" s="4">
        <v>-0.59640300000000002</v>
      </c>
      <c r="I383" s="4">
        <v>109000</v>
      </c>
      <c r="K383">
        <f t="shared" ca="1" si="66"/>
        <v>-24219.349041989699</v>
      </c>
      <c r="L383">
        <f t="shared" ca="1" si="67"/>
        <v>-10058.025389154362</v>
      </c>
      <c r="M383">
        <f t="shared" ca="1" si="69"/>
        <v>-34277.374431144061</v>
      </c>
      <c r="N383">
        <f t="shared" ca="1" si="68"/>
        <v>128775.55497809581</v>
      </c>
      <c r="O383">
        <f t="shared" ca="1" si="70"/>
        <v>85451.055942857623</v>
      </c>
      <c r="P383" t="str">
        <f ca="1">IF($E383=1,SUM(INDIRECT(ADDRESS(ROW()-$C$12+1, 14)):INDIRECT(ADDRESS(ROW(), 14))),"")</f>
        <v/>
      </c>
      <c r="Q383" t="str">
        <f ca="1">IF($E383=1,SUM(INDIRECT(ADDRESS(ROW()-$C$12+1, 15)):INDIRECT(ADDRESS(ROW(), 15))),"")</f>
        <v/>
      </c>
      <c r="R383" t="str">
        <f t="shared" si="61"/>
        <v/>
      </c>
      <c r="S383" t="str">
        <f t="shared" si="62"/>
        <v/>
      </c>
      <c r="T383" t="str">
        <f t="shared" ca="1" si="63"/>
        <v/>
      </c>
      <c r="U383" t="str">
        <f t="shared" ca="1" si="64"/>
        <v/>
      </c>
      <c r="V383">
        <f t="shared" ca="1" si="65"/>
        <v>20528406023.882256</v>
      </c>
      <c r="X383" s="10" t="s">
        <v>29</v>
      </c>
      <c r="Y383" s="10"/>
      <c r="Z383" s="10"/>
      <c r="AA383" s="10"/>
      <c r="AB383" s="10"/>
      <c r="AC383" s="10"/>
      <c r="AD383" s="10"/>
      <c r="AE383" s="10"/>
    </row>
    <row r="384" spans="5:31" x14ac:dyDescent="0.4">
      <c r="E384">
        <f t="shared" si="60"/>
        <v>0</v>
      </c>
      <c r="F384" s="3">
        <v>375</v>
      </c>
      <c r="G384" s="4">
        <v>1.4887030000000001</v>
      </c>
      <c r="H384" s="4">
        <v>-2.8486820000000002</v>
      </c>
      <c r="I384" s="4">
        <v>122500</v>
      </c>
      <c r="K384">
        <f t="shared" ca="1" si="66"/>
        <v>40115.731322682506</v>
      </c>
      <c r="L384">
        <f t="shared" ca="1" si="67"/>
        <v>-48041.535474548291</v>
      </c>
      <c r="M384">
        <f t="shared" ca="1" si="69"/>
        <v>-7925.8041518657847</v>
      </c>
      <c r="N384">
        <f t="shared" ca="1" si="68"/>
        <v>-194165.28591829506</v>
      </c>
      <c r="O384">
        <f t="shared" ca="1" si="70"/>
        <v>371541.64062294533</v>
      </c>
      <c r="P384" t="str">
        <f ca="1">IF($E384=1,SUM(INDIRECT(ADDRESS(ROW()-$C$12+1, 14)):INDIRECT(ADDRESS(ROW(), 14))),"")</f>
        <v/>
      </c>
      <c r="Q384" t="str">
        <f ca="1">IF($E384=1,SUM(INDIRECT(ADDRESS(ROW()-$C$12+1, 15)):INDIRECT(ADDRESS(ROW(), 15))),"")</f>
        <v/>
      </c>
      <c r="R384" t="str">
        <f t="shared" si="61"/>
        <v/>
      </c>
      <c r="S384" t="str">
        <f t="shared" si="62"/>
        <v/>
      </c>
      <c r="T384" t="str">
        <f t="shared" ca="1" si="63"/>
        <v/>
      </c>
      <c r="U384" t="str">
        <f t="shared" ca="1" si="64"/>
        <v/>
      </c>
      <c r="V384">
        <f t="shared" ca="1" si="65"/>
        <v>17010890388.660851</v>
      </c>
      <c r="X384" s="10" t="s">
        <v>345</v>
      </c>
      <c r="Y384" s="10"/>
      <c r="Z384" s="10"/>
      <c r="AA384" s="10"/>
      <c r="AB384" s="10"/>
      <c r="AC384" s="10"/>
      <c r="AD384" s="10"/>
      <c r="AE384" s="10"/>
    </row>
    <row r="385" spans="5:31" x14ac:dyDescent="0.4">
      <c r="E385">
        <f t="shared" si="60"/>
        <v>0</v>
      </c>
      <c r="F385" s="3">
        <v>376</v>
      </c>
      <c r="G385" s="4">
        <v>1.2815160000000001</v>
      </c>
      <c r="H385" s="4">
        <v>0.56285799999999997</v>
      </c>
      <c r="I385" s="4">
        <v>229000</v>
      </c>
      <c r="K385">
        <f t="shared" ca="1" si="66"/>
        <v>34532.71172404354</v>
      </c>
      <c r="L385">
        <f t="shared" ca="1" si="67"/>
        <v>9492.3064680906118</v>
      </c>
      <c r="M385">
        <f t="shared" ca="1" si="69"/>
        <v>44025.01819213415</v>
      </c>
      <c r="N385">
        <f t="shared" ca="1" si="68"/>
        <v>-237048.39878648901</v>
      </c>
      <c r="O385">
        <f t="shared" ca="1" si="70"/>
        <v>-104114.64831041175</v>
      </c>
      <c r="P385" t="str">
        <f ca="1">IF($E385=1,SUM(INDIRECT(ADDRESS(ROW()-$C$12+1, 14)):INDIRECT(ADDRESS(ROW(), 14))),"")</f>
        <v/>
      </c>
      <c r="Q385" t="str">
        <f ca="1">IF($E385=1,SUM(INDIRECT(ADDRESS(ROW()-$C$12+1, 15)):INDIRECT(ADDRESS(ROW(), 15))),"")</f>
        <v/>
      </c>
      <c r="R385" t="str">
        <f t="shared" si="61"/>
        <v/>
      </c>
      <c r="S385" t="str">
        <f t="shared" si="62"/>
        <v/>
      </c>
      <c r="T385" t="str">
        <f t="shared" ca="1" si="63"/>
        <v/>
      </c>
      <c r="U385" t="str">
        <f t="shared" ca="1" si="64"/>
        <v/>
      </c>
      <c r="V385">
        <f t="shared" ca="1" si="65"/>
        <v>34215743894.820301</v>
      </c>
      <c r="X385" s="10" t="s">
        <v>346</v>
      </c>
      <c r="Y385" s="10"/>
      <c r="Z385" s="10"/>
      <c r="AA385" s="10"/>
      <c r="AB385" s="10"/>
      <c r="AC385" s="10"/>
      <c r="AD385" s="10"/>
      <c r="AE385" s="10"/>
    </row>
    <row r="386" spans="5:31" x14ac:dyDescent="0.4">
      <c r="E386">
        <f t="shared" si="60"/>
        <v>0</v>
      </c>
      <c r="F386" s="3">
        <v>377</v>
      </c>
      <c r="G386" s="4">
        <v>3.2933569999999999</v>
      </c>
      <c r="H386" s="4">
        <v>0.62910200000000005</v>
      </c>
      <c r="I386" s="4">
        <v>320000</v>
      </c>
      <c r="K386">
        <f t="shared" ca="1" si="66"/>
        <v>88745.32029671174</v>
      </c>
      <c r="L386">
        <f t="shared" ca="1" si="67"/>
        <v>10609.476961664826</v>
      </c>
      <c r="M386">
        <f t="shared" ca="1" si="69"/>
        <v>99354.797258376566</v>
      </c>
      <c r="N386">
        <f t="shared" ca="1" si="68"/>
        <v>-726663.42296554474</v>
      </c>
      <c r="O386">
        <f t="shared" ca="1" si="70"/>
        <v>-138808.33833516081</v>
      </c>
      <c r="P386" t="str">
        <f ca="1">IF($E386=1,SUM(INDIRECT(ADDRESS(ROW()-$C$12+1, 14)):INDIRECT(ADDRESS(ROW(), 14))),"")</f>
        <v/>
      </c>
      <c r="Q386" t="str">
        <f ca="1">IF($E386=1,SUM(INDIRECT(ADDRESS(ROW()-$C$12+1, 15)):INDIRECT(ADDRESS(ROW(), 15))),"")</f>
        <v/>
      </c>
      <c r="R386" t="str">
        <f t="shared" si="61"/>
        <v/>
      </c>
      <c r="S386" t="str">
        <f t="shared" si="62"/>
        <v/>
      </c>
      <c r="T386" t="str">
        <f t="shared" ca="1" si="63"/>
        <v/>
      </c>
      <c r="U386" t="str">
        <f t="shared" ca="1" si="64"/>
        <v/>
      </c>
      <c r="V386">
        <f t="shared" ca="1" si="65"/>
        <v>48684305492.892113</v>
      </c>
      <c r="X386" s="10" t="s">
        <v>347</v>
      </c>
      <c r="Y386" s="10"/>
      <c r="Z386" s="10"/>
      <c r="AA386" s="10"/>
      <c r="AB386" s="10"/>
      <c r="AC386" s="10"/>
      <c r="AD386" s="10"/>
      <c r="AE386" s="10"/>
    </row>
    <row r="387" spans="5:31" x14ac:dyDescent="0.4">
      <c r="E387">
        <f t="shared" si="60"/>
        <v>0</v>
      </c>
      <c r="F387" s="3">
        <v>378</v>
      </c>
      <c r="G387" s="4">
        <v>0.377253</v>
      </c>
      <c r="H387" s="4">
        <v>0.82783200000000001</v>
      </c>
      <c r="I387" s="4">
        <v>191000</v>
      </c>
      <c r="K387">
        <f t="shared" ca="1" si="66"/>
        <v>10165.748298133301</v>
      </c>
      <c r="L387">
        <f t="shared" ca="1" si="67"/>
        <v>13960.954713431074</v>
      </c>
      <c r="M387">
        <f t="shared" ca="1" si="69"/>
        <v>24126.703011564376</v>
      </c>
      <c r="N387">
        <f t="shared" ca="1" si="68"/>
        <v>-62953.451908778305</v>
      </c>
      <c r="O387">
        <f t="shared" ca="1" si="70"/>
        <v>-138143.05519253062</v>
      </c>
      <c r="P387" t="str">
        <f ca="1">IF($E387=1,SUM(INDIRECT(ADDRESS(ROW()-$C$12+1, 14)):INDIRECT(ADDRESS(ROW(), 14))),"")</f>
        <v/>
      </c>
      <c r="Q387" t="str">
        <f ca="1">IF($E387=1,SUM(INDIRECT(ADDRESS(ROW()-$C$12+1, 15)):INDIRECT(ADDRESS(ROW(), 15))),"")</f>
        <v/>
      </c>
      <c r="R387" t="str">
        <f t="shared" si="61"/>
        <v/>
      </c>
      <c r="S387" t="str">
        <f t="shared" si="62"/>
        <v/>
      </c>
      <c r="T387" t="str">
        <f t="shared" ca="1" si="63"/>
        <v/>
      </c>
      <c r="U387" t="str">
        <f t="shared" ca="1" si="64"/>
        <v/>
      </c>
      <c r="V387">
        <f t="shared" ca="1" si="65"/>
        <v>27846697247.790634</v>
      </c>
      <c r="X387" s="10" t="s">
        <v>348</v>
      </c>
      <c r="Y387" s="10"/>
      <c r="Z387" s="10"/>
      <c r="AA387" s="10"/>
      <c r="AB387" s="10"/>
      <c r="AC387" s="10"/>
      <c r="AD387" s="10"/>
      <c r="AE387" s="10"/>
    </row>
    <row r="388" spans="5:31" x14ac:dyDescent="0.4">
      <c r="E388">
        <f t="shared" si="60"/>
        <v>0</v>
      </c>
      <c r="F388" s="3">
        <v>379</v>
      </c>
      <c r="G388" s="4">
        <v>-0.34693299999999999</v>
      </c>
      <c r="H388" s="4">
        <v>-0.13269900000000001</v>
      </c>
      <c r="I388" s="4">
        <v>161500</v>
      </c>
      <c r="K388">
        <f t="shared" ca="1" si="66"/>
        <v>-9348.7223542722804</v>
      </c>
      <c r="L388">
        <f t="shared" ca="1" si="67"/>
        <v>-2237.8993920476501</v>
      </c>
      <c r="M388">
        <f t="shared" ca="1" si="69"/>
        <v>-11586.62174631993</v>
      </c>
      <c r="N388">
        <f t="shared" ca="1" si="68"/>
        <v>60049.460942316007</v>
      </c>
      <c r="O388">
        <f t="shared" ca="1" si="70"/>
        <v>22968.42161911491</v>
      </c>
      <c r="P388" t="str">
        <f ca="1">IF($E388=1,SUM(INDIRECT(ADDRESS(ROW()-$C$12+1, 14)):INDIRECT(ADDRESS(ROW(), 14))),"")</f>
        <v/>
      </c>
      <c r="Q388" t="str">
        <f ca="1">IF($E388=1,SUM(INDIRECT(ADDRESS(ROW()-$C$12+1, 15)):INDIRECT(ADDRESS(ROW(), 15))),"")</f>
        <v/>
      </c>
      <c r="R388" t="str">
        <f t="shared" si="61"/>
        <v/>
      </c>
      <c r="S388" t="str">
        <f t="shared" si="62"/>
        <v/>
      </c>
      <c r="T388" t="str">
        <f t="shared" ca="1" si="63"/>
        <v/>
      </c>
      <c r="U388" t="str">
        <f t="shared" ca="1" si="64"/>
        <v/>
      </c>
      <c r="V388">
        <f t="shared" ca="1" si="65"/>
        <v>29958978627.553631</v>
      </c>
      <c r="X388" s="10" t="s">
        <v>349</v>
      </c>
      <c r="Y388" s="10"/>
      <c r="Z388" s="10"/>
      <c r="AA388" s="10"/>
      <c r="AB388" s="10"/>
      <c r="AC388" s="10"/>
      <c r="AD388" s="10"/>
      <c r="AE388" s="10"/>
    </row>
    <row r="389" spans="5:31" x14ac:dyDescent="0.4">
      <c r="E389">
        <f t="shared" si="60"/>
        <v>0</v>
      </c>
      <c r="F389" s="3">
        <v>380</v>
      </c>
      <c r="G389" s="4">
        <v>-3.3248E-2</v>
      </c>
      <c r="H389" s="4">
        <v>1.125928</v>
      </c>
      <c r="I389" s="4">
        <v>191000</v>
      </c>
      <c r="K389">
        <f t="shared" ca="1" si="66"/>
        <v>-895.92607458744135</v>
      </c>
      <c r="L389">
        <f t="shared" ca="1" si="67"/>
        <v>18988.188205558643</v>
      </c>
      <c r="M389">
        <f t="shared" ca="1" si="69"/>
        <v>18092.262130971201</v>
      </c>
      <c r="N389">
        <f t="shared" ca="1" si="68"/>
        <v>5748.8364686694695</v>
      </c>
      <c r="O389">
        <f t="shared" ca="1" si="70"/>
        <v>-194681.66348339984</v>
      </c>
      <c r="P389" t="str">
        <f ca="1">IF($E389=1,SUM(INDIRECT(ADDRESS(ROW()-$C$12+1, 14)):INDIRECT(ADDRESS(ROW(), 14))),"")</f>
        <v/>
      </c>
      <c r="Q389" t="str">
        <f ca="1">IF($E389=1,SUM(INDIRECT(ADDRESS(ROW()-$C$12+1, 15)):INDIRECT(ADDRESS(ROW(), 15))),"")</f>
        <v/>
      </c>
      <c r="R389" t="str">
        <f t="shared" si="61"/>
        <v/>
      </c>
      <c r="S389" t="str">
        <f t="shared" si="62"/>
        <v/>
      </c>
      <c r="T389" t="str">
        <f t="shared" ca="1" si="63"/>
        <v/>
      </c>
      <c r="U389" t="str">
        <f t="shared" ca="1" si="64"/>
        <v/>
      </c>
      <c r="V389">
        <f t="shared" ca="1" si="65"/>
        <v>29897085814.984772</v>
      </c>
      <c r="X389" s="10" t="s">
        <v>350</v>
      </c>
      <c r="Y389" s="10"/>
      <c r="Z389" s="10"/>
      <c r="AA389" s="10"/>
      <c r="AB389" s="10"/>
      <c r="AC389" s="10"/>
      <c r="AD389" s="10"/>
      <c r="AE389" s="10"/>
    </row>
    <row r="390" spans="5:31" x14ac:dyDescent="0.4">
      <c r="E390">
        <f t="shared" si="60"/>
        <v>0</v>
      </c>
      <c r="F390" s="3">
        <v>381</v>
      </c>
      <c r="G390" s="4">
        <v>0.91167799999999999</v>
      </c>
      <c r="H390" s="4">
        <v>1.0596840000000001</v>
      </c>
      <c r="I390" s="4">
        <v>250000</v>
      </c>
      <c r="K390">
        <f t="shared" ca="1" si="66"/>
        <v>24566.773695492342</v>
      </c>
      <c r="L390">
        <f t="shared" ca="1" si="67"/>
        <v>17871.01771198443</v>
      </c>
      <c r="M390">
        <f t="shared" ca="1" si="69"/>
        <v>42437.791407476776</v>
      </c>
      <c r="N390">
        <f t="shared" ca="1" si="68"/>
        <v>-189229.8992052144</v>
      </c>
      <c r="O390">
        <f t="shared" ca="1" si="70"/>
        <v>-219950.35145015942</v>
      </c>
      <c r="P390" t="str">
        <f ca="1">IF($E390=1,SUM(INDIRECT(ADDRESS(ROW()-$C$12+1, 14)):INDIRECT(ADDRESS(ROW(), 14))),"")</f>
        <v/>
      </c>
      <c r="Q390" t="str">
        <f ca="1">IF($E390=1,SUM(INDIRECT(ADDRESS(ROW()-$C$12+1, 15)):INDIRECT(ADDRESS(ROW(), 15))),"")</f>
        <v/>
      </c>
      <c r="R390" t="str">
        <f t="shared" si="61"/>
        <v/>
      </c>
      <c r="S390" t="str">
        <f t="shared" si="62"/>
        <v/>
      </c>
      <c r="T390" t="str">
        <f t="shared" ca="1" si="63"/>
        <v/>
      </c>
      <c r="U390" t="str">
        <f t="shared" ca="1" si="64"/>
        <v/>
      </c>
      <c r="V390">
        <f t="shared" ca="1" si="65"/>
        <v>43082070435.806129</v>
      </c>
      <c r="X390" s="10" t="s">
        <v>351</v>
      </c>
      <c r="Y390" s="10"/>
      <c r="Z390" s="10"/>
      <c r="AA390" s="10"/>
      <c r="AB390" s="10"/>
      <c r="AC390" s="10"/>
      <c r="AD390" s="10"/>
      <c r="AE390" s="10"/>
    </row>
    <row r="391" spans="5:31" x14ac:dyDescent="0.4">
      <c r="E391">
        <f t="shared" si="60"/>
        <v>0</v>
      </c>
      <c r="F391" s="3">
        <v>382</v>
      </c>
      <c r="G391" s="4">
        <v>-0.52120200000000005</v>
      </c>
      <c r="H391" s="4">
        <v>0.92719700000000005</v>
      </c>
      <c r="I391" s="4">
        <v>160000</v>
      </c>
      <c r="K391">
        <f t="shared" ca="1" si="66"/>
        <v>-14044.7083110901</v>
      </c>
      <c r="L391">
        <f t="shared" ca="1" si="67"/>
        <v>15636.6935893142</v>
      </c>
      <c r="M391">
        <f t="shared" ca="1" si="69"/>
        <v>1591.9852782240996</v>
      </c>
      <c r="N391">
        <f t="shared" ca="1" si="68"/>
        <v>82562.57408901905</v>
      </c>
      <c r="O391">
        <f t="shared" ca="1" si="70"/>
        <v>-146875.43602598645</v>
      </c>
      <c r="P391" t="str">
        <f ca="1">IF($E391=1,SUM(INDIRECT(ADDRESS(ROW()-$C$12+1, 14)):INDIRECT(ADDRESS(ROW(), 14))),"")</f>
        <v/>
      </c>
      <c r="Q391" t="str">
        <f ca="1">IF($E391=1,SUM(INDIRECT(ADDRESS(ROW()-$C$12+1, 15)):INDIRECT(ADDRESS(ROW(), 15))),"")</f>
        <v/>
      </c>
      <c r="R391" t="str">
        <f t="shared" si="61"/>
        <v/>
      </c>
      <c r="S391" t="str">
        <f t="shared" si="62"/>
        <v/>
      </c>
      <c r="T391" t="str">
        <f t="shared" ca="1" si="63"/>
        <v/>
      </c>
      <c r="U391" t="str">
        <f t="shared" ca="1" si="64"/>
        <v/>
      </c>
      <c r="V391">
        <f t="shared" ca="1" si="65"/>
        <v>25093099128.094368</v>
      </c>
      <c r="X391" s="10" t="s">
        <v>352</v>
      </c>
      <c r="Y391" s="10"/>
      <c r="Z391" s="10"/>
      <c r="AA391" s="10"/>
      <c r="AB391" s="10"/>
      <c r="AC391" s="10"/>
      <c r="AD391" s="10"/>
      <c r="AE391" s="10"/>
    </row>
    <row r="392" spans="5:31" x14ac:dyDescent="0.4">
      <c r="E392">
        <f t="shared" si="60"/>
        <v>0</v>
      </c>
      <c r="F392" s="3">
        <v>383</v>
      </c>
      <c r="G392" s="4">
        <v>-1.0110920000000001</v>
      </c>
      <c r="H392" s="4">
        <v>-0.29830800000000002</v>
      </c>
      <c r="I392" s="4">
        <v>132500</v>
      </c>
      <c r="K392">
        <f t="shared" ca="1" si="66"/>
        <v>-27245.65948648837</v>
      </c>
      <c r="L392">
        <f t="shared" ca="1" si="67"/>
        <v>-5030.8087615049881</v>
      </c>
      <c r="M392">
        <f t="shared" ca="1" si="69"/>
        <v>-32276.468247993358</v>
      </c>
      <c r="N392">
        <f t="shared" ca="1" si="68"/>
        <v>166604.16883380013</v>
      </c>
      <c r="O392">
        <f t="shared" ca="1" si="70"/>
        <v>49154.138690122403</v>
      </c>
      <c r="P392" t="str">
        <f ca="1">IF($E392=1,SUM(INDIRECT(ADDRESS(ROW()-$C$12+1, 14)):INDIRECT(ADDRESS(ROW(), 14))),"")</f>
        <v/>
      </c>
      <c r="Q392" t="str">
        <f ca="1">IF($E392=1,SUM(INDIRECT(ADDRESS(ROW()-$C$12+1, 15)):INDIRECT(ADDRESS(ROW(), 15))),"")</f>
        <v/>
      </c>
      <c r="R392" t="str">
        <f t="shared" si="61"/>
        <v/>
      </c>
      <c r="S392" t="str">
        <f t="shared" si="62"/>
        <v/>
      </c>
      <c r="T392" t="str">
        <f t="shared" ca="1" si="63"/>
        <v/>
      </c>
      <c r="U392" t="str">
        <f t="shared" ca="1" si="64"/>
        <v/>
      </c>
      <c r="V392">
        <f t="shared" ca="1" si="65"/>
        <v>27151284488.281963</v>
      </c>
      <c r="X392" s="10" t="s">
        <v>353</v>
      </c>
      <c r="Y392" s="10"/>
      <c r="Z392" s="10"/>
      <c r="AA392" s="10"/>
      <c r="AB392" s="10"/>
      <c r="AC392" s="10"/>
      <c r="AD392" s="10"/>
      <c r="AE392" s="10"/>
    </row>
    <row r="393" spans="5:31" x14ac:dyDescent="0.4">
      <c r="E393">
        <f t="shared" si="60"/>
        <v>0</v>
      </c>
      <c r="F393" s="3">
        <v>384</v>
      </c>
      <c r="G393" s="4">
        <v>-0.30626999999999999</v>
      </c>
      <c r="H393" s="4">
        <v>-2.0206390000000001</v>
      </c>
      <c r="I393" s="4">
        <v>125500</v>
      </c>
      <c r="K393">
        <f t="shared" ca="1" si="66"/>
        <v>-8252.9860101027334</v>
      </c>
      <c r="L393">
        <f t="shared" ca="1" si="67"/>
        <v>-34077.022356217989</v>
      </c>
      <c r="M393">
        <f t="shared" ca="1" si="69"/>
        <v>-42330.008366320719</v>
      </c>
      <c r="N393">
        <f t="shared" ca="1" si="68"/>
        <v>51401.296662353045</v>
      </c>
      <c r="O393">
        <f t="shared" ca="1" si="70"/>
        <v>339123.86027531396</v>
      </c>
      <c r="P393" t="str">
        <f ca="1">IF($E393=1,SUM(INDIRECT(ADDRESS(ROW()-$C$12+1, 14)):INDIRECT(ADDRESS(ROW(), 14))),"")</f>
        <v/>
      </c>
      <c r="Q393" t="str">
        <f ca="1">IF($E393=1,SUM(INDIRECT(ADDRESS(ROW()-$C$12+1, 15)):INDIRECT(ADDRESS(ROW(), 15))),"")</f>
        <v/>
      </c>
      <c r="R393" t="str">
        <f t="shared" si="61"/>
        <v/>
      </c>
      <c r="S393" t="str">
        <f t="shared" si="62"/>
        <v/>
      </c>
      <c r="T393" t="str">
        <f t="shared" ca="1" si="63"/>
        <v/>
      </c>
      <c r="U393" t="str">
        <f t="shared" ca="1" si="64"/>
        <v/>
      </c>
      <c r="V393">
        <f t="shared" ca="1" si="65"/>
        <v>28166911708.239281</v>
      </c>
      <c r="X393" s="10" t="s">
        <v>354</v>
      </c>
      <c r="Y393" s="10"/>
      <c r="Z393" s="10"/>
      <c r="AA393" s="10"/>
      <c r="AB393" s="10"/>
      <c r="AC393" s="10"/>
      <c r="AD393" s="10"/>
      <c r="AE393" s="10"/>
    </row>
    <row r="394" spans="5:31" x14ac:dyDescent="0.4">
      <c r="E394">
        <f t="shared" ref="E394:E457" si="71">IF(MOD(F395, $C$12)=0, 1, 0)</f>
        <v>0</v>
      </c>
      <c r="F394" s="3">
        <v>385</v>
      </c>
      <c r="G394" s="4">
        <v>-0.689662</v>
      </c>
      <c r="H394" s="4">
        <v>-0.16582</v>
      </c>
      <c r="I394" s="4">
        <v>174900</v>
      </c>
      <c r="K394">
        <f t="shared" ca="1" si="66"/>
        <v>-18584.160504455125</v>
      </c>
      <c r="L394">
        <f t="shared" ca="1" si="67"/>
        <v>-2796.4677743565612</v>
      </c>
      <c r="M394">
        <f t="shared" ca="1" si="69"/>
        <v>-21380.628278811688</v>
      </c>
      <c r="N394">
        <f t="shared" ca="1" si="68"/>
        <v>135367.29066002183</v>
      </c>
      <c r="O394">
        <f t="shared" ca="1" si="70"/>
        <v>32547.253781192554</v>
      </c>
      <c r="P394" t="str">
        <f ca="1">IF($E394=1,SUM(INDIRECT(ADDRESS(ROW()-$C$12+1, 14)):INDIRECT(ADDRESS(ROW(), 14))),"")</f>
        <v/>
      </c>
      <c r="Q394" t="str">
        <f ca="1">IF($E394=1,SUM(INDIRECT(ADDRESS(ROW()-$C$12+1, 15)):INDIRECT(ADDRESS(ROW(), 15))),"")</f>
        <v/>
      </c>
      <c r="R394" t="str">
        <f t="shared" ref="R394:R457" si="72">IF($E394=1,$C$14*(1/$C$12)*P394,"")</f>
        <v/>
      </c>
      <c r="S394" t="str">
        <f t="shared" ref="S394:S457" si="73">IF($E394=1,$C$14*(1/$C$12)*Q394,"")</f>
        <v/>
      </c>
      <c r="T394" t="str">
        <f t="shared" ref="T394:T457" ca="1" si="74">IF($E394=1,OFFSET(T394, -$C$12, 0)-R394,"")</f>
        <v/>
      </c>
      <c r="U394" t="str">
        <f t="shared" ref="U394:U457" ca="1" si="75">IF($E394=1,OFFSET(U394, -$C$12, 0)-S394,"")</f>
        <v/>
      </c>
      <c r="V394">
        <f t="shared" ref="V394:V457" ca="1" si="76">(M394-I394)^2</f>
        <v>38526085037.525055</v>
      </c>
      <c r="X394" s="10" t="s">
        <v>355</v>
      </c>
      <c r="Y394" s="10"/>
      <c r="Z394" s="10"/>
      <c r="AA394" s="10"/>
      <c r="AB394" s="10"/>
      <c r="AC394" s="10"/>
      <c r="AD394" s="10"/>
      <c r="AE394" s="10"/>
    </row>
    <row r="395" spans="5:31" x14ac:dyDescent="0.4">
      <c r="E395">
        <f t="shared" si="71"/>
        <v>0</v>
      </c>
      <c r="F395" s="3">
        <v>386</v>
      </c>
      <c r="G395" s="4">
        <v>0.28430899999999998</v>
      </c>
      <c r="H395" s="4">
        <v>1.0265629999999999</v>
      </c>
      <c r="I395" s="4">
        <v>285000</v>
      </c>
      <c r="K395">
        <f t="shared" ca="1" si="66"/>
        <v>7661.2080828886201</v>
      </c>
      <c r="L395">
        <f t="shared" ca="1" si="67"/>
        <v>17312.449329675517</v>
      </c>
      <c r="M395">
        <f t="shared" ca="1" si="69"/>
        <v>24973.657412564138</v>
      </c>
      <c r="N395">
        <f t="shared" ca="1" si="68"/>
        <v>-73927.829434691288</v>
      </c>
      <c r="O395">
        <f t="shared" ca="1" si="70"/>
        <v>-266933.42232558585</v>
      </c>
      <c r="P395" t="str">
        <f ca="1">IF($E395=1,SUM(INDIRECT(ADDRESS(ROW()-$C$12+1, 14)):INDIRECT(ADDRESS(ROW(), 14))),"")</f>
        <v/>
      </c>
      <c r="Q395" t="str">
        <f ca="1">IF($E395=1,SUM(INDIRECT(ADDRESS(ROW()-$C$12+1, 15)):INDIRECT(ADDRESS(ROW(), 15))),"")</f>
        <v/>
      </c>
      <c r="R395" t="str">
        <f t="shared" si="72"/>
        <v/>
      </c>
      <c r="S395" t="str">
        <f t="shared" si="73"/>
        <v/>
      </c>
      <c r="T395" t="str">
        <f t="shared" ca="1" si="74"/>
        <v/>
      </c>
      <c r="U395" t="str">
        <f t="shared" ca="1" si="75"/>
        <v/>
      </c>
      <c r="V395">
        <f t="shared" ca="1" si="76"/>
        <v>67613698839.398552</v>
      </c>
      <c r="X395" s="10" t="s">
        <v>356</v>
      </c>
      <c r="Y395" s="10"/>
      <c r="Z395" s="10"/>
      <c r="AA395" s="10"/>
      <c r="AB395" s="10"/>
      <c r="AC395" s="10"/>
      <c r="AD395" s="10"/>
      <c r="AE395" s="10"/>
    </row>
    <row r="396" spans="5:31" x14ac:dyDescent="0.4">
      <c r="E396">
        <f t="shared" si="71"/>
        <v>0</v>
      </c>
      <c r="F396" s="3">
        <v>387</v>
      </c>
      <c r="G396" s="4">
        <v>1.6552260000000001</v>
      </c>
      <c r="H396" s="4">
        <v>1.125928</v>
      </c>
      <c r="I396" s="4">
        <v>325300</v>
      </c>
      <c r="K396">
        <f t="shared" ca="1" si="66"/>
        <v>44602.987630385956</v>
      </c>
      <c r="L396">
        <f t="shared" ca="1" si="67"/>
        <v>18988.188205558643</v>
      </c>
      <c r="M396">
        <f t="shared" ca="1" si="69"/>
        <v>63591.175835944596</v>
      </c>
      <c r="N396">
        <f t="shared" ca="1" si="68"/>
        <v>-433187.25018577278</v>
      </c>
      <c r="O396">
        <f t="shared" ca="1" si="70"/>
        <v>-294665.29297338659</v>
      </c>
      <c r="P396" t="str">
        <f ca="1">IF($E396=1,SUM(INDIRECT(ADDRESS(ROW()-$C$12+1, 14)):INDIRECT(ADDRESS(ROW(), 14))),"")</f>
        <v/>
      </c>
      <c r="Q396" t="str">
        <f ca="1">IF($E396=1,SUM(INDIRECT(ADDRESS(ROW()-$C$12+1, 15)):INDIRECT(ADDRESS(ROW(), 15))),"")</f>
        <v/>
      </c>
      <c r="R396" t="str">
        <f t="shared" si="72"/>
        <v/>
      </c>
      <c r="S396" t="str">
        <f t="shared" si="73"/>
        <v/>
      </c>
      <c r="T396" t="str">
        <f t="shared" ca="1" si="74"/>
        <v/>
      </c>
      <c r="U396" t="str">
        <f t="shared" ca="1" si="75"/>
        <v/>
      </c>
      <c r="V396">
        <f t="shared" ca="1" si="76"/>
        <v>68491508645.332466</v>
      </c>
      <c r="X396" s="10" t="s">
        <v>357</v>
      </c>
      <c r="Y396" s="10"/>
      <c r="Z396" s="10"/>
      <c r="AA396" s="10"/>
      <c r="AB396" s="10"/>
      <c r="AC396" s="10"/>
      <c r="AD396" s="10"/>
      <c r="AE396" s="10"/>
    </row>
    <row r="397" spans="5:31" x14ac:dyDescent="0.4">
      <c r="E397">
        <f t="shared" si="71"/>
        <v>0</v>
      </c>
      <c r="F397" s="3">
        <v>388</v>
      </c>
      <c r="G397" s="4">
        <v>-0.15717300000000001</v>
      </c>
      <c r="H397" s="4">
        <v>-2.3518560000000002</v>
      </c>
      <c r="I397" s="4">
        <v>79000</v>
      </c>
      <c r="K397">
        <f t="shared" ca="1" si="66"/>
        <v>-4235.3040459916965</v>
      </c>
      <c r="L397">
        <f t="shared" ca="1" si="67"/>
        <v>-39662.824230654471</v>
      </c>
      <c r="M397">
        <f t="shared" ca="1" si="69"/>
        <v>-43898.128276646166</v>
      </c>
      <c r="N397">
        <f t="shared" ca="1" si="68"/>
        <v>19316.26751562531</v>
      </c>
      <c r="O397">
        <f t="shared" ca="1" si="70"/>
        <v>289038.70037619997</v>
      </c>
      <c r="P397" t="str">
        <f ca="1">IF($E397=1,SUM(INDIRECT(ADDRESS(ROW()-$C$12+1, 14)):INDIRECT(ADDRESS(ROW(), 14))),"")</f>
        <v/>
      </c>
      <c r="Q397" t="str">
        <f ca="1">IF($E397=1,SUM(INDIRECT(ADDRESS(ROW()-$C$12+1, 15)):INDIRECT(ADDRESS(ROW(), 15))),"")</f>
        <v/>
      </c>
      <c r="R397" t="str">
        <f t="shared" si="72"/>
        <v/>
      </c>
      <c r="S397" t="str">
        <f t="shared" si="73"/>
        <v/>
      </c>
      <c r="T397" t="str">
        <f t="shared" ca="1" si="74"/>
        <v/>
      </c>
      <c r="U397" t="str">
        <f t="shared" ca="1" si="75"/>
        <v/>
      </c>
      <c r="V397">
        <f t="shared" ca="1" si="76"/>
        <v>15103949933.902975</v>
      </c>
      <c r="X397" s="10" t="s">
        <v>358</v>
      </c>
      <c r="Y397" s="10"/>
      <c r="Z397" s="10"/>
      <c r="AA397" s="10"/>
      <c r="AB397" s="10"/>
      <c r="AC397" s="10"/>
      <c r="AD397" s="10"/>
      <c r="AE397" s="10"/>
    </row>
    <row r="398" spans="5:31" x14ac:dyDescent="0.4">
      <c r="E398">
        <f t="shared" si="71"/>
        <v>0</v>
      </c>
      <c r="F398" s="3">
        <v>389</v>
      </c>
      <c r="G398" s="4">
        <v>-9.9083000000000004E-2</v>
      </c>
      <c r="H398" s="4">
        <v>0.860954</v>
      </c>
      <c r="I398" s="4">
        <v>177000</v>
      </c>
      <c r="K398">
        <f t="shared" ca="1" si="66"/>
        <v>-2669.9664114637712</v>
      </c>
      <c r="L398">
        <f t="shared" ca="1" si="67"/>
        <v>14519.539960218181</v>
      </c>
      <c r="M398">
        <f t="shared" ca="1" si="69"/>
        <v>11849.57354875441</v>
      </c>
      <c r="N398">
        <f t="shared" ca="1" si="68"/>
        <v>16363.599704068767</v>
      </c>
      <c r="O398">
        <f t="shared" ca="1" si="70"/>
        <v>-142186.92025490568</v>
      </c>
      <c r="P398" t="str">
        <f ca="1">IF($E398=1,SUM(INDIRECT(ADDRESS(ROW()-$C$12+1, 14)):INDIRECT(ADDRESS(ROW(), 14))),"")</f>
        <v/>
      </c>
      <c r="Q398" t="str">
        <f ca="1">IF($E398=1,SUM(INDIRECT(ADDRESS(ROW()-$C$12+1, 15)):INDIRECT(ADDRESS(ROW(), 15))),"")</f>
        <v/>
      </c>
      <c r="R398" t="str">
        <f t="shared" si="72"/>
        <v/>
      </c>
      <c r="S398" t="str">
        <f t="shared" si="73"/>
        <v/>
      </c>
      <c r="T398" t="str">
        <f t="shared" ca="1" si="74"/>
        <v/>
      </c>
      <c r="U398" t="str">
        <f t="shared" ca="1" si="75"/>
        <v/>
      </c>
      <c r="V398">
        <f t="shared" ca="1" si="76"/>
        <v>27274663357.028278</v>
      </c>
      <c r="X398" s="10" t="s">
        <v>27</v>
      </c>
      <c r="Y398" s="10"/>
      <c r="Z398" s="10"/>
      <c r="AA398" s="10"/>
      <c r="AB398" s="10"/>
      <c r="AC398" s="10"/>
      <c r="AD398" s="10"/>
      <c r="AE398" s="10"/>
    </row>
    <row r="399" spans="5:31" x14ac:dyDescent="0.4">
      <c r="E399">
        <f t="shared" si="71"/>
        <v>0</v>
      </c>
      <c r="F399" s="3">
        <v>390</v>
      </c>
      <c r="G399" s="4">
        <v>3.8396E-2</v>
      </c>
      <c r="H399" s="4">
        <v>1.125928</v>
      </c>
      <c r="I399" s="4">
        <v>220000</v>
      </c>
      <c r="K399">
        <f t="shared" ca="1" si="66"/>
        <v>1034.6480257416806</v>
      </c>
      <c r="L399">
        <f t="shared" ca="1" si="67"/>
        <v>18988.188205558643</v>
      </c>
      <c r="M399">
        <f t="shared" ca="1" si="69"/>
        <v>20022.836231300324</v>
      </c>
      <c r="N399">
        <f t="shared" ca="1" si="68"/>
        <v>-7678.3231800629928</v>
      </c>
      <c r="O399">
        <f t="shared" ca="1" si="70"/>
        <v>-225159.88804776451</v>
      </c>
      <c r="P399" t="str">
        <f ca="1">IF($E399=1,SUM(INDIRECT(ADDRESS(ROW()-$C$12+1, 14)):INDIRECT(ADDRESS(ROW(), 14))),"")</f>
        <v/>
      </c>
      <c r="Q399" t="str">
        <f ca="1">IF($E399=1,SUM(INDIRECT(ADDRESS(ROW()-$C$12+1, 15)):INDIRECT(ADDRESS(ROW(), 15))),"")</f>
        <v/>
      </c>
      <c r="R399" t="str">
        <f t="shared" si="72"/>
        <v/>
      </c>
      <c r="S399" t="str">
        <f t="shared" si="73"/>
        <v/>
      </c>
      <c r="T399" t="str">
        <f t="shared" ca="1" si="74"/>
        <v/>
      </c>
      <c r="U399" t="str">
        <f t="shared" ca="1" si="75"/>
        <v/>
      </c>
      <c r="V399">
        <f t="shared" ca="1" si="76"/>
        <v>39990866028.973335</v>
      </c>
      <c r="X399" s="10" t="s">
        <v>359</v>
      </c>
      <c r="Y399" s="10"/>
      <c r="Z399" s="10"/>
      <c r="AA399" s="10"/>
      <c r="AB399" s="10"/>
      <c r="AC399" s="10"/>
      <c r="AD399" s="10"/>
      <c r="AE399" s="10"/>
    </row>
    <row r="400" spans="5:31" x14ac:dyDescent="0.4">
      <c r="E400">
        <f t="shared" si="71"/>
        <v>0</v>
      </c>
      <c r="F400" s="3">
        <v>391</v>
      </c>
      <c r="G400" s="4">
        <v>-0.15717300000000001</v>
      </c>
      <c r="H400" s="4">
        <v>-0.53015999999999996</v>
      </c>
      <c r="I400" s="4">
        <v>118000</v>
      </c>
      <c r="K400">
        <f t="shared" ca="1" si="66"/>
        <v>-4235.3040459916965</v>
      </c>
      <c r="L400">
        <f t="shared" ca="1" si="67"/>
        <v>-8940.8717600583423</v>
      </c>
      <c r="M400">
        <f t="shared" ca="1" si="69"/>
        <v>-13176.17580605004</v>
      </c>
      <c r="N400">
        <f t="shared" ca="1" si="68"/>
        <v>20617.353079964305</v>
      </c>
      <c r="O400">
        <f t="shared" ca="1" si="70"/>
        <v>69544.361365335484</v>
      </c>
      <c r="P400" t="str">
        <f ca="1">IF($E400=1,SUM(INDIRECT(ADDRESS(ROW()-$C$12+1, 14)):INDIRECT(ADDRESS(ROW(), 14))),"")</f>
        <v/>
      </c>
      <c r="Q400" t="str">
        <f ca="1">IF($E400=1,SUM(INDIRECT(ADDRESS(ROW()-$C$12+1, 15)):INDIRECT(ADDRESS(ROW(), 15))),"")</f>
        <v/>
      </c>
      <c r="R400" t="str">
        <f t="shared" si="72"/>
        <v/>
      </c>
      <c r="S400" t="str">
        <f t="shared" si="73"/>
        <v/>
      </c>
      <c r="T400" t="str">
        <f t="shared" ca="1" si="74"/>
        <v/>
      </c>
      <c r="U400" t="str">
        <f t="shared" ca="1" si="75"/>
        <v/>
      </c>
      <c r="V400">
        <f t="shared" ca="1" si="76"/>
        <v>17207189099.099751</v>
      </c>
      <c r="X400" s="10" t="s">
        <v>29</v>
      </c>
      <c r="Y400" s="10"/>
      <c r="Z400" s="10"/>
      <c r="AA400" s="10"/>
      <c r="AB400" s="10"/>
      <c r="AC400" s="10"/>
      <c r="AD400" s="10"/>
      <c r="AE400" s="10"/>
    </row>
    <row r="401" spans="5:31" x14ac:dyDescent="0.4">
      <c r="E401">
        <f t="shared" si="71"/>
        <v>0</v>
      </c>
      <c r="F401" s="3">
        <v>392</v>
      </c>
      <c r="G401" s="4">
        <v>-0.72645199999999999</v>
      </c>
      <c r="H401" s="4">
        <v>1.0596840000000001</v>
      </c>
      <c r="I401" s="4">
        <v>187500</v>
      </c>
      <c r="K401">
        <f t="shared" ca="1" si="66"/>
        <v>-19575.532024067492</v>
      </c>
      <c r="L401">
        <f t="shared" ca="1" si="67"/>
        <v>17871.01771198443</v>
      </c>
      <c r="M401">
        <f t="shared" ca="1" si="69"/>
        <v>-1704.5143120830617</v>
      </c>
      <c r="N401">
        <f t="shared" ca="1" si="68"/>
        <v>137447.99783104137</v>
      </c>
      <c r="O401">
        <f t="shared" ca="1" si="70"/>
        <v>-200496.99654428544</v>
      </c>
      <c r="P401" t="str">
        <f ca="1">IF($E401=1,SUM(INDIRECT(ADDRESS(ROW()-$C$12+1, 14)):INDIRECT(ADDRESS(ROW(), 14))),"")</f>
        <v/>
      </c>
      <c r="Q401" t="str">
        <f ca="1">IF($E401=1,SUM(INDIRECT(ADDRESS(ROW()-$C$12+1, 15)):INDIRECT(ADDRESS(ROW(), 15))),"")</f>
        <v/>
      </c>
      <c r="R401" t="str">
        <f t="shared" si="72"/>
        <v/>
      </c>
      <c r="S401" t="str">
        <f t="shared" si="73"/>
        <v/>
      </c>
      <c r="T401" t="str">
        <f t="shared" ca="1" si="74"/>
        <v/>
      </c>
      <c r="U401" t="str">
        <f t="shared" ca="1" si="75"/>
        <v/>
      </c>
      <c r="V401">
        <f t="shared" ca="1" si="76"/>
        <v>35798348236.071251</v>
      </c>
      <c r="X401" s="10" t="s">
        <v>360</v>
      </c>
      <c r="Y401" s="10"/>
      <c r="Z401" s="10"/>
      <c r="AA401" s="10"/>
      <c r="AB401" s="10"/>
      <c r="AC401" s="10"/>
      <c r="AD401" s="10"/>
      <c r="AE401" s="10"/>
    </row>
    <row r="402" spans="5:31" x14ac:dyDescent="0.4">
      <c r="E402">
        <f t="shared" si="71"/>
        <v>0</v>
      </c>
      <c r="F402" s="3">
        <v>393</v>
      </c>
      <c r="G402" s="4">
        <v>-5.2610999999999998E-2</v>
      </c>
      <c r="H402" s="4">
        <v>0.79471000000000003</v>
      </c>
      <c r="I402" s="4">
        <v>270000</v>
      </c>
      <c r="K402">
        <f t="shared" ref="K402:K465" ca="1" si="77">G402*OFFSET(K402, -MOD(F402, $C$12)-1, 9)</f>
        <v>-1417.6963038414303</v>
      </c>
      <c r="L402">
        <f t="shared" ref="L402:L465" ca="1" si="78">H402*OFFSET(L402, -MOD($F402, $C$12)-1, 9)</f>
        <v>13402.369466643968</v>
      </c>
      <c r="M402">
        <f t="shared" ca="1" si="69"/>
        <v>11984.673162802537</v>
      </c>
      <c r="N402">
        <f t="shared" ca="1" si="68"/>
        <v>13574.444360231795</v>
      </c>
      <c r="O402">
        <f t="shared" ca="1" si="70"/>
        <v>-205047.3603907892</v>
      </c>
      <c r="P402" t="str">
        <f ca="1">IF($E402=1,SUM(INDIRECT(ADDRESS(ROW()-$C$12+1, 14)):INDIRECT(ADDRESS(ROW(), 14))),"")</f>
        <v/>
      </c>
      <c r="Q402" t="str">
        <f ca="1">IF($E402=1,SUM(INDIRECT(ADDRESS(ROW()-$C$12+1, 15)):INDIRECT(ADDRESS(ROW(), 15))),"")</f>
        <v/>
      </c>
      <c r="R402" t="str">
        <f t="shared" si="72"/>
        <v/>
      </c>
      <c r="S402" t="str">
        <f t="shared" si="73"/>
        <v/>
      </c>
      <c r="T402" t="str">
        <f t="shared" ca="1" si="74"/>
        <v/>
      </c>
      <c r="U402" t="str">
        <f t="shared" ca="1" si="75"/>
        <v/>
      </c>
      <c r="V402">
        <f t="shared" ca="1" si="76"/>
        <v>66571908882.90583</v>
      </c>
      <c r="X402" s="10" t="s">
        <v>361</v>
      </c>
      <c r="Y402" s="10"/>
      <c r="Z402" s="10"/>
      <c r="AA402" s="10"/>
      <c r="AB402" s="10"/>
      <c r="AC402" s="10"/>
      <c r="AD402" s="10"/>
      <c r="AE402" s="10"/>
    </row>
    <row r="403" spans="5:31" x14ac:dyDescent="0.4">
      <c r="E403">
        <f t="shared" si="71"/>
        <v>0</v>
      </c>
      <c r="F403" s="3">
        <v>394</v>
      </c>
      <c r="G403" s="4">
        <v>1.360905</v>
      </c>
      <c r="H403" s="4">
        <v>1.0928059999999999</v>
      </c>
      <c r="I403" s="4">
        <v>350000</v>
      </c>
      <c r="K403">
        <f t="shared" ca="1" si="77"/>
        <v>36671.988526721063</v>
      </c>
      <c r="L403">
        <f t="shared" ca="1" si="78"/>
        <v>18429.602958771535</v>
      </c>
      <c r="M403">
        <f t="shared" ca="1" si="69"/>
        <v>55101.591485492594</v>
      </c>
      <c r="N403">
        <f t="shared" ca="1" si="68"/>
        <v>-401328.71863943571</v>
      </c>
      <c r="O403">
        <f t="shared" ca="1" si="70"/>
        <v>-322266.75021510478</v>
      </c>
      <c r="P403" t="str">
        <f ca="1">IF($E403=1,SUM(INDIRECT(ADDRESS(ROW()-$C$12+1, 14)):INDIRECT(ADDRESS(ROW(), 14))),"")</f>
        <v/>
      </c>
      <c r="Q403" t="str">
        <f ca="1">IF($E403=1,SUM(INDIRECT(ADDRESS(ROW()-$C$12+1, 15)):INDIRECT(ADDRESS(ROW(), 15))),"")</f>
        <v/>
      </c>
      <c r="R403" t="str">
        <f t="shared" si="72"/>
        <v/>
      </c>
      <c r="S403" t="str">
        <f t="shared" si="73"/>
        <v/>
      </c>
      <c r="T403" t="str">
        <f t="shared" ca="1" si="74"/>
        <v/>
      </c>
      <c r="U403" t="str">
        <f t="shared" ca="1" si="75"/>
        <v/>
      </c>
      <c r="V403">
        <f t="shared" ca="1" si="76"/>
        <v>86965071344.389297</v>
      </c>
      <c r="X403" s="10" t="s">
        <v>362</v>
      </c>
      <c r="Y403" s="10"/>
      <c r="Z403" s="10"/>
      <c r="AA403" s="10"/>
      <c r="AB403" s="10"/>
      <c r="AC403" s="10"/>
      <c r="AD403" s="10"/>
      <c r="AE403" s="10"/>
    </row>
    <row r="404" spans="5:31" x14ac:dyDescent="0.4">
      <c r="E404">
        <f t="shared" si="71"/>
        <v>0</v>
      </c>
      <c r="F404" s="3">
        <v>395</v>
      </c>
      <c r="G404" s="4">
        <v>-0.34499600000000002</v>
      </c>
      <c r="H404" s="4">
        <v>-1.656299</v>
      </c>
      <c r="I404" s="4">
        <v>154900</v>
      </c>
      <c r="K404">
        <f t="shared" ca="1" si="77"/>
        <v>-9296.5264686107112</v>
      </c>
      <c r="L404">
        <f t="shared" ca="1" si="78"/>
        <v>-27932.618370516208</v>
      </c>
      <c r="M404">
        <f t="shared" ca="1" si="69"/>
        <v>-37229.144839126922</v>
      </c>
      <c r="N404">
        <f t="shared" ca="1" si="68"/>
        <v>66283.786452919434</v>
      </c>
      <c r="O404">
        <f t="shared" ca="1" si="70"/>
        <v>318223.31046790106</v>
      </c>
      <c r="P404" t="str">
        <f ca="1">IF($E404=1,SUM(INDIRECT(ADDRESS(ROW()-$C$12+1, 14)):INDIRECT(ADDRESS(ROW(), 14))),"")</f>
        <v/>
      </c>
      <c r="Q404" t="str">
        <f ca="1">IF($E404=1,SUM(INDIRECT(ADDRESS(ROW()-$C$12+1, 15)):INDIRECT(ADDRESS(ROW(), 15))),"")</f>
        <v/>
      </c>
      <c r="R404" t="str">
        <f t="shared" si="72"/>
        <v/>
      </c>
      <c r="S404" t="str">
        <f t="shared" si="73"/>
        <v/>
      </c>
      <c r="T404" t="str">
        <f t="shared" ca="1" si="74"/>
        <v/>
      </c>
      <c r="U404" t="str">
        <f t="shared" ca="1" si="75"/>
        <v/>
      </c>
      <c r="V404">
        <f t="shared" ca="1" si="76"/>
        <v>36913608296.614204</v>
      </c>
      <c r="X404" s="10" t="s">
        <v>363</v>
      </c>
      <c r="Y404" s="10"/>
      <c r="Z404" s="10"/>
      <c r="AA404" s="10"/>
      <c r="AB404" s="10"/>
      <c r="AC404" s="10"/>
      <c r="AD404" s="10"/>
      <c r="AE404" s="10"/>
    </row>
    <row r="405" spans="5:31" x14ac:dyDescent="0.4">
      <c r="E405">
        <f t="shared" si="71"/>
        <v>0</v>
      </c>
      <c r="F405" s="3">
        <v>396</v>
      </c>
      <c r="G405" s="4">
        <v>1.802387</v>
      </c>
      <c r="H405" s="4">
        <v>0.89407599999999998</v>
      </c>
      <c r="I405" s="4">
        <v>267000</v>
      </c>
      <c r="K405">
        <f t="shared" ca="1" si="77"/>
        <v>48568.500655601383</v>
      </c>
      <c r="L405">
        <f t="shared" ca="1" si="78"/>
        <v>15078.125207005287</v>
      </c>
      <c r="M405">
        <f t="shared" ca="1" si="69"/>
        <v>63646.62586260667</v>
      </c>
      <c r="N405">
        <f t="shared" ca="1" si="68"/>
        <v>-366521.4779513739</v>
      </c>
      <c r="O405">
        <f t="shared" ca="1" si="70"/>
        <v>-181813.37133526406</v>
      </c>
      <c r="P405" t="str">
        <f ca="1">IF($E405=1,SUM(INDIRECT(ADDRESS(ROW()-$C$12+1, 14)):INDIRECT(ADDRESS(ROW(), 14))),"")</f>
        <v/>
      </c>
      <c r="Q405" t="str">
        <f ca="1">IF($E405=1,SUM(INDIRECT(ADDRESS(ROW()-$C$12+1, 15)):INDIRECT(ADDRESS(ROW(), 15))),"")</f>
        <v/>
      </c>
      <c r="R405" t="str">
        <f t="shared" si="72"/>
        <v/>
      </c>
      <c r="S405" t="str">
        <f t="shared" si="73"/>
        <v/>
      </c>
      <c r="T405" t="str">
        <f t="shared" ca="1" si="74"/>
        <v/>
      </c>
      <c r="U405" t="str">
        <f t="shared" ca="1" si="75"/>
        <v/>
      </c>
      <c r="V405">
        <f t="shared" ca="1" si="76"/>
        <v>41352594773.062668</v>
      </c>
      <c r="X405" s="10" t="s">
        <v>364</v>
      </c>
      <c r="Y405" s="10"/>
      <c r="Z405" s="10"/>
      <c r="AA405" s="10"/>
      <c r="AB405" s="10"/>
      <c r="AC405" s="10"/>
      <c r="AD405" s="10"/>
      <c r="AE405" s="10"/>
    </row>
    <row r="406" spans="5:31" x14ac:dyDescent="0.4">
      <c r="E406">
        <f t="shared" si="71"/>
        <v>0</v>
      </c>
      <c r="F406" s="3">
        <v>397</v>
      </c>
      <c r="G406" s="4">
        <v>0.882633</v>
      </c>
      <c r="H406" s="4">
        <v>-0.23206399999999999</v>
      </c>
      <c r="I406" s="4">
        <v>165000</v>
      </c>
      <c r="K406">
        <f t="shared" ca="1" si="77"/>
        <v>23784.10487822838</v>
      </c>
      <c r="L406">
        <f t="shared" ca="1" si="78"/>
        <v>-3913.6382679307744</v>
      </c>
      <c r="M406">
        <f t="shared" ca="1" si="69"/>
        <v>19870.466610297604</v>
      </c>
      <c r="N406">
        <f t="shared" ref="N406:N469" ca="1" si="79">($M406-$I406)*$G406</f>
        <v>-128096.11544435319</v>
      </c>
      <c r="O406">
        <f t="shared" ca="1" si="70"/>
        <v>33679.340036547896</v>
      </c>
      <c r="P406" t="str">
        <f ca="1">IF($E406=1,SUM(INDIRECT(ADDRESS(ROW()-$C$12+1, 14)):INDIRECT(ADDRESS(ROW(), 14))),"")</f>
        <v/>
      </c>
      <c r="Q406" t="str">
        <f ca="1">IF($E406=1,SUM(INDIRECT(ADDRESS(ROW()-$C$12+1, 15)):INDIRECT(ADDRESS(ROW(), 15))),"")</f>
        <v/>
      </c>
      <c r="R406" t="str">
        <f t="shared" si="72"/>
        <v/>
      </c>
      <c r="S406" t="str">
        <f t="shared" si="73"/>
        <v/>
      </c>
      <c r="T406" t="str">
        <f t="shared" ca="1" si="74"/>
        <v/>
      </c>
      <c r="U406" t="str">
        <f t="shared" ca="1" si="75"/>
        <v/>
      </c>
      <c r="V406">
        <f t="shared" ca="1" si="76"/>
        <v>21062581461.912739</v>
      </c>
      <c r="X406" s="10" t="s">
        <v>365</v>
      </c>
      <c r="Y406" s="10"/>
      <c r="Z406" s="10"/>
      <c r="AA406" s="10"/>
      <c r="AB406" s="10"/>
      <c r="AC406" s="10"/>
      <c r="AD406" s="10"/>
      <c r="AE406" s="10"/>
    </row>
    <row r="407" spans="5:31" x14ac:dyDescent="0.4">
      <c r="E407">
        <f t="shared" si="71"/>
        <v>0</v>
      </c>
      <c r="F407" s="3">
        <v>398</v>
      </c>
      <c r="G407" s="4">
        <v>0.47600500000000001</v>
      </c>
      <c r="H407" s="4">
        <v>0.52973599999999998</v>
      </c>
      <c r="I407" s="4">
        <v>239000</v>
      </c>
      <c r="K407">
        <f t="shared" ca="1" si="77"/>
        <v>12826.795330064817</v>
      </c>
      <c r="L407">
        <f t="shared" ca="1" si="78"/>
        <v>8933.7212213035054</v>
      </c>
      <c r="M407">
        <f t="shared" ca="1" si="69"/>
        <v>21760.516551368324</v>
      </c>
      <c r="N407">
        <f t="shared" ca="1" si="79"/>
        <v>-103407.08031896592</v>
      </c>
      <c r="O407">
        <f t="shared" ca="1" si="70"/>
        <v>-115079.57500414435</v>
      </c>
      <c r="P407" t="str">
        <f ca="1">IF($E407=1,SUM(INDIRECT(ADDRESS(ROW()-$C$12+1, 14)):INDIRECT(ADDRESS(ROW(), 14))),"")</f>
        <v/>
      </c>
      <c r="Q407" t="str">
        <f ca="1">IF($E407=1,SUM(INDIRECT(ADDRESS(ROW()-$C$12+1, 15)):INDIRECT(ADDRESS(ROW(), 15))),"")</f>
        <v/>
      </c>
      <c r="R407" t="str">
        <f t="shared" si="72"/>
        <v/>
      </c>
      <c r="S407" t="str">
        <f t="shared" si="73"/>
        <v/>
      </c>
      <c r="T407" t="str">
        <f t="shared" ca="1" si="74"/>
        <v/>
      </c>
      <c r="U407" t="str">
        <f t="shared" ca="1" si="75"/>
        <v/>
      </c>
      <c r="V407">
        <f t="shared" ca="1" si="76"/>
        <v>47192993169.02832</v>
      </c>
      <c r="X407" s="10" t="s">
        <v>366</v>
      </c>
      <c r="Y407" s="10"/>
      <c r="Z407" s="10"/>
      <c r="AA407" s="10"/>
      <c r="AB407" s="10"/>
      <c r="AC407" s="10"/>
      <c r="AD407" s="10"/>
      <c r="AE407" s="10"/>
    </row>
    <row r="408" spans="5:31" x14ac:dyDescent="0.4">
      <c r="E408">
        <f t="shared" si="71"/>
        <v>0</v>
      </c>
      <c r="F408" s="3">
        <v>399</v>
      </c>
      <c r="G408" s="4">
        <v>-0.38178699999999999</v>
      </c>
      <c r="H408" s="4">
        <v>1.1590499999999999</v>
      </c>
      <c r="I408" s="4">
        <v>254000</v>
      </c>
      <c r="K408">
        <f t="shared" ca="1" si="77"/>
        <v>-10287.924934989036</v>
      </c>
      <c r="L408">
        <f t="shared" ca="1" si="78"/>
        <v>19546.773452345748</v>
      </c>
      <c r="M408">
        <f t="shared" ca="1" si="69"/>
        <v>9258.8485173567115</v>
      </c>
      <c r="N408">
        <f t="shared" ca="1" si="79"/>
        <v>93438.990001103928</v>
      </c>
      <c r="O408">
        <f t="shared" ca="1" si="70"/>
        <v>-283667.23162595771</v>
      </c>
      <c r="P408" t="str">
        <f ca="1">IF($E408=1,SUM(INDIRECT(ADDRESS(ROW()-$C$12+1, 14)):INDIRECT(ADDRESS(ROW(), 14))),"")</f>
        <v/>
      </c>
      <c r="Q408" t="str">
        <f ca="1">IF($E408=1,SUM(INDIRECT(ADDRESS(ROW()-$C$12+1, 15)):INDIRECT(ADDRESS(ROW(), 15))),"")</f>
        <v/>
      </c>
      <c r="R408" t="str">
        <f t="shared" si="72"/>
        <v/>
      </c>
      <c r="S408" t="str">
        <f t="shared" si="73"/>
        <v/>
      </c>
      <c r="T408" t="str">
        <f t="shared" ca="1" si="74"/>
        <v/>
      </c>
      <c r="U408" t="str">
        <f t="shared" ca="1" si="75"/>
        <v/>
      </c>
      <c r="V408">
        <f t="shared" ca="1" si="76"/>
        <v>59898231229.050156</v>
      </c>
      <c r="X408" s="10" t="s">
        <v>367</v>
      </c>
      <c r="Y408" s="10"/>
      <c r="Z408" s="10"/>
      <c r="AA408" s="10"/>
      <c r="AB408" s="10"/>
      <c r="AC408" s="10"/>
      <c r="AD408" s="10"/>
      <c r="AE408" s="10"/>
    </row>
    <row r="409" spans="5:31" x14ac:dyDescent="0.4">
      <c r="E409">
        <f t="shared" si="71"/>
        <v>0</v>
      </c>
      <c r="F409" s="3">
        <v>400</v>
      </c>
      <c r="G409" s="4">
        <v>-0.122319</v>
      </c>
      <c r="H409" s="4">
        <v>-0.76201200000000002</v>
      </c>
      <c r="I409" s="4">
        <v>97500</v>
      </c>
      <c r="K409">
        <f t="shared" ca="1" si="77"/>
        <v>-3296.1014652749409</v>
      </c>
      <c r="L409">
        <f t="shared" ca="1" si="78"/>
        <v>-12850.934758611698</v>
      </c>
      <c r="M409">
        <f t="shared" ca="1" si="69"/>
        <v>-16147.03622388664</v>
      </c>
      <c r="N409">
        <f t="shared" ca="1" si="79"/>
        <v>13901.191823869589</v>
      </c>
      <c r="O409">
        <f t="shared" ca="1" si="70"/>
        <v>86600.405367036306</v>
      </c>
      <c r="P409" t="str">
        <f ca="1">IF($E409=1,SUM(INDIRECT(ADDRESS(ROW()-$C$12+1, 14)):INDIRECT(ADDRESS(ROW(), 14))),"")</f>
        <v/>
      </c>
      <c r="Q409" t="str">
        <f ca="1">IF($E409=1,SUM(INDIRECT(ADDRESS(ROW()-$C$12+1, 15)):INDIRECT(ADDRESS(ROW(), 15))),"")</f>
        <v/>
      </c>
      <c r="R409" t="str">
        <f t="shared" si="72"/>
        <v/>
      </c>
      <c r="S409" t="str">
        <f t="shared" si="73"/>
        <v/>
      </c>
      <c r="T409" t="str">
        <f t="shared" ca="1" si="74"/>
        <v/>
      </c>
      <c r="U409" t="str">
        <f t="shared" ca="1" si="75"/>
        <v/>
      </c>
      <c r="V409">
        <f t="shared" ca="1" si="76"/>
        <v>12915648842.473402</v>
      </c>
      <c r="X409" s="10" t="s">
        <v>368</v>
      </c>
      <c r="Y409" s="10"/>
      <c r="Z409" s="10"/>
      <c r="AA409" s="10"/>
      <c r="AB409" s="10"/>
      <c r="AC409" s="10"/>
      <c r="AD409" s="10"/>
      <c r="AE409" s="10"/>
    </row>
    <row r="410" spans="5:31" x14ac:dyDescent="0.4">
      <c r="E410">
        <f t="shared" si="71"/>
        <v>0</v>
      </c>
      <c r="F410" s="3">
        <v>401</v>
      </c>
      <c r="G410" s="4">
        <v>-0.40115000000000001</v>
      </c>
      <c r="H410" s="4">
        <v>1.1590499999999999</v>
      </c>
      <c r="I410" s="4">
        <v>176432</v>
      </c>
      <c r="K410">
        <f t="shared" ca="1" si="77"/>
        <v>-10809.695164243025</v>
      </c>
      <c r="L410">
        <f t="shared" ca="1" si="78"/>
        <v>19546.773452345748</v>
      </c>
      <c r="M410">
        <f t="shared" ca="1" si="69"/>
        <v>8737.0782881027226</v>
      </c>
      <c r="N410">
        <f t="shared" ca="1" si="79"/>
        <v>67270.817844727586</v>
      </c>
      <c r="O410">
        <f t="shared" ca="1" si="70"/>
        <v>-194366.79901017452</v>
      </c>
      <c r="P410" t="str">
        <f ca="1">IF($E410=1,SUM(INDIRECT(ADDRESS(ROW()-$C$12+1, 14)):INDIRECT(ADDRESS(ROW(), 14))),"")</f>
        <v/>
      </c>
      <c r="Q410" t="str">
        <f ca="1">IF($E410=1,SUM(INDIRECT(ADDRESS(ROW()-$C$12+1, 15)):INDIRECT(ADDRESS(ROW(), 15))),"")</f>
        <v/>
      </c>
      <c r="R410" t="str">
        <f t="shared" si="72"/>
        <v/>
      </c>
      <c r="S410" t="str">
        <f t="shared" si="73"/>
        <v/>
      </c>
      <c r="T410" t="str">
        <f t="shared" ca="1" si="74"/>
        <v/>
      </c>
      <c r="U410" t="str">
        <f t="shared" ca="1" si="75"/>
        <v/>
      </c>
      <c r="V410">
        <f t="shared" ca="1" si="76"/>
        <v>28121586767.959354</v>
      </c>
      <c r="X410" s="10" t="s">
        <v>369</v>
      </c>
      <c r="Y410" s="10"/>
      <c r="Z410" s="10"/>
      <c r="AA410" s="10"/>
      <c r="AB410" s="10"/>
      <c r="AC410" s="10"/>
      <c r="AD410" s="10"/>
      <c r="AE410" s="10"/>
    </row>
    <row r="411" spans="5:31" x14ac:dyDescent="0.4">
      <c r="E411">
        <f t="shared" si="71"/>
        <v>0</v>
      </c>
      <c r="F411" s="3">
        <v>402</v>
      </c>
      <c r="G411" s="4">
        <v>0.104231</v>
      </c>
      <c r="H411" s="4">
        <v>0.69534499999999999</v>
      </c>
      <c r="I411" s="4">
        <v>179200</v>
      </c>
      <c r="K411">
        <f t="shared" ca="1" si="77"/>
        <v>2808.6883626180102</v>
      </c>
      <c r="L411">
        <f t="shared" ca="1" si="78"/>
        <v>11726.630590760842</v>
      </c>
      <c r="M411">
        <f t="shared" ca="1" si="69"/>
        <v>14535.318953378852</v>
      </c>
      <c r="N411">
        <f t="shared" ca="1" si="79"/>
        <v>-17163.164370170369</v>
      </c>
      <c r="O411">
        <f t="shared" ca="1" si="70"/>
        <v>-114498.76264236278</v>
      </c>
      <c r="P411" t="str">
        <f ca="1">IF($E411=1,SUM(INDIRECT(ADDRESS(ROW()-$C$12+1, 14)):INDIRECT(ADDRESS(ROW(), 14))),"")</f>
        <v/>
      </c>
      <c r="Q411" t="str">
        <f ca="1">IF($E411=1,SUM(INDIRECT(ADDRESS(ROW()-$C$12+1, 15)):INDIRECT(ADDRESS(ROW(), 15))),"")</f>
        <v/>
      </c>
      <c r="R411" t="str">
        <f t="shared" si="72"/>
        <v/>
      </c>
      <c r="S411" t="str">
        <f t="shared" si="73"/>
        <v/>
      </c>
      <c r="T411" t="str">
        <f t="shared" ca="1" si="74"/>
        <v/>
      </c>
      <c r="U411" t="str">
        <f t="shared" ca="1" si="75"/>
        <v/>
      </c>
      <c r="V411">
        <f t="shared" ca="1" si="76"/>
        <v>27114457184.185474</v>
      </c>
      <c r="X411" s="10" t="s">
        <v>370</v>
      </c>
      <c r="Y411" s="10"/>
      <c r="Z411" s="10"/>
      <c r="AA411" s="10"/>
      <c r="AB411" s="10"/>
      <c r="AC411" s="10"/>
      <c r="AD411" s="10"/>
      <c r="AE411" s="10"/>
    </row>
    <row r="412" spans="5:31" x14ac:dyDescent="0.4">
      <c r="E412">
        <f t="shared" si="71"/>
        <v>0</v>
      </c>
      <c r="F412" s="3">
        <v>403</v>
      </c>
      <c r="G412" s="4">
        <v>0.19136500000000001</v>
      </c>
      <c r="H412" s="4">
        <v>1.1921710000000001</v>
      </c>
      <c r="I412" s="4">
        <v>315500</v>
      </c>
      <c r="K412">
        <f t="shared" ca="1" si="77"/>
        <v>5156.6678676439406</v>
      </c>
      <c r="L412">
        <f t="shared" ca="1" si="78"/>
        <v>20105.34183465466</v>
      </c>
      <c r="M412">
        <f t="shared" ca="1" si="69"/>
        <v>25262.009702298601</v>
      </c>
      <c r="N412">
        <f t="shared" ca="1" si="79"/>
        <v>-55541.393013319626</v>
      </c>
      <c r="O412">
        <f t="shared" ca="1" si="70"/>
        <v>-346013.315131201</v>
      </c>
      <c r="P412" t="str">
        <f ca="1">IF($E412=1,SUM(INDIRECT(ADDRESS(ROW()-$C$12+1, 14)):INDIRECT(ADDRESS(ROW(), 14))),"")</f>
        <v/>
      </c>
      <c r="Q412" t="str">
        <f ca="1">IF($E412=1,SUM(INDIRECT(ADDRESS(ROW()-$C$12+1, 15)):INDIRECT(ADDRESS(ROW(), 15))),"")</f>
        <v/>
      </c>
      <c r="R412" t="str">
        <f t="shared" si="72"/>
        <v/>
      </c>
      <c r="S412" t="str">
        <f t="shared" si="73"/>
        <v/>
      </c>
      <c r="T412" t="str">
        <f t="shared" ca="1" si="74"/>
        <v/>
      </c>
      <c r="U412" t="str">
        <f t="shared" ca="1" si="75"/>
        <v/>
      </c>
      <c r="V412">
        <f t="shared" ca="1" si="76"/>
        <v>84238091012.048599</v>
      </c>
      <c r="X412" s="10" t="s">
        <v>371</v>
      </c>
      <c r="Y412" s="10"/>
      <c r="Z412" s="10"/>
      <c r="AA412" s="10"/>
      <c r="AB412" s="10"/>
      <c r="AC412" s="10"/>
      <c r="AD412" s="10"/>
      <c r="AE412" s="10"/>
    </row>
    <row r="413" spans="5:31" x14ac:dyDescent="0.4">
      <c r="E413">
        <f t="shared" si="71"/>
        <v>0</v>
      </c>
      <c r="F413" s="3">
        <v>404</v>
      </c>
      <c r="G413" s="4">
        <v>0.51666800000000002</v>
      </c>
      <c r="H413" s="4">
        <v>-0.463916</v>
      </c>
      <c r="I413" s="4">
        <v>161500</v>
      </c>
      <c r="K413">
        <f t="shared" ca="1" si="77"/>
        <v>13922.531674234366</v>
      </c>
      <c r="L413">
        <f t="shared" ca="1" si="78"/>
        <v>-7823.7012664841295</v>
      </c>
      <c r="M413">
        <f t="shared" ca="1" si="69"/>
        <v>6098.8304077502362</v>
      </c>
      <c r="N413">
        <f t="shared" ca="1" si="79"/>
        <v>-80290.811490888504</v>
      </c>
      <c r="O413">
        <f t="shared" ca="1" si="70"/>
        <v>72093.088992558143</v>
      </c>
      <c r="P413" t="str">
        <f ca="1">IF($E413=1,SUM(INDIRECT(ADDRESS(ROW()-$C$12+1, 14)):INDIRECT(ADDRESS(ROW(), 14))),"")</f>
        <v/>
      </c>
      <c r="Q413" t="str">
        <f ca="1">IF($E413=1,SUM(INDIRECT(ADDRESS(ROW()-$C$12+1, 15)):INDIRECT(ADDRESS(ROW(), 15))),"")</f>
        <v/>
      </c>
      <c r="R413" t="str">
        <f t="shared" si="72"/>
        <v/>
      </c>
      <c r="S413" t="str">
        <f t="shared" si="73"/>
        <v/>
      </c>
      <c r="T413" t="str">
        <f t="shared" ca="1" si="74"/>
        <v/>
      </c>
      <c r="U413" t="str">
        <f t="shared" ca="1" si="75"/>
        <v/>
      </c>
      <c r="V413">
        <f t="shared" ca="1" si="76"/>
        <v>24149523510.639172</v>
      </c>
      <c r="X413" s="10" t="s">
        <v>372</v>
      </c>
      <c r="Y413" s="10"/>
      <c r="Z413" s="10"/>
      <c r="AA413" s="10"/>
      <c r="AB413" s="10"/>
      <c r="AC413" s="10"/>
      <c r="AD413" s="10"/>
      <c r="AE413" s="10"/>
    </row>
    <row r="414" spans="5:31" x14ac:dyDescent="0.4">
      <c r="E414">
        <f t="shared" si="71"/>
        <v>0</v>
      </c>
      <c r="F414" s="3">
        <v>405</v>
      </c>
      <c r="G414" s="4">
        <v>-1.177616</v>
      </c>
      <c r="H414" s="4">
        <v>-0.16582</v>
      </c>
      <c r="I414" s="4">
        <v>129000</v>
      </c>
      <c r="K414">
        <f t="shared" ca="1" si="77"/>
        <v>-31732.942740957784</v>
      </c>
      <c r="L414">
        <f t="shared" ca="1" si="78"/>
        <v>-2796.4677743565612</v>
      </c>
      <c r="M414">
        <f t="shared" ca="1" si="69"/>
        <v>-34529.410515314346</v>
      </c>
      <c r="N414">
        <f t="shared" ca="1" si="79"/>
        <v>192574.85029340241</v>
      </c>
      <c r="O414">
        <f t="shared" ca="1" si="70"/>
        <v>27116.446851649423</v>
      </c>
      <c r="P414" t="str">
        <f ca="1">IF($E414=1,SUM(INDIRECT(ADDRESS(ROW()-$C$12+1, 14)):INDIRECT(ADDRESS(ROW(), 14))),"")</f>
        <v/>
      </c>
      <c r="Q414" t="str">
        <f ca="1">IF($E414=1,SUM(INDIRECT(ADDRESS(ROW()-$C$12+1, 15)):INDIRECT(ADDRESS(ROW(), 15))),"")</f>
        <v/>
      </c>
      <c r="R414" t="str">
        <f t="shared" si="72"/>
        <v/>
      </c>
      <c r="S414" t="str">
        <f t="shared" si="73"/>
        <v/>
      </c>
      <c r="T414" t="str">
        <f t="shared" ca="1" si="74"/>
        <v/>
      </c>
      <c r="U414" t="str">
        <f t="shared" ca="1" si="75"/>
        <v/>
      </c>
      <c r="V414">
        <f t="shared" ca="1" si="76"/>
        <v>26741868103.486202</v>
      </c>
      <c r="X414" s="10" t="s">
        <v>373</v>
      </c>
      <c r="Y414" s="10"/>
      <c r="Z414" s="10"/>
      <c r="AA414" s="10"/>
      <c r="AB414" s="10"/>
      <c r="AC414" s="10"/>
      <c r="AD414" s="10"/>
      <c r="AE414" s="10"/>
    </row>
    <row r="415" spans="5:31" x14ac:dyDescent="0.4">
      <c r="E415">
        <f t="shared" si="71"/>
        <v>0</v>
      </c>
      <c r="F415" s="3">
        <v>406</v>
      </c>
      <c r="G415" s="4">
        <v>1.0685199999999999</v>
      </c>
      <c r="H415" s="4">
        <v>0.23164100000000001</v>
      </c>
      <c r="I415" s="4">
        <v>210000</v>
      </c>
      <c r="K415">
        <f t="shared" ca="1" si="77"/>
        <v>28793.158361951781</v>
      </c>
      <c r="L415">
        <f t="shared" ca="1" si="78"/>
        <v>3906.5045936541323</v>
      </c>
      <c r="M415">
        <f t="shared" ref="M415:M478" ca="1" si="80">K415+L415</f>
        <v>32699.662955605912</v>
      </c>
      <c r="N415">
        <f t="shared" ca="1" si="79"/>
        <v>-189448.95613867595</v>
      </c>
      <c r="O415">
        <f t="shared" ref="O415:O478" ca="1" si="81">($M415-$I415)*$H415</f>
        <v>-41070.027373300494</v>
      </c>
      <c r="P415" t="str">
        <f ca="1">IF($E415=1,SUM(INDIRECT(ADDRESS(ROW()-$C$12+1, 14)):INDIRECT(ADDRESS(ROW(), 14))),"")</f>
        <v/>
      </c>
      <c r="Q415" t="str">
        <f ca="1">IF($E415=1,SUM(INDIRECT(ADDRESS(ROW()-$C$12+1, 15)):INDIRECT(ADDRESS(ROW(), 15))),"")</f>
        <v/>
      </c>
      <c r="R415" t="str">
        <f t="shared" si="72"/>
        <v/>
      </c>
      <c r="S415" t="str">
        <f t="shared" si="73"/>
        <v/>
      </c>
      <c r="T415" t="str">
        <f t="shared" ca="1" si="74"/>
        <v/>
      </c>
      <c r="U415" t="str">
        <f t="shared" ca="1" si="75"/>
        <v/>
      </c>
      <c r="V415">
        <f t="shared" ca="1" si="76"/>
        <v>31435409516.05574</v>
      </c>
      <c r="X415" s="10" t="s">
        <v>27</v>
      </c>
      <c r="Y415" s="10"/>
      <c r="Z415" s="10"/>
      <c r="AA415" s="10"/>
      <c r="AB415" s="10"/>
      <c r="AC415" s="10"/>
      <c r="AD415" s="10"/>
      <c r="AE415" s="10"/>
    </row>
    <row r="416" spans="5:31" x14ac:dyDescent="0.4">
      <c r="E416">
        <f t="shared" si="71"/>
        <v>0</v>
      </c>
      <c r="F416" s="3">
        <v>407</v>
      </c>
      <c r="G416" s="4">
        <v>-0.15523700000000001</v>
      </c>
      <c r="H416" s="4">
        <v>0.92719700000000005</v>
      </c>
      <c r="I416" s="4">
        <v>174000</v>
      </c>
      <c r="K416">
        <f t="shared" ca="1" si="77"/>
        <v>-4183.1351070960854</v>
      </c>
      <c r="L416">
        <f t="shared" ca="1" si="78"/>
        <v>15636.6935893142</v>
      </c>
      <c r="M416">
        <f t="shared" ca="1" si="80"/>
        <v>11453.558482218115</v>
      </c>
      <c r="N416">
        <f t="shared" ca="1" si="79"/>
        <v>25233.221941895907</v>
      </c>
      <c r="O416">
        <f t="shared" ca="1" si="81"/>
        <v>-150712.57293596282</v>
      </c>
      <c r="P416" t="str">
        <f ca="1">IF($E416=1,SUM(INDIRECT(ADDRESS(ROW()-$C$12+1, 14)):INDIRECT(ADDRESS(ROW(), 14))),"")</f>
        <v/>
      </c>
      <c r="Q416" t="str">
        <f ca="1">IF($E416=1,SUM(INDIRECT(ADDRESS(ROW()-$C$12+1, 15)):INDIRECT(ADDRESS(ROW(), 15))),"")</f>
        <v/>
      </c>
      <c r="R416" t="str">
        <f t="shared" si="72"/>
        <v/>
      </c>
      <c r="S416" t="str">
        <f t="shared" si="73"/>
        <v/>
      </c>
      <c r="T416" t="str">
        <f t="shared" ca="1" si="74"/>
        <v/>
      </c>
      <c r="U416" t="str">
        <f t="shared" ca="1" si="75"/>
        <v/>
      </c>
      <c r="V416">
        <f t="shared" ca="1" si="76"/>
        <v>26421345650.093681</v>
      </c>
      <c r="X416" s="10" t="s">
        <v>374</v>
      </c>
      <c r="Y416" s="10"/>
      <c r="Z416" s="10"/>
      <c r="AA416" s="10"/>
      <c r="AB416" s="10"/>
      <c r="AC416" s="10"/>
      <c r="AD416" s="10"/>
      <c r="AE416" s="10"/>
    </row>
    <row r="417" spans="5:31" x14ac:dyDescent="0.4">
      <c r="E417">
        <f t="shared" si="71"/>
        <v>0</v>
      </c>
      <c r="F417" s="3">
        <v>408</v>
      </c>
      <c r="G417" s="4">
        <v>0.32690799999999998</v>
      </c>
      <c r="H417" s="4">
        <v>-1.8219080000000001</v>
      </c>
      <c r="I417" s="4">
        <v>144000</v>
      </c>
      <c r="K417">
        <f t="shared" ca="1" si="77"/>
        <v>8809.1133659537791</v>
      </c>
      <c r="L417">
        <f t="shared" ca="1" si="78"/>
        <v>-30725.52773997355</v>
      </c>
      <c r="M417">
        <f t="shared" ca="1" si="80"/>
        <v>-21916.414374019769</v>
      </c>
      <c r="N417">
        <f t="shared" ca="1" si="79"/>
        <v>-54239.403190182056</v>
      </c>
      <c r="O417">
        <f t="shared" ca="1" si="81"/>
        <v>302284.44267934165</v>
      </c>
      <c r="P417" t="str">
        <f ca="1">IF($E417=1,SUM(INDIRECT(ADDRESS(ROW()-$C$12+1, 14)):INDIRECT(ADDRESS(ROW(), 14))),"")</f>
        <v/>
      </c>
      <c r="Q417" t="str">
        <f ca="1">IF($E417=1,SUM(INDIRECT(ADDRESS(ROW()-$C$12+1, 15)):INDIRECT(ADDRESS(ROW(), 15))),"")</f>
        <v/>
      </c>
      <c r="R417" t="str">
        <f t="shared" si="72"/>
        <v/>
      </c>
      <c r="S417" t="str">
        <f t="shared" si="73"/>
        <v/>
      </c>
      <c r="T417" t="str">
        <f t="shared" ca="1" si="74"/>
        <v/>
      </c>
      <c r="U417" t="str">
        <f t="shared" ca="1" si="75"/>
        <v/>
      </c>
      <c r="V417">
        <f t="shared" ca="1" si="76"/>
        <v>27528256558.731438</v>
      </c>
      <c r="X417" s="10" t="s">
        <v>29</v>
      </c>
      <c r="Y417" s="10"/>
      <c r="Z417" s="10"/>
      <c r="AA417" s="10"/>
      <c r="AB417" s="10"/>
      <c r="AC417" s="10"/>
      <c r="AD417" s="10"/>
      <c r="AE417" s="10"/>
    </row>
    <row r="418" spans="5:31" x14ac:dyDescent="0.4">
      <c r="E418">
        <f t="shared" si="71"/>
        <v>0</v>
      </c>
      <c r="F418" s="3">
        <v>409</v>
      </c>
      <c r="G418" s="4">
        <v>-0.16298199999999999</v>
      </c>
      <c r="H418" s="4">
        <v>-0.49703799999999998</v>
      </c>
      <c r="I418" s="4">
        <v>168000</v>
      </c>
      <c r="K418">
        <f t="shared" ca="1" si="77"/>
        <v>-4391.8378094444888</v>
      </c>
      <c r="L418">
        <f t="shared" ca="1" si="78"/>
        <v>-8382.2865132712359</v>
      </c>
      <c r="M418">
        <f t="shared" ca="1" si="80"/>
        <v>-12774.124322715725</v>
      </c>
      <c r="N418">
        <f t="shared" ca="1" si="79"/>
        <v>29462.928330364855</v>
      </c>
      <c r="O418">
        <f t="shared" ca="1" si="81"/>
        <v>89851.609205113986</v>
      </c>
      <c r="P418" t="str">
        <f ca="1">IF($E418=1,SUM(INDIRECT(ADDRESS(ROW()-$C$12+1, 14)):INDIRECT(ADDRESS(ROW(), 14))),"")</f>
        <v/>
      </c>
      <c r="Q418" t="str">
        <f ca="1">IF($E418=1,SUM(INDIRECT(ADDRESS(ROW()-$C$12+1, 15)):INDIRECT(ADDRESS(ROW(), 15))),"")</f>
        <v/>
      </c>
      <c r="R418" t="str">
        <f t="shared" si="72"/>
        <v/>
      </c>
      <c r="S418" t="str">
        <f t="shared" si="73"/>
        <v/>
      </c>
      <c r="T418" t="str">
        <f t="shared" ca="1" si="74"/>
        <v/>
      </c>
      <c r="U418" t="str">
        <f t="shared" ca="1" si="75"/>
        <v/>
      </c>
      <c r="V418">
        <f t="shared" ca="1" si="76"/>
        <v>32679284024.644688</v>
      </c>
      <c r="X418" s="10" t="s">
        <v>375</v>
      </c>
      <c r="Y418" s="10"/>
      <c r="Z418" s="10"/>
      <c r="AA418" s="10"/>
      <c r="AB418" s="10"/>
      <c r="AC418" s="10"/>
      <c r="AD418" s="10"/>
      <c r="AE418" s="10"/>
    </row>
    <row r="419" spans="5:31" x14ac:dyDescent="0.4">
      <c r="E419">
        <f t="shared" si="71"/>
        <v>0</v>
      </c>
      <c r="F419" s="3">
        <v>410</v>
      </c>
      <c r="G419" s="4">
        <v>1.2292350000000001</v>
      </c>
      <c r="H419" s="4">
        <v>-9.9576999999999999E-2</v>
      </c>
      <c r="I419" s="4">
        <v>262500</v>
      </c>
      <c r="K419">
        <f t="shared" ca="1" si="77"/>
        <v>33123.907852968405</v>
      </c>
      <c r="L419">
        <f t="shared" ca="1" si="78"/>
        <v>-1679.3141452605432</v>
      </c>
      <c r="M419">
        <f t="shared" ca="1" si="80"/>
        <v>31444.593707707863</v>
      </c>
      <c r="N419">
        <f t="shared" ca="1" si="79"/>
        <v>-284021.39235370577</v>
      </c>
      <c r="O419">
        <f t="shared" ca="1" si="81"/>
        <v>23007.804192367574</v>
      </c>
      <c r="P419" t="str">
        <f ca="1">IF($E419=1,SUM(INDIRECT(ADDRESS(ROW()-$C$12+1, 14)):INDIRECT(ADDRESS(ROW(), 14))),"")</f>
        <v/>
      </c>
      <c r="Q419" t="str">
        <f ca="1">IF($E419=1,SUM(INDIRECT(ADDRESS(ROW()-$C$12+1, 15)):INDIRECT(ADDRESS(ROW(), 15))),"")</f>
        <v/>
      </c>
      <c r="R419" t="str">
        <f t="shared" si="72"/>
        <v/>
      </c>
      <c r="S419" t="str">
        <f t="shared" si="73"/>
        <v/>
      </c>
      <c r="T419" t="str">
        <f t="shared" ca="1" si="74"/>
        <v/>
      </c>
      <c r="U419" t="str">
        <f t="shared" ca="1" si="75"/>
        <v/>
      </c>
      <c r="V419">
        <f t="shared" ca="1" si="76"/>
        <v>53386600776.896194</v>
      </c>
      <c r="X419" s="10" t="s">
        <v>376</v>
      </c>
      <c r="Y419" s="10"/>
      <c r="Z419" s="10"/>
      <c r="AA419" s="10"/>
      <c r="AB419" s="10"/>
      <c r="AC419" s="10"/>
      <c r="AD419" s="10"/>
      <c r="AE419" s="10"/>
    </row>
    <row r="420" spans="5:31" x14ac:dyDescent="0.4">
      <c r="E420">
        <f t="shared" si="71"/>
        <v>0</v>
      </c>
      <c r="F420" s="3">
        <v>411</v>
      </c>
      <c r="G420" s="4">
        <v>-1.2724960000000001</v>
      </c>
      <c r="H420" s="4">
        <v>-1.5238119999999999</v>
      </c>
      <c r="I420" s="4">
        <v>98000</v>
      </c>
      <c r="K420">
        <f t="shared" ca="1" si="77"/>
        <v>-34289.651895098075</v>
      </c>
      <c r="L420">
        <f t="shared" ca="1" si="78"/>
        <v>-25698.294247845977</v>
      </c>
      <c r="M420">
        <f t="shared" ca="1" si="80"/>
        <v>-59987.946142944056</v>
      </c>
      <c r="N420">
        <f t="shared" ca="1" si="79"/>
        <v>201039.02951511173</v>
      </c>
      <c r="O420">
        <f t="shared" ca="1" si="81"/>
        <v>240743.92818797185</v>
      </c>
      <c r="P420" t="str">
        <f ca="1">IF($E420=1,SUM(INDIRECT(ADDRESS(ROW()-$C$12+1, 14)):INDIRECT(ADDRESS(ROW(), 14))),"")</f>
        <v/>
      </c>
      <c r="Q420" t="str">
        <f ca="1">IF($E420=1,SUM(INDIRECT(ADDRESS(ROW()-$C$12+1, 15)):INDIRECT(ADDRESS(ROW(), 15))),"")</f>
        <v/>
      </c>
      <c r="R420" t="str">
        <f t="shared" si="72"/>
        <v/>
      </c>
      <c r="S420" t="str">
        <f t="shared" si="73"/>
        <v/>
      </c>
      <c r="T420" t="str">
        <f t="shared" ca="1" si="74"/>
        <v/>
      </c>
      <c r="U420" t="str">
        <f t="shared" ca="1" si="75"/>
        <v/>
      </c>
      <c r="V420">
        <f t="shared" ca="1" si="76"/>
        <v>24960191126.465786</v>
      </c>
      <c r="X420" s="10" t="s">
        <v>377</v>
      </c>
      <c r="Y420" s="10"/>
      <c r="Z420" s="10"/>
      <c r="AA420" s="10"/>
      <c r="AB420" s="10"/>
      <c r="AC420" s="10"/>
      <c r="AD420" s="10"/>
      <c r="AE420" s="10"/>
    </row>
    <row r="421" spans="5:31" x14ac:dyDescent="0.4">
      <c r="E421">
        <f t="shared" si="71"/>
        <v>0</v>
      </c>
      <c r="F421" s="3">
        <v>412</v>
      </c>
      <c r="G421" s="4">
        <v>-0.79228699999999996</v>
      </c>
      <c r="H421" s="4">
        <v>0.16539699999999999</v>
      </c>
      <c r="I421" s="4">
        <v>85000</v>
      </c>
      <c r="K421">
        <f t="shared" ca="1" si="77"/>
        <v>-21349.572360943821</v>
      </c>
      <c r="L421">
        <f t="shared" ca="1" si="78"/>
        <v>2789.3341000799187</v>
      </c>
      <c r="M421">
        <f t="shared" ca="1" si="80"/>
        <v>-18560.238260863902</v>
      </c>
      <c r="N421">
        <f t="shared" ca="1" si="79"/>
        <v>82049.430490985076</v>
      </c>
      <c r="O421">
        <f t="shared" ca="1" si="81"/>
        <v>-17128.552727632105</v>
      </c>
      <c r="P421" t="str">
        <f ca="1">IF($E421=1,SUM(INDIRECT(ADDRESS(ROW()-$C$12+1, 14)):INDIRECT(ADDRESS(ROW(), 14))),"")</f>
        <v/>
      </c>
      <c r="Q421" t="str">
        <f ca="1">IF($E421=1,SUM(INDIRECT(ADDRESS(ROW()-$C$12+1, 15)):INDIRECT(ADDRESS(ROW(), 15))),"")</f>
        <v/>
      </c>
      <c r="R421" t="str">
        <f t="shared" si="72"/>
        <v/>
      </c>
      <c r="S421" t="str">
        <f t="shared" si="73"/>
        <v/>
      </c>
      <c r="T421" t="str">
        <f t="shared" ca="1" si="74"/>
        <v/>
      </c>
      <c r="U421" t="str">
        <f t="shared" ca="1" si="75"/>
        <v/>
      </c>
      <c r="V421">
        <f t="shared" ca="1" si="76"/>
        <v>10724722948.6469</v>
      </c>
      <c r="X421" s="10" t="s">
        <v>378</v>
      </c>
      <c r="Y421" s="10"/>
      <c r="Z421" s="10"/>
      <c r="AA421" s="10"/>
      <c r="AB421" s="10"/>
      <c r="AC421" s="10"/>
      <c r="AD421" s="10"/>
      <c r="AE421" s="10"/>
    </row>
    <row r="422" spans="5:31" x14ac:dyDescent="0.4">
      <c r="E422">
        <f t="shared" si="71"/>
        <v>0</v>
      </c>
      <c r="F422" s="3">
        <v>413</v>
      </c>
      <c r="G422" s="4">
        <v>1.3976949999999999</v>
      </c>
      <c r="H422" s="4">
        <v>0.62910200000000005</v>
      </c>
      <c r="I422" s="4">
        <v>225000</v>
      </c>
      <c r="K422">
        <f t="shared" ca="1" si="77"/>
        <v>37663.36004633343</v>
      </c>
      <c r="L422">
        <f t="shared" ca="1" si="78"/>
        <v>10609.476961664826</v>
      </c>
      <c r="M422">
        <f t="shared" ca="1" si="80"/>
        <v>48272.837007998256</v>
      </c>
      <c r="N422">
        <f t="shared" ca="1" si="79"/>
        <v>-247010.67207810585</v>
      </c>
      <c r="O422">
        <f t="shared" ca="1" si="81"/>
        <v>-111179.41169259429</v>
      </c>
      <c r="P422" t="str">
        <f ca="1">IF($E422=1,SUM(INDIRECT(ADDRESS(ROW()-$C$12+1, 14)):INDIRECT(ADDRESS(ROW(), 14))),"")</f>
        <v/>
      </c>
      <c r="Q422" t="str">
        <f ca="1">IF($E422=1,SUM(INDIRECT(ADDRESS(ROW()-$C$12+1, 15)):INDIRECT(ADDRESS(ROW(), 15))),"")</f>
        <v/>
      </c>
      <c r="R422" t="str">
        <f t="shared" si="72"/>
        <v/>
      </c>
      <c r="S422" t="str">
        <f t="shared" si="73"/>
        <v/>
      </c>
      <c r="T422" t="str">
        <f t="shared" ca="1" si="74"/>
        <v/>
      </c>
      <c r="U422" t="str">
        <f t="shared" ca="1" si="75"/>
        <v/>
      </c>
      <c r="V422">
        <f t="shared" ca="1" si="76"/>
        <v>31232490139.20155</v>
      </c>
      <c r="X422" s="10" t="s">
        <v>379</v>
      </c>
      <c r="Y422" s="10"/>
      <c r="Z422" s="10"/>
      <c r="AA422" s="10"/>
      <c r="AB422" s="10"/>
      <c r="AC422" s="10"/>
      <c r="AD422" s="10"/>
      <c r="AE422" s="10"/>
    </row>
    <row r="423" spans="5:31" x14ac:dyDescent="0.4">
      <c r="E423">
        <f t="shared" si="71"/>
        <v>0</v>
      </c>
      <c r="F423" s="3">
        <v>414</v>
      </c>
      <c r="G423" s="4">
        <v>-0.37404100000000001</v>
      </c>
      <c r="H423" s="4">
        <v>-1.5238119999999999</v>
      </c>
      <c r="I423" s="4">
        <v>107000</v>
      </c>
      <c r="K423">
        <f t="shared" ca="1" si="77"/>
        <v>-10079.195285874674</v>
      </c>
      <c r="L423">
        <f t="shared" ca="1" si="78"/>
        <v>-25698.294247845977</v>
      </c>
      <c r="M423">
        <f t="shared" ca="1" si="80"/>
        <v>-35777.489533720654</v>
      </c>
      <c r="N423">
        <f t="shared" ca="1" si="79"/>
        <v>53404.634962682409</v>
      </c>
      <c r="O423">
        <f t="shared" ca="1" si="81"/>
        <v>217566.05188135794</v>
      </c>
      <c r="P423" t="str">
        <f ca="1">IF($E423=1,SUM(INDIRECT(ADDRESS(ROW()-$C$12+1, 14)):INDIRECT(ADDRESS(ROW(), 14))),"")</f>
        <v/>
      </c>
      <c r="Q423" t="str">
        <f ca="1">IF($E423=1,SUM(INDIRECT(ADDRESS(ROW()-$C$12+1, 15)):INDIRECT(ADDRESS(ROW(), 15))),"")</f>
        <v/>
      </c>
      <c r="R423" t="str">
        <f t="shared" si="72"/>
        <v/>
      </c>
      <c r="S423" t="str">
        <f t="shared" si="73"/>
        <v/>
      </c>
      <c r="T423" t="str">
        <f t="shared" ca="1" si="74"/>
        <v/>
      </c>
      <c r="U423" t="str">
        <f t="shared" ca="1" si="75"/>
        <v/>
      </c>
      <c r="V423">
        <f t="shared" ca="1" si="76"/>
        <v>20385411517.551712</v>
      </c>
      <c r="X423" s="10" t="s">
        <v>380</v>
      </c>
      <c r="Y423" s="10"/>
      <c r="Z423" s="10"/>
      <c r="AA423" s="10"/>
      <c r="AB423" s="10"/>
      <c r="AC423" s="10"/>
      <c r="AD423" s="10"/>
      <c r="AE423" s="10"/>
    </row>
    <row r="424" spans="5:31" x14ac:dyDescent="0.4">
      <c r="E424">
        <f t="shared" si="71"/>
        <v>0</v>
      </c>
      <c r="F424" s="3">
        <v>415</v>
      </c>
      <c r="G424" s="4">
        <v>-1.071118</v>
      </c>
      <c r="H424" s="4">
        <v>-1.4575689999999999</v>
      </c>
      <c r="I424" s="4">
        <v>64500</v>
      </c>
      <c r="K424">
        <f t="shared" ca="1" si="77"/>
        <v>-28863.166059911906</v>
      </c>
      <c r="L424">
        <f t="shared" ca="1" si="78"/>
        <v>-24581.14061874996</v>
      </c>
      <c r="M424">
        <f t="shared" ca="1" si="80"/>
        <v>-53444.306678661866</v>
      </c>
      <c r="N424">
        <f t="shared" ca="1" si="79"/>
        <v>126332.26988103495</v>
      </c>
      <c r="O424">
        <f t="shared" ca="1" si="81"/>
        <v>171911.9651413105</v>
      </c>
      <c r="P424" t="str">
        <f ca="1">IF($E424=1,SUM(INDIRECT(ADDRESS(ROW()-$C$12+1, 14)):INDIRECT(ADDRESS(ROW(), 14))),"")</f>
        <v/>
      </c>
      <c r="Q424" t="str">
        <f ca="1">IF($E424=1,SUM(INDIRECT(ADDRESS(ROW()-$C$12+1, 15)):INDIRECT(ADDRESS(ROW(), 15))),"")</f>
        <v/>
      </c>
      <c r="R424" t="str">
        <f t="shared" si="72"/>
        <v/>
      </c>
      <c r="S424" t="str">
        <f t="shared" si="73"/>
        <v/>
      </c>
      <c r="T424" t="str">
        <f t="shared" ca="1" si="74"/>
        <v/>
      </c>
      <c r="U424" t="str">
        <f t="shared" ca="1" si="75"/>
        <v/>
      </c>
      <c r="V424">
        <f t="shared" ca="1" si="76"/>
        <v>13910859477.910244</v>
      </c>
      <c r="X424" s="10" t="s">
        <v>381</v>
      </c>
      <c r="Y424" s="10"/>
      <c r="Z424" s="10"/>
      <c r="AA424" s="10"/>
      <c r="AB424" s="10"/>
      <c r="AC424" s="10"/>
      <c r="AD424" s="10"/>
      <c r="AE424" s="10"/>
    </row>
    <row r="425" spans="5:31" x14ac:dyDescent="0.4">
      <c r="E425">
        <f t="shared" si="71"/>
        <v>0</v>
      </c>
      <c r="F425" s="3">
        <v>416</v>
      </c>
      <c r="G425" s="4">
        <v>-0.242371</v>
      </c>
      <c r="H425" s="4">
        <v>-1.85503</v>
      </c>
      <c r="I425" s="4">
        <v>153575</v>
      </c>
      <c r="K425">
        <f t="shared" ca="1" si="77"/>
        <v>-6531.1146121220154</v>
      </c>
      <c r="L425">
        <f t="shared" ca="1" si="78"/>
        <v>-31284.112986760654</v>
      </c>
      <c r="M425">
        <f t="shared" ca="1" si="80"/>
        <v>-37815.227598882673</v>
      </c>
      <c r="N425">
        <f t="shared" ca="1" si="79"/>
        <v>46387.440853368797</v>
      </c>
      <c r="O425">
        <f t="shared" ca="1" si="81"/>
        <v>355034.61390275537</v>
      </c>
      <c r="P425" t="str">
        <f ca="1">IF($E425=1,SUM(INDIRECT(ADDRESS(ROW()-$C$12+1, 14)):INDIRECT(ADDRESS(ROW(), 14))),"")</f>
        <v/>
      </c>
      <c r="Q425" t="str">
        <f ca="1">IF($E425=1,SUM(INDIRECT(ADDRESS(ROW()-$C$12+1, 15)):INDIRECT(ADDRESS(ROW(), 15))),"")</f>
        <v/>
      </c>
      <c r="R425" t="str">
        <f t="shared" si="72"/>
        <v/>
      </c>
      <c r="S425" t="str">
        <f t="shared" si="73"/>
        <v/>
      </c>
      <c r="T425" t="str">
        <f t="shared" ca="1" si="74"/>
        <v/>
      </c>
      <c r="U425" t="str">
        <f t="shared" ca="1" si="75"/>
        <v/>
      </c>
      <c r="V425">
        <f t="shared" ca="1" si="76"/>
        <v>36630219220.352119</v>
      </c>
      <c r="X425" s="10" t="s">
        <v>382</v>
      </c>
      <c r="Y425" s="10"/>
      <c r="Z425" s="10"/>
      <c r="AA425" s="10"/>
      <c r="AB425" s="10"/>
      <c r="AC425" s="10"/>
      <c r="AD425" s="10"/>
      <c r="AE425" s="10"/>
    </row>
    <row r="426" spans="5:31" x14ac:dyDescent="0.4">
      <c r="E426">
        <f t="shared" si="71"/>
        <v>0</v>
      </c>
      <c r="F426" s="3">
        <v>417</v>
      </c>
      <c r="G426" s="4">
        <v>0.64833799999999997</v>
      </c>
      <c r="H426" s="4">
        <v>1.2915369999999999</v>
      </c>
      <c r="I426" s="4">
        <v>394432</v>
      </c>
      <c r="K426">
        <f t="shared" ca="1" si="77"/>
        <v>17470.612347987022</v>
      </c>
      <c r="L426">
        <f t="shared" ca="1" si="78"/>
        <v>21781.097575015978</v>
      </c>
      <c r="M426">
        <f t="shared" ca="1" si="80"/>
        <v>39251.709923003</v>
      </c>
      <c r="N426">
        <f t="shared" ca="1" si="79"/>
        <v>-230276.87890794009</v>
      </c>
      <c r="O426">
        <f t="shared" ca="1" si="81"/>
        <v>-458728.48630517448</v>
      </c>
      <c r="P426" t="str">
        <f ca="1">IF($E426=1,SUM(INDIRECT(ADDRESS(ROW()-$C$12+1, 14)):INDIRECT(ADDRESS(ROW(), 14))),"")</f>
        <v/>
      </c>
      <c r="Q426" t="str">
        <f ca="1">IF($E426=1,SUM(INDIRECT(ADDRESS(ROW()-$C$12+1, 15)):INDIRECT(ADDRESS(ROW(), 15))),"")</f>
        <v/>
      </c>
      <c r="R426" t="str">
        <f t="shared" si="72"/>
        <v/>
      </c>
      <c r="S426" t="str">
        <f t="shared" si="73"/>
        <v/>
      </c>
      <c r="T426" t="str">
        <f t="shared" ca="1" si="74"/>
        <v/>
      </c>
      <c r="U426" t="str">
        <f t="shared" ca="1" si="75"/>
        <v/>
      </c>
      <c r="V426">
        <f t="shared" ca="1" si="76"/>
        <v>126153038459.17975</v>
      </c>
      <c r="X426" s="10" t="s">
        <v>383</v>
      </c>
      <c r="Y426" s="10"/>
      <c r="Z426" s="10"/>
      <c r="AA426" s="10"/>
      <c r="AB426" s="10"/>
      <c r="AC426" s="10"/>
      <c r="AD426" s="10"/>
      <c r="AE426" s="10"/>
    </row>
    <row r="427" spans="5:31" x14ac:dyDescent="0.4">
      <c r="E427">
        <f t="shared" si="71"/>
        <v>0</v>
      </c>
      <c r="F427" s="3">
        <v>418</v>
      </c>
      <c r="G427" s="4">
        <v>1.238917</v>
      </c>
      <c r="H427" s="4">
        <v>1.1921710000000001</v>
      </c>
      <c r="I427" s="4">
        <v>325624</v>
      </c>
      <c r="K427">
        <f t="shared" ca="1" si="77"/>
        <v>33384.806440978376</v>
      </c>
      <c r="L427">
        <f t="shared" ca="1" si="78"/>
        <v>20105.34183465466</v>
      </c>
      <c r="M427">
        <f t="shared" ca="1" si="80"/>
        <v>53490.148275633037</v>
      </c>
      <c r="N427">
        <f t="shared" ca="1" si="79"/>
        <v>-337151.25517679757</v>
      </c>
      <c r="O427">
        <f t="shared" ca="1" si="81"/>
        <v>-324430.08614409028</v>
      </c>
      <c r="P427" t="str">
        <f ca="1">IF($E427=1,SUM(INDIRECT(ADDRESS(ROW()-$C$12+1, 14)):INDIRECT(ADDRESS(ROW(), 14))),"")</f>
        <v/>
      </c>
      <c r="Q427" t="str">
        <f ca="1">IF($E427=1,SUM(INDIRECT(ADDRESS(ROW()-$C$12+1, 15)):INDIRECT(ADDRESS(ROW(), 15))),"")</f>
        <v/>
      </c>
      <c r="R427" t="str">
        <f t="shared" si="72"/>
        <v/>
      </c>
      <c r="S427" t="str">
        <f t="shared" si="73"/>
        <v/>
      </c>
      <c r="T427" t="str">
        <f t="shared" ca="1" si="74"/>
        <v/>
      </c>
      <c r="U427" t="str">
        <f t="shared" ca="1" si="75"/>
        <v/>
      </c>
      <c r="V427">
        <f t="shared" ca="1" si="76"/>
        <v>74056833254.339737</v>
      </c>
      <c r="X427" s="10" t="s">
        <v>384</v>
      </c>
      <c r="Y427" s="10"/>
      <c r="Z427" s="10"/>
      <c r="AA427" s="10"/>
      <c r="AB427" s="10"/>
      <c r="AC427" s="10"/>
      <c r="AD427" s="10"/>
      <c r="AE427" s="10"/>
    </row>
    <row r="428" spans="5:31" x14ac:dyDescent="0.4">
      <c r="E428">
        <f t="shared" si="71"/>
        <v>0</v>
      </c>
      <c r="F428" s="3">
        <v>419</v>
      </c>
      <c r="G428" s="4">
        <v>0.15651200000000001</v>
      </c>
      <c r="H428" s="4">
        <v>0.198519</v>
      </c>
      <c r="I428" s="4">
        <v>215000</v>
      </c>
      <c r="K428">
        <f t="shared" ca="1" si="77"/>
        <v>4217.4922336931431</v>
      </c>
      <c r="L428">
        <f t="shared" ca="1" si="78"/>
        <v>3347.9193468670255</v>
      </c>
      <c r="M428">
        <f t="shared" ca="1" si="80"/>
        <v>7565.4115805601687</v>
      </c>
      <c r="N428">
        <f t="shared" ca="1" si="79"/>
        <v>-32466.002302703368</v>
      </c>
      <c r="O428">
        <f t="shared" ca="1" si="81"/>
        <v>-41179.707058438777</v>
      </c>
      <c r="P428" t="str">
        <f ca="1">IF($E428=1,SUM(INDIRECT(ADDRESS(ROW()-$C$12+1, 14)):INDIRECT(ADDRESS(ROW(), 14))),"")</f>
        <v/>
      </c>
      <c r="Q428" t="str">
        <f ca="1">IF($E428=1,SUM(INDIRECT(ADDRESS(ROW()-$C$12+1, 15)):INDIRECT(ADDRESS(ROW(), 15))),"")</f>
        <v/>
      </c>
      <c r="R428" t="str">
        <f t="shared" si="72"/>
        <v/>
      </c>
      <c r="S428" t="str">
        <f t="shared" si="73"/>
        <v/>
      </c>
      <c r="T428" t="str">
        <f t="shared" ca="1" si="74"/>
        <v/>
      </c>
      <c r="U428" t="str">
        <f t="shared" ca="1" si="75"/>
        <v/>
      </c>
      <c r="V428">
        <f t="shared" ca="1" si="76"/>
        <v>43029108472.742401</v>
      </c>
      <c r="X428" s="10" t="s">
        <v>385</v>
      </c>
      <c r="Y428" s="10"/>
      <c r="Z428" s="10"/>
      <c r="AA428" s="10"/>
      <c r="AB428" s="10"/>
      <c r="AC428" s="10"/>
      <c r="AD428" s="10"/>
      <c r="AE428" s="10"/>
    </row>
    <row r="429" spans="5:31" x14ac:dyDescent="0.4">
      <c r="E429">
        <f t="shared" si="71"/>
        <v>0</v>
      </c>
      <c r="F429" s="3">
        <v>420</v>
      </c>
      <c r="G429" s="4">
        <v>-0.42438599999999999</v>
      </c>
      <c r="H429" s="4">
        <v>-2.12E-4</v>
      </c>
      <c r="I429" s="4">
        <v>112000</v>
      </c>
      <c r="K429">
        <f t="shared" ca="1" si="77"/>
        <v>-11435.830218054196</v>
      </c>
      <c r="L429">
        <f t="shared" ca="1" si="78"/>
        <v>-3.5752693774188335</v>
      </c>
      <c r="M429">
        <f t="shared" ca="1" si="80"/>
        <v>-11439.405487431615</v>
      </c>
      <c r="N429">
        <f t="shared" ca="1" si="79"/>
        <v>52385.955537189155</v>
      </c>
      <c r="O429">
        <f t="shared" ca="1" si="81"/>
        <v>26.169153963335503</v>
      </c>
      <c r="P429" t="str">
        <f ca="1">IF($E429=1,SUM(INDIRECT(ADDRESS(ROW()-$C$12+1, 14)):INDIRECT(ADDRESS(ROW(), 14))),"")</f>
        <v/>
      </c>
      <c r="Q429" t="str">
        <f ca="1">IF($E429=1,SUM(INDIRECT(ADDRESS(ROW()-$C$12+1, 15)):INDIRECT(ADDRESS(ROW(), 15))),"")</f>
        <v/>
      </c>
      <c r="R429" t="str">
        <f t="shared" si="72"/>
        <v/>
      </c>
      <c r="S429" t="str">
        <f t="shared" si="73"/>
        <v/>
      </c>
      <c r="T429" t="str">
        <f t="shared" ca="1" si="74"/>
        <v/>
      </c>
      <c r="U429" t="str">
        <f t="shared" ca="1" si="75"/>
        <v/>
      </c>
      <c r="V429">
        <f t="shared" ca="1" si="76"/>
        <v>15237286827.090563</v>
      </c>
      <c r="X429" s="10" t="s">
        <v>386</v>
      </c>
      <c r="Y429" s="10"/>
      <c r="Z429" s="10"/>
      <c r="AA429" s="10"/>
      <c r="AB429" s="10"/>
      <c r="AC429" s="10"/>
      <c r="AD429" s="10"/>
      <c r="AE429" s="10"/>
    </row>
    <row r="430" spans="5:31" x14ac:dyDescent="0.4">
      <c r="E430">
        <f t="shared" si="71"/>
        <v>0</v>
      </c>
      <c r="F430" s="3">
        <v>421</v>
      </c>
      <c r="G430" s="4">
        <v>-2.3567000000000001E-2</v>
      </c>
      <c r="H430" s="4">
        <v>1.0265629999999999</v>
      </c>
      <c r="I430" s="4">
        <v>183200</v>
      </c>
      <c r="K430">
        <f t="shared" ca="1" si="77"/>
        <v>-635.05443334342613</v>
      </c>
      <c r="L430">
        <f t="shared" ca="1" si="78"/>
        <v>17312.449329675517</v>
      </c>
      <c r="M430">
        <f t="shared" ca="1" si="80"/>
        <v>16677.394896332091</v>
      </c>
      <c r="N430">
        <f t="shared" ca="1" si="79"/>
        <v>3924.438234478142</v>
      </c>
      <c r="O430">
        <f t="shared" ca="1" si="81"/>
        <v>-170945.94506303663</v>
      </c>
      <c r="P430" t="str">
        <f ca="1">IF($E430=1,SUM(INDIRECT(ADDRESS(ROW()-$C$12+1, 14)):INDIRECT(ADDRESS(ROW(), 14))),"")</f>
        <v/>
      </c>
      <c r="Q430" t="str">
        <f ca="1">IF($E430=1,SUM(INDIRECT(ADDRESS(ROW()-$C$12+1, 15)):INDIRECT(ADDRESS(ROW(), 15))),"")</f>
        <v/>
      </c>
      <c r="R430" t="str">
        <f t="shared" si="72"/>
        <v/>
      </c>
      <c r="S430" t="str">
        <f t="shared" si="73"/>
        <v/>
      </c>
      <c r="T430" t="str">
        <f t="shared" ca="1" si="74"/>
        <v/>
      </c>
      <c r="U430" t="str">
        <f t="shared" ca="1" si="75"/>
        <v/>
      </c>
      <c r="V430">
        <f t="shared" ca="1" si="76"/>
        <v>27729778010.512127</v>
      </c>
      <c r="X430" s="10" t="s">
        <v>387</v>
      </c>
      <c r="Y430" s="10"/>
      <c r="Z430" s="10"/>
      <c r="AA430" s="10"/>
      <c r="AB430" s="10"/>
      <c r="AC430" s="10"/>
      <c r="AD430" s="10"/>
      <c r="AE430" s="10"/>
    </row>
    <row r="431" spans="5:31" x14ac:dyDescent="0.4">
      <c r="E431">
        <f t="shared" si="71"/>
        <v>0</v>
      </c>
      <c r="F431" s="3">
        <v>422</v>
      </c>
      <c r="G431" s="4">
        <v>-1.1795519999999999</v>
      </c>
      <c r="H431" s="4">
        <v>-0.29830800000000002</v>
      </c>
      <c r="I431" s="4">
        <v>144000</v>
      </c>
      <c r="K431">
        <f t="shared" ca="1" si="77"/>
        <v>-31785.111679853391</v>
      </c>
      <c r="L431">
        <f t="shared" ca="1" si="78"/>
        <v>-5030.8087615049881</v>
      </c>
      <c r="M431">
        <f t="shared" ca="1" si="80"/>
        <v>-36815.920441358379</v>
      </c>
      <c r="N431">
        <f t="shared" ca="1" si="79"/>
        <v>213281.78058844514</v>
      </c>
      <c r="O431">
        <f t="shared" ca="1" si="81"/>
        <v>53938.835595020741</v>
      </c>
      <c r="P431" t="str">
        <f ca="1">IF($E431=1,SUM(INDIRECT(ADDRESS(ROW()-$C$12+1, 14)):INDIRECT(ADDRESS(ROW(), 14))),"")</f>
        <v/>
      </c>
      <c r="Q431" t="str">
        <f ca="1">IF($E431=1,SUM(INDIRECT(ADDRESS(ROW()-$C$12+1, 15)):INDIRECT(ADDRESS(ROW(), 15))),"")</f>
        <v/>
      </c>
      <c r="R431" t="str">
        <f t="shared" si="72"/>
        <v/>
      </c>
      <c r="S431" t="str">
        <f t="shared" si="73"/>
        <v/>
      </c>
      <c r="T431" t="str">
        <f t="shared" ca="1" si="74"/>
        <v/>
      </c>
      <c r="U431" t="str">
        <f t="shared" ca="1" si="75"/>
        <v/>
      </c>
      <c r="V431">
        <f t="shared" ca="1" si="76"/>
        <v>32694397085.055641</v>
      </c>
      <c r="X431" s="10" t="s">
        <v>388</v>
      </c>
      <c r="Y431" s="10"/>
      <c r="Z431" s="10"/>
      <c r="AA431" s="10"/>
      <c r="AB431" s="10"/>
      <c r="AC431" s="10"/>
      <c r="AD431" s="10"/>
      <c r="AE431" s="10"/>
    </row>
    <row r="432" spans="5:31" x14ac:dyDescent="0.4">
      <c r="E432">
        <f t="shared" si="71"/>
        <v>0</v>
      </c>
      <c r="F432" s="3">
        <v>423</v>
      </c>
      <c r="G432" s="4">
        <v>0.27656399999999998</v>
      </c>
      <c r="H432" s="4">
        <v>-0.79513400000000001</v>
      </c>
      <c r="I432" s="4">
        <v>159000</v>
      </c>
      <c r="K432">
        <f t="shared" ca="1" si="77"/>
        <v>7452.5053805402167</v>
      </c>
      <c r="L432">
        <f t="shared" ca="1" si="78"/>
        <v>-13409.520005398805</v>
      </c>
      <c r="M432">
        <f t="shared" ca="1" si="80"/>
        <v>-5957.0146248585879</v>
      </c>
      <c r="N432">
        <f t="shared" ca="1" si="79"/>
        <v>-45621.171792709385</v>
      </c>
      <c r="O432">
        <f t="shared" ca="1" si="81"/>
        <v>131162.93086672231</v>
      </c>
      <c r="P432" t="str">
        <f ca="1">IF($E432=1,SUM(INDIRECT(ADDRESS(ROW()-$C$12+1, 14)):INDIRECT(ADDRESS(ROW(), 14))),"")</f>
        <v/>
      </c>
      <c r="Q432" t="str">
        <f ca="1">IF($E432=1,SUM(INDIRECT(ADDRESS(ROW()-$C$12+1, 15)):INDIRECT(ADDRESS(ROW(), 15))),"")</f>
        <v/>
      </c>
      <c r="R432" t="str">
        <f t="shared" si="72"/>
        <v/>
      </c>
      <c r="S432" t="str">
        <f t="shared" si="73"/>
        <v/>
      </c>
      <c r="T432" t="str">
        <f t="shared" ca="1" si="74"/>
        <v/>
      </c>
      <c r="U432" t="str">
        <f t="shared" ca="1" si="75"/>
        <v/>
      </c>
      <c r="V432">
        <f t="shared" ca="1" si="76"/>
        <v>27210816673.945812</v>
      </c>
      <c r="X432" s="10" t="s">
        <v>27</v>
      </c>
      <c r="Y432" s="10"/>
      <c r="Z432" s="10"/>
      <c r="AA432" s="10"/>
      <c r="AB432" s="10"/>
      <c r="AC432" s="10"/>
      <c r="AD432" s="10"/>
      <c r="AE432" s="10"/>
    </row>
    <row r="433" spans="5:31" x14ac:dyDescent="0.4">
      <c r="E433">
        <f t="shared" si="71"/>
        <v>0</v>
      </c>
      <c r="F433" s="3">
        <v>424</v>
      </c>
      <c r="G433" s="4">
        <v>0.33465299999999998</v>
      </c>
      <c r="H433" s="4">
        <v>-1.5238119999999999</v>
      </c>
      <c r="I433" s="4">
        <v>136500</v>
      </c>
      <c r="K433">
        <f t="shared" ca="1" si="77"/>
        <v>9017.8160683021833</v>
      </c>
      <c r="L433">
        <f t="shared" ca="1" si="78"/>
        <v>-25698.294247845977</v>
      </c>
      <c r="M433">
        <f t="shared" ca="1" si="80"/>
        <v>-16680.478179543796</v>
      </c>
      <c r="N433">
        <f t="shared" ca="1" si="79"/>
        <v>-51262.306564218867</v>
      </c>
      <c r="O433">
        <f t="shared" ca="1" si="81"/>
        <v>233418.25081572699</v>
      </c>
      <c r="P433" t="str">
        <f ca="1">IF($E433=1,SUM(INDIRECT(ADDRESS(ROW()-$C$12+1, 14)):INDIRECT(ADDRESS(ROW(), 14))),"")</f>
        <v/>
      </c>
      <c r="Q433" t="str">
        <f ca="1">IF($E433=1,SUM(INDIRECT(ADDRESS(ROW()-$C$12+1, 15)):INDIRECT(ADDRESS(ROW(), 15))),"")</f>
        <v/>
      </c>
      <c r="R433" t="str">
        <f t="shared" si="72"/>
        <v/>
      </c>
      <c r="S433" t="str">
        <f t="shared" si="73"/>
        <v/>
      </c>
      <c r="T433" t="str">
        <f t="shared" ca="1" si="74"/>
        <v/>
      </c>
      <c r="U433" t="str">
        <f t="shared" ca="1" si="75"/>
        <v/>
      </c>
      <c r="V433">
        <f t="shared" ca="1" si="76"/>
        <v>23464258895.313694</v>
      </c>
      <c r="X433" s="10" t="s">
        <v>389</v>
      </c>
      <c r="Y433" s="10"/>
      <c r="Z433" s="10"/>
      <c r="AA433" s="10"/>
      <c r="AB433" s="10"/>
      <c r="AC433" s="10"/>
      <c r="AD433" s="10"/>
      <c r="AE433" s="10"/>
    </row>
    <row r="434" spans="5:31" x14ac:dyDescent="0.4">
      <c r="E434">
        <f t="shared" si="71"/>
        <v>0</v>
      </c>
      <c r="F434" s="3">
        <v>425</v>
      </c>
      <c r="G434" s="4">
        <v>-1.4990460000000001</v>
      </c>
      <c r="H434" s="4">
        <v>-0.86137699999999995</v>
      </c>
      <c r="I434" s="4">
        <v>80000</v>
      </c>
      <c r="K434">
        <f t="shared" ca="1" si="77"/>
        <v>-40394.441722991032</v>
      </c>
      <c r="L434">
        <f t="shared" ca="1" si="78"/>
        <v>-14526.673634494822</v>
      </c>
      <c r="M434">
        <f t="shared" ca="1" si="80"/>
        <v>-54921.115357485854</v>
      </c>
      <c r="N434">
        <f t="shared" ca="1" si="79"/>
        <v>202252.95829217776</v>
      </c>
      <c r="O434">
        <f t="shared" ca="1" si="81"/>
        <v>116217.94558328509</v>
      </c>
      <c r="P434" t="str">
        <f ca="1">IF($E434=1,SUM(INDIRECT(ADDRESS(ROW()-$C$12+1, 14)):INDIRECT(ADDRESS(ROW(), 14))),"")</f>
        <v/>
      </c>
      <c r="Q434" t="str">
        <f ca="1">IF($E434=1,SUM(INDIRECT(ADDRESS(ROW()-$C$12+1, 15)):INDIRECT(ADDRESS(ROW(), 15))),"")</f>
        <v/>
      </c>
      <c r="R434" t="str">
        <f t="shared" si="72"/>
        <v/>
      </c>
      <c r="S434" t="str">
        <f t="shared" si="73"/>
        <v/>
      </c>
      <c r="T434" t="str">
        <f t="shared" ca="1" si="74"/>
        <v/>
      </c>
      <c r="U434" t="str">
        <f t="shared" ca="1" si="75"/>
        <v/>
      </c>
      <c r="V434">
        <f t="shared" ca="1" si="76"/>
        <v>18203707369.308006</v>
      </c>
      <c r="X434" s="10" t="s">
        <v>29</v>
      </c>
      <c r="Y434" s="10"/>
      <c r="Z434" s="10"/>
      <c r="AA434" s="10"/>
      <c r="AB434" s="10"/>
      <c r="AC434" s="10"/>
      <c r="AD434" s="10"/>
      <c r="AE434" s="10"/>
    </row>
    <row r="435" spans="5:31" x14ac:dyDescent="0.4">
      <c r="E435">
        <f t="shared" si="71"/>
        <v>0</v>
      </c>
      <c r="F435" s="3">
        <v>426</v>
      </c>
      <c r="G435" s="4">
        <v>-0.93170299999999995</v>
      </c>
      <c r="H435" s="4">
        <v>-0.69576899999999997</v>
      </c>
      <c r="I435" s="4">
        <v>109900</v>
      </c>
      <c r="K435">
        <f t="shared" ca="1" si="77"/>
        <v>-25106.38268381084</v>
      </c>
      <c r="L435">
        <f t="shared" ca="1" si="78"/>
        <v>-11733.781129515681</v>
      </c>
      <c r="M435">
        <f t="shared" ca="1" si="80"/>
        <v>-36840.163813326522</v>
      </c>
      <c r="N435">
        <f t="shared" ca="1" si="79"/>
        <v>136718.25084536773</v>
      </c>
      <c r="O435">
        <f t="shared" ca="1" si="81"/>
        <v>102097.25703623437</v>
      </c>
      <c r="P435" t="str">
        <f ca="1">IF($E435=1,SUM(INDIRECT(ADDRESS(ROW()-$C$12+1, 14)):INDIRECT(ADDRESS(ROW(), 14))),"")</f>
        <v/>
      </c>
      <c r="Q435" t="str">
        <f ca="1">IF($E435=1,SUM(INDIRECT(ADDRESS(ROW()-$C$12+1, 15)):INDIRECT(ADDRESS(ROW(), 15))),"")</f>
        <v/>
      </c>
      <c r="R435" t="str">
        <f t="shared" si="72"/>
        <v/>
      </c>
      <c r="S435" t="str">
        <f t="shared" si="73"/>
        <v/>
      </c>
      <c r="T435" t="str">
        <f t="shared" ca="1" si="74"/>
        <v/>
      </c>
      <c r="U435" t="str">
        <f t="shared" ca="1" si="75"/>
        <v/>
      </c>
      <c r="V435">
        <f t="shared" ca="1" si="76"/>
        <v>21532675675.961899</v>
      </c>
      <c r="X435" s="10" t="s">
        <v>390</v>
      </c>
      <c r="Y435" s="10"/>
      <c r="Z435" s="10"/>
      <c r="AA435" s="10"/>
      <c r="AB435" s="10"/>
      <c r="AC435" s="10"/>
      <c r="AD435" s="10"/>
      <c r="AE435" s="10"/>
    </row>
    <row r="436" spans="5:31" x14ac:dyDescent="0.4">
      <c r="E436">
        <f t="shared" si="71"/>
        <v>0</v>
      </c>
      <c r="F436" s="3">
        <v>427</v>
      </c>
      <c r="G436" s="4">
        <v>0.268818</v>
      </c>
      <c r="H436" s="4">
        <v>1.0265629999999999</v>
      </c>
      <c r="I436" s="4">
        <v>195000</v>
      </c>
      <c r="K436">
        <f t="shared" ca="1" si="77"/>
        <v>7243.7757314258552</v>
      </c>
      <c r="L436">
        <f t="shared" ca="1" si="78"/>
        <v>17312.449329675517</v>
      </c>
      <c r="M436">
        <f t="shared" ca="1" si="80"/>
        <v>24556.225061101373</v>
      </c>
      <c r="N436">
        <f t="shared" ca="1" si="79"/>
        <v>-45818.354691524852</v>
      </c>
      <c r="O436">
        <f t="shared" ca="1" si="81"/>
        <v>-174971.27293260058</v>
      </c>
      <c r="P436" t="str">
        <f ca="1">IF($E436=1,SUM(INDIRECT(ADDRESS(ROW()-$C$12+1, 14)):INDIRECT(ADDRESS(ROW(), 14))),"")</f>
        <v/>
      </c>
      <c r="Q436" t="str">
        <f ca="1">IF($E436=1,SUM(INDIRECT(ADDRESS(ROW()-$C$12+1, 15)):INDIRECT(ADDRESS(ROW(), 15))),"")</f>
        <v/>
      </c>
      <c r="R436" t="str">
        <f t="shared" si="72"/>
        <v/>
      </c>
      <c r="S436" t="str">
        <f t="shared" si="73"/>
        <v/>
      </c>
      <c r="T436" t="str">
        <f t="shared" ca="1" si="74"/>
        <v/>
      </c>
      <c r="U436" t="str">
        <f t="shared" ca="1" si="75"/>
        <v/>
      </c>
      <c r="V436">
        <f t="shared" ca="1" si="76"/>
        <v>29051080415.421928</v>
      </c>
      <c r="X436" s="10" t="s">
        <v>391</v>
      </c>
      <c r="Y436" s="10"/>
      <c r="Z436" s="10"/>
      <c r="AA436" s="10"/>
      <c r="AB436" s="10"/>
      <c r="AC436" s="10"/>
      <c r="AD436" s="10"/>
      <c r="AE436" s="10"/>
    </row>
    <row r="437" spans="5:31" x14ac:dyDescent="0.4">
      <c r="E437">
        <f t="shared" si="71"/>
        <v>0</v>
      </c>
      <c r="F437" s="3">
        <v>428</v>
      </c>
      <c r="G437" s="4">
        <v>0.32884400000000003</v>
      </c>
      <c r="H437" s="4">
        <v>-1.556934</v>
      </c>
      <c r="I437" s="4">
        <v>127000</v>
      </c>
      <c r="K437">
        <f t="shared" ca="1" si="77"/>
        <v>8861.2823048493919</v>
      </c>
      <c r="L437">
        <f t="shared" ca="1" si="78"/>
        <v>-26256.879494633085</v>
      </c>
      <c r="M437">
        <f t="shared" ca="1" si="80"/>
        <v>-17395.597189783693</v>
      </c>
      <c r="N437">
        <f t="shared" ca="1" si="79"/>
        <v>-47483.625762277232</v>
      </c>
      <c r="O437">
        <f t="shared" ca="1" si="81"/>
        <v>224814.41471507869</v>
      </c>
      <c r="P437" t="str">
        <f ca="1">IF($E437=1,SUM(INDIRECT(ADDRESS(ROW()-$C$12+1, 14)):INDIRECT(ADDRESS(ROW(), 14))),"")</f>
        <v/>
      </c>
      <c r="Q437" t="str">
        <f ca="1">IF($E437=1,SUM(INDIRECT(ADDRESS(ROW()-$C$12+1, 15)):INDIRECT(ADDRESS(ROW(), 15))),"")</f>
        <v/>
      </c>
      <c r="R437" t="str">
        <f t="shared" si="72"/>
        <v/>
      </c>
      <c r="S437" t="str">
        <f t="shared" si="73"/>
        <v/>
      </c>
      <c r="T437" t="str">
        <f t="shared" ca="1" si="74"/>
        <v/>
      </c>
      <c r="U437" t="str">
        <f t="shared" ca="1" si="75"/>
        <v/>
      </c>
      <c r="V437">
        <f t="shared" ca="1" si="76"/>
        <v>20850088487.79427</v>
      </c>
      <c r="X437" s="10" t="s">
        <v>392</v>
      </c>
      <c r="Y437" s="10"/>
      <c r="Z437" s="10"/>
      <c r="AA437" s="10"/>
      <c r="AB437" s="10"/>
      <c r="AC437" s="10"/>
      <c r="AD437" s="10"/>
      <c r="AE437" s="10"/>
    </row>
    <row r="438" spans="5:31" x14ac:dyDescent="0.4">
      <c r="E438">
        <f t="shared" si="71"/>
        <v>0</v>
      </c>
      <c r="F438" s="3">
        <v>429</v>
      </c>
      <c r="G438" s="4">
        <v>-1.2724960000000001</v>
      </c>
      <c r="H438" s="4">
        <v>-0.69576899999999997</v>
      </c>
      <c r="I438" s="4">
        <v>129000</v>
      </c>
      <c r="K438">
        <f t="shared" ca="1" si="77"/>
        <v>-34289.651895098075</v>
      </c>
      <c r="L438">
        <f t="shared" ca="1" si="78"/>
        <v>-11733.781129515681</v>
      </c>
      <c r="M438">
        <f t="shared" ca="1" si="80"/>
        <v>-46023.433024613754</v>
      </c>
      <c r="N438">
        <f t="shared" ca="1" si="79"/>
        <v>222716.61843008894</v>
      </c>
      <c r="O438">
        <f t="shared" ca="1" si="81"/>
        <v>121775.8789721025</v>
      </c>
      <c r="P438" t="str">
        <f ca="1">IF($E438=1,SUM(INDIRECT(ADDRESS(ROW()-$C$12+1, 14)):INDIRECT(ADDRESS(ROW(), 14))),"")</f>
        <v/>
      </c>
      <c r="Q438" t="str">
        <f ca="1">IF($E438=1,SUM(INDIRECT(ADDRESS(ROW()-$C$12+1, 15)):INDIRECT(ADDRESS(ROW(), 15))),"")</f>
        <v/>
      </c>
      <c r="R438" t="str">
        <f t="shared" si="72"/>
        <v/>
      </c>
      <c r="S438" t="str">
        <f t="shared" si="73"/>
        <v/>
      </c>
      <c r="T438" t="str">
        <f t="shared" ca="1" si="74"/>
        <v/>
      </c>
      <c r="U438" t="str">
        <f t="shared" ca="1" si="75"/>
        <v/>
      </c>
      <c r="V438">
        <f t="shared" ca="1" si="76"/>
        <v>30633202107.721462</v>
      </c>
      <c r="X438" s="10" t="s">
        <v>393</v>
      </c>
      <c r="Y438" s="10"/>
      <c r="Z438" s="10"/>
      <c r="AA438" s="10"/>
      <c r="AB438" s="10"/>
      <c r="AC438" s="10"/>
      <c r="AD438" s="10"/>
      <c r="AE438" s="10"/>
    </row>
    <row r="439" spans="5:31" x14ac:dyDescent="0.4">
      <c r="E439">
        <f t="shared" si="71"/>
        <v>0</v>
      </c>
      <c r="F439" s="3">
        <v>430</v>
      </c>
      <c r="G439" s="4">
        <v>-1.4893639999999999</v>
      </c>
      <c r="H439" s="4">
        <v>0.430371</v>
      </c>
      <c r="I439" s="4">
        <v>125000</v>
      </c>
      <c r="K439">
        <f t="shared" ca="1" si="77"/>
        <v>-40133.543134981053</v>
      </c>
      <c r="L439">
        <f t="shared" ca="1" si="78"/>
        <v>7257.9823454203806</v>
      </c>
      <c r="M439">
        <f t="shared" ca="1" si="80"/>
        <v>-32875.560789560674</v>
      </c>
      <c r="N439">
        <f t="shared" ca="1" si="79"/>
        <v>235134.17671978322</v>
      </c>
      <c r="O439">
        <f t="shared" ca="1" si="81"/>
        <v>-67945.062972564017</v>
      </c>
      <c r="P439" t="str">
        <f ca="1">IF($E439=1,SUM(INDIRECT(ADDRESS(ROW()-$C$12+1, 14)):INDIRECT(ADDRESS(ROW(), 14))),"")</f>
        <v/>
      </c>
      <c r="Q439" t="str">
        <f ca="1">IF($E439=1,SUM(INDIRECT(ADDRESS(ROW()-$C$12+1, 15)):INDIRECT(ADDRESS(ROW(), 15))),"")</f>
        <v/>
      </c>
      <c r="R439" t="str">
        <f t="shared" si="72"/>
        <v/>
      </c>
      <c r="S439" t="str">
        <f t="shared" si="73"/>
        <v/>
      </c>
      <c r="T439" t="str">
        <f t="shared" ca="1" si="74"/>
        <v/>
      </c>
      <c r="U439" t="str">
        <f t="shared" ca="1" si="75"/>
        <v/>
      </c>
      <c r="V439">
        <f t="shared" ca="1" si="76"/>
        <v>24924692694.618267</v>
      </c>
      <c r="X439" s="10" t="s">
        <v>394</v>
      </c>
      <c r="Y439" s="10"/>
      <c r="Z439" s="10"/>
      <c r="AA439" s="10"/>
      <c r="AB439" s="10"/>
      <c r="AC439" s="10"/>
      <c r="AD439" s="10"/>
      <c r="AE439" s="10"/>
    </row>
    <row r="440" spans="5:31" x14ac:dyDescent="0.4">
      <c r="E440">
        <f t="shared" si="71"/>
        <v>0</v>
      </c>
      <c r="F440" s="3">
        <v>431</v>
      </c>
      <c r="G440" s="4">
        <v>0.52441300000000002</v>
      </c>
      <c r="H440" s="4">
        <v>0.99344100000000002</v>
      </c>
      <c r="I440" s="4">
        <v>231500</v>
      </c>
      <c r="K440">
        <f t="shared" ca="1" si="77"/>
        <v>14131.23437658277</v>
      </c>
      <c r="L440">
        <f t="shared" ca="1" si="78"/>
        <v>16753.864082888413</v>
      </c>
      <c r="M440">
        <f t="shared" ca="1" si="80"/>
        <v>30885.098459471184</v>
      </c>
      <c r="N440">
        <f t="shared" ca="1" si="79"/>
        <v>-105205.06236157333</v>
      </c>
      <c r="O440">
        <f t="shared" ca="1" si="81"/>
        <v>-199299.06840132448</v>
      </c>
      <c r="P440" t="str">
        <f ca="1">IF($E440=1,SUM(INDIRECT(ADDRESS(ROW()-$C$12+1, 14)):INDIRECT(ADDRESS(ROW(), 14))),"")</f>
        <v/>
      </c>
      <c r="Q440" t="str">
        <f ca="1">IF($E440=1,SUM(INDIRECT(ADDRESS(ROW()-$C$12+1, 15)):INDIRECT(ADDRESS(ROW(), 15))),"")</f>
        <v/>
      </c>
      <c r="R440" t="str">
        <f t="shared" si="72"/>
        <v/>
      </c>
      <c r="S440" t="str">
        <f t="shared" si="73"/>
        <v/>
      </c>
      <c r="T440" t="str">
        <f t="shared" ca="1" si="74"/>
        <v/>
      </c>
      <c r="U440" t="str">
        <f t="shared" ca="1" si="75"/>
        <v/>
      </c>
      <c r="V440">
        <f t="shared" ca="1" si="76"/>
        <v>40246338720.116066</v>
      </c>
      <c r="X440" s="10" t="s">
        <v>395</v>
      </c>
      <c r="Y440" s="10"/>
      <c r="Z440" s="10"/>
      <c r="AA440" s="10"/>
      <c r="AB440" s="10"/>
      <c r="AC440" s="10"/>
      <c r="AD440" s="10"/>
      <c r="AE440" s="10"/>
    </row>
    <row r="441" spans="5:31" x14ac:dyDescent="0.4">
      <c r="E441">
        <f t="shared" si="71"/>
        <v>0</v>
      </c>
      <c r="F441" s="3">
        <v>432</v>
      </c>
      <c r="G441" s="4">
        <v>0.202983</v>
      </c>
      <c r="H441" s="4">
        <v>1.0596840000000001</v>
      </c>
      <c r="I441" s="4">
        <v>175500</v>
      </c>
      <c r="K441">
        <f t="shared" ca="1" si="77"/>
        <v>5469.7353945495252</v>
      </c>
      <c r="L441">
        <f t="shared" ca="1" si="78"/>
        <v>17871.01771198443</v>
      </c>
      <c r="M441">
        <f t="shared" ca="1" si="80"/>
        <v>23340.753106533957</v>
      </c>
      <c r="N441">
        <f t="shared" ca="1" si="79"/>
        <v>-30885.740412176416</v>
      </c>
      <c r="O441">
        <f t="shared" ca="1" si="81"/>
        <v>-161240.71938505568</v>
      </c>
      <c r="P441" t="str">
        <f ca="1">IF($E441=1,SUM(INDIRECT(ADDRESS(ROW()-$C$12+1, 14)):INDIRECT(ADDRESS(ROW(), 14))),"")</f>
        <v/>
      </c>
      <c r="Q441" t="str">
        <f ca="1">IF($E441=1,SUM(INDIRECT(ADDRESS(ROW()-$C$12+1, 15)):INDIRECT(ADDRESS(ROW(), 15))),"")</f>
        <v/>
      </c>
      <c r="R441" t="str">
        <f t="shared" si="72"/>
        <v/>
      </c>
      <c r="S441" t="str">
        <f t="shared" si="73"/>
        <v/>
      </c>
      <c r="T441" t="str">
        <f t="shared" ca="1" si="74"/>
        <v/>
      </c>
      <c r="U441" t="str">
        <f t="shared" ca="1" si="75"/>
        <v/>
      </c>
      <c r="V441">
        <f t="shared" ca="1" si="76"/>
        <v>23152436415.186756</v>
      </c>
      <c r="X441" s="10" t="s">
        <v>396</v>
      </c>
      <c r="Y441" s="10"/>
      <c r="Z441" s="10"/>
      <c r="AA441" s="10"/>
      <c r="AB441" s="10"/>
      <c r="AC441" s="10"/>
      <c r="AD441" s="10"/>
      <c r="AE441" s="10"/>
    </row>
    <row r="442" spans="5:31" x14ac:dyDescent="0.4">
      <c r="E442">
        <f t="shared" si="71"/>
        <v>0</v>
      </c>
      <c r="F442" s="3">
        <v>433</v>
      </c>
      <c r="G442" s="4">
        <v>-7.1974999999999997E-2</v>
      </c>
      <c r="H442" s="4">
        <v>1.1590499999999999</v>
      </c>
      <c r="I442" s="4">
        <v>265900</v>
      </c>
      <c r="K442">
        <f t="shared" ca="1" si="77"/>
        <v>-1939.4934798613779</v>
      </c>
      <c r="L442">
        <f t="shared" ca="1" si="78"/>
        <v>19546.773452345748</v>
      </c>
      <c r="M442">
        <f t="shared" ca="1" si="80"/>
        <v>17607.279972484368</v>
      </c>
      <c r="N442">
        <f t="shared" ca="1" si="79"/>
        <v>17870.868523980436</v>
      </c>
      <c r="O442">
        <f t="shared" ca="1" si="81"/>
        <v>-287783.67714789195</v>
      </c>
      <c r="P442" t="str">
        <f ca="1">IF($E442=1,SUM(INDIRECT(ADDRESS(ROW()-$C$12+1, 14)):INDIRECT(ADDRESS(ROW(), 14))),"")</f>
        <v/>
      </c>
      <c r="Q442" t="str">
        <f ca="1">IF($E442=1,SUM(INDIRECT(ADDRESS(ROW()-$C$12+1, 15)):INDIRECT(ADDRESS(ROW(), 15))),"")</f>
        <v/>
      </c>
      <c r="R442" t="str">
        <f t="shared" si="72"/>
        <v/>
      </c>
      <c r="S442" t="str">
        <f t="shared" si="73"/>
        <v/>
      </c>
      <c r="T442" t="str">
        <f t="shared" ca="1" si="74"/>
        <v/>
      </c>
      <c r="U442" t="str">
        <f t="shared" ca="1" si="75"/>
        <v/>
      </c>
      <c r="V442">
        <f t="shared" ca="1" si="76"/>
        <v>61649274818.662262</v>
      </c>
      <c r="X442" s="10" t="s">
        <v>397</v>
      </c>
      <c r="Y442" s="10"/>
      <c r="Z442" s="10"/>
      <c r="AA442" s="10"/>
      <c r="AB442" s="10"/>
      <c r="AC442" s="10"/>
      <c r="AD442" s="10"/>
      <c r="AE442" s="10"/>
    </row>
    <row r="443" spans="5:31" x14ac:dyDescent="0.4">
      <c r="E443">
        <f t="shared" si="71"/>
        <v>0</v>
      </c>
      <c r="F443" s="3">
        <v>434</v>
      </c>
      <c r="G443" s="4">
        <v>3.8180999999999998</v>
      </c>
      <c r="H443" s="4">
        <v>-3.0142910000000001</v>
      </c>
      <c r="I443" s="4">
        <v>295000</v>
      </c>
      <c r="K443">
        <f t="shared" ca="1" si="77"/>
        <v>102885.4471060608</v>
      </c>
      <c r="L443">
        <f t="shared" ca="1" si="78"/>
        <v>-50834.444844005629</v>
      </c>
      <c r="M443">
        <f t="shared" ca="1" si="80"/>
        <v>52051.002262055175</v>
      </c>
      <c r="N443">
        <f t="shared" ca="1" si="79"/>
        <v>-927603.56826324714</v>
      </c>
      <c r="O443">
        <f t="shared" ca="1" si="81"/>
        <v>732318.97734050744</v>
      </c>
      <c r="P443" t="str">
        <f ca="1">IF($E443=1,SUM(INDIRECT(ADDRESS(ROW()-$C$12+1, 14)):INDIRECT(ADDRESS(ROW(), 14))),"")</f>
        <v/>
      </c>
      <c r="Q443" t="str">
        <f ca="1">IF($E443=1,SUM(INDIRECT(ADDRESS(ROW()-$C$12+1, 15)):INDIRECT(ADDRESS(ROW(), 15))),"")</f>
        <v/>
      </c>
      <c r="R443" t="str">
        <f t="shared" si="72"/>
        <v/>
      </c>
      <c r="S443" t="str">
        <f t="shared" si="73"/>
        <v/>
      </c>
      <c r="T443" t="str">
        <f t="shared" ca="1" si="74"/>
        <v/>
      </c>
      <c r="U443" t="str">
        <f t="shared" ca="1" si="75"/>
        <v/>
      </c>
      <c r="V443">
        <f t="shared" ca="1" si="76"/>
        <v>59024215501.871918</v>
      </c>
      <c r="X443" s="10" t="s">
        <v>398</v>
      </c>
      <c r="Y443" s="10"/>
      <c r="Z443" s="10"/>
      <c r="AA443" s="10"/>
      <c r="AB443" s="10"/>
      <c r="AC443" s="10"/>
      <c r="AD443" s="10"/>
      <c r="AE443" s="10"/>
    </row>
    <row r="444" spans="5:31" x14ac:dyDescent="0.4">
      <c r="E444">
        <f t="shared" si="71"/>
        <v>0</v>
      </c>
      <c r="F444" s="3">
        <v>435</v>
      </c>
      <c r="G444" s="4">
        <v>0.253328</v>
      </c>
      <c r="H444" s="4">
        <v>1.1590499999999999</v>
      </c>
      <c r="I444" s="4">
        <v>325000</v>
      </c>
      <c r="K444">
        <f t="shared" ca="1" si="77"/>
        <v>6826.3703267290466</v>
      </c>
      <c r="L444">
        <f t="shared" ca="1" si="78"/>
        <v>19546.773452345748</v>
      </c>
      <c r="M444">
        <f t="shared" ca="1" si="80"/>
        <v>26373.143779074795</v>
      </c>
      <c r="N444">
        <f t="shared" ca="1" si="79"/>
        <v>-75650.544232734552</v>
      </c>
      <c r="O444">
        <f t="shared" ca="1" si="81"/>
        <v>-346123.45770286338</v>
      </c>
      <c r="P444" t="str">
        <f ca="1">IF($E444=1,SUM(INDIRECT(ADDRESS(ROW()-$C$12+1, 14)):INDIRECT(ADDRESS(ROW(), 14))),"")</f>
        <v/>
      </c>
      <c r="Q444" t="str">
        <f ca="1">IF($E444=1,SUM(INDIRECT(ADDRESS(ROW()-$C$12+1, 15)):INDIRECT(ADDRESS(ROW(), 15))),"")</f>
        <v/>
      </c>
      <c r="R444" t="str">
        <f t="shared" si="72"/>
        <v/>
      </c>
      <c r="S444" t="str">
        <f t="shared" si="73"/>
        <v/>
      </c>
      <c r="T444" t="str">
        <f t="shared" ca="1" si="74"/>
        <v/>
      </c>
      <c r="U444" t="str">
        <f t="shared" ca="1" si="75"/>
        <v/>
      </c>
      <c r="V444">
        <f t="shared" ca="1" si="76"/>
        <v>89177999256.393143</v>
      </c>
      <c r="X444" s="10" t="s">
        <v>399</v>
      </c>
      <c r="Y444" s="10"/>
      <c r="Z444" s="10"/>
      <c r="AA444" s="10"/>
      <c r="AB444" s="10"/>
      <c r="AC444" s="10"/>
      <c r="AD444" s="10"/>
      <c r="AE444" s="10"/>
    </row>
    <row r="445" spans="5:31" x14ac:dyDescent="0.4">
      <c r="E445">
        <f t="shared" si="71"/>
        <v>0</v>
      </c>
      <c r="F445" s="3">
        <v>436</v>
      </c>
      <c r="G445" s="4">
        <v>-0.47472999999999999</v>
      </c>
      <c r="H445" s="4">
        <v>-0.43079499999999998</v>
      </c>
      <c r="I445" s="4">
        <v>60000</v>
      </c>
      <c r="K445">
        <f t="shared" ca="1" si="77"/>
        <v>-12792.438203467758</v>
      </c>
      <c r="L445">
        <f t="shared" ca="1" si="78"/>
        <v>-7265.1328841752184</v>
      </c>
      <c r="M445">
        <f t="shared" ca="1" si="80"/>
        <v>-20057.571087642977</v>
      </c>
      <c r="N445">
        <f t="shared" ca="1" si="79"/>
        <v>38005.730722436754</v>
      </c>
      <c r="O445">
        <f t="shared" ca="1" si="81"/>
        <v>34488.401336701158</v>
      </c>
      <c r="P445" t="str">
        <f ca="1">IF($E445=1,SUM(INDIRECT(ADDRESS(ROW()-$C$12+1, 14)):INDIRECT(ADDRESS(ROW(), 14))),"")</f>
        <v/>
      </c>
      <c r="Q445" t="str">
        <f ca="1">IF($E445=1,SUM(INDIRECT(ADDRESS(ROW()-$C$12+1, 15)):INDIRECT(ADDRESS(ROW(), 15))),"")</f>
        <v/>
      </c>
      <c r="R445" t="str">
        <f t="shared" si="72"/>
        <v/>
      </c>
      <c r="S445" t="str">
        <f t="shared" si="73"/>
        <v/>
      </c>
      <c r="T445" t="str">
        <f t="shared" ca="1" si="74"/>
        <v/>
      </c>
      <c r="U445" t="str">
        <f t="shared" ca="1" si="75"/>
        <v/>
      </c>
      <c r="V445">
        <f t="shared" ca="1" si="76"/>
        <v>6409214688.4530096</v>
      </c>
      <c r="X445" s="10" t="s">
        <v>400</v>
      </c>
      <c r="Y445" s="10"/>
      <c r="Z445" s="10"/>
      <c r="AA445" s="10"/>
      <c r="AB445" s="10"/>
      <c r="AC445" s="10"/>
      <c r="AD445" s="10"/>
      <c r="AE445" s="10"/>
    </row>
    <row r="446" spans="5:31" x14ac:dyDescent="0.4">
      <c r="E446">
        <f t="shared" si="71"/>
        <v>0</v>
      </c>
      <c r="F446" s="3">
        <v>437</v>
      </c>
      <c r="G446" s="4">
        <v>0.28430899999999998</v>
      </c>
      <c r="H446" s="4">
        <v>-0.69576899999999997</v>
      </c>
      <c r="I446" s="4">
        <v>140000</v>
      </c>
      <c r="K446">
        <f t="shared" ca="1" si="77"/>
        <v>7661.2080828886201</v>
      </c>
      <c r="L446">
        <f t="shared" ca="1" si="78"/>
        <v>-11733.781129515681</v>
      </c>
      <c r="M446">
        <f t="shared" ca="1" si="80"/>
        <v>-4072.5730466270606</v>
      </c>
      <c r="N446">
        <f t="shared" ca="1" si="79"/>
        <v>-40961.129170313485</v>
      </c>
      <c r="O446">
        <f t="shared" ca="1" si="81"/>
        <v>100241.23007607865</v>
      </c>
      <c r="P446" t="str">
        <f ca="1">IF($E446=1,SUM(INDIRECT(ADDRESS(ROW()-$C$12+1, 14)):INDIRECT(ADDRESS(ROW(), 14))),"")</f>
        <v/>
      </c>
      <c r="Q446" t="str">
        <f ca="1">IF($E446=1,SUM(INDIRECT(ADDRESS(ROW()-$C$12+1, 15)):INDIRECT(ADDRESS(ROW(), 15))),"")</f>
        <v/>
      </c>
      <c r="R446" t="str">
        <f t="shared" si="72"/>
        <v/>
      </c>
      <c r="S446" t="str">
        <f t="shared" si="73"/>
        <v/>
      </c>
      <c r="T446" t="str">
        <f t="shared" ca="1" si="74"/>
        <v/>
      </c>
      <c r="U446" t="str">
        <f t="shared" ca="1" si="75"/>
        <v/>
      </c>
      <c r="V446">
        <f t="shared" ca="1" si="76"/>
        <v>20756906304.275688</v>
      </c>
      <c r="X446" s="10" t="s">
        <v>401</v>
      </c>
      <c r="Y446" s="10"/>
      <c r="Z446" s="10"/>
      <c r="AA446" s="10"/>
      <c r="AB446" s="10"/>
      <c r="AC446" s="10"/>
      <c r="AD446" s="10"/>
      <c r="AE446" s="10"/>
    </row>
    <row r="447" spans="5:31" x14ac:dyDescent="0.4">
      <c r="E447">
        <f t="shared" si="71"/>
        <v>0</v>
      </c>
      <c r="F447" s="3">
        <v>438</v>
      </c>
      <c r="G447" s="4">
        <v>-0.63738099999999998</v>
      </c>
      <c r="H447" s="4">
        <v>-0.72889000000000004</v>
      </c>
      <c r="I447" s="4">
        <v>135000</v>
      </c>
      <c r="K447">
        <f t="shared" ca="1" si="77"/>
        <v>-17175.35663337999</v>
      </c>
      <c r="L447">
        <f t="shared" ca="1" si="78"/>
        <v>-12292.349511824592</v>
      </c>
      <c r="M447">
        <f t="shared" ca="1" si="80"/>
        <v>-29467.706145204582</v>
      </c>
      <c r="N447">
        <f t="shared" ca="1" si="79"/>
        <v>104828.59101053663</v>
      </c>
      <c r="O447">
        <f t="shared" ca="1" si="81"/>
        <v>119878.86633217816</v>
      </c>
      <c r="P447" t="str">
        <f ca="1">IF($E447=1,SUM(INDIRECT(ADDRESS(ROW()-$C$12+1, 14)):INDIRECT(ADDRESS(ROW(), 14))),"")</f>
        <v/>
      </c>
      <c r="Q447" t="str">
        <f ca="1">IF($E447=1,SUM(INDIRECT(ADDRESS(ROW()-$C$12+1, 15)):INDIRECT(ADDRESS(ROW(), 15))),"")</f>
        <v/>
      </c>
      <c r="R447" t="str">
        <f t="shared" si="72"/>
        <v/>
      </c>
      <c r="S447" t="str">
        <f t="shared" si="73"/>
        <v/>
      </c>
      <c r="T447" t="str">
        <f t="shared" ca="1" si="74"/>
        <v/>
      </c>
      <c r="U447" t="str">
        <f t="shared" ca="1" si="75"/>
        <v/>
      </c>
      <c r="V447">
        <f t="shared" ca="1" si="76"/>
        <v>27049626364.665363</v>
      </c>
      <c r="X447" s="10" t="s">
        <v>402</v>
      </c>
      <c r="Y447" s="10"/>
      <c r="Z447" s="10"/>
      <c r="AA447" s="10"/>
      <c r="AB447" s="10"/>
      <c r="AC447" s="10"/>
      <c r="AD447" s="10"/>
      <c r="AE447" s="10"/>
    </row>
    <row r="448" spans="5:31" x14ac:dyDescent="0.4">
      <c r="E448">
        <f t="shared" si="71"/>
        <v>0</v>
      </c>
      <c r="F448" s="3">
        <v>439</v>
      </c>
      <c r="G448" s="4">
        <v>-1.2337689999999999</v>
      </c>
      <c r="H448" s="4">
        <v>0.39724900000000002</v>
      </c>
      <c r="I448" s="4">
        <v>144000</v>
      </c>
      <c r="K448">
        <f t="shared" ca="1" si="77"/>
        <v>-33246.084489824134</v>
      </c>
      <c r="L448">
        <f t="shared" ca="1" si="78"/>
        <v>6699.3970986332743</v>
      </c>
      <c r="M448">
        <f t="shared" ca="1" si="80"/>
        <v>-26546.687391190859</v>
      </c>
      <c r="N448">
        <f t="shared" ca="1" si="79"/>
        <v>210415.21595594211</v>
      </c>
      <c r="O448">
        <f t="shared" ca="1" si="81"/>
        <v>-67749.501019463176</v>
      </c>
      <c r="P448" t="str">
        <f ca="1">IF($E448=1,SUM(INDIRECT(ADDRESS(ROW()-$C$12+1, 14)):INDIRECT(ADDRESS(ROW(), 14))),"")</f>
        <v/>
      </c>
      <c r="Q448" t="str">
        <f ca="1">IF($E448=1,SUM(INDIRECT(ADDRESS(ROW()-$C$12+1, 15)):INDIRECT(ADDRESS(ROW(), 15))),"")</f>
        <v/>
      </c>
      <c r="R448" t="str">
        <f t="shared" si="72"/>
        <v/>
      </c>
      <c r="S448" t="str">
        <f t="shared" si="73"/>
        <v/>
      </c>
      <c r="T448" t="str">
        <f t="shared" ca="1" si="74"/>
        <v/>
      </c>
      <c r="U448" t="str">
        <f t="shared" ca="1" si="75"/>
        <v/>
      </c>
      <c r="V448">
        <f t="shared" ca="1" si="76"/>
        <v>29086172580.108574</v>
      </c>
      <c r="X448" s="10" t="s">
        <v>403</v>
      </c>
      <c r="Y448" s="10"/>
      <c r="Z448" s="10"/>
      <c r="AA448" s="10"/>
      <c r="AB448" s="10"/>
      <c r="AC448" s="10"/>
      <c r="AD448" s="10"/>
      <c r="AE448" s="10"/>
    </row>
    <row r="449" spans="5:31" x14ac:dyDescent="0.4">
      <c r="E449">
        <f t="shared" si="71"/>
        <v>0</v>
      </c>
      <c r="F449" s="3">
        <v>440</v>
      </c>
      <c r="G449" s="4">
        <v>1.047221</v>
      </c>
      <c r="H449" s="4">
        <v>0.56285799999999997</v>
      </c>
      <c r="I449" s="4">
        <v>277000</v>
      </c>
      <c r="K449">
        <f t="shared" ca="1" si="77"/>
        <v>28219.219193802182</v>
      </c>
      <c r="L449">
        <f t="shared" ca="1" si="78"/>
        <v>9492.3064680906118</v>
      </c>
      <c r="M449">
        <f t="shared" ca="1" si="80"/>
        <v>37711.525661892796</v>
      </c>
      <c r="N449">
        <f t="shared" ca="1" si="79"/>
        <v>-250587.91538482698</v>
      </c>
      <c r="O449">
        <f t="shared" ca="1" si="81"/>
        <v>-134685.43208899835</v>
      </c>
      <c r="P449" t="str">
        <f ca="1">IF($E449=1,SUM(INDIRECT(ADDRESS(ROW()-$C$12+1, 14)):INDIRECT(ADDRESS(ROW(), 14))),"")</f>
        <v/>
      </c>
      <c r="Q449" t="str">
        <f ca="1">IF($E449=1,SUM(INDIRECT(ADDRESS(ROW()-$C$12+1, 15)):INDIRECT(ADDRESS(ROW(), 15))),"")</f>
        <v/>
      </c>
      <c r="R449" t="str">
        <f t="shared" si="72"/>
        <v/>
      </c>
      <c r="S449" t="str">
        <f t="shared" si="73"/>
        <v/>
      </c>
      <c r="T449" t="str">
        <f t="shared" ca="1" si="74"/>
        <v/>
      </c>
      <c r="U449" t="str">
        <f t="shared" ca="1" si="75"/>
        <v/>
      </c>
      <c r="V449">
        <f t="shared" ca="1" si="76"/>
        <v>57258973951.058998</v>
      </c>
      <c r="X449" s="10" t="s">
        <v>27</v>
      </c>
      <c r="Y449" s="10"/>
      <c r="Z449" s="10"/>
      <c r="AA449" s="10"/>
      <c r="AB449" s="10"/>
      <c r="AC449" s="10"/>
      <c r="AD449" s="10"/>
      <c r="AE449" s="10"/>
    </row>
    <row r="450" spans="5:31" x14ac:dyDescent="0.4">
      <c r="E450">
        <f t="shared" si="71"/>
        <v>0</v>
      </c>
      <c r="F450" s="3">
        <v>441</v>
      </c>
      <c r="G450" s="4">
        <v>-1.3441399999999999</v>
      </c>
      <c r="H450" s="4">
        <v>-0.53015999999999996</v>
      </c>
      <c r="I450" s="4">
        <v>107500</v>
      </c>
      <c r="K450">
        <f t="shared" ca="1" si="77"/>
        <v>-36220.225995427194</v>
      </c>
      <c r="L450">
        <f t="shared" ca="1" si="78"/>
        <v>-8940.8717600583423</v>
      </c>
      <c r="M450">
        <f t="shared" ca="1" si="80"/>
        <v>-45161.097755485534</v>
      </c>
      <c r="N450">
        <f t="shared" ca="1" si="79"/>
        <v>205197.88793705832</v>
      </c>
      <c r="O450">
        <f t="shared" ca="1" si="81"/>
        <v>80934.807586048206</v>
      </c>
      <c r="P450" t="str">
        <f ca="1">IF($E450=1,SUM(INDIRECT(ADDRESS(ROW()-$C$12+1, 14)):INDIRECT(ADDRESS(ROW(), 14))),"")</f>
        <v/>
      </c>
      <c r="Q450" t="str">
        <f ca="1">IF($E450=1,SUM(INDIRECT(ADDRESS(ROW()-$C$12+1, 15)):INDIRECT(ADDRESS(ROW(), 15))),"")</f>
        <v/>
      </c>
      <c r="R450" t="str">
        <f t="shared" si="72"/>
        <v/>
      </c>
      <c r="S450" t="str">
        <f t="shared" si="73"/>
        <v/>
      </c>
      <c r="T450" t="str">
        <f t="shared" ca="1" si="74"/>
        <v/>
      </c>
      <c r="U450" t="str">
        <f t="shared" ca="1" si="75"/>
        <v/>
      </c>
      <c r="V450">
        <f t="shared" ca="1" si="76"/>
        <v>23305410767.909912</v>
      </c>
      <c r="X450" s="10" t="s">
        <v>404</v>
      </c>
      <c r="Y450" s="10"/>
      <c r="Z450" s="10"/>
      <c r="AA450" s="10"/>
      <c r="AB450" s="10"/>
      <c r="AC450" s="10"/>
      <c r="AD450" s="10"/>
      <c r="AE450" s="10"/>
    </row>
    <row r="451" spans="5:31" x14ac:dyDescent="0.4">
      <c r="E451">
        <f t="shared" si="71"/>
        <v>0</v>
      </c>
      <c r="F451" s="3">
        <v>442</v>
      </c>
      <c r="G451" s="4">
        <v>0.96395900000000001</v>
      </c>
      <c r="H451" s="4">
        <v>-2.0206390000000001</v>
      </c>
      <c r="I451" s="4">
        <v>167500</v>
      </c>
      <c r="K451">
        <f t="shared" ca="1" si="77"/>
        <v>25975.577566567474</v>
      </c>
      <c r="L451">
        <f t="shared" ca="1" si="78"/>
        <v>-34077.022356217989</v>
      </c>
      <c r="M451">
        <f t="shared" ca="1" si="80"/>
        <v>-8101.4447896505153</v>
      </c>
      <c r="N451">
        <f t="shared" ca="1" si="79"/>
        <v>-169272.59311798672</v>
      </c>
      <c r="O451">
        <f t="shared" ca="1" si="81"/>
        <v>354827.12779831461</v>
      </c>
      <c r="P451" t="str">
        <f ca="1">IF($E451=1,SUM(INDIRECT(ADDRESS(ROW()-$C$12+1, 14)):INDIRECT(ADDRESS(ROW(), 14))),"")</f>
        <v/>
      </c>
      <c r="Q451" t="str">
        <f ca="1">IF($E451=1,SUM(INDIRECT(ADDRESS(ROW()-$C$12+1, 15)):INDIRECT(ADDRESS(ROW(), 15))),"")</f>
        <v/>
      </c>
      <c r="R451" t="str">
        <f t="shared" si="72"/>
        <v/>
      </c>
      <c r="S451" t="str">
        <f t="shared" si="73"/>
        <v/>
      </c>
      <c r="T451" t="str">
        <f t="shared" ca="1" si="74"/>
        <v/>
      </c>
      <c r="U451" t="str">
        <f t="shared" ca="1" si="75"/>
        <v/>
      </c>
      <c r="V451">
        <f t="shared" ca="1" si="76"/>
        <v>30835867412.212673</v>
      </c>
      <c r="X451" s="10" t="s">
        <v>29</v>
      </c>
      <c r="Y451" s="10"/>
      <c r="Z451" s="10"/>
      <c r="AA451" s="10"/>
      <c r="AB451" s="10"/>
      <c r="AC451" s="10"/>
      <c r="AD451" s="10"/>
      <c r="AE451" s="10"/>
    </row>
    <row r="452" spans="5:31" x14ac:dyDescent="0.4">
      <c r="E452">
        <f t="shared" si="71"/>
        <v>0</v>
      </c>
      <c r="F452" s="3">
        <v>443</v>
      </c>
      <c r="G452" s="4">
        <v>-0.42051300000000003</v>
      </c>
      <c r="H452" s="4">
        <v>0.16539699999999999</v>
      </c>
      <c r="I452" s="4">
        <v>115000</v>
      </c>
      <c r="K452">
        <f t="shared" ca="1" si="77"/>
        <v>-11331.465393497016</v>
      </c>
      <c r="L452">
        <f t="shared" ca="1" si="78"/>
        <v>2789.3341000799187</v>
      </c>
      <c r="M452">
        <f t="shared" ca="1" si="80"/>
        <v>-8542.1312934170965</v>
      </c>
      <c r="N452">
        <f t="shared" ca="1" si="79"/>
        <v>51951.072256588712</v>
      </c>
      <c r="O452">
        <f t="shared" ca="1" si="81"/>
        <v>-20433.497889537306</v>
      </c>
      <c r="P452" t="str">
        <f ca="1">IF($E452=1,SUM(INDIRECT(ADDRESS(ROW()-$C$12+1, 14)):INDIRECT(ADDRESS(ROW(), 14))),"")</f>
        <v/>
      </c>
      <c r="Q452" t="str">
        <f ca="1">IF($E452=1,SUM(INDIRECT(ADDRESS(ROW()-$C$12+1, 15)):INDIRECT(ADDRESS(ROW(), 15))),"")</f>
        <v/>
      </c>
      <c r="R452" t="str">
        <f t="shared" si="72"/>
        <v/>
      </c>
      <c r="S452" t="str">
        <f t="shared" si="73"/>
        <v/>
      </c>
      <c r="T452" t="str">
        <f t="shared" ca="1" si="74"/>
        <v/>
      </c>
      <c r="U452" t="str">
        <f t="shared" ca="1" si="75"/>
        <v/>
      </c>
      <c r="V452">
        <f t="shared" ca="1" si="76"/>
        <v>15262658204.519909</v>
      </c>
      <c r="X452" s="10" t="s">
        <v>405</v>
      </c>
      <c r="Y452" s="10"/>
      <c r="Z452" s="10"/>
      <c r="AA452" s="10"/>
      <c r="AB452" s="10"/>
      <c r="AC452" s="10"/>
      <c r="AD452" s="10"/>
      <c r="AE452" s="10"/>
    </row>
    <row r="453" spans="5:31" x14ac:dyDescent="0.4">
      <c r="E453">
        <f t="shared" si="71"/>
        <v>0</v>
      </c>
      <c r="F453" s="3">
        <v>444</v>
      </c>
      <c r="G453" s="4">
        <v>-0.29658800000000002</v>
      </c>
      <c r="H453" s="4">
        <v>-2.0206390000000001</v>
      </c>
      <c r="I453" s="4">
        <v>114504</v>
      </c>
      <c r="K453">
        <f t="shared" ca="1" si="77"/>
        <v>-7992.0874220927599</v>
      </c>
      <c r="L453">
        <f t="shared" ca="1" si="78"/>
        <v>-34077.022356217989</v>
      </c>
      <c r="M453">
        <f t="shared" ca="1" si="80"/>
        <v>-42069.109778310747</v>
      </c>
      <c r="N453">
        <f t="shared" ca="1" si="79"/>
        <v>46437.705482929632</v>
      </c>
      <c r="O453">
        <f t="shared" ca="1" si="81"/>
        <v>316377.73196933605</v>
      </c>
      <c r="P453" t="str">
        <f ca="1">IF($E453=1,SUM(INDIRECT(ADDRESS(ROW()-$C$12+1, 14)):INDIRECT(ADDRESS(ROW(), 14))),"")</f>
        <v/>
      </c>
      <c r="Q453" t="str">
        <f ca="1">IF($E453=1,SUM(INDIRECT(ADDRESS(ROW()-$C$12+1, 15)):INDIRECT(ADDRESS(ROW(), 15))),"")</f>
        <v/>
      </c>
      <c r="R453" t="str">
        <f t="shared" si="72"/>
        <v/>
      </c>
      <c r="S453" t="str">
        <f t="shared" si="73"/>
        <v/>
      </c>
      <c r="T453" t="str">
        <f t="shared" ca="1" si="74"/>
        <v/>
      </c>
      <c r="U453" t="str">
        <f t="shared" ca="1" si="75"/>
        <v/>
      </c>
      <c r="V453">
        <f t="shared" ca="1" si="76"/>
        <v>24515138705.650951</v>
      </c>
      <c r="X453" s="10" t="s">
        <v>406</v>
      </c>
      <c r="Y453" s="10"/>
      <c r="Z453" s="10"/>
      <c r="AA453" s="10"/>
      <c r="AB453" s="10"/>
      <c r="AC453" s="10"/>
      <c r="AD453" s="10"/>
      <c r="AE453" s="10"/>
    </row>
    <row r="454" spans="5:31" x14ac:dyDescent="0.4">
      <c r="E454">
        <f t="shared" si="71"/>
        <v>0</v>
      </c>
      <c r="F454" s="3">
        <v>445</v>
      </c>
      <c r="G454" s="4">
        <v>0.16232099999999999</v>
      </c>
      <c r="H454" s="4">
        <v>-1.85503</v>
      </c>
      <c r="I454" s="4">
        <v>107400</v>
      </c>
      <c r="K454">
        <f t="shared" ca="1" si="77"/>
        <v>4374.0259971459354</v>
      </c>
      <c r="L454">
        <f t="shared" ca="1" si="78"/>
        <v>-31284.112986760654</v>
      </c>
      <c r="M454">
        <f t="shared" ca="1" si="80"/>
        <v>-26910.08698961472</v>
      </c>
      <c r="N454">
        <f t="shared" ca="1" si="79"/>
        <v>-21801.347630241249</v>
      </c>
      <c r="O454">
        <f t="shared" ca="1" si="81"/>
        <v>249149.24066834495</v>
      </c>
      <c r="P454" t="str">
        <f ca="1">IF($E454=1,SUM(INDIRECT(ADDRESS(ROW()-$C$12+1, 14)):INDIRECT(ADDRESS(ROW(), 14))),"")</f>
        <v/>
      </c>
      <c r="Q454" t="str">
        <f ca="1">IF($E454=1,SUM(INDIRECT(ADDRESS(ROW()-$C$12+1, 15)):INDIRECT(ADDRESS(ROW(), 15))),"")</f>
        <v/>
      </c>
      <c r="R454" t="str">
        <f t="shared" si="72"/>
        <v/>
      </c>
      <c r="S454" t="str">
        <f t="shared" si="73"/>
        <v/>
      </c>
      <c r="T454" t="str">
        <f t="shared" ca="1" si="74"/>
        <v/>
      </c>
      <c r="U454" t="str">
        <f t="shared" ca="1" si="75"/>
        <v/>
      </c>
      <c r="V454">
        <f t="shared" ca="1" si="76"/>
        <v>18039199467.157867</v>
      </c>
      <c r="X454" s="10" t="s">
        <v>407</v>
      </c>
      <c r="Y454" s="10"/>
      <c r="Z454" s="10"/>
      <c r="AA454" s="10"/>
      <c r="AB454" s="10"/>
      <c r="AC454" s="10"/>
      <c r="AD454" s="10"/>
      <c r="AE454" s="10"/>
    </row>
    <row r="455" spans="5:31" x14ac:dyDescent="0.4">
      <c r="E455">
        <f t="shared" si="71"/>
        <v>0</v>
      </c>
      <c r="F455" s="3">
        <v>446</v>
      </c>
      <c r="G455" s="4">
        <v>0.96589499999999995</v>
      </c>
      <c r="H455" s="4">
        <v>1.2584150000000001</v>
      </c>
      <c r="I455" s="4">
        <v>402861</v>
      </c>
      <c r="K455">
        <f t="shared" ca="1" si="77"/>
        <v>26027.746505463085</v>
      </c>
      <c r="L455">
        <f t="shared" ca="1" si="78"/>
        <v>21222.512328228873</v>
      </c>
      <c r="M455">
        <f t="shared" ca="1" si="80"/>
        <v>47250.258833691958</v>
      </c>
      <c r="N455">
        <f t="shared" ca="1" si="79"/>
        <v>-343482.63683883112</v>
      </c>
      <c r="O455">
        <f t="shared" ca="1" si="81"/>
        <v>-447505.89084479958</v>
      </c>
      <c r="P455" t="str">
        <f ca="1">IF($E455=1,SUM(INDIRECT(ADDRESS(ROW()-$C$12+1, 14)):INDIRECT(ADDRESS(ROW(), 14))),"")</f>
        <v/>
      </c>
      <c r="Q455" t="str">
        <f ca="1">IF($E455=1,SUM(INDIRECT(ADDRESS(ROW()-$C$12+1, 15)):INDIRECT(ADDRESS(ROW(), 15))),"")</f>
        <v/>
      </c>
      <c r="R455" t="str">
        <f t="shared" si="72"/>
        <v/>
      </c>
      <c r="S455" t="str">
        <f t="shared" si="73"/>
        <v/>
      </c>
      <c r="T455" t="str">
        <f t="shared" ca="1" si="74"/>
        <v/>
      </c>
      <c r="U455" t="str">
        <f t="shared" ca="1" si="75"/>
        <v/>
      </c>
      <c r="V455">
        <f t="shared" ca="1" si="76"/>
        <v>126458999232.85094</v>
      </c>
      <c r="X455" s="10" t="s">
        <v>408</v>
      </c>
      <c r="Y455" s="10"/>
      <c r="Z455" s="10"/>
      <c r="AA455" s="10"/>
      <c r="AB455" s="10"/>
      <c r="AC455" s="10"/>
      <c r="AD455" s="10"/>
      <c r="AE455" s="10"/>
    </row>
    <row r="456" spans="5:31" x14ac:dyDescent="0.4">
      <c r="E456">
        <f t="shared" si="71"/>
        <v>0</v>
      </c>
      <c r="F456" s="3">
        <v>447</v>
      </c>
      <c r="G456" s="4">
        <v>-0.52507499999999996</v>
      </c>
      <c r="H456" s="4">
        <v>1.1590499999999999</v>
      </c>
      <c r="I456" s="4">
        <v>164700</v>
      </c>
      <c r="K456">
        <f t="shared" ca="1" si="77"/>
        <v>-14149.073135647279</v>
      </c>
      <c r="L456">
        <f t="shared" ca="1" si="78"/>
        <v>19546.773452345748</v>
      </c>
      <c r="M456">
        <f t="shared" ca="1" si="80"/>
        <v>5397.7003166984687</v>
      </c>
      <c r="N456">
        <f t="shared" ca="1" si="79"/>
        <v>83645.655006209548</v>
      </c>
      <c r="O456">
        <f t="shared" ca="1" si="81"/>
        <v>-184639.33044793064</v>
      </c>
      <c r="P456" t="str">
        <f ca="1">IF($E456=1,SUM(INDIRECT(ADDRESS(ROW()-$C$12+1, 14)):INDIRECT(ADDRESS(ROW(), 14))),"")</f>
        <v/>
      </c>
      <c r="Q456" t="str">
        <f ca="1">IF($E456=1,SUM(INDIRECT(ADDRESS(ROW()-$C$12+1, 15)):INDIRECT(ADDRESS(ROW(), 15))),"")</f>
        <v/>
      </c>
      <c r="R456" t="str">
        <f t="shared" si="72"/>
        <v/>
      </c>
      <c r="S456" t="str">
        <f t="shared" si="73"/>
        <v/>
      </c>
      <c r="T456" t="str">
        <f t="shared" ca="1" si="74"/>
        <v/>
      </c>
      <c r="U456" t="str">
        <f t="shared" ca="1" si="75"/>
        <v/>
      </c>
      <c r="V456">
        <f t="shared" ca="1" si="76"/>
        <v>25377222684.388412</v>
      </c>
      <c r="X456" s="10" t="s">
        <v>409</v>
      </c>
      <c r="Y456" s="10"/>
      <c r="Z456" s="10"/>
      <c r="AA456" s="10"/>
      <c r="AB456" s="10"/>
      <c r="AC456" s="10"/>
      <c r="AD456" s="10"/>
      <c r="AE456" s="10"/>
    </row>
    <row r="457" spans="5:31" x14ac:dyDescent="0.4">
      <c r="E457">
        <f t="shared" si="71"/>
        <v>0</v>
      </c>
      <c r="F457" s="3">
        <v>448</v>
      </c>
      <c r="G457" s="4">
        <v>0.19911100000000001</v>
      </c>
      <c r="H457" s="4">
        <v>0.76158899999999996</v>
      </c>
      <c r="I457" s="4">
        <v>262000</v>
      </c>
      <c r="K457">
        <f t="shared" ca="1" si="77"/>
        <v>5365.397516758303</v>
      </c>
      <c r="L457">
        <f t="shared" ca="1" si="78"/>
        <v>12843.801084335055</v>
      </c>
      <c r="M457">
        <f t="shared" ca="1" si="80"/>
        <v>18209.198601093358</v>
      </c>
      <c r="N457">
        <f t="shared" ca="1" si="79"/>
        <v>-48541.430257337706</v>
      </c>
      <c r="O457">
        <f t="shared" ca="1" si="81"/>
        <v>-185668.39264659191</v>
      </c>
      <c r="P457" t="str">
        <f ca="1">IF($E457=1,SUM(INDIRECT(ADDRESS(ROW()-$C$12+1, 14)):INDIRECT(ADDRESS(ROW(), 14))),"")</f>
        <v/>
      </c>
      <c r="Q457" t="str">
        <f ca="1">IF($E457=1,SUM(INDIRECT(ADDRESS(ROW()-$C$12+1, 15)):INDIRECT(ADDRESS(ROW(), 15))),"")</f>
        <v/>
      </c>
      <c r="R457" t="str">
        <f t="shared" si="72"/>
        <v/>
      </c>
      <c r="S457" t="str">
        <f t="shared" si="73"/>
        <v/>
      </c>
      <c r="T457" t="str">
        <f t="shared" ca="1" si="74"/>
        <v/>
      </c>
      <c r="U457" t="str">
        <f t="shared" ca="1" si="75"/>
        <v/>
      </c>
      <c r="V457">
        <f t="shared" ca="1" si="76"/>
        <v>59433954846.721146</v>
      </c>
      <c r="X457" s="10" t="s">
        <v>410</v>
      </c>
      <c r="Y457" s="10"/>
      <c r="Z457" s="10"/>
      <c r="AA457" s="10"/>
      <c r="AB457" s="10"/>
      <c r="AC457" s="10"/>
      <c r="AD457" s="10"/>
      <c r="AE457" s="10"/>
    </row>
    <row r="458" spans="5:31" x14ac:dyDescent="0.4">
      <c r="E458">
        <f t="shared" ref="E458:E521" si="82">IF(MOD(F459, $C$12)=0, 1, 0)</f>
        <v>0</v>
      </c>
      <c r="F458" s="3">
        <v>449</v>
      </c>
      <c r="G458" s="4">
        <v>-1.3092859999999999</v>
      </c>
      <c r="H458" s="4">
        <v>0.36412800000000001</v>
      </c>
      <c r="I458" s="4">
        <v>129500</v>
      </c>
      <c r="K458">
        <f t="shared" ca="1" si="77"/>
        <v>-35281.023414710442</v>
      </c>
      <c r="L458">
        <f t="shared" ca="1" si="78"/>
        <v>6140.8287163243631</v>
      </c>
      <c r="M458">
        <f t="shared" ca="1" si="80"/>
        <v>-29140.19469838608</v>
      </c>
      <c r="N458">
        <f t="shared" ca="1" si="79"/>
        <v>207705.38595587108</v>
      </c>
      <c r="O458">
        <f t="shared" ca="1" si="81"/>
        <v>-57765.336815133924</v>
      </c>
      <c r="P458" t="str">
        <f ca="1">IF($E458=1,SUM(INDIRECT(ADDRESS(ROW()-$C$12+1, 14)):INDIRECT(ADDRESS(ROW(), 14))),"")</f>
        <v/>
      </c>
      <c r="Q458" t="str">
        <f ca="1">IF($E458=1,SUM(INDIRECT(ADDRESS(ROW()-$C$12+1, 15)):INDIRECT(ADDRESS(ROW(), 15))),"")</f>
        <v/>
      </c>
      <c r="R458" t="str">
        <f t="shared" ref="R458:R521" si="83">IF($E458=1,$C$14*(1/$C$12)*P458,"")</f>
        <v/>
      </c>
      <c r="S458" t="str">
        <f t="shared" ref="S458:S521" si="84">IF($E458=1,$C$14*(1/$C$12)*Q458,"")</f>
        <v/>
      </c>
      <c r="T458" t="str">
        <f t="shared" ref="T458:T521" ca="1" si="85">IF($E458=1,OFFSET(T458, -$C$12, 0)-R458,"")</f>
        <v/>
      </c>
      <c r="U458" t="str">
        <f t="shared" ref="U458:U521" ca="1" si="86">IF($E458=1,OFFSET(U458, -$C$12, 0)-S458,"")</f>
        <v/>
      </c>
      <c r="V458">
        <f t="shared" ref="V458:V521" ca="1" si="87">(M458-I458)^2</f>
        <v>25166711373.941841</v>
      </c>
      <c r="X458" s="10" t="s">
        <v>411</v>
      </c>
      <c r="Y458" s="10"/>
      <c r="Z458" s="10"/>
      <c r="AA458" s="10"/>
      <c r="AB458" s="10"/>
      <c r="AC458" s="10"/>
      <c r="AD458" s="10"/>
      <c r="AE458" s="10"/>
    </row>
    <row r="459" spans="5:31" x14ac:dyDescent="0.4">
      <c r="E459">
        <f t="shared" si="82"/>
        <v>0</v>
      </c>
      <c r="F459" s="3">
        <v>450</v>
      </c>
      <c r="G459" s="4">
        <v>-0.25592500000000001</v>
      </c>
      <c r="H459" s="4">
        <v>9.9154000000000006E-2</v>
      </c>
      <c r="I459" s="4">
        <v>170000</v>
      </c>
      <c r="K459">
        <f t="shared" ca="1" si="77"/>
        <v>-6896.351077923212</v>
      </c>
      <c r="L459">
        <f t="shared" ca="1" si="78"/>
        <v>1672.1804709839012</v>
      </c>
      <c r="M459">
        <f t="shared" ca="1" si="80"/>
        <v>-5224.1706069393113</v>
      </c>
      <c r="N459">
        <f t="shared" ca="1" si="79"/>
        <v>44844.245862580945</v>
      </c>
      <c r="O459">
        <f t="shared" ca="1" si="81"/>
        <v>-17374.177412360459</v>
      </c>
      <c r="P459" t="str">
        <f ca="1">IF($E459=1,SUM(INDIRECT(ADDRESS(ROW()-$C$12+1, 14)):INDIRECT(ADDRESS(ROW(), 14))),"")</f>
        <v/>
      </c>
      <c r="Q459" t="str">
        <f ca="1">IF($E459=1,SUM(INDIRECT(ADDRESS(ROW()-$C$12+1, 15)):INDIRECT(ADDRESS(ROW(), 15))),"")</f>
        <v/>
      </c>
      <c r="R459" t="str">
        <f t="shared" si="83"/>
        <v/>
      </c>
      <c r="S459" t="str">
        <f t="shared" si="84"/>
        <v/>
      </c>
      <c r="T459" t="str">
        <f t="shared" ca="1" si="85"/>
        <v/>
      </c>
      <c r="U459" t="str">
        <f t="shared" ca="1" si="86"/>
        <v/>
      </c>
      <c r="V459">
        <f t="shared" ca="1" si="87"/>
        <v>30703509964.889771</v>
      </c>
      <c r="X459" s="10" t="s">
        <v>412</v>
      </c>
      <c r="Y459" s="10"/>
      <c r="Z459" s="10"/>
      <c r="AA459" s="10"/>
      <c r="AB459" s="10"/>
      <c r="AC459" s="10"/>
      <c r="AD459" s="10"/>
      <c r="AE459" s="10"/>
    </row>
    <row r="460" spans="5:31" x14ac:dyDescent="0.4">
      <c r="E460">
        <f t="shared" si="82"/>
        <v>0</v>
      </c>
      <c r="F460" s="3">
        <v>451</v>
      </c>
      <c r="G460" s="4">
        <v>-1.071118</v>
      </c>
      <c r="H460" s="4">
        <v>-1.5900559999999999</v>
      </c>
      <c r="I460" s="4">
        <v>100000</v>
      </c>
      <c r="K460">
        <f t="shared" ca="1" si="77"/>
        <v>-28863.166059911906</v>
      </c>
      <c r="L460">
        <f t="shared" ca="1" si="78"/>
        <v>-26815.46474142019</v>
      </c>
      <c r="M460">
        <f t="shared" ca="1" si="80"/>
        <v>-55678.630801332096</v>
      </c>
      <c r="N460">
        <f t="shared" ca="1" si="79"/>
        <v>166750.18366666124</v>
      </c>
      <c r="O460">
        <f t="shared" ca="1" si="81"/>
        <v>247537.74097744288</v>
      </c>
      <c r="P460" t="str">
        <f ca="1">IF($E460=1,SUM(INDIRECT(ADDRESS(ROW()-$C$12+1, 14)):INDIRECT(ADDRESS(ROW(), 14))),"")</f>
        <v/>
      </c>
      <c r="Q460" t="str">
        <f ca="1">IF($E460=1,SUM(INDIRECT(ADDRESS(ROW()-$C$12+1, 15)):INDIRECT(ADDRESS(ROW(), 15))),"")</f>
        <v/>
      </c>
      <c r="R460" t="str">
        <f t="shared" si="83"/>
        <v/>
      </c>
      <c r="S460" t="str">
        <f t="shared" si="84"/>
        <v/>
      </c>
      <c r="T460" t="str">
        <f t="shared" ca="1" si="85"/>
        <v/>
      </c>
      <c r="U460" t="str">
        <f t="shared" ca="1" si="86"/>
        <v/>
      </c>
      <c r="V460">
        <f t="shared" ca="1" si="87"/>
        <v>24235836088.177467</v>
      </c>
      <c r="X460" s="10" t="s">
        <v>413</v>
      </c>
      <c r="Y460" s="10"/>
      <c r="Z460" s="10"/>
      <c r="AA460" s="10"/>
      <c r="AB460" s="10"/>
      <c r="AC460" s="10"/>
      <c r="AD460" s="10"/>
      <c r="AE460" s="10"/>
    </row>
    <row r="461" spans="5:31" x14ac:dyDescent="0.4">
      <c r="E461">
        <f t="shared" si="82"/>
        <v>0</v>
      </c>
      <c r="F461" s="3">
        <v>452</v>
      </c>
      <c r="G461" s="4">
        <v>-0.83101400000000003</v>
      </c>
      <c r="H461" s="4">
        <v>-3.3333000000000002E-2</v>
      </c>
      <c r="I461" s="4">
        <v>75000</v>
      </c>
      <c r="K461">
        <f t="shared" ca="1" si="77"/>
        <v>-22393.139766217759</v>
      </c>
      <c r="L461">
        <f t="shared" ca="1" si="78"/>
        <v>-562.14365168633014</v>
      </c>
      <c r="M461">
        <f t="shared" ca="1" si="80"/>
        <v>-22955.283417904087</v>
      </c>
      <c r="N461">
        <f t="shared" ca="1" si="79"/>
        <v>81402.211894246138</v>
      </c>
      <c r="O461">
        <f t="shared" ca="1" si="81"/>
        <v>3265.1434621689968</v>
      </c>
      <c r="P461" t="str">
        <f ca="1">IF($E461=1,SUM(INDIRECT(ADDRESS(ROW()-$C$12+1, 14)):INDIRECT(ADDRESS(ROW(), 14))),"")</f>
        <v/>
      </c>
      <c r="Q461" t="str">
        <f ca="1">IF($E461=1,SUM(INDIRECT(ADDRESS(ROW()-$C$12+1, 15)):INDIRECT(ADDRESS(ROW(), 15))),"")</f>
        <v/>
      </c>
      <c r="R461" t="str">
        <f t="shared" si="83"/>
        <v/>
      </c>
      <c r="S461" t="str">
        <f t="shared" si="84"/>
        <v/>
      </c>
      <c r="T461" t="str">
        <f t="shared" ca="1" si="85"/>
        <v/>
      </c>
      <c r="U461" t="str">
        <f t="shared" ca="1" si="86"/>
        <v/>
      </c>
      <c r="V461">
        <f t="shared" ca="1" si="87"/>
        <v>9595237549.4819145</v>
      </c>
      <c r="X461" s="10" t="s">
        <v>414</v>
      </c>
      <c r="Y461" s="10"/>
      <c r="Z461" s="10"/>
      <c r="AA461" s="10"/>
      <c r="AB461" s="10"/>
      <c r="AC461" s="10"/>
      <c r="AD461" s="10"/>
      <c r="AE461" s="10"/>
    </row>
    <row r="462" spans="5:31" x14ac:dyDescent="0.4">
      <c r="E462">
        <f t="shared" si="82"/>
        <v>0</v>
      </c>
      <c r="F462" s="3">
        <v>453</v>
      </c>
      <c r="G462" s="4">
        <v>-1.303477</v>
      </c>
      <c r="H462" s="4">
        <v>1.0596840000000001</v>
      </c>
      <c r="I462" s="4">
        <v>144000</v>
      </c>
      <c r="K462">
        <f t="shared" ca="1" si="77"/>
        <v>-35124.489651257652</v>
      </c>
      <c r="L462">
        <f t="shared" ca="1" si="78"/>
        <v>17871.01771198443</v>
      </c>
      <c r="M462">
        <f t="shared" ca="1" si="80"/>
        <v>-17253.471939273222</v>
      </c>
      <c r="N462">
        <f t="shared" ca="1" si="79"/>
        <v>210190.19184298805</v>
      </c>
      <c r="O462">
        <f t="shared" ca="1" si="81"/>
        <v>-170877.72415849683</v>
      </c>
      <c r="P462" t="str">
        <f ca="1">IF($E462=1,SUM(INDIRECT(ADDRESS(ROW()-$C$12+1, 14)):INDIRECT(ADDRESS(ROW(), 14))),"")</f>
        <v/>
      </c>
      <c r="Q462" t="str">
        <f ca="1">IF($E462=1,SUM(INDIRECT(ADDRESS(ROW()-$C$12+1, 15)):INDIRECT(ADDRESS(ROW(), 15))),"")</f>
        <v/>
      </c>
      <c r="R462" t="str">
        <f t="shared" si="83"/>
        <v/>
      </c>
      <c r="S462" t="str">
        <f t="shared" si="84"/>
        <v/>
      </c>
      <c r="T462" t="str">
        <f t="shared" ca="1" si="85"/>
        <v/>
      </c>
      <c r="U462" t="str">
        <f t="shared" ca="1" si="86"/>
        <v/>
      </c>
      <c r="V462">
        <f t="shared" ca="1" si="87"/>
        <v>26002682212.469982</v>
      </c>
      <c r="X462" s="10" t="s">
        <v>415</v>
      </c>
      <c r="Y462" s="10"/>
      <c r="Z462" s="10"/>
      <c r="AA462" s="10"/>
      <c r="AB462" s="10"/>
      <c r="AC462" s="10"/>
      <c r="AD462" s="10"/>
      <c r="AE462" s="10"/>
    </row>
    <row r="463" spans="5:31" x14ac:dyDescent="0.4">
      <c r="E463">
        <f t="shared" si="82"/>
        <v>0</v>
      </c>
      <c r="F463" s="3">
        <v>454</v>
      </c>
      <c r="G463" s="4">
        <v>-0.488284</v>
      </c>
      <c r="H463" s="4">
        <v>-0.36455100000000001</v>
      </c>
      <c r="I463" s="4">
        <v>155000</v>
      </c>
      <c r="K463">
        <f t="shared" ca="1" si="77"/>
        <v>-13157.674669268956</v>
      </c>
      <c r="L463">
        <f t="shared" ca="1" si="78"/>
        <v>-6147.9623906010056</v>
      </c>
      <c r="M463">
        <f t="shared" ca="1" si="80"/>
        <v>-19305.637059869961</v>
      </c>
      <c r="N463">
        <f t="shared" ca="1" si="79"/>
        <v>85110.653686141552</v>
      </c>
      <c r="O463">
        <f t="shared" ca="1" si="81"/>
        <v>63543.294295812659</v>
      </c>
      <c r="P463" t="str">
        <f ca="1">IF($E463=1,SUM(INDIRECT(ADDRESS(ROW()-$C$12+1, 14)):INDIRECT(ADDRESS(ROW(), 14))),"")</f>
        <v/>
      </c>
      <c r="Q463" t="str">
        <f ca="1">IF($E463=1,SUM(INDIRECT(ADDRESS(ROW()-$C$12+1, 15)):INDIRECT(ADDRESS(ROW(), 15))),"")</f>
        <v/>
      </c>
      <c r="R463" t="str">
        <f t="shared" si="83"/>
        <v/>
      </c>
      <c r="S463" t="str">
        <f t="shared" si="84"/>
        <v/>
      </c>
      <c r="T463" t="str">
        <f t="shared" ca="1" si="85"/>
        <v/>
      </c>
      <c r="U463" t="str">
        <f t="shared" ca="1" si="86"/>
        <v/>
      </c>
      <c r="V463">
        <f t="shared" ca="1" si="87"/>
        <v>30382455110.847115</v>
      </c>
      <c r="X463" s="10" t="s">
        <v>416</v>
      </c>
      <c r="Y463" s="10"/>
      <c r="Z463" s="10"/>
      <c r="AA463" s="10"/>
      <c r="AB463" s="10"/>
      <c r="AC463" s="10"/>
      <c r="AD463" s="10"/>
      <c r="AE463" s="10"/>
    </row>
    <row r="464" spans="5:31" x14ac:dyDescent="0.4">
      <c r="E464">
        <f t="shared" si="82"/>
        <v>0</v>
      </c>
      <c r="F464" s="3">
        <v>455</v>
      </c>
      <c r="G464" s="4">
        <v>-0.83101400000000003</v>
      </c>
      <c r="H464" s="4">
        <v>-0.29830800000000002</v>
      </c>
      <c r="I464" s="4">
        <v>139000</v>
      </c>
      <c r="K464">
        <f t="shared" ca="1" si="77"/>
        <v>-22393.139766217759</v>
      </c>
      <c r="L464">
        <f t="shared" ca="1" si="78"/>
        <v>-5030.8087615049881</v>
      </c>
      <c r="M464">
        <f t="shared" ca="1" si="80"/>
        <v>-27423.948527722747</v>
      </c>
      <c r="N464">
        <f t="shared" ca="1" si="79"/>
        <v>138300.631161817</v>
      </c>
      <c r="O464">
        <f t="shared" ca="1" si="81"/>
        <v>49645.595237407913</v>
      </c>
      <c r="P464" t="str">
        <f ca="1">IF($E464=1,SUM(INDIRECT(ADDRESS(ROW()-$C$12+1, 14)):INDIRECT(ADDRESS(ROW(), 14))),"")</f>
        <v/>
      </c>
      <c r="Q464" t="str">
        <f ca="1">IF($E464=1,SUM(INDIRECT(ADDRESS(ROW()-$C$12+1, 15)):INDIRECT(ADDRESS(ROW(), 15))),"")</f>
        <v/>
      </c>
      <c r="R464" t="str">
        <f t="shared" si="83"/>
        <v/>
      </c>
      <c r="S464" t="str">
        <f t="shared" si="84"/>
        <v/>
      </c>
      <c r="T464" t="str">
        <f t="shared" ca="1" si="85"/>
        <v/>
      </c>
      <c r="U464" t="str">
        <f t="shared" ca="1" si="86"/>
        <v/>
      </c>
      <c r="V464">
        <f t="shared" ca="1" si="87"/>
        <v>27696930643.558105</v>
      </c>
      <c r="X464" s="10" t="s">
        <v>417</v>
      </c>
      <c r="Y464" s="10"/>
      <c r="Z464" s="10"/>
      <c r="AA464" s="10"/>
      <c r="AB464" s="10"/>
      <c r="AC464" s="10"/>
      <c r="AD464" s="10"/>
      <c r="AE464" s="10"/>
    </row>
    <row r="465" spans="5:31" x14ac:dyDescent="0.4">
      <c r="E465">
        <f t="shared" si="82"/>
        <v>0</v>
      </c>
      <c r="F465" s="3">
        <v>456</v>
      </c>
      <c r="G465" s="4">
        <v>1.4364220000000001</v>
      </c>
      <c r="H465" s="4">
        <v>0.198519</v>
      </c>
      <c r="I465" s="4">
        <v>235000</v>
      </c>
      <c r="K465">
        <f t="shared" ca="1" si="77"/>
        <v>38706.927451607371</v>
      </c>
      <c r="L465">
        <f t="shared" ca="1" si="78"/>
        <v>3347.9193468670255</v>
      </c>
      <c r="M465">
        <f t="shared" ca="1" si="80"/>
        <v>42054.846798474398</v>
      </c>
      <c r="N465">
        <f t="shared" ca="1" si="79"/>
        <v>-277150.66285204183</v>
      </c>
      <c r="O465">
        <f t="shared" ca="1" si="81"/>
        <v>-38303.278868413661</v>
      </c>
      <c r="P465" t="str">
        <f ca="1">IF($E465=1,SUM(INDIRECT(ADDRESS(ROW()-$C$12+1, 14)):INDIRECT(ADDRESS(ROW(), 14))),"")</f>
        <v/>
      </c>
      <c r="Q465" t="str">
        <f ca="1">IF($E465=1,SUM(INDIRECT(ADDRESS(ROW()-$C$12+1, 15)):INDIRECT(ADDRESS(ROW(), 15))),"")</f>
        <v/>
      </c>
      <c r="R465" t="str">
        <f t="shared" si="83"/>
        <v/>
      </c>
      <c r="S465" t="str">
        <f t="shared" si="84"/>
        <v/>
      </c>
      <c r="T465" t="str">
        <f t="shared" ca="1" si="85"/>
        <v/>
      </c>
      <c r="U465" t="str">
        <f t="shared" ca="1" si="86"/>
        <v/>
      </c>
      <c r="V465">
        <f t="shared" ca="1" si="87"/>
        <v>37227832143.960182</v>
      </c>
      <c r="X465" s="10" t="s">
        <v>418</v>
      </c>
      <c r="Y465" s="10"/>
      <c r="Z465" s="10"/>
      <c r="AA465" s="10"/>
      <c r="AB465" s="10"/>
      <c r="AC465" s="10"/>
      <c r="AD465" s="10"/>
      <c r="AE465" s="10"/>
    </row>
    <row r="466" spans="5:31" x14ac:dyDescent="0.4">
      <c r="E466">
        <f t="shared" si="82"/>
        <v>0</v>
      </c>
      <c r="F466" s="3">
        <v>457</v>
      </c>
      <c r="G466" s="4">
        <v>-1.1020989999999999</v>
      </c>
      <c r="H466" s="4">
        <v>-0.49703799999999998</v>
      </c>
      <c r="I466" s="4">
        <v>135750</v>
      </c>
      <c r="K466">
        <f t="shared" ref="K466:K529" ca="1" si="88">G466*OFFSET(K466, -MOD(F466, $C$12)-1, 9)</f>
        <v>-29698.003816071479</v>
      </c>
      <c r="L466">
        <f t="shared" ref="L466:L529" ca="1" si="89">H466*OFFSET(L466, -MOD($F466, $C$12)-1, 9)</f>
        <v>-8382.2865132712359</v>
      </c>
      <c r="M466">
        <f t="shared" ca="1" si="80"/>
        <v>-38080.290329342715</v>
      </c>
      <c r="N466">
        <f t="shared" ca="1" si="79"/>
        <v>191578.18914167825</v>
      </c>
      <c r="O466">
        <f t="shared" ca="1" si="81"/>
        <v>86400.259844715838</v>
      </c>
      <c r="P466" t="str">
        <f ca="1">IF($E466=1,SUM(INDIRECT(ADDRESS(ROW()-$C$12+1, 14)):INDIRECT(ADDRESS(ROW(), 14))),"")</f>
        <v/>
      </c>
      <c r="Q466" t="str">
        <f ca="1">IF($E466=1,SUM(INDIRECT(ADDRESS(ROW()-$C$12+1, 15)):INDIRECT(ADDRESS(ROW(), 15))),"")</f>
        <v/>
      </c>
      <c r="R466" t="str">
        <f t="shared" si="83"/>
        <v/>
      </c>
      <c r="S466" t="str">
        <f t="shared" si="84"/>
        <v/>
      </c>
      <c r="T466" t="str">
        <f t="shared" ca="1" si="85"/>
        <v/>
      </c>
      <c r="U466" t="str">
        <f t="shared" ca="1" si="86"/>
        <v/>
      </c>
      <c r="V466">
        <f t="shared" ca="1" si="87"/>
        <v>30216969835.983578</v>
      </c>
      <c r="X466" s="10" t="s">
        <v>27</v>
      </c>
      <c r="Y466" s="10"/>
      <c r="Z466" s="10"/>
      <c r="AA466" s="10"/>
      <c r="AB466" s="10"/>
      <c r="AC466" s="10"/>
      <c r="AD466" s="10"/>
      <c r="AE466" s="10"/>
    </row>
    <row r="467" spans="5:31" x14ac:dyDescent="0.4">
      <c r="E467">
        <f t="shared" si="82"/>
        <v>0</v>
      </c>
      <c r="F467" s="3">
        <v>458</v>
      </c>
      <c r="G467" s="4">
        <v>-0.133937</v>
      </c>
      <c r="H467" s="4">
        <v>-1.6894210000000001</v>
      </c>
      <c r="I467" s="4">
        <v>113000</v>
      </c>
      <c r="K467">
        <f t="shared" ca="1" si="88"/>
        <v>-3609.1689921805264</v>
      </c>
      <c r="L467">
        <f t="shared" ca="1" si="89"/>
        <v>-28491.203617303316</v>
      </c>
      <c r="M467">
        <f t="shared" ca="1" si="80"/>
        <v>-32100.372609483842</v>
      </c>
      <c r="N467">
        <f t="shared" ca="1" si="79"/>
        <v>19434.308606196435</v>
      </c>
      <c r="O467">
        <f t="shared" ca="1" si="81"/>
        <v>245135.61659428681</v>
      </c>
      <c r="P467" t="str">
        <f ca="1">IF($E467=1,SUM(INDIRECT(ADDRESS(ROW()-$C$12+1, 14)):INDIRECT(ADDRESS(ROW(), 14))),"")</f>
        <v/>
      </c>
      <c r="Q467" t="str">
        <f ca="1">IF($E467=1,SUM(INDIRECT(ADDRESS(ROW()-$C$12+1, 15)):INDIRECT(ADDRESS(ROW(), 15))),"")</f>
        <v/>
      </c>
      <c r="R467" t="str">
        <f t="shared" si="83"/>
        <v/>
      </c>
      <c r="S467" t="str">
        <f t="shared" si="84"/>
        <v/>
      </c>
      <c r="T467" t="str">
        <f t="shared" ca="1" si="85"/>
        <v/>
      </c>
      <c r="U467" t="str">
        <f t="shared" ca="1" si="86"/>
        <v/>
      </c>
      <c r="V467">
        <f t="shared" ca="1" si="87"/>
        <v>21054118131.411045</v>
      </c>
      <c r="X467" s="10" t="s">
        <v>419</v>
      </c>
      <c r="Y467" s="10"/>
      <c r="Z467" s="10"/>
      <c r="AA467" s="10"/>
      <c r="AB467" s="10"/>
      <c r="AC467" s="10"/>
      <c r="AD467" s="10"/>
      <c r="AE467" s="10"/>
    </row>
    <row r="468" spans="5:31" x14ac:dyDescent="0.4">
      <c r="E468">
        <f t="shared" si="82"/>
        <v>0</v>
      </c>
      <c r="F468" s="3">
        <v>459</v>
      </c>
      <c r="G468" s="4">
        <v>-0.933639</v>
      </c>
      <c r="H468" s="4">
        <v>-0.19894200000000001</v>
      </c>
      <c r="I468" s="4">
        <v>131500</v>
      </c>
      <c r="K468">
        <f t="shared" ca="1" si="88"/>
        <v>-25158.551622706455</v>
      </c>
      <c r="L468">
        <f t="shared" ca="1" si="89"/>
        <v>-3355.053021143668</v>
      </c>
      <c r="M468">
        <f t="shared" ca="1" si="80"/>
        <v>-28513.604643850122</v>
      </c>
      <c r="N468">
        <f t="shared" ca="1" si="79"/>
        <v>149394.94182607959</v>
      </c>
      <c r="O468">
        <f t="shared" ca="1" si="81"/>
        <v>31833.426535056831</v>
      </c>
      <c r="P468" t="str">
        <f ca="1">IF($E468=1,SUM(INDIRECT(ADDRESS(ROW()-$C$12+1, 14)):INDIRECT(ADDRESS(ROW(), 14))),"")</f>
        <v/>
      </c>
      <c r="Q468" t="str">
        <f ca="1">IF($E468=1,SUM(INDIRECT(ADDRESS(ROW()-$C$12+1, 15)):INDIRECT(ADDRESS(ROW(), 15))),"")</f>
        <v/>
      </c>
      <c r="R468" t="str">
        <f t="shared" si="83"/>
        <v/>
      </c>
      <c r="S468" t="str">
        <f t="shared" si="84"/>
        <v/>
      </c>
      <c r="T468" t="str">
        <f t="shared" ca="1" si="85"/>
        <v/>
      </c>
      <c r="U468" t="str">
        <f t="shared" ca="1" si="86"/>
        <v/>
      </c>
      <c r="V468">
        <f t="shared" ca="1" si="87"/>
        <v>25604353671.118374</v>
      </c>
      <c r="X468" s="10" t="s">
        <v>29</v>
      </c>
      <c r="Y468" s="10"/>
      <c r="Z468" s="10"/>
      <c r="AA468" s="10"/>
      <c r="AB468" s="10"/>
      <c r="AC468" s="10"/>
      <c r="AD468" s="10"/>
      <c r="AE468" s="10"/>
    </row>
    <row r="469" spans="5:31" x14ac:dyDescent="0.4">
      <c r="E469">
        <f t="shared" si="82"/>
        <v>0</v>
      </c>
      <c r="F469" s="3">
        <v>460</v>
      </c>
      <c r="G469" s="4">
        <v>-0.61414500000000005</v>
      </c>
      <c r="H469" s="4">
        <v>0.89407599999999998</v>
      </c>
      <c r="I469" s="4">
        <v>162000</v>
      </c>
      <c r="K469">
        <f t="shared" ca="1" si="88"/>
        <v>-16549.221579568824</v>
      </c>
      <c r="L469">
        <f t="shared" ca="1" si="89"/>
        <v>15078.125207005287</v>
      </c>
      <c r="M469">
        <f t="shared" ca="1" si="80"/>
        <v>-1471.0963725635374</v>
      </c>
      <c r="N469">
        <f t="shared" ca="1" si="79"/>
        <v>100394.95648172805</v>
      </c>
      <c r="O469">
        <f t="shared" ca="1" si="81"/>
        <v>-146155.58396039612</v>
      </c>
      <c r="P469" t="str">
        <f ca="1">IF($E469=1,SUM(INDIRECT(ADDRESS(ROW()-$C$12+1, 14)):INDIRECT(ADDRESS(ROW(), 14))),"")</f>
        <v/>
      </c>
      <c r="Q469" t="str">
        <f ca="1">IF($E469=1,SUM(INDIRECT(ADDRESS(ROW()-$C$12+1, 15)):INDIRECT(ADDRESS(ROW(), 15))),"")</f>
        <v/>
      </c>
      <c r="R469" t="str">
        <f t="shared" si="83"/>
        <v/>
      </c>
      <c r="S469" t="str">
        <f t="shared" si="84"/>
        <v/>
      </c>
      <c r="T469" t="str">
        <f t="shared" ca="1" si="85"/>
        <v/>
      </c>
      <c r="U469" t="str">
        <f t="shared" ca="1" si="86"/>
        <v/>
      </c>
      <c r="V469">
        <f t="shared" ca="1" si="87"/>
        <v>26722799349.247955</v>
      </c>
      <c r="X469" s="10" t="s">
        <v>420</v>
      </c>
      <c r="Y469" s="10"/>
      <c r="Z469" s="10"/>
      <c r="AA469" s="10"/>
      <c r="AB469" s="10"/>
      <c r="AC469" s="10"/>
      <c r="AD469" s="10"/>
      <c r="AE469" s="10"/>
    </row>
    <row r="470" spans="5:31" x14ac:dyDescent="0.4">
      <c r="E470">
        <f t="shared" si="82"/>
        <v>0</v>
      </c>
      <c r="F470" s="3">
        <v>461</v>
      </c>
      <c r="G470" s="4">
        <v>-0.78260600000000002</v>
      </c>
      <c r="H470" s="4">
        <v>0.16539699999999999</v>
      </c>
      <c r="I470" s="4">
        <v>107000</v>
      </c>
      <c r="K470">
        <f t="shared" ca="1" si="88"/>
        <v>-21088.700719699806</v>
      </c>
      <c r="L470">
        <f t="shared" ca="1" si="89"/>
        <v>2789.3341000799187</v>
      </c>
      <c r="M470">
        <f t="shared" ca="1" si="80"/>
        <v>-18299.366619619886</v>
      </c>
      <c r="N470">
        <f t="shared" ref="N470:N533" ca="1" si="90">($M470-$I470)*$G470</f>
        <v>98060.036112714253</v>
      </c>
      <c r="O470">
        <f t="shared" ca="1" si="81"/>
        <v>-20724.13934078527</v>
      </c>
      <c r="P470" t="str">
        <f ca="1">IF($E470=1,SUM(INDIRECT(ADDRESS(ROW()-$C$12+1, 14)):INDIRECT(ADDRESS(ROW(), 14))),"")</f>
        <v/>
      </c>
      <c r="Q470" t="str">
        <f ca="1">IF($E470=1,SUM(INDIRECT(ADDRESS(ROW()-$C$12+1, 15)):INDIRECT(ADDRESS(ROW(), 15))),"")</f>
        <v/>
      </c>
      <c r="R470" t="str">
        <f t="shared" si="83"/>
        <v/>
      </c>
      <c r="S470" t="str">
        <f t="shared" si="84"/>
        <v/>
      </c>
      <c r="T470" t="str">
        <f t="shared" ca="1" si="85"/>
        <v/>
      </c>
      <c r="U470" t="str">
        <f t="shared" ca="1" si="86"/>
        <v/>
      </c>
      <c r="V470">
        <f t="shared" ca="1" si="87"/>
        <v>15699931275.277916</v>
      </c>
      <c r="X470" s="10" t="s">
        <v>421</v>
      </c>
      <c r="Y470" s="10"/>
      <c r="Z470" s="10"/>
      <c r="AA470" s="10"/>
      <c r="AB470" s="10"/>
      <c r="AC470" s="10"/>
      <c r="AD470" s="10"/>
      <c r="AE470" s="10"/>
    </row>
    <row r="471" spans="5:31" x14ac:dyDescent="0.4">
      <c r="E471">
        <f t="shared" si="82"/>
        <v>0</v>
      </c>
      <c r="F471" s="3">
        <v>462</v>
      </c>
      <c r="G471" s="4">
        <v>1.3066880000000001</v>
      </c>
      <c r="H471" s="4">
        <v>0.62910200000000005</v>
      </c>
      <c r="I471" s="4">
        <v>271900</v>
      </c>
      <c r="K471">
        <f t="shared" ca="1" si="88"/>
        <v>35211.01571675032</v>
      </c>
      <c r="L471">
        <f t="shared" ca="1" si="89"/>
        <v>10609.476961664826</v>
      </c>
      <c r="M471">
        <f t="shared" ca="1" si="80"/>
        <v>45820.492678415147</v>
      </c>
      <c r="N471">
        <f t="shared" ca="1" si="90"/>
        <v>-295415.37926302711</v>
      </c>
      <c r="O471">
        <f t="shared" ca="1" si="81"/>
        <v>-142227.07021502368</v>
      </c>
      <c r="P471" t="str">
        <f ca="1">IF($E471=1,SUM(INDIRECT(ADDRESS(ROW()-$C$12+1, 14)):INDIRECT(ADDRESS(ROW(), 14))),"")</f>
        <v/>
      </c>
      <c r="Q471" t="str">
        <f ca="1">IF($E471=1,SUM(INDIRECT(ADDRESS(ROW()-$C$12+1, 15)):INDIRECT(ADDRESS(ROW(), 15))),"")</f>
        <v/>
      </c>
      <c r="R471" t="str">
        <f t="shared" si="83"/>
        <v/>
      </c>
      <c r="S471" t="str">
        <f t="shared" si="84"/>
        <v/>
      </c>
      <c r="T471" t="str">
        <f t="shared" ca="1" si="85"/>
        <v/>
      </c>
      <c r="U471" t="str">
        <f t="shared" ca="1" si="86"/>
        <v/>
      </c>
      <c r="V471">
        <f t="shared" ca="1" si="87"/>
        <v>51111943630.770538</v>
      </c>
      <c r="X471" s="10" t="s">
        <v>422</v>
      </c>
      <c r="Y471" s="10"/>
      <c r="Z471" s="10"/>
      <c r="AA471" s="10"/>
      <c r="AB471" s="10"/>
      <c r="AC471" s="10"/>
      <c r="AD471" s="10"/>
      <c r="AE471" s="10"/>
    </row>
    <row r="472" spans="5:31" x14ac:dyDescent="0.4">
      <c r="E472">
        <f t="shared" si="82"/>
        <v>0</v>
      </c>
      <c r="F472" s="3">
        <v>463</v>
      </c>
      <c r="G472" s="4">
        <v>-1.0382</v>
      </c>
      <c r="H472" s="4">
        <v>0.198519</v>
      </c>
      <c r="I472" s="4">
        <v>149900</v>
      </c>
      <c r="K472">
        <f t="shared" ca="1" si="88"/>
        <v>-27976.132418090761</v>
      </c>
      <c r="L472">
        <f t="shared" ca="1" si="89"/>
        <v>3347.9193468670255</v>
      </c>
      <c r="M472">
        <f t="shared" ca="1" si="80"/>
        <v>-24628.213071223734</v>
      </c>
      <c r="N472">
        <f t="shared" ca="1" si="90"/>
        <v>181195.19081054447</v>
      </c>
      <c r="O472">
        <f t="shared" ca="1" si="81"/>
        <v>-34647.166330686261</v>
      </c>
      <c r="P472" t="str">
        <f ca="1">IF($E472=1,SUM(INDIRECT(ADDRESS(ROW()-$C$12+1, 14)):INDIRECT(ADDRESS(ROW(), 14))),"")</f>
        <v/>
      </c>
      <c r="Q472" t="str">
        <f ca="1">IF($E472=1,SUM(INDIRECT(ADDRESS(ROW()-$C$12+1, 15)):INDIRECT(ADDRESS(ROW(), 15))),"")</f>
        <v/>
      </c>
      <c r="R472" t="str">
        <f t="shared" si="83"/>
        <v/>
      </c>
      <c r="S472" t="str">
        <f t="shared" si="84"/>
        <v/>
      </c>
      <c r="T472" t="str">
        <f t="shared" ca="1" si="85"/>
        <v/>
      </c>
      <c r="U472" t="str">
        <f t="shared" ca="1" si="86"/>
        <v/>
      </c>
      <c r="V472">
        <f t="shared" ca="1" si="87"/>
        <v>30460097157.834469</v>
      </c>
      <c r="X472" s="10" t="s">
        <v>423</v>
      </c>
      <c r="Y472" s="10"/>
      <c r="Z472" s="10"/>
      <c r="AA472" s="10"/>
      <c r="AB472" s="10"/>
      <c r="AC472" s="10"/>
      <c r="AD472" s="10"/>
      <c r="AE472" s="10"/>
    </row>
    <row r="473" spans="5:31" x14ac:dyDescent="0.4">
      <c r="E473">
        <f t="shared" si="82"/>
        <v>0</v>
      </c>
      <c r="F473" s="3">
        <v>464</v>
      </c>
      <c r="G473" s="4">
        <v>0.20879200000000001</v>
      </c>
      <c r="H473" s="4">
        <v>1.0596840000000001</v>
      </c>
      <c r="I473" s="4">
        <v>284000</v>
      </c>
      <c r="K473">
        <f t="shared" ca="1" si="88"/>
        <v>5626.2691580023184</v>
      </c>
      <c r="L473">
        <f t="shared" ca="1" si="89"/>
        <v>17871.01771198443</v>
      </c>
      <c r="M473">
        <f t="shared" ca="1" si="80"/>
        <v>23497.286869986747</v>
      </c>
      <c r="N473">
        <f t="shared" ca="1" si="90"/>
        <v>-54390.882479841734</v>
      </c>
      <c r="O473">
        <f t="shared" ca="1" si="81"/>
        <v>-276050.55706046498</v>
      </c>
      <c r="P473" t="str">
        <f ca="1">IF($E473=1,SUM(INDIRECT(ADDRESS(ROW()-$C$12+1, 14)):INDIRECT(ADDRESS(ROW(), 14))),"")</f>
        <v/>
      </c>
      <c r="Q473" t="str">
        <f ca="1">IF($E473=1,SUM(INDIRECT(ADDRESS(ROW()-$C$12+1, 15)):INDIRECT(ADDRESS(ROW(), 15))),"")</f>
        <v/>
      </c>
      <c r="R473" t="str">
        <f t="shared" si="83"/>
        <v/>
      </c>
      <c r="S473" t="str">
        <f t="shared" si="84"/>
        <v/>
      </c>
      <c r="T473" t="str">
        <f t="shared" ca="1" si="85"/>
        <v/>
      </c>
      <c r="U473" t="str">
        <f t="shared" ca="1" si="86"/>
        <v/>
      </c>
      <c r="V473">
        <f t="shared" ca="1" si="87"/>
        <v>67861663548.097984</v>
      </c>
      <c r="X473" s="10" t="s">
        <v>424</v>
      </c>
      <c r="Y473" s="10"/>
      <c r="Z473" s="10"/>
      <c r="AA473" s="10"/>
      <c r="AB473" s="10"/>
      <c r="AC473" s="10"/>
      <c r="AD473" s="10"/>
      <c r="AE473" s="10"/>
    </row>
    <row r="474" spans="5:31" x14ac:dyDescent="0.4">
      <c r="E474">
        <f t="shared" si="82"/>
        <v>0</v>
      </c>
      <c r="F474" s="3">
        <v>465</v>
      </c>
      <c r="G474" s="4">
        <v>-8.5528999999999994E-2</v>
      </c>
      <c r="H474" s="4">
        <v>-1.424447</v>
      </c>
      <c r="I474" s="4">
        <v>145000</v>
      </c>
      <c r="K474">
        <f t="shared" ca="1" si="88"/>
        <v>-2304.7299456625742</v>
      </c>
      <c r="L474">
        <f t="shared" ca="1" si="89"/>
        <v>-24022.555371962855</v>
      </c>
      <c r="M474">
        <f t="shared" ca="1" si="80"/>
        <v>-26327.285317625428</v>
      </c>
      <c r="N474">
        <f t="shared" ca="1" si="90"/>
        <v>14653.451385931185</v>
      </c>
      <c r="O474">
        <f t="shared" ca="1" si="81"/>
        <v>244046.63758883561</v>
      </c>
      <c r="P474" t="str">
        <f ca="1">IF($E474=1,SUM(INDIRECT(ADDRESS(ROW()-$C$12+1, 14)):INDIRECT(ADDRESS(ROW(), 14))),"")</f>
        <v/>
      </c>
      <c r="Q474" t="str">
        <f ca="1">IF($E474=1,SUM(INDIRECT(ADDRESS(ROW()-$C$12+1, 15)):INDIRECT(ADDRESS(ROW(), 15))),"")</f>
        <v/>
      </c>
      <c r="R474" t="str">
        <f t="shared" si="83"/>
        <v/>
      </c>
      <c r="S474" t="str">
        <f t="shared" si="84"/>
        <v/>
      </c>
      <c r="T474" t="str">
        <f t="shared" ca="1" si="85"/>
        <v/>
      </c>
      <c r="U474" t="str">
        <f t="shared" ca="1" si="86"/>
        <v/>
      </c>
      <c r="V474">
        <f t="shared" ca="1" si="87"/>
        <v>29353038694.307034</v>
      </c>
      <c r="X474" s="10" t="s">
        <v>425</v>
      </c>
      <c r="Y474" s="10"/>
      <c r="Z474" s="10"/>
      <c r="AA474" s="10"/>
      <c r="AB474" s="10"/>
      <c r="AC474" s="10"/>
      <c r="AD474" s="10"/>
      <c r="AE474" s="10"/>
    </row>
    <row r="475" spans="5:31" x14ac:dyDescent="0.4">
      <c r="E475">
        <f t="shared" si="82"/>
        <v>0</v>
      </c>
      <c r="F475" s="3">
        <v>466</v>
      </c>
      <c r="G475" s="4">
        <v>-1.047882</v>
      </c>
      <c r="H475" s="4">
        <v>0.198519</v>
      </c>
      <c r="I475" s="4">
        <v>135000</v>
      </c>
      <c r="K475">
        <f t="shared" ca="1" si="88"/>
        <v>-28237.031006100737</v>
      </c>
      <c r="L475">
        <f t="shared" ca="1" si="89"/>
        <v>3347.9193468670255</v>
      </c>
      <c r="M475">
        <f t="shared" ca="1" si="80"/>
        <v>-24889.111659233713</v>
      </c>
      <c r="N475">
        <f t="shared" ca="1" si="90"/>
        <v>167544.92210370116</v>
      </c>
      <c r="O475">
        <f t="shared" ca="1" si="81"/>
        <v>-31741.026557479418</v>
      </c>
      <c r="P475" t="str">
        <f ca="1">IF($E475=1,SUM(INDIRECT(ADDRESS(ROW()-$C$12+1, 14)):INDIRECT(ADDRESS(ROW(), 14))),"")</f>
        <v/>
      </c>
      <c r="Q475" t="str">
        <f ca="1">IF($E475=1,SUM(INDIRECT(ADDRESS(ROW()-$C$12+1, 15)):INDIRECT(ADDRESS(ROW(), 15))),"")</f>
        <v/>
      </c>
      <c r="R475" t="str">
        <f t="shared" si="83"/>
        <v/>
      </c>
      <c r="S475" t="str">
        <f t="shared" si="84"/>
        <v/>
      </c>
      <c r="T475" t="str">
        <f t="shared" ca="1" si="85"/>
        <v/>
      </c>
      <c r="U475" t="str">
        <f t="shared" ca="1" si="86"/>
        <v/>
      </c>
      <c r="V475">
        <f t="shared" ca="1" si="87"/>
        <v>25564528027.178909</v>
      </c>
      <c r="X475" s="10" t="s">
        <v>426</v>
      </c>
      <c r="Y475" s="10"/>
      <c r="Z475" s="10"/>
      <c r="AA475" s="10"/>
      <c r="AB475" s="10"/>
      <c r="AC475" s="10"/>
      <c r="AD475" s="10"/>
      <c r="AE475" s="10"/>
    </row>
    <row r="476" spans="5:31" x14ac:dyDescent="0.4">
      <c r="E476">
        <f t="shared" si="82"/>
        <v>0</v>
      </c>
      <c r="F476" s="3">
        <v>467</v>
      </c>
      <c r="G476" s="4">
        <v>1.4983839999999999</v>
      </c>
      <c r="H476" s="4">
        <v>0.69534499999999999</v>
      </c>
      <c r="I476" s="4">
        <v>268000</v>
      </c>
      <c r="K476">
        <f t="shared" ca="1" si="88"/>
        <v>40376.602963926511</v>
      </c>
      <c r="L476">
        <f t="shared" ca="1" si="89"/>
        <v>11726.630590760842</v>
      </c>
      <c r="M476">
        <f t="shared" ca="1" si="80"/>
        <v>52103.233554687351</v>
      </c>
      <c r="N476">
        <f t="shared" ca="1" si="90"/>
        <v>-323496.26049339335</v>
      </c>
      <c r="O476">
        <f t="shared" ca="1" si="81"/>
        <v>-150122.73706391593</v>
      </c>
      <c r="P476" t="str">
        <f ca="1">IF($E476=1,SUM(INDIRECT(ADDRESS(ROW()-$C$12+1, 14)):INDIRECT(ADDRESS(ROW(), 14))),"")</f>
        <v/>
      </c>
      <c r="Q476" t="str">
        <f ca="1">IF($E476=1,SUM(INDIRECT(ADDRESS(ROW()-$C$12+1, 15)):INDIRECT(ADDRESS(ROW(), 15))),"")</f>
        <v/>
      </c>
      <c r="R476" t="str">
        <f t="shared" si="83"/>
        <v/>
      </c>
      <c r="S476" t="str">
        <f t="shared" si="84"/>
        <v/>
      </c>
      <c r="T476" t="str">
        <f t="shared" ca="1" si="85"/>
        <v/>
      </c>
      <c r="U476" t="str">
        <f t="shared" ca="1" si="86"/>
        <v/>
      </c>
      <c r="V476">
        <f t="shared" ca="1" si="87"/>
        <v>46611413761.541878</v>
      </c>
      <c r="X476" s="10" t="s">
        <v>427</v>
      </c>
      <c r="Y476" s="10"/>
      <c r="Z476" s="10"/>
      <c r="AA476" s="10"/>
      <c r="AB476" s="10"/>
      <c r="AC476" s="10"/>
      <c r="AD476" s="10"/>
      <c r="AE476" s="10"/>
    </row>
    <row r="477" spans="5:31" x14ac:dyDescent="0.4">
      <c r="E477">
        <f t="shared" si="82"/>
        <v>0</v>
      </c>
      <c r="F477" s="3">
        <v>468</v>
      </c>
      <c r="G477" s="4">
        <v>-3.7121000000000001E-2</v>
      </c>
      <c r="H477" s="4">
        <v>-1.5900559999999999</v>
      </c>
      <c r="I477" s="4">
        <v>165000</v>
      </c>
      <c r="K477">
        <f t="shared" ca="1" si="88"/>
        <v>-1000.2908991446226</v>
      </c>
      <c r="L477">
        <f t="shared" ca="1" si="89"/>
        <v>-26815.46474142019</v>
      </c>
      <c r="M477">
        <f t="shared" ca="1" si="80"/>
        <v>-27815.755640564814</v>
      </c>
      <c r="N477">
        <f t="shared" ca="1" si="90"/>
        <v>7157.513665133406</v>
      </c>
      <c r="O477">
        <f t="shared" ca="1" si="81"/>
        <v>306587.84915081388</v>
      </c>
      <c r="P477" t="str">
        <f ca="1">IF($E477=1,SUM(INDIRECT(ADDRESS(ROW()-$C$12+1, 14)):INDIRECT(ADDRESS(ROW(), 14))),"")</f>
        <v/>
      </c>
      <c r="Q477" t="str">
        <f ca="1">IF($E477=1,SUM(INDIRECT(ADDRESS(ROW()-$C$12+1, 15)):INDIRECT(ADDRESS(ROW(), 15))),"")</f>
        <v/>
      </c>
      <c r="R477" t="str">
        <f t="shared" si="83"/>
        <v/>
      </c>
      <c r="S477" t="str">
        <f t="shared" si="84"/>
        <v/>
      </c>
      <c r="T477" t="str">
        <f t="shared" ca="1" si="85"/>
        <v/>
      </c>
      <c r="U477" t="str">
        <f t="shared" ca="1" si="86"/>
        <v/>
      </c>
      <c r="V477">
        <f t="shared" ca="1" si="87"/>
        <v>37177915623.241997</v>
      </c>
      <c r="X477" s="10" t="s">
        <v>428</v>
      </c>
      <c r="Y477" s="10"/>
      <c r="Z477" s="10"/>
      <c r="AA477" s="10"/>
      <c r="AB477" s="10"/>
      <c r="AC477" s="10"/>
      <c r="AD477" s="10"/>
      <c r="AE477" s="10"/>
    </row>
    <row r="478" spans="5:31" x14ac:dyDescent="0.4">
      <c r="E478">
        <f t="shared" si="82"/>
        <v>0</v>
      </c>
      <c r="F478" s="3">
        <v>469</v>
      </c>
      <c r="G478" s="4">
        <v>1.31637</v>
      </c>
      <c r="H478" s="4">
        <v>-0.16582</v>
      </c>
      <c r="I478" s="4">
        <v>274970</v>
      </c>
      <c r="K478">
        <f t="shared" ca="1" si="88"/>
        <v>35471.914304760292</v>
      </c>
      <c r="L478">
        <f t="shared" ca="1" si="89"/>
        <v>-2796.4677743565612</v>
      </c>
      <c r="M478">
        <f t="shared" ca="1" si="80"/>
        <v>32675.446530403729</v>
      </c>
      <c r="N478">
        <f t="shared" ca="1" si="90"/>
        <v>-318949.28135077242</v>
      </c>
      <c r="O478">
        <f t="shared" ca="1" si="81"/>
        <v>40177.282856328449</v>
      </c>
      <c r="P478" t="str">
        <f ca="1">IF($E478=1,SUM(INDIRECT(ADDRESS(ROW()-$C$12+1, 14)):INDIRECT(ADDRESS(ROW(), 14))),"")</f>
        <v/>
      </c>
      <c r="Q478" t="str">
        <f ca="1">IF($E478=1,SUM(INDIRECT(ADDRESS(ROW()-$C$12+1, 15)):INDIRECT(ADDRESS(ROW(), 15))),"")</f>
        <v/>
      </c>
      <c r="R478" t="str">
        <f t="shared" si="83"/>
        <v/>
      </c>
      <c r="S478" t="str">
        <f t="shared" si="84"/>
        <v/>
      </c>
      <c r="T478" t="str">
        <f t="shared" ca="1" si="85"/>
        <v/>
      </c>
      <c r="U478" t="str">
        <f t="shared" ca="1" si="86"/>
        <v/>
      </c>
      <c r="V478">
        <f t="shared" ca="1" si="87"/>
        <v>58706650641.031036</v>
      </c>
      <c r="X478" s="10" t="s">
        <v>429</v>
      </c>
      <c r="Y478" s="10"/>
      <c r="Z478" s="10"/>
      <c r="AA478" s="10"/>
      <c r="AB478" s="10"/>
      <c r="AC478" s="10"/>
      <c r="AD478" s="10"/>
      <c r="AE478" s="10"/>
    </row>
    <row r="479" spans="5:31" x14ac:dyDescent="0.4">
      <c r="E479">
        <f t="shared" si="82"/>
        <v>0</v>
      </c>
      <c r="F479" s="3">
        <v>470</v>
      </c>
      <c r="G479" s="4">
        <v>1.0782020000000001</v>
      </c>
      <c r="H479" s="4">
        <v>1.1921710000000001</v>
      </c>
      <c r="I479" s="4">
        <v>339750</v>
      </c>
      <c r="K479">
        <f t="shared" ca="1" si="88"/>
        <v>29054.05694996176</v>
      </c>
      <c r="L479">
        <f t="shared" ca="1" si="89"/>
        <v>20105.34183465466</v>
      </c>
      <c r="M479">
        <f t="shared" ref="M479:M542" ca="1" si="91">K479+L479</f>
        <v>49159.398784616424</v>
      </c>
      <c r="N479">
        <f t="shared" ca="1" si="90"/>
        <v>-313315.36741162901</v>
      </c>
      <c r="O479">
        <f t="shared" ref="O479:O542" ca="1" si="92">($M479-$I479)*$H479</f>
        <v>-346433.68764154508</v>
      </c>
      <c r="P479" t="str">
        <f ca="1">IF($E479=1,SUM(INDIRECT(ADDRESS(ROW()-$C$12+1, 14)):INDIRECT(ADDRESS(ROW(), 14))),"")</f>
        <v/>
      </c>
      <c r="Q479" t="str">
        <f ca="1">IF($E479=1,SUM(INDIRECT(ADDRESS(ROW()-$C$12+1, 15)):INDIRECT(ADDRESS(ROW(), 15))),"")</f>
        <v/>
      </c>
      <c r="R479" t="str">
        <f t="shared" si="83"/>
        <v/>
      </c>
      <c r="S479" t="str">
        <f t="shared" si="84"/>
        <v/>
      </c>
      <c r="T479" t="str">
        <f t="shared" ca="1" si="85"/>
        <v/>
      </c>
      <c r="U479" t="str">
        <f t="shared" ca="1" si="86"/>
        <v/>
      </c>
      <c r="V479">
        <f t="shared" ca="1" si="87"/>
        <v>84442897514.718079</v>
      </c>
      <c r="X479" s="10" t="s">
        <v>430</v>
      </c>
      <c r="Y479" s="10"/>
      <c r="Z479" s="10"/>
      <c r="AA479" s="10"/>
      <c r="AB479" s="10"/>
      <c r="AC479" s="10"/>
      <c r="AD479" s="10"/>
      <c r="AE479" s="10"/>
    </row>
    <row r="480" spans="5:31" x14ac:dyDescent="0.4">
      <c r="E480">
        <f t="shared" si="82"/>
        <v>0</v>
      </c>
      <c r="F480" s="3">
        <v>471</v>
      </c>
      <c r="G480" s="4">
        <v>-1.39642</v>
      </c>
      <c r="H480" s="4">
        <v>-1.159473</v>
      </c>
      <c r="I480" s="4">
        <v>60000</v>
      </c>
      <c r="K480">
        <f t="shared" ca="1" si="88"/>
        <v>-37629.002919736369</v>
      </c>
      <c r="L480">
        <f t="shared" ca="1" si="89"/>
        <v>-19553.907126622391</v>
      </c>
      <c r="M480">
        <f t="shared" ca="1" si="91"/>
        <v>-57182.91004635876</v>
      </c>
      <c r="N480">
        <f t="shared" ca="1" si="90"/>
        <v>163636.55924693632</v>
      </c>
      <c r="O480">
        <f t="shared" ca="1" si="92"/>
        <v>135870.42026018174</v>
      </c>
      <c r="P480" t="str">
        <f ca="1">IF($E480=1,SUM(INDIRECT(ADDRESS(ROW()-$C$12+1, 14)):INDIRECT(ADDRESS(ROW(), 14))),"")</f>
        <v/>
      </c>
      <c r="Q480" t="str">
        <f ca="1">IF($E480=1,SUM(INDIRECT(ADDRESS(ROW()-$C$12+1, 15)):INDIRECT(ADDRESS(ROW(), 15))),"")</f>
        <v/>
      </c>
      <c r="R480" t="str">
        <f t="shared" si="83"/>
        <v/>
      </c>
      <c r="S480" t="str">
        <f t="shared" si="84"/>
        <v/>
      </c>
      <c r="T480" t="str">
        <f t="shared" ca="1" si="85"/>
        <v/>
      </c>
      <c r="U480" t="str">
        <f t="shared" ca="1" si="86"/>
        <v/>
      </c>
      <c r="V480">
        <f t="shared" ca="1" si="87"/>
        <v>13731834406.93301</v>
      </c>
      <c r="X480" s="10" t="s">
        <v>431</v>
      </c>
      <c r="Y480" s="10"/>
      <c r="Z480" s="10"/>
      <c r="AA480" s="10"/>
      <c r="AB480" s="10"/>
      <c r="AC480" s="10"/>
      <c r="AD480" s="10"/>
      <c r="AE480" s="10"/>
    </row>
    <row r="481" spans="5:31" x14ac:dyDescent="0.4">
      <c r="E481">
        <f t="shared" si="82"/>
        <v>0</v>
      </c>
      <c r="F481" s="3">
        <v>472</v>
      </c>
      <c r="G481" s="4">
        <v>0.11004</v>
      </c>
      <c r="H481" s="4">
        <v>1.225293</v>
      </c>
      <c r="I481" s="4">
        <v>287090</v>
      </c>
      <c r="K481">
        <f t="shared" ca="1" si="88"/>
        <v>2965.2221260708029</v>
      </c>
      <c r="L481">
        <f t="shared" ca="1" si="89"/>
        <v>20663.927081441765</v>
      </c>
      <c r="M481">
        <f t="shared" ca="1" si="91"/>
        <v>23629.149207512568</v>
      </c>
      <c r="N481">
        <f t="shared" ca="1" si="90"/>
        <v>-28991.232021205316</v>
      </c>
      <c r="O481">
        <f t="shared" ca="1" si="92"/>
        <v>-322816.7362500793</v>
      </c>
      <c r="P481" t="str">
        <f ca="1">IF($E481=1,SUM(INDIRECT(ADDRESS(ROW()-$C$12+1, 14)):INDIRECT(ADDRESS(ROW(), 14))),"")</f>
        <v/>
      </c>
      <c r="Q481" t="str">
        <f ca="1">IF($E481=1,SUM(INDIRECT(ADDRESS(ROW()-$C$12+1, 15)):INDIRECT(ADDRESS(ROW(), 15))),"")</f>
        <v/>
      </c>
      <c r="R481" t="str">
        <f t="shared" si="83"/>
        <v/>
      </c>
      <c r="S481" t="str">
        <f t="shared" si="84"/>
        <v/>
      </c>
      <c r="T481" t="str">
        <f t="shared" ca="1" si="85"/>
        <v/>
      </c>
      <c r="U481" t="str">
        <f t="shared" ca="1" si="86"/>
        <v/>
      </c>
      <c r="V481">
        <f t="shared" ca="1" si="87"/>
        <v>69411619900.301331</v>
      </c>
      <c r="X481" s="10" t="s">
        <v>432</v>
      </c>
      <c r="Y481" s="10"/>
      <c r="Z481" s="10"/>
      <c r="AA481" s="10"/>
      <c r="AB481" s="10"/>
      <c r="AC481" s="10"/>
      <c r="AD481" s="10"/>
      <c r="AE481" s="10"/>
    </row>
    <row r="482" spans="5:31" x14ac:dyDescent="0.4">
      <c r="E482">
        <f t="shared" si="82"/>
        <v>0</v>
      </c>
      <c r="F482" s="3">
        <v>473</v>
      </c>
      <c r="G482" s="4">
        <v>0.79549899999999996</v>
      </c>
      <c r="H482" s="4">
        <v>1.225293</v>
      </c>
      <c r="I482" s="4">
        <v>394617</v>
      </c>
      <c r="K482">
        <f t="shared" ca="1" si="88"/>
        <v>21436.125373202449</v>
      </c>
      <c r="L482">
        <f t="shared" ca="1" si="89"/>
        <v>20663.927081441765</v>
      </c>
      <c r="M482">
        <f t="shared" ca="1" si="91"/>
        <v>42100.052454644218</v>
      </c>
      <c r="N482">
        <f t="shared" ca="1" si="90"/>
        <v>-280426.87925538293</v>
      </c>
      <c r="O482">
        <f t="shared" ca="1" si="92"/>
        <v>-431936.54820869159</v>
      </c>
      <c r="P482" t="str">
        <f ca="1">IF($E482=1,SUM(INDIRECT(ADDRESS(ROW()-$C$12+1, 14)):INDIRECT(ADDRESS(ROW(), 14))),"")</f>
        <v/>
      </c>
      <c r="Q482" t="str">
        <f ca="1">IF($E482=1,SUM(INDIRECT(ADDRESS(ROW()-$C$12+1, 15)):INDIRECT(ADDRESS(ROW(), 15))),"")</f>
        <v/>
      </c>
      <c r="R482" t="str">
        <f t="shared" si="83"/>
        <v/>
      </c>
      <c r="S482" t="str">
        <f t="shared" si="84"/>
        <v/>
      </c>
      <c r="T482" t="str">
        <f t="shared" ca="1" si="85"/>
        <v/>
      </c>
      <c r="U482" t="str">
        <f t="shared" ca="1" si="86"/>
        <v/>
      </c>
      <c r="V482">
        <f t="shared" ca="1" si="87"/>
        <v>124268198306.69511</v>
      </c>
      <c r="X482" s="10" t="s">
        <v>433</v>
      </c>
      <c r="Y482" s="10"/>
      <c r="Z482" s="10"/>
      <c r="AA482" s="10"/>
      <c r="AB482" s="10"/>
      <c r="AC482" s="10"/>
      <c r="AD482" s="10"/>
      <c r="AE482" s="10"/>
    </row>
    <row r="483" spans="5:31" x14ac:dyDescent="0.4">
      <c r="E483">
        <f t="shared" si="82"/>
        <v>0</v>
      </c>
      <c r="F483" s="3">
        <v>474</v>
      </c>
      <c r="G483" s="4">
        <v>-2.7439000000000002E-2</v>
      </c>
      <c r="H483" s="4">
        <v>-0.36455100000000001</v>
      </c>
      <c r="I483" s="4">
        <v>127000</v>
      </c>
      <c r="K483">
        <f t="shared" ca="1" si="88"/>
        <v>-739.39231113464882</v>
      </c>
      <c r="L483">
        <f t="shared" ca="1" si="89"/>
        <v>-6147.9623906010056</v>
      </c>
      <c r="M483">
        <f t="shared" ca="1" si="91"/>
        <v>-6887.3547017356541</v>
      </c>
      <c r="N483">
        <f t="shared" ca="1" si="90"/>
        <v>3673.735125660925</v>
      </c>
      <c r="O483">
        <f t="shared" ca="1" si="92"/>
        <v>48808.769043872438</v>
      </c>
      <c r="P483" t="str">
        <f ca="1">IF($E483=1,SUM(INDIRECT(ADDRESS(ROW()-$C$12+1, 14)):INDIRECT(ADDRESS(ROW(), 14))),"")</f>
        <v/>
      </c>
      <c r="Q483" t="str">
        <f ca="1">IF($E483=1,SUM(INDIRECT(ADDRESS(ROW()-$C$12+1, 15)):INDIRECT(ADDRESS(ROW(), 15))),"")</f>
        <v/>
      </c>
      <c r="R483" t="str">
        <f t="shared" si="83"/>
        <v/>
      </c>
      <c r="S483" t="str">
        <f t="shared" si="84"/>
        <v/>
      </c>
      <c r="T483" t="str">
        <f t="shared" ca="1" si="85"/>
        <v/>
      </c>
      <c r="U483" t="str">
        <f t="shared" ca="1" si="86"/>
        <v/>
      </c>
      <c r="V483">
        <f t="shared" ca="1" si="87"/>
        <v>17925823749.028378</v>
      </c>
      <c r="X483" s="10" t="s">
        <v>27</v>
      </c>
      <c r="Y483" s="10"/>
      <c r="Z483" s="10"/>
      <c r="AA483" s="10"/>
      <c r="AB483" s="10"/>
      <c r="AC483" s="10"/>
      <c r="AD483" s="10"/>
      <c r="AE483" s="10"/>
    </row>
    <row r="484" spans="5:31" x14ac:dyDescent="0.4">
      <c r="E484">
        <f t="shared" si="82"/>
        <v>0</v>
      </c>
      <c r="F484" s="3">
        <v>475</v>
      </c>
      <c r="G484" s="4">
        <v>-1.202788</v>
      </c>
      <c r="H484" s="4">
        <v>-0.13269900000000001</v>
      </c>
      <c r="I484" s="4">
        <v>122000</v>
      </c>
      <c r="K484">
        <f t="shared" ca="1" si="88"/>
        <v>-32411.246733664564</v>
      </c>
      <c r="L484">
        <f t="shared" ca="1" si="89"/>
        <v>-2237.8993920476501</v>
      </c>
      <c r="M484">
        <f t="shared" ca="1" si="91"/>
        <v>-34649.146125712214</v>
      </c>
      <c r="N484">
        <f t="shared" ca="1" si="90"/>
        <v>188415.71317025312</v>
      </c>
      <c r="O484">
        <f t="shared" ca="1" si="92"/>
        <v>20787.185041735884</v>
      </c>
      <c r="P484" t="str">
        <f ca="1">IF($E484=1,SUM(INDIRECT(ADDRESS(ROW()-$C$12+1, 14)):INDIRECT(ADDRESS(ROW(), 14))),"")</f>
        <v/>
      </c>
      <c r="Q484" t="str">
        <f ca="1">IF($E484=1,SUM(INDIRECT(ADDRESS(ROW()-$C$12+1, 15)):INDIRECT(ADDRESS(ROW(), 15))),"")</f>
        <v/>
      </c>
      <c r="R484" t="str">
        <f t="shared" si="83"/>
        <v/>
      </c>
      <c r="S484" t="str">
        <f t="shared" si="84"/>
        <v/>
      </c>
      <c r="T484" t="str">
        <f t="shared" ca="1" si="85"/>
        <v/>
      </c>
      <c r="U484" t="str">
        <f t="shared" ca="1" si="86"/>
        <v/>
      </c>
      <c r="V484">
        <f t="shared" ca="1" si="87"/>
        <v>24538954981.914734</v>
      </c>
      <c r="X484" s="10" t="s">
        <v>434</v>
      </c>
      <c r="Y484" s="10"/>
      <c r="Z484" s="10"/>
      <c r="AA484" s="10"/>
      <c r="AB484" s="10"/>
      <c r="AC484" s="10"/>
      <c r="AD484" s="10"/>
      <c r="AE484" s="10"/>
    </row>
    <row r="485" spans="5:31" x14ac:dyDescent="0.4">
      <c r="E485">
        <f t="shared" si="82"/>
        <v>0</v>
      </c>
      <c r="F485" s="3">
        <v>476</v>
      </c>
      <c r="G485" s="4">
        <v>0.38112499999999999</v>
      </c>
      <c r="H485" s="4">
        <v>1.1590499999999999</v>
      </c>
      <c r="I485" s="4">
        <v>337500</v>
      </c>
      <c r="K485">
        <f t="shared" ca="1" si="88"/>
        <v>10270.086175924525</v>
      </c>
      <c r="L485">
        <f t="shared" ca="1" si="89"/>
        <v>19546.773452345748</v>
      </c>
      <c r="M485">
        <f t="shared" ca="1" si="91"/>
        <v>29816.859628270271</v>
      </c>
      <c r="N485">
        <f t="shared" ca="1" si="90"/>
        <v>-117265.73687417549</v>
      </c>
      <c r="O485">
        <f t="shared" ca="1" si="92"/>
        <v>-356620.14384785335</v>
      </c>
      <c r="P485" t="str">
        <f ca="1">IF($E485=1,SUM(INDIRECT(ADDRESS(ROW()-$C$12+1, 14)):INDIRECT(ADDRESS(ROW(), 14))),"")</f>
        <v/>
      </c>
      <c r="Q485" t="str">
        <f ca="1">IF($E485=1,SUM(INDIRECT(ADDRESS(ROW()-$C$12+1, 15)):INDIRECT(ADDRESS(ROW(), 15))),"")</f>
        <v/>
      </c>
      <c r="R485" t="str">
        <f t="shared" si="83"/>
        <v/>
      </c>
      <c r="S485" t="str">
        <f t="shared" si="84"/>
        <v/>
      </c>
      <c r="T485" t="str">
        <f t="shared" ca="1" si="85"/>
        <v/>
      </c>
      <c r="U485" t="str">
        <f t="shared" ca="1" si="86"/>
        <v/>
      </c>
      <c r="V485">
        <f t="shared" ca="1" si="87"/>
        <v>94668914869.009552</v>
      </c>
      <c r="X485" s="10" t="s">
        <v>29</v>
      </c>
      <c r="Y485" s="10"/>
      <c r="Z485" s="10"/>
      <c r="AA485" s="10"/>
      <c r="AB485" s="10"/>
      <c r="AC485" s="10"/>
      <c r="AD485" s="10"/>
      <c r="AE485" s="10"/>
    </row>
    <row r="486" spans="5:31" x14ac:dyDescent="0.4">
      <c r="E486">
        <f t="shared" si="82"/>
        <v>0</v>
      </c>
      <c r="F486" s="3">
        <v>477</v>
      </c>
      <c r="G486" s="4">
        <v>0.44308799999999998</v>
      </c>
      <c r="H486" s="4">
        <v>-3.0142910000000001</v>
      </c>
      <c r="I486" s="4">
        <v>124000</v>
      </c>
      <c r="K486">
        <f t="shared" ca="1" si="88"/>
        <v>11939.788635009631</v>
      </c>
      <c r="L486">
        <f t="shared" ca="1" si="89"/>
        <v>-50834.444844005629</v>
      </c>
      <c r="M486">
        <f t="shared" ca="1" si="91"/>
        <v>-38894.656208995999</v>
      </c>
      <c r="N486">
        <f t="shared" ca="1" si="90"/>
        <v>-72176.66743033161</v>
      </c>
      <c r="O486">
        <f t="shared" ca="1" si="92"/>
        <v>491011.89615887072</v>
      </c>
      <c r="P486" t="str">
        <f ca="1">IF($E486=1,SUM(INDIRECT(ADDRESS(ROW()-$C$12+1, 14)):INDIRECT(ADDRESS(ROW(), 14))),"")</f>
        <v/>
      </c>
      <c r="Q486" t="str">
        <f ca="1">IF($E486=1,SUM(INDIRECT(ADDRESS(ROW()-$C$12+1, 15)):INDIRECT(ADDRESS(ROW(), 15))),"")</f>
        <v/>
      </c>
      <c r="R486" t="str">
        <f t="shared" si="83"/>
        <v/>
      </c>
      <c r="S486" t="str">
        <f t="shared" si="84"/>
        <v/>
      </c>
      <c r="T486" t="str">
        <f t="shared" ca="1" si="85"/>
        <v/>
      </c>
      <c r="U486" t="str">
        <f t="shared" ca="1" si="86"/>
        <v/>
      </c>
      <c r="V486">
        <f t="shared" ca="1" si="87"/>
        <v>26534669021.446995</v>
      </c>
      <c r="X486" s="10" t="s">
        <v>435</v>
      </c>
      <c r="Y486" s="10"/>
      <c r="Z486" s="10"/>
      <c r="AA486" s="10"/>
      <c r="AB486" s="10"/>
      <c r="AC486" s="10"/>
      <c r="AD486" s="10"/>
      <c r="AE486" s="10"/>
    </row>
    <row r="487" spans="5:31" x14ac:dyDescent="0.4">
      <c r="E487">
        <f t="shared" si="82"/>
        <v>0</v>
      </c>
      <c r="F487" s="3">
        <v>478</v>
      </c>
      <c r="G487" s="4">
        <v>1.6978260000000001</v>
      </c>
      <c r="H487" s="4">
        <v>0.82783200000000001</v>
      </c>
      <c r="I487" s="4">
        <v>315750</v>
      </c>
      <c r="K487">
        <f t="shared" ca="1" si="88"/>
        <v>45750.919860217073</v>
      </c>
      <c r="L487">
        <f t="shared" ca="1" si="89"/>
        <v>13960.954713431074</v>
      </c>
      <c r="M487">
        <f t="shared" ca="1" si="91"/>
        <v>59711.874573648151</v>
      </c>
      <c r="N487">
        <f t="shared" ca="1" si="90"/>
        <v>-434708.18634012126</v>
      </c>
      <c r="O487">
        <f t="shared" ca="1" si="92"/>
        <v>-211956.55344794772</v>
      </c>
      <c r="P487" t="str">
        <f ca="1">IF($E487=1,SUM(INDIRECT(ADDRESS(ROW()-$C$12+1, 14)):INDIRECT(ADDRESS(ROW(), 14))),"")</f>
        <v/>
      </c>
      <c r="Q487" t="str">
        <f ca="1">IF($E487=1,SUM(INDIRECT(ADDRESS(ROW()-$C$12+1, 15)):INDIRECT(ADDRESS(ROW(), 15))),"")</f>
        <v/>
      </c>
      <c r="R487" t="str">
        <f t="shared" si="83"/>
        <v/>
      </c>
      <c r="S487" t="str">
        <f t="shared" si="84"/>
        <v/>
      </c>
      <c r="T487" t="str">
        <f t="shared" ca="1" si="85"/>
        <v/>
      </c>
      <c r="U487" t="str">
        <f t="shared" ca="1" si="86"/>
        <v/>
      </c>
      <c r="V487">
        <f t="shared" ca="1" si="87"/>
        <v>65555521671.840279</v>
      </c>
      <c r="X487" s="10" t="s">
        <v>436</v>
      </c>
      <c r="Y487" s="10"/>
      <c r="Z487" s="10"/>
      <c r="AA487" s="10"/>
      <c r="AB487" s="10"/>
      <c r="AC487" s="10"/>
      <c r="AD487" s="10"/>
      <c r="AE487" s="10"/>
    </row>
    <row r="488" spans="5:31" x14ac:dyDescent="0.4">
      <c r="E488">
        <f t="shared" si="82"/>
        <v>0</v>
      </c>
      <c r="F488" s="3">
        <v>479</v>
      </c>
      <c r="G488" s="4">
        <v>0.86520600000000003</v>
      </c>
      <c r="H488" s="4">
        <v>1.2584150000000001</v>
      </c>
      <c r="I488" s="4">
        <v>269500</v>
      </c>
      <c r="K488">
        <f t="shared" ca="1" si="88"/>
        <v>23314.503587870004</v>
      </c>
      <c r="L488">
        <f t="shared" ca="1" si="89"/>
        <v>21222.512328228873</v>
      </c>
      <c r="M488">
        <f t="shared" ca="1" si="91"/>
        <v>44537.015916098877</v>
      </c>
      <c r="N488">
        <f t="shared" ca="1" si="90"/>
        <v>-194639.32360729578</v>
      </c>
      <c r="O488">
        <f t="shared" ca="1" si="92"/>
        <v>-283096.79361594247</v>
      </c>
      <c r="P488" t="str">
        <f ca="1">IF($E488=1,SUM(INDIRECT(ADDRESS(ROW()-$C$12+1, 14)):INDIRECT(ADDRESS(ROW(), 14))),"")</f>
        <v/>
      </c>
      <c r="Q488" t="str">
        <f ca="1">IF($E488=1,SUM(INDIRECT(ADDRESS(ROW()-$C$12+1, 15)):INDIRECT(ADDRESS(ROW(), 15))),"")</f>
        <v/>
      </c>
      <c r="R488" t="str">
        <f t="shared" si="83"/>
        <v/>
      </c>
      <c r="S488" t="str">
        <f t="shared" si="84"/>
        <v/>
      </c>
      <c r="T488" t="str">
        <f t="shared" ca="1" si="85"/>
        <v/>
      </c>
      <c r="U488" t="str">
        <f t="shared" ca="1" si="86"/>
        <v/>
      </c>
      <c r="V488">
        <f t="shared" ca="1" si="87"/>
        <v>50608344207.933556</v>
      </c>
      <c r="X488" s="10" t="s">
        <v>437</v>
      </c>
      <c r="Y488" s="10"/>
      <c r="Z488" s="10"/>
      <c r="AA488" s="10"/>
      <c r="AB488" s="10"/>
      <c r="AC488" s="10"/>
      <c r="AD488" s="10"/>
      <c r="AE488" s="10"/>
    </row>
    <row r="489" spans="5:31" x14ac:dyDescent="0.4">
      <c r="E489">
        <f t="shared" si="82"/>
        <v>0</v>
      </c>
      <c r="F489" s="3">
        <v>480</v>
      </c>
      <c r="G489" s="4">
        <v>2.8714E-2</v>
      </c>
      <c r="H489" s="4">
        <v>1.0265629999999999</v>
      </c>
      <c r="I489" s="4">
        <v>214000</v>
      </c>
      <c r="K489">
        <f t="shared" ca="1" si="88"/>
        <v>773.74943773170696</v>
      </c>
      <c r="L489">
        <f t="shared" ca="1" si="89"/>
        <v>17312.449329675517</v>
      </c>
      <c r="M489">
        <f t="shared" ca="1" si="91"/>
        <v>18086.198767407222</v>
      </c>
      <c r="N489">
        <f t="shared" ca="1" si="90"/>
        <v>-5625.4688885926689</v>
      </c>
      <c r="O489">
        <f t="shared" ca="1" si="92"/>
        <v>-201117.85953473413</v>
      </c>
      <c r="P489" t="str">
        <f ca="1">IF($E489=1,SUM(INDIRECT(ADDRESS(ROW()-$C$12+1, 14)):INDIRECT(ADDRESS(ROW(), 14))),"")</f>
        <v/>
      </c>
      <c r="Q489" t="str">
        <f ca="1">IF($E489=1,SUM(INDIRECT(ADDRESS(ROW()-$C$12+1, 15)):INDIRECT(ADDRESS(ROW(), 15))),"")</f>
        <v/>
      </c>
      <c r="R489" t="str">
        <f t="shared" si="83"/>
        <v/>
      </c>
      <c r="S489" t="str">
        <f t="shared" si="84"/>
        <v/>
      </c>
      <c r="T489" t="str">
        <f t="shared" ca="1" si="85"/>
        <v/>
      </c>
      <c r="U489" t="str">
        <f t="shared" ca="1" si="86"/>
        <v/>
      </c>
      <c r="V489">
        <f t="shared" ca="1" si="87"/>
        <v>38382217513.403877</v>
      </c>
      <c r="X489" s="10" t="s">
        <v>438</v>
      </c>
      <c r="Y489" s="10"/>
      <c r="Z489" s="10"/>
      <c r="AA489" s="10"/>
      <c r="AB489" s="10"/>
      <c r="AC489" s="10"/>
      <c r="AD489" s="10"/>
      <c r="AE489" s="10"/>
    </row>
    <row r="490" spans="5:31" x14ac:dyDescent="0.4">
      <c r="E490">
        <f t="shared" si="82"/>
        <v>0</v>
      </c>
      <c r="F490" s="3">
        <v>481</v>
      </c>
      <c r="G490" s="4">
        <v>-1.2724960000000001</v>
      </c>
      <c r="H490" s="4">
        <v>-1.8881520000000001</v>
      </c>
      <c r="I490" s="4">
        <v>58500</v>
      </c>
      <c r="K490">
        <f t="shared" ca="1" si="88"/>
        <v>-34289.651895098075</v>
      </c>
      <c r="L490">
        <f t="shared" ca="1" si="89"/>
        <v>-31842.698233547762</v>
      </c>
      <c r="M490">
        <f t="shared" ca="1" si="91"/>
        <v>-66132.350128645834</v>
      </c>
      <c r="N490">
        <f t="shared" ca="1" si="90"/>
        <v>158594.16700930131</v>
      </c>
      <c r="O490">
        <f t="shared" ca="1" si="92"/>
        <v>235324.8211601029</v>
      </c>
      <c r="P490" t="str">
        <f ca="1">IF($E490=1,SUM(INDIRECT(ADDRESS(ROW()-$C$12+1, 14)):INDIRECT(ADDRESS(ROW(), 14))),"")</f>
        <v/>
      </c>
      <c r="Q490" t="str">
        <f ca="1">IF($E490=1,SUM(INDIRECT(ADDRESS(ROW()-$C$12+1, 15)):INDIRECT(ADDRESS(ROW(), 15))),"")</f>
        <v/>
      </c>
      <c r="R490" t="str">
        <f t="shared" si="83"/>
        <v/>
      </c>
      <c r="S490" t="str">
        <f t="shared" si="84"/>
        <v/>
      </c>
      <c r="T490" t="str">
        <f t="shared" ca="1" si="85"/>
        <v/>
      </c>
      <c r="U490" t="str">
        <f t="shared" ca="1" si="86"/>
        <v/>
      </c>
      <c r="V490">
        <f t="shared" ca="1" si="87"/>
        <v>15533222698.589365</v>
      </c>
      <c r="X490" s="10" t="s">
        <v>439</v>
      </c>
      <c r="Y490" s="10"/>
      <c r="Z490" s="10"/>
      <c r="AA490" s="10"/>
      <c r="AB490" s="10"/>
      <c r="AC490" s="10"/>
      <c r="AD490" s="10"/>
      <c r="AE490" s="10"/>
    </row>
    <row r="491" spans="5:31" x14ac:dyDescent="0.4">
      <c r="E491">
        <f t="shared" si="82"/>
        <v>0</v>
      </c>
      <c r="F491" s="3">
        <v>482</v>
      </c>
      <c r="G491" s="4">
        <v>3.3049750000000002</v>
      </c>
      <c r="H491" s="4">
        <v>0.69534499999999999</v>
      </c>
      <c r="I491" s="4">
        <v>430000</v>
      </c>
      <c r="K491">
        <f t="shared" ca="1" si="88"/>
        <v>89058.387823617333</v>
      </c>
      <c r="L491">
        <f t="shared" ca="1" si="89"/>
        <v>11726.630590760842</v>
      </c>
      <c r="M491">
        <f t="shared" ca="1" si="91"/>
        <v>100785.01841437818</v>
      </c>
      <c r="N491">
        <f t="shared" ca="1" si="90"/>
        <v>-1088047.2837659407</v>
      </c>
      <c r="O491">
        <f t="shared" ca="1" si="92"/>
        <v>-228917.9913706542</v>
      </c>
      <c r="P491" t="str">
        <f ca="1">IF($E491=1,SUM(INDIRECT(ADDRESS(ROW()-$C$12+1, 14)):INDIRECT(ADDRESS(ROW(), 14))),"")</f>
        <v/>
      </c>
      <c r="Q491" t="str">
        <f ca="1">IF($E491=1,SUM(INDIRECT(ADDRESS(ROW()-$C$12+1, 15)):INDIRECT(ADDRESS(ROW(), 15))),"")</f>
        <v/>
      </c>
      <c r="R491" t="str">
        <f t="shared" si="83"/>
        <v/>
      </c>
      <c r="S491" t="str">
        <f t="shared" si="84"/>
        <v/>
      </c>
      <c r="T491" t="str">
        <f t="shared" ca="1" si="85"/>
        <v/>
      </c>
      <c r="U491" t="str">
        <f t="shared" ca="1" si="86"/>
        <v/>
      </c>
      <c r="V491">
        <f t="shared" ca="1" si="87"/>
        <v>108382504100.42133</v>
      </c>
      <c r="X491" s="10" t="s">
        <v>440</v>
      </c>
      <c r="Y491" s="10"/>
      <c r="Z491" s="10"/>
      <c r="AA491" s="10"/>
      <c r="AB491" s="10"/>
      <c r="AC491" s="10"/>
      <c r="AD491" s="10"/>
      <c r="AE491" s="10"/>
    </row>
    <row r="492" spans="5:31" x14ac:dyDescent="0.4">
      <c r="E492">
        <f t="shared" si="82"/>
        <v>1</v>
      </c>
      <c r="F492" s="3">
        <v>483</v>
      </c>
      <c r="G492" s="4">
        <v>1.215681</v>
      </c>
      <c r="H492" s="4">
        <v>1.0596840000000001</v>
      </c>
      <c r="I492" s="4">
        <v>239686</v>
      </c>
      <c r="K492">
        <f t="shared" ca="1" si="88"/>
        <v>32758.671387167207</v>
      </c>
      <c r="L492">
        <f t="shared" ca="1" si="89"/>
        <v>17871.01771198443</v>
      </c>
      <c r="M492">
        <f t="shared" ca="1" si="91"/>
        <v>50629.689099151641</v>
      </c>
      <c r="N492">
        <f t="shared" ca="1" si="90"/>
        <v>-229832.16509225423</v>
      </c>
      <c r="O492">
        <f t="shared" ca="1" si="92"/>
        <v>-200339.94776065461</v>
      </c>
      <c r="P492">
        <f ca="1">IF($E492=1,SUM(INDIRECT(ADDRESS(ROW()-$C$12+1, 14)):INDIRECT(ADDRESS(ROW(), 14))),"")</f>
        <v>-5852773.8200401217</v>
      </c>
      <c r="Q492">
        <f ca="1">IF($E492=1,SUM(INDIRECT(ADDRESS(ROW()-$C$12+1, 15)):INDIRECT(ADDRESS(ROW(), 15))),"")</f>
        <v>-4243528.5277266409</v>
      </c>
      <c r="R492">
        <f t="shared" ca="1" si="83"/>
        <v>-9674.0063141159044</v>
      </c>
      <c r="S492">
        <f t="shared" ca="1" si="84"/>
        <v>-7014.096740044035</v>
      </c>
      <c r="T492">
        <f t="shared" ca="1" si="85"/>
        <v>36620.772272592847</v>
      </c>
      <c r="U492">
        <f t="shared" ca="1" si="86"/>
        <v>23878.574935415891</v>
      </c>
      <c r="V492">
        <f t="shared" ca="1" si="87"/>
        <v>35742288691.438232</v>
      </c>
      <c r="X492" s="10" t="s">
        <v>441</v>
      </c>
      <c r="Y492" s="10"/>
      <c r="Z492" s="10"/>
      <c r="AA492" s="10"/>
      <c r="AB492" s="10"/>
      <c r="AC492" s="10"/>
      <c r="AD492" s="10"/>
      <c r="AE492" s="10"/>
    </row>
    <row r="493" spans="5:31" x14ac:dyDescent="0.4">
      <c r="E493">
        <f t="shared" si="82"/>
        <v>0</v>
      </c>
      <c r="F493" s="3">
        <v>484</v>
      </c>
      <c r="G493" s="4">
        <v>2.1664159999999999</v>
      </c>
      <c r="H493" s="4">
        <v>-3.0142910000000001</v>
      </c>
      <c r="I493" s="4">
        <v>265979</v>
      </c>
      <c r="K493">
        <f t="shared" ca="1" si="88"/>
        <v>79335.826983701496</v>
      </c>
      <c r="L493">
        <f t="shared" ca="1" si="89"/>
        <v>-71976.973520649699</v>
      </c>
      <c r="M493">
        <f t="shared" ca="1" si="91"/>
        <v>7358.853463051797</v>
      </c>
      <c r="N493">
        <f t="shared" ca="1" si="90"/>
        <v>-560278.82337998913</v>
      </c>
      <c r="O493">
        <f t="shared" ca="1" si="92"/>
        <v>779556.38012500422</v>
      </c>
      <c r="P493" t="str">
        <f ca="1">IF($E493=1,SUM(INDIRECT(ADDRESS(ROW()-$C$12+1, 14)):INDIRECT(ADDRESS(ROW(), 14))),"")</f>
        <v/>
      </c>
      <c r="Q493" t="str">
        <f ca="1">IF($E493=1,SUM(INDIRECT(ADDRESS(ROW()-$C$12+1, 15)):INDIRECT(ADDRESS(ROW(), 15))),"")</f>
        <v/>
      </c>
      <c r="R493" t="str">
        <f t="shared" si="83"/>
        <v/>
      </c>
      <c r="S493" t="str">
        <f t="shared" si="84"/>
        <v/>
      </c>
      <c r="T493" t="str">
        <f t="shared" ca="1" si="85"/>
        <v/>
      </c>
      <c r="U493" t="str">
        <f t="shared" ca="1" si="86"/>
        <v/>
      </c>
      <c r="V493">
        <f t="shared" ca="1" si="87"/>
        <v>66884380194.792572</v>
      </c>
      <c r="X493" s="10" t="s">
        <v>442</v>
      </c>
      <c r="Y493" s="10"/>
      <c r="Z493" s="10"/>
      <c r="AA493" s="10"/>
      <c r="AB493" s="10"/>
      <c r="AC493" s="10"/>
      <c r="AD493" s="10"/>
      <c r="AE493" s="10"/>
    </row>
    <row r="494" spans="5:31" x14ac:dyDescent="0.4">
      <c r="E494">
        <f t="shared" si="82"/>
        <v>0</v>
      </c>
      <c r="F494" s="3">
        <v>485</v>
      </c>
      <c r="G494" s="4">
        <v>0.31141799999999997</v>
      </c>
      <c r="H494" s="4">
        <v>-3.3333000000000002E-2</v>
      </c>
      <c r="I494" s="4">
        <v>174000</v>
      </c>
      <c r="K494">
        <f t="shared" ca="1" si="88"/>
        <v>11404.367659586318</v>
      </c>
      <c r="L494">
        <f t="shared" ca="1" si="89"/>
        <v>-795.94453832221791</v>
      </c>
      <c r="M494">
        <f t="shared" ca="1" si="91"/>
        <v>10608.423121264101</v>
      </c>
      <c r="N494">
        <f t="shared" ca="1" si="90"/>
        <v>-50883.078088422175</v>
      </c>
      <c r="O494">
        <f t="shared" ca="1" si="92"/>
        <v>5446.3314320989048</v>
      </c>
      <c r="P494" t="str">
        <f ca="1">IF($E494=1,SUM(INDIRECT(ADDRESS(ROW()-$C$12+1, 14)):INDIRECT(ADDRESS(ROW(), 14))),"")</f>
        <v/>
      </c>
      <c r="Q494" t="str">
        <f ca="1">IF($E494=1,SUM(INDIRECT(ADDRESS(ROW()-$C$12+1, 15)):INDIRECT(ADDRESS(ROW(), 15))),"")</f>
        <v/>
      </c>
      <c r="R494" t="str">
        <f t="shared" si="83"/>
        <v/>
      </c>
      <c r="S494" t="str">
        <f t="shared" si="84"/>
        <v/>
      </c>
      <c r="T494" t="str">
        <f t="shared" ca="1" si="85"/>
        <v/>
      </c>
      <c r="U494" t="str">
        <f t="shared" ca="1" si="86"/>
        <v/>
      </c>
      <c r="V494">
        <f t="shared" ca="1" si="87"/>
        <v>26696807394.919868</v>
      </c>
      <c r="X494" s="10" t="s">
        <v>443</v>
      </c>
      <c r="Y494" s="10"/>
      <c r="Z494" s="10"/>
      <c r="AA494" s="10"/>
      <c r="AB494" s="10"/>
      <c r="AC494" s="10"/>
      <c r="AD494" s="10"/>
      <c r="AE494" s="10"/>
    </row>
    <row r="495" spans="5:31" x14ac:dyDescent="0.4">
      <c r="E495">
        <f t="shared" si="82"/>
        <v>0</v>
      </c>
      <c r="F495" s="3">
        <v>486</v>
      </c>
      <c r="G495" s="4">
        <v>1.1169279999999999</v>
      </c>
      <c r="H495" s="4">
        <v>1.125928</v>
      </c>
      <c r="I495" s="4">
        <v>275500</v>
      </c>
      <c r="K495">
        <f t="shared" ca="1" si="88"/>
        <v>40902.765932882583</v>
      </c>
      <c r="L495">
        <f t="shared" ca="1" si="89"/>
        <v>26885.556119882945</v>
      </c>
      <c r="M495">
        <f t="shared" ca="1" si="91"/>
        <v>67788.322052765521</v>
      </c>
      <c r="N495">
        <f t="shared" ca="1" si="90"/>
        <v>-231998.98902624869</v>
      </c>
      <c r="O495">
        <f t="shared" ca="1" si="92"/>
        <v>-233868.39412777382</v>
      </c>
      <c r="P495" t="str">
        <f ca="1">IF($E495=1,SUM(INDIRECT(ADDRESS(ROW()-$C$12+1, 14)):INDIRECT(ADDRESS(ROW(), 14))),"")</f>
        <v/>
      </c>
      <c r="Q495" t="str">
        <f ca="1">IF($E495=1,SUM(INDIRECT(ADDRESS(ROW()-$C$12+1, 15)):INDIRECT(ADDRESS(ROW(), 15))),"")</f>
        <v/>
      </c>
      <c r="R495" t="str">
        <f t="shared" si="83"/>
        <v/>
      </c>
      <c r="S495" t="str">
        <f t="shared" si="84"/>
        <v/>
      </c>
      <c r="T495" t="str">
        <f t="shared" ca="1" si="85"/>
        <v/>
      </c>
      <c r="U495" t="str">
        <f t="shared" ca="1" si="86"/>
        <v/>
      </c>
      <c r="V495">
        <f t="shared" ca="1" si="87"/>
        <v>43144141155.655655</v>
      </c>
      <c r="X495" s="10" t="s">
        <v>444</v>
      </c>
      <c r="Y495" s="10"/>
      <c r="Z495" s="10"/>
      <c r="AA495" s="10"/>
      <c r="AB495" s="10"/>
      <c r="AC495" s="10"/>
      <c r="AD495" s="10"/>
      <c r="AE495" s="10"/>
    </row>
    <row r="496" spans="5:31" x14ac:dyDescent="0.4">
      <c r="E496">
        <f t="shared" si="82"/>
        <v>0</v>
      </c>
      <c r="F496" s="3">
        <v>487</v>
      </c>
      <c r="G496" s="4">
        <v>-1.2724960000000001</v>
      </c>
      <c r="H496" s="4">
        <v>-0.19894200000000001</v>
      </c>
      <c r="I496" s="4">
        <v>62383</v>
      </c>
      <c r="K496">
        <f t="shared" ca="1" si="88"/>
        <v>-46599.786233785308</v>
      </c>
      <c r="L496">
        <f t="shared" ca="1" si="89"/>
        <v>-4750.4514548015086</v>
      </c>
      <c r="M496">
        <f t="shared" ca="1" si="91"/>
        <v>-51350.237688586814</v>
      </c>
      <c r="N496">
        <f t="shared" ca="1" si="90"/>
        <v>144725.09002577598</v>
      </c>
      <c r="O496">
        <f t="shared" ca="1" si="92"/>
        <v>22626.317772242837</v>
      </c>
      <c r="P496" t="str">
        <f ca="1">IF($E496=1,SUM(INDIRECT(ADDRESS(ROW()-$C$12+1, 14)):INDIRECT(ADDRESS(ROW(), 14))),"")</f>
        <v/>
      </c>
      <c r="Q496" t="str">
        <f ca="1">IF($E496=1,SUM(INDIRECT(ADDRESS(ROW()-$C$12+1, 15)):INDIRECT(ADDRESS(ROW(), 15))),"")</f>
        <v/>
      </c>
      <c r="R496" t="str">
        <f t="shared" si="83"/>
        <v/>
      </c>
      <c r="S496" t="str">
        <f t="shared" si="84"/>
        <v/>
      </c>
      <c r="T496" t="str">
        <f t="shared" ca="1" si="85"/>
        <v/>
      </c>
      <c r="U496" t="str">
        <f t="shared" ca="1" si="86"/>
        <v/>
      </c>
      <c r="V496">
        <f t="shared" ca="1" si="87"/>
        <v>12935249355.128584</v>
      </c>
      <c r="X496" s="10" t="s">
        <v>445</v>
      </c>
      <c r="Y496" s="10"/>
      <c r="Z496" s="10"/>
      <c r="AA496" s="10"/>
      <c r="AB496" s="10"/>
      <c r="AC496" s="10"/>
      <c r="AD496" s="10"/>
      <c r="AE496" s="10"/>
    </row>
    <row r="497" spans="5:31" x14ac:dyDescent="0.4">
      <c r="E497">
        <f t="shared" si="82"/>
        <v>0</v>
      </c>
      <c r="F497" s="3">
        <v>488</v>
      </c>
      <c r="G497" s="4">
        <v>0.86520600000000003</v>
      </c>
      <c r="H497" s="4">
        <v>-6.6455E-2</v>
      </c>
      <c r="I497" s="4">
        <v>172000</v>
      </c>
      <c r="K497">
        <f t="shared" ca="1" si="88"/>
        <v>31684.511894880969</v>
      </c>
      <c r="L497">
        <f t="shared" ca="1" si="89"/>
        <v>-1586.850697333063</v>
      </c>
      <c r="M497">
        <f t="shared" ca="1" si="91"/>
        <v>30097.661197547906</v>
      </c>
      <c r="N497">
        <f t="shared" ca="1" si="90"/>
        <v>-122774.75494591436</v>
      </c>
      <c r="O497">
        <f t="shared" ca="1" si="92"/>
        <v>9430.1199251169528</v>
      </c>
      <c r="P497" t="str">
        <f ca="1">IF($E497=1,SUM(INDIRECT(ADDRESS(ROW()-$C$12+1, 14)):INDIRECT(ADDRESS(ROW(), 14))),"")</f>
        <v/>
      </c>
      <c r="Q497" t="str">
        <f ca="1">IF($E497=1,SUM(INDIRECT(ADDRESS(ROW()-$C$12+1, 15)):INDIRECT(ADDRESS(ROW(), 15))),"")</f>
        <v/>
      </c>
      <c r="R497" t="str">
        <f t="shared" si="83"/>
        <v/>
      </c>
      <c r="S497" t="str">
        <f t="shared" si="84"/>
        <v/>
      </c>
      <c r="T497" t="str">
        <f t="shared" ca="1" si="85"/>
        <v/>
      </c>
      <c r="U497" t="str">
        <f t="shared" ca="1" si="86"/>
        <v/>
      </c>
      <c r="V497">
        <f t="shared" ca="1" si="87"/>
        <v>20136273757.6059</v>
      </c>
      <c r="X497" s="10" t="s">
        <v>446</v>
      </c>
      <c r="Y497" s="10"/>
      <c r="Z497" s="10"/>
      <c r="AA497" s="10"/>
      <c r="AB497" s="10"/>
      <c r="AC497" s="10"/>
      <c r="AD497" s="10"/>
      <c r="AE497" s="10"/>
    </row>
    <row r="498" spans="5:31" x14ac:dyDescent="0.4">
      <c r="E498">
        <f t="shared" si="82"/>
        <v>0</v>
      </c>
      <c r="F498" s="3">
        <v>489</v>
      </c>
      <c r="G498" s="4">
        <v>-0.82133199999999995</v>
      </c>
      <c r="H498" s="4">
        <v>0.430371</v>
      </c>
      <c r="I498" s="4">
        <v>152000</v>
      </c>
      <c r="K498">
        <f t="shared" ca="1" si="88"/>
        <v>-30077.812132193227</v>
      </c>
      <c r="L498">
        <f t="shared" ca="1" si="89"/>
        <v>10276.646173529873</v>
      </c>
      <c r="M498">
        <f t="shared" ca="1" si="91"/>
        <v>-19801.165958663354</v>
      </c>
      <c r="N498">
        <f t="shared" ca="1" si="90"/>
        <v>141105.79523916089</v>
      </c>
      <c r="O498">
        <f t="shared" ca="1" si="92"/>
        <v>-73938.239594795916</v>
      </c>
      <c r="P498" t="str">
        <f ca="1">IF($E498=1,SUM(INDIRECT(ADDRESS(ROW()-$C$12+1, 14)):INDIRECT(ADDRESS(ROW(), 14))),"")</f>
        <v/>
      </c>
      <c r="Q498" t="str">
        <f ca="1">IF($E498=1,SUM(INDIRECT(ADDRESS(ROW()-$C$12+1, 15)):INDIRECT(ADDRESS(ROW(), 15))),"")</f>
        <v/>
      </c>
      <c r="R498" t="str">
        <f t="shared" si="83"/>
        <v/>
      </c>
      <c r="S498" t="str">
        <f t="shared" si="84"/>
        <v/>
      </c>
      <c r="T498" t="str">
        <f t="shared" ca="1" si="85"/>
        <v/>
      </c>
      <c r="U498" t="str">
        <f t="shared" ca="1" si="86"/>
        <v/>
      </c>
      <c r="V498">
        <f t="shared" ca="1" si="87"/>
        <v>29515640624.756191</v>
      </c>
      <c r="X498" s="10" t="s">
        <v>447</v>
      </c>
      <c r="Y498" s="10"/>
      <c r="Z498" s="10"/>
      <c r="AA498" s="10"/>
      <c r="AB498" s="10"/>
      <c r="AC498" s="10"/>
      <c r="AD498" s="10"/>
      <c r="AE498" s="10"/>
    </row>
    <row r="499" spans="5:31" x14ac:dyDescent="0.4">
      <c r="E499">
        <f t="shared" si="82"/>
        <v>0</v>
      </c>
      <c r="F499" s="3">
        <v>490</v>
      </c>
      <c r="G499" s="4">
        <v>-0.62963599999999997</v>
      </c>
      <c r="H499" s="4">
        <v>-1.6894210000000001</v>
      </c>
      <c r="I499" s="4">
        <v>110000</v>
      </c>
      <c r="K499">
        <f t="shared" ca="1" si="88"/>
        <v>-23057.756570626269</v>
      </c>
      <c r="L499">
        <f t="shared" ca="1" si="89"/>
        <v>-40340.965945965254</v>
      </c>
      <c r="M499">
        <f t="shared" ca="1" si="91"/>
        <v>-63398.722516591522</v>
      </c>
      <c r="N499">
        <f t="shared" ca="1" si="90"/>
        <v>109178.07805045661</v>
      </c>
      <c r="O499">
        <f t="shared" ca="1" si="92"/>
        <v>292943.44319270254</v>
      </c>
      <c r="P499" t="str">
        <f ca="1">IF($E499=1,SUM(INDIRECT(ADDRESS(ROW()-$C$12+1, 14)):INDIRECT(ADDRESS(ROW(), 14))),"")</f>
        <v/>
      </c>
      <c r="Q499" t="str">
        <f ca="1">IF($E499=1,SUM(INDIRECT(ADDRESS(ROW()-$C$12+1, 15)):INDIRECT(ADDRESS(ROW(), 15))),"")</f>
        <v/>
      </c>
      <c r="R499" t="str">
        <f t="shared" si="83"/>
        <v/>
      </c>
      <c r="S499" t="str">
        <f t="shared" si="84"/>
        <v/>
      </c>
      <c r="T499" t="str">
        <f t="shared" ca="1" si="85"/>
        <v/>
      </c>
      <c r="U499" t="str">
        <f t="shared" ca="1" si="86"/>
        <v/>
      </c>
      <c r="V499">
        <f t="shared" ca="1" si="87"/>
        <v>30067116970.385902</v>
      </c>
      <c r="X499" s="10" t="s">
        <v>448</v>
      </c>
      <c r="Y499" s="10"/>
      <c r="Z499" s="10"/>
      <c r="AA499" s="10"/>
      <c r="AB499" s="10"/>
      <c r="AC499" s="10"/>
      <c r="AD499" s="10"/>
      <c r="AE499" s="10"/>
    </row>
    <row r="500" spans="5:31" x14ac:dyDescent="0.4">
      <c r="E500">
        <f t="shared" si="82"/>
        <v>0</v>
      </c>
      <c r="F500" s="3">
        <v>491</v>
      </c>
      <c r="G500" s="4">
        <v>0.77226300000000003</v>
      </c>
      <c r="H500" s="4">
        <v>-0.43079499999999998</v>
      </c>
      <c r="I500" s="4">
        <v>172500</v>
      </c>
      <c r="K500">
        <f t="shared" ca="1" si="88"/>
        <v>28280.867457549371</v>
      </c>
      <c r="L500">
        <f t="shared" ca="1" si="89"/>
        <v>-10286.770689302488</v>
      </c>
      <c r="M500">
        <f t="shared" ca="1" si="91"/>
        <v>17994.096768246884</v>
      </c>
      <c r="N500">
        <f t="shared" ca="1" si="90"/>
        <v>-119319.19234746337</v>
      </c>
      <c r="O500">
        <f t="shared" ca="1" si="92"/>
        <v>66560.370582723088</v>
      </c>
      <c r="P500" t="str">
        <f ca="1">IF($E500=1,SUM(INDIRECT(ADDRESS(ROW()-$C$12+1, 14)):INDIRECT(ADDRESS(ROW(), 14))),"")</f>
        <v/>
      </c>
      <c r="Q500" t="str">
        <f ca="1">IF($E500=1,SUM(INDIRECT(ADDRESS(ROW()-$C$12+1, 15)):INDIRECT(ADDRESS(ROW(), 15))),"")</f>
        <v/>
      </c>
      <c r="R500" t="str">
        <f t="shared" si="83"/>
        <v/>
      </c>
      <c r="S500" t="str">
        <f t="shared" si="84"/>
        <v/>
      </c>
      <c r="T500" t="str">
        <f t="shared" ca="1" si="85"/>
        <v/>
      </c>
      <c r="U500" t="str">
        <f t="shared" ca="1" si="86"/>
        <v/>
      </c>
      <c r="V500">
        <f t="shared" ca="1" si="87"/>
        <v>23872074133.459862</v>
      </c>
      <c r="X500" s="10" t="s">
        <v>27</v>
      </c>
      <c r="Y500" s="10"/>
      <c r="Z500" s="10"/>
      <c r="AA500" s="10"/>
      <c r="AB500" s="10"/>
      <c r="AC500" s="10"/>
      <c r="AD500" s="10"/>
      <c r="AE500" s="10"/>
    </row>
    <row r="501" spans="5:31" x14ac:dyDescent="0.4">
      <c r="E501">
        <f t="shared" si="82"/>
        <v>0</v>
      </c>
      <c r="F501" s="3">
        <v>492</v>
      </c>
      <c r="G501" s="4">
        <v>0.40048800000000001</v>
      </c>
      <c r="H501" s="4">
        <v>-0.19894200000000001</v>
      </c>
      <c r="I501" s="4">
        <v>142600</v>
      </c>
      <c r="K501">
        <f t="shared" ca="1" si="88"/>
        <v>14666.179845906165</v>
      </c>
      <c r="L501">
        <f t="shared" ca="1" si="89"/>
        <v>-4750.4514548015086</v>
      </c>
      <c r="M501">
        <f t="shared" ca="1" si="91"/>
        <v>9915.7283911046561</v>
      </c>
      <c r="N501">
        <f t="shared" ca="1" si="90"/>
        <v>-53138.458568103277</v>
      </c>
      <c r="O501">
        <f t="shared" ca="1" si="92"/>
        <v>26396.474362416855</v>
      </c>
      <c r="P501" t="str">
        <f ca="1">IF($E501=1,SUM(INDIRECT(ADDRESS(ROW()-$C$12+1, 14)):INDIRECT(ADDRESS(ROW(), 14))),"")</f>
        <v/>
      </c>
      <c r="Q501" t="str">
        <f ca="1">IF($E501=1,SUM(INDIRECT(ADDRESS(ROW()-$C$12+1, 15)):INDIRECT(ADDRESS(ROW(), 15))),"")</f>
        <v/>
      </c>
      <c r="R501" t="str">
        <f t="shared" si="83"/>
        <v/>
      </c>
      <c r="S501" t="str">
        <f t="shared" si="84"/>
        <v/>
      </c>
      <c r="T501" t="str">
        <f t="shared" ca="1" si="85"/>
        <v/>
      </c>
      <c r="U501" t="str">
        <f t="shared" ca="1" si="86"/>
        <v/>
      </c>
      <c r="V501">
        <f t="shared" ca="1" si="87"/>
        <v>17605115932.383106</v>
      </c>
      <c r="X501" s="10" t="s">
        <v>449</v>
      </c>
      <c r="Y501" s="10"/>
      <c r="Z501" s="10"/>
      <c r="AA501" s="10"/>
      <c r="AB501" s="10"/>
      <c r="AC501" s="10"/>
      <c r="AD501" s="10"/>
      <c r="AE501" s="10"/>
    </row>
    <row r="502" spans="5:31" x14ac:dyDescent="0.4">
      <c r="E502">
        <f t="shared" si="82"/>
        <v>0</v>
      </c>
      <c r="F502" s="3">
        <v>493</v>
      </c>
      <c r="G502" s="4">
        <v>0.98719500000000004</v>
      </c>
      <c r="H502" s="4">
        <v>1.0265629999999999</v>
      </c>
      <c r="I502" s="4">
        <v>237000</v>
      </c>
      <c r="K502">
        <f t="shared" ca="1" si="88"/>
        <v>36151.843283642294</v>
      </c>
      <c r="L502">
        <f t="shared" ca="1" si="89"/>
        <v>24512.86152142534</v>
      </c>
      <c r="M502">
        <f t="shared" ca="1" si="91"/>
        <v>60664.704805067639</v>
      </c>
      <c r="N502">
        <f t="shared" ca="1" si="90"/>
        <v>-174077.32173996128</v>
      </c>
      <c r="O502">
        <f t="shared" ca="1" si="92"/>
        <v>-181019.28964119536</v>
      </c>
      <c r="P502" t="str">
        <f ca="1">IF($E502=1,SUM(INDIRECT(ADDRESS(ROW()-$C$12+1, 14)):INDIRECT(ADDRESS(ROW(), 14))),"")</f>
        <v/>
      </c>
      <c r="Q502" t="str">
        <f ca="1">IF($E502=1,SUM(INDIRECT(ADDRESS(ROW()-$C$12+1, 15)):INDIRECT(ADDRESS(ROW(), 15))),"")</f>
        <v/>
      </c>
      <c r="R502" t="str">
        <f t="shared" si="83"/>
        <v/>
      </c>
      <c r="S502" t="str">
        <f t="shared" si="84"/>
        <v/>
      </c>
      <c r="T502" t="str">
        <f t="shared" ca="1" si="85"/>
        <v/>
      </c>
      <c r="U502" t="str">
        <f t="shared" ca="1" si="86"/>
        <v/>
      </c>
      <c r="V502">
        <f t="shared" ca="1" si="87"/>
        <v>31094136331.48394</v>
      </c>
      <c r="X502" s="10" t="s">
        <v>29</v>
      </c>
      <c r="Y502" s="10"/>
      <c r="Z502" s="10"/>
      <c r="AA502" s="10"/>
      <c r="AB502" s="10"/>
      <c r="AC502" s="10"/>
      <c r="AD502" s="10"/>
      <c r="AE502" s="10"/>
    </row>
    <row r="503" spans="5:31" x14ac:dyDescent="0.4">
      <c r="E503">
        <f t="shared" si="82"/>
        <v>0</v>
      </c>
      <c r="F503" s="3">
        <v>494</v>
      </c>
      <c r="G503" s="4">
        <v>-0.62963599999999997</v>
      </c>
      <c r="H503" s="4">
        <v>-0.49703799999999998</v>
      </c>
      <c r="I503" s="4">
        <v>139000</v>
      </c>
      <c r="K503">
        <f t="shared" ca="1" si="88"/>
        <v>-23057.756570626269</v>
      </c>
      <c r="L503">
        <f t="shared" ca="1" si="89"/>
        <v>-11868.559128749243</v>
      </c>
      <c r="M503">
        <f t="shared" ca="1" si="91"/>
        <v>-34926.315699375511</v>
      </c>
      <c r="N503">
        <f t="shared" ca="1" si="90"/>
        <v>109510.269711692</v>
      </c>
      <c r="O503">
        <f t="shared" ca="1" si="92"/>
        <v>86447.988102586212</v>
      </c>
      <c r="P503" t="str">
        <f ca="1">IF($E503=1,SUM(INDIRECT(ADDRESS(ROW()-$C$12+1, 14)):INDIRECT(ADDRESS(ROW(), 14))),"")</f>
        <v/>
      </c>
      <c r="Q503" t="str">
        <f ca="1">IF($E503=1,SUM(INDIRECT(ADDRESS(ROW()-$C$12+1, 15)):INDIRECT(ADDRESS(ROW(), 15))),"")</f>
        <v/>
      </c>
      <c r="R503" t="str">
        <f t="shared" si="83"/>
        <v/>
      </c>
      <c r="S503" t="str">
        <f t="shared" si="84"/>
        <v/>
      </c>
      <c r="T503" t="str">
        <f t="shared" ca="1" si="85"/>
        <v/>
      </c>
      <c r="U503" t="str">
        <f t="shared" ca="1" si="86"/>
        <v/>
      </c>
      <c r="V503">
        <f t="shared" ca="1" si="87"/>
        <v>30250363292.758842</v>
      </c>
      <c r="X503" s="10" t="s">
        <v>450</v>
      </c>
      <c r="Y503" s="10"/>
      <c r="Z503" s="10"/>
      <c r="AA503" s="10"/>
      <c r="AB503" s="10"/>
      <c r="AC503" s="10"/>
      <c r="AD503" s="10"/>
      <c r="AE503" s="10"/>
    </row>
    <row r="504" spans="5:31" x14ac:dyDescent="0.4">
      <c r="E504">
        <f t="shared" si="82"/>
        <v>0</v>
      </c>
      <c r="F504" s="3">
        <v>495</v>
      </c>
      <c r="G504" s="4">
        <v>-1.390611</v>
      </c>
      <c r="H504" s="4">
        <v>-0.99386399999999997</v>
      </c>
      <c r="I504" s="4">
        <v>87000</v>
      </c>
      <c r="K504">
        <f t="shared" ca="1" si="88"/>
        <v>-50925.248750762614</v>
      </c>
      <c r="L504">
        <f t="shared" ca="1" si="89"/>
        <v>-23732.055999612177</v>
      </c>
      <c r="M504">
        <f t="shared" ca="1" si="91"/>
        <v>-74657.304750374795</v>
      </c>
      <c r="N504">
        <f t="shared" ca="1" si="90"/>
        <v>224802.42621622348</v>
      </c>
      <c r="O504">
        <f t="shared" ca="1" si="92"/>
        <v>160665.37552842649</v>
      </c>
      <c r="P504" t="str">
        <f ca="1">IF($E504=1,SUM(INDIRECT(ADDRESS(ROW()-$C$12+1, 14)):INDIRECT(ADDRESS(ROW(), 14))),"")</f>
        <v/>
      </c>
      <c r="Q504" t="str">
        <f ca="1">IF($E504=1,SUM(INDIRECT(ADDRESS(ROW()-$C$12+1, 15)):INDIRECT(ADDRESS(ROW(), 15))),"")</f>
        <v/>
      </c>
      <c r="R504" t="str">
        <f t="shared" si="83"/>
        <v/>
      </c>
      <c r="S504" t="str">
        <f t="shared" si="84"/>
        <v/>
      </c>
      <c r="T504" t="str">
        <f t="shared" ca="1" si="85"/>
        <v/>
      </c>
      <c r="U504" t="str">
        <f t="shared" ca="1" si="86"/>
        <v/>
      </c>
      <c r="V504">
        <f t="shared" ca="1" si="87"/>
        <v>26133084179.155556</v>
      </c>
      <c r="X504" s="10" t="s">
        <v>451</v>
      </c>
      <c r="Y504" s="10"/>
      <c r="Z504" s="10"/>
      <c r="AA504" s="10"/>
      <c r="AB504" s="10"/>
      <c r="AC504" s="10"/>
      <c r="AD504" s="10"/>
      <c r="AE504" s="10"/>
    </row>
    <row r="505" spans="5:31" x14ac:dyDescent="0.4">
      <c r="E505">
        <f t="shared" si="82"/>
        <v>0</v>
      </c>
      <c r="F505" s="3">
        <v>496</v>
      </c>
      <c r="G505" s="4">
        <v>0.19136500000000001</v>
      </c>
      <c r="H505" s="4">
        <v>-6.6455E-2</v>
      </c>
      <c r="I505" s="4">
        <v>152000</v>
      </c>
      <c r="K505">
        <f t="shared" ca="1" si="88"/>
        <v>7007.9340859447302</v>
      </c>
      <c r="L505">
        <f t="shared" ca="1" si="89"/>
        <v>-1586.850697333063</v>
      </c>
      <c r="M505">
        <f t="shared" ca="1" si="91"/>
        <v>5421.083388611667</v>
      </c>
      <c r="N505">
        <f t="shared" ca="1" si="90"/>
        <v>-28050.074377338329</v>
      </c>
      <c r="O505">
        <f t="shared" ca="1" si="92"/>
        <v>9740.901903409811</v>
      </c>
      <c r="P505" t="str">
        <f ca="1">IF($E505=1,SUM(INDIRECT(ADDRESS(ROW()-$C$12+1, 14)):INDIRECT(ADDRESS(ROW(), 14))),"")</f>
        <v/>
      </c>
      <c r="Q505" t="str">
        <f ca="1">IF($E505=1,SUM(INDIRECT(ADDRESS(ROW()-$C$12+1, 15)):INDIRECT(ADDRESS(ROW(), 15))),"")</f>
        <v/>
      </c>
      <c r="R505" t="str">
        <f t="shared" si="83"/>
        <v/>
      </c>
      <c r="S505" t="str">
        <f t="shared" si="84"/>
        <v/>
      </c>
      <c r="T505" t="str">
        <f t="shared" ca="1" si="85"/>
        <v/>
      </c>
      <c r="U505" t="str">
        <f t="shared" ca="1" si="86"/>
        <v/>
      </c>
      <c r="V505">
        <f t="shared" ca="1" si="87"/>
        <v>21485378794.968334</v>
      </c>
      <c r="X505" s="10" t="s">
        <v>452</v>
      </c>
      <c r="Y505" s="10"/>
      <c r="Z505" s="10"/>
      <c r="AA505" s="10"/>
      <c r="AB505" s="10"/>
      <c r="AC505" s="10"/>
      <c r="AD505" s="10"/>
      <c r="AE505" s="10"/>
    </row>
    <row r="506" spans="5:31" x14ac:dyDescent="0.4">
      <c r="E506">
        <f t="shared" si="82"/>
        <v>0</v>
      </c>
      <c r="F506" s="3">
        <v>497</v>
      </c>
      <c r="G506" s="4">
        <v>1.114992</v>
      </c>
      <c r="H506" s="4">
        <v>1.125928</v>
      </c>
      <c r="I506" s="4">
        <v>423000</v>
      </c>
      <c r="K506">
        <f t="shared" ca="1" si="88"/>
        <v>40831.868117762846</v>
      </c>
      <c r="L506">
        <f t="shared" ca="1" si="89"/>
        <v>26885.556119882945</v>
      </c>
      <c r="M506">
        <f t="shared" ca="1" si="91"/>
        <v>67717.424237645784</v>
      </c>
      <c r="N506">
        <f t="shared" ca="1" si="90"/>
        <v>-396137.22971441882</v>
      </c>
      <c r="O506">
        <f t="shared" ca="1" si="92"/>
        <v>-400022.59996295592</v>
      </c>
      <c r="P506" t="str">
        <f ca="1">IF($E506=1,SUM(INDIRECT(ADDRESS(ROW()-$C$12+1, 14)):INDIRECT(ADDRESS(ROW(), 14))),"")</f>
        <v/>
      </c>
      <c r="Q506" t="str">
        <f ca="1">IF($E506=1,SUM(INDIRECT(ADDRESS(ROW()-$C$12+1, 15)):INDIRECT(ADDRESS(ROW(), 15))),"")</f>
        <v/>
      </c>
      <c r="R506" t="str">
        <f t="shared" si="83"/>
        <v/>
      </c>
      <c r="S506" t="str">
        <f t="shared" si="84"/>
        <v/>
      </c>
      <c r="T506" t="str">
        <f t="shared" ca="1" si="85"/>
        <v/>
      </c>
      <c r="U506" t="str">
        <f t="shared" ca="1" si="86"/>
        <v/>
      </c>
      <c r="V506">
        <f t="shared" ca="1" si="87"/>
        <v>126225708640.33295</v>
      </c>
      <c r="X506" s="10" t="s">
        <v>453</v>
      </c>
      <c r="Y506" s="10"/>
      <c r="Z506" s="10"/>
      <c r="AA506" s="10"/>
      <c r="AB506" s="10"/>
      <c r="AC506" s="10"/>
      <c r="AD506" s="10"/>
      <c r="AE506" s="10"/>
    </row>
    <row r="507" spans="5:31" x14ac:dyDescent="0.4">
      <c r="E507">
        <f t="shared" si="82"/>
        <v>0</v>
      </c>
      <c r="F507" s="3">
        <v>498</v>
      </c>
      <c r="G507" s="4">
        <v>0.67351000000000005</v>
      </c>
      <c r="H507" s="4">
        <v>1.1921710000000001</v>
      </c>
      <c r="I507" s="4">
        <v>318061</v>
      </c>
      <c r="K507">
        <f t="shared" ca="1" si="88"/>
        <v>24664.45633331401</v>
      </c>
      <c r="L507">
        <f t="shared" ca="1" si="89"/>
        <v>28467.3445593297</v>
      </c>
      <c r="M507">
        <f t="shared" ca="1" si="91"/>
        <v>53131.800892643711</v>
      </c>
      <c r="N507">
        <f t="shared" ca="1" si="90"/>
        <v>-178432.46489079556</v>
      </c>
      <c r="O507">
        <f t="shared" ca="1" si="92"/>
        <v>-315840.90822901612</v>
      </c>
      <c r="P507" t="str">
        <f ca="1">IF($E507=1,SUM(INDIRECT(ADDRESS(ROW()-$C$12+1, 14)):INDIRECT(ADDRESS(ROW(), 14))),"")</f>
        <v/>
      </c>
      <c r="Q507" t="str">
        <f ca="1">IF($E507=1,SUM(INDIRECT(ADDRESS(ROW()-$C$12+1, 15)):INDIRECT(ADDRESS(ROW(), 15))),"")</f>
        <v/>
      </c>
      <c r="R507" t="str">
        <f t="shared" si="83"/>
        <v/>
      </c>
      <c r="S507" t="str">
        <f t="shared" si="84"/>
        <v/>
      </c>
      <c r="T507" t="str">
        <f t="shared" ca="1" si="85"/>
        <v/>
      </c>
      <c r="U507" t="str">
        <f t="shared" ca="1" si="86"/>
        <v/>
      </c>
      <c r="V507">
        <f t="shared" ca="1" si="87"/>
        <v>70187480539.665237</v>
      </c>
      <c r="X507" s="10" t="s">
        <v>454</v>
      </c>
      <c r="Y507" s="10"/>
      <c r="Z507" s="10"/>
      <c r="AA507" s="10"/>
      <c r="AB507" s="10"/>
      <c r="AC507" s="10"/>
      <c r="AD507" s="10"/>
      <c r="AE507" s="10"/>
    </row>
    <row r="508" spans="5:31" x14ac:dyDescent="0.4">
      <c r="E508">
        <f t="shared" si="82"/>
        <v>0</v>
      </c>
      <c r="F508" s="3">
        <v>499</v>
      </c>
      <c r="G508" s="4">
        <v>0.70642799999999994</v>
      </c>
      <c r="H508" s="4">
        <v>0.89407599999999998</v>
      </c>
      <c r="I508" s="4">
        <v>199900</v>
      </c>
      <c r="K508">
        <f t="shared" ca="1" si="88"/>
        <v>25869.938914983217</v>
      </c>
      <c r="L508">
        <f t="shared" ca="1" si="89"/>
        <v>21349.260763956896</v>
      </c>
      <c r="M508">
        <f t="shared" ca="1" si="91"/>
        <v>47219.199678940116</v>
      </c>
      <c r="N508">
        <f t="shared" ca="1" si="90"/>
        <v>-107857.99240920569</v>
      </c>
      <c r="O508">
        <f t="shared" ca="1" si="92"/>
        <v>-136508.23922785194</v>
      </c>
      <c r="P508" t="str">
        <f ca="1">IF($E508=1,SUM(INDIRECT(ADDRESS(ROW()-$C$12+1, 14)):INDIRECT(ADDRESS(ROW(), 14))),"")</f>
        <v/>
      </c>
      <c r="Q508" t="str">
        <f ca="1">IF($E508=1,SUM(INDIRECT(ADDRESS(ROW()-$C$12+1, 15)):INDIRECT(ADDRESS(ROW(), 15))),"")</f>
        <v/>
      </c>
      <c r="R508" t="str">
        <f t="shared" si="83"/>
        <v/>
      </c>
      <c r="S508" t="str">
        <f t="shared" si="84"/>
        <v/>
      </c>
      <c r="T508" t="str">
        <f t="shared" ca="1" si="85"/>
        <v/>
      </c>
      <c r="U508" t="str">
        <f t="shared" ca="1" si="86"/>
        <v/>
      </c>
      <c r="V508">
        <f t="shared" ca="1" si="87"/>
        <v>23311426786.679359</v>
      </c>
      <c r="X508" s="10" t="s">
        <v>455</v>
      </c>
      <c r="Y508" s="10"/>
      <c r="Z508" s="10"/>
      <c r="AA508" s="10"/>
      <c r="AB508" s="10"/>
      <c r="AC508" s="10"/>
      <c r="AD508" s="10"/>
      <c r="AE508" s="10"/>
    </row>
    <row r="509" spans="5:31" x14ac:dyDescent="0.4">
      <c r="E509">
        <f t="shared" si="82"/>
        <v>0</v>
      </c>
      <c r="F509" s="3">
        <v>500</v>
      </c>
      <c r="G509" s="4">
        <v>-2.0160439999999999</v>
      </c>
      <c r="H509" s="4">
        <v>-0.72889000000000004</v>
      </c>
      <c r="I509" s="4">
        <v>35311</v>
      </c>
      <c r="K509">
        <f t="shared" ca="1" si="88"/>
        <v>-73829.088215527168</v>
      </c>
      <c r="L509">
        <f t="shared" ca="1" si="89"/>
        <v>-17404.854484675288</v>
      </c>
      <c r="M509">
        <f t="shared" ca="1" si="91"/>
        <v>-91233.94270020246</v>
      </c>
      <c r="N509">
        <f t="shared" ca="1" si="90"/>
        <v>255120.17246108697</v>
      </c>
      <c r="O509">
        <f t="shared" ca="1" si="92"/>
        <v>92237.343284750576</v>
      </c>
      <c r="P509" t="str">
        <f ca="1">IF($E509=1,SUM(INDIRECT(ADDRESS(ROW()-$C$12+1, 14)):INDIRECT(ADDRESS(ROW(), 14))),"")</f>
        <v/>
      </c>
      <c r="Q509" t="str">
        <f ca="1">IF($E509=1,SUM(INDIRECT(ADDRESS(ROW()-$C$12+1, 15)):INDIRECT(ADDRESS(ROW(), 15))),"")</f>
        <v/>
      </c>
      <c r="R509" t="str">
        <f t="shared" si="83"/>
        <v/>
      </c>
      <c r="S509" t="str">
        <f t="shared" si="84"/>
        <v/>
      </c>
      <c r="T509" t="str">
        <f t="shared" ca="1" si="85"/>
        <v/>
      </c>
      <c r="U509" t="str">
        <f t="shared" ca="1" si="86"/>
        <v/>
      </c>
      <c r="V509">
        <f t="shared" ca="1" si="87"/>
        <v>16013622522.997524</v>
      </c>
      <c r="X509" s="10" t="s">
        <v>456</v>
      </c>
      <c r="Y509" s="10"/>
      <c r="Z509" s="10"/>
      <c r="AA509" s="10"/>
      <c r="AB509" s="10"/>
      <c r="AC509" s="10"/>
      <c r="AD509" s="10"/>
      <c r="AE509" s="10"/>
    </row>
    <row r="510" spans="5:31" x14ac:dyDescent="0.4">
      <c r="E510">
        <f t="shared" si="82"/>
        <v>0</v>
      </c>
      <c r="F510" s="3">
        <v>501</v>
      </c>
      <c r="G510" s="4">
        <v>-0.436004</v>
      </c>
      <c r="H510" s="4">
        <v>-0.13269900000000001</v>
      </c>
      <c r="I510" s="4">
        <v>90000</v>
      </c>
      <c r="K510">
        <f t="shared" ca="1" si="88"/>
        <v>-15966.803193939571</v>
      </c>
      <c r="L510">
        <f t="shared" ca="1" si="89"/>
        <v>-3168.6630153547535</v>
      </c>
      <c r="M510">
        <f t="shared" ca="1" si="91"/>
        <v>-19135.466209294325</v>
      </c>
      <c r="N510">
        <f t="shared" ca="1" si="90"/>
        <v>47583.499809117166</v>
      </c>
      <c r="O510">
        <f t="shared" ca="1" si="92"/>
        <v>14482.16723050715</v>
      </c>
      <c r="P510" t="str">
        <f ca="1">IF($E510=1,SUM(INDIRECT(ADDRESS(ROW()-$C$12+1, 14)):INDIRECT(ADDRESS(ROW(), 14))),"")</f>
        <v/>
      </c>
      <c r="Q510" t="str">
        <f ca="1">IF($E510=1,SUM(INDIRECT(ADDRESS(ROW()-$C$12+1, 15)):INDIRECT(ADDRESS(ROW(), 15))),"")</f>
        <v/>
      </c>
      <c r="R510" t="str">
        <f t="shared" si="83"/>
        <v/>
      </c>
      <c r="S510" t="str">
        <f t="shared" si="84"/>
        <v/>
      </c>
      <c r="T510" t="str">
        <f t="shared" ca="1" si="85"/>
        <v/>
      </c>
      <c r="U510" t="str">
        <f t="shared" ca="1" si="86"/>
        <v/>
      </c>
      <c r="V510">
        <f t="shared" ca="1" si="87"/>
        <v>11910549984.720026</v>
      </c>
      <c r="X510" s="10" t="s">
        <v>457</v>
      </c>
      <c r="Y510" s="10"/>
      <c r="Z510" s="10"/>
      <c r="AA510" s="10"/>
      <c r="AB510" s="10"/>
      <c r="AC510" s="10"/>
      <c r="AD510" s="10"/>
      <c r="AE510" s="10"/>
    </row>
    <row r="511" spans="5:31" x14ac:dyDescent="0.4">
      <c r="E511">
        <f t="shared" si="82"/>
        <v>0</v>
      </c>
      <c r="F511" s="3">
        <v>502</v>
      </c>
      <c r="G511" s="4">
        <v>-1.3654390000000001</v>
      </c>
      <c r="H511" s="4">
        <v>-1.0932299999999999</v>
      </c>
      <c r="I511" s="4">
        <v>100000</v>
      </c>
      <c r="K511">
        <f t="shared" ca="1" si="88"/>
        <v>-50003.430671116905</v>
      </c>
      <c r="L511">
        <f t="shared" ca="1" si="89"/>
        <v>-26104.774476644714</v>
      </c>
      <c r="M511">
        <f t="shared" ca="1" si="91"/>
        <v>-76108.205147761619</v>
      </c>
      <c r="N511">
        <f t="shared" ca="1" si="90"/>
        <v>240465.01152875449</v>
      </c>
      <c r="O511">
        <f t="shared" ca="1" si="92"/>
        <v>192526.77311368744</v>
      </c>
      <c r="P511" t="str">
        <f ca="1">IF($E511=1,SUM(INDIRECT(ADDRESS(ROW()-$C$12+1, 14)):INDIRECT(ADDRESS(ROW(), 14))),"")</f>
        <v/>
      </c>
      <c r="Q511" t="str">
        <f ca="1">IF($E511=1,SUM(INDIRECT(ADDRESS(ROW()-$C$12+1, 15)):INDIRECT(ADDRESS(ROW(), 15))),"")</f>
        <v/>
      </c>
      <c r="R511" t="str">
        <f t="shared" si="83"/>
        <v/>
      </c>
      <c r="S511" t="str">
        <f t="shared" si="84"/>
        <v/>
      </c>
      <c r="T511" t="str">
        <f t="shared" ca="1" si="85"/>
        <v/>
      </c>
      <c r="U511" t="str">
        <f t="shared" ca="1" si="86"/>
        <v/>
      </c>
      <c r="V511">
        <f t="shared" ca="1" si="87"/>
        <v>31014099920.366093</v>
      </c>
      <c r="X511" s="10" t="s">
        <v>458</v>
      </c>
      <c r="Y511" s="10"/>
      <c r="Z511" s="10"/>
      <c r="AA511" s="10"/>
      <c r="AB511" s="10"/>
      <c r="AC511" s="10"/>
      <c r="AD511" s="10"/>
      <c r="AE511" s="10"/>
    </row>
    <row r="512" spans="5:31" x14ac:dyDescent="0.4">
      <c r="E512">
        <f t="shared" si="82"/>
        <v>0</v>
      </c>
      <c r="F512" s="3">
        <v>503</v>
      </c>
      <c r="G512" s="4">
        <v>0.15457499999999999</v>
      </c>
      <c r="H512" s="4">
        <v>0.23164100000000001</v>
      </c>
      <c r="I512" s="4">
        <v>157000</v>
      </c>
      <c r="K512">
        <f t="shared" ca="1" si="88"/>
        <v>5660.6558740360388</v>
      </c>
      <c r="L512">
        <f t="shared" ca="1" si="89"/>
        <v>5531.2569766146726</v>
      </c>
      <c r="M512">
        <f t="shared" ca="1" si="91"/>
        <v>11191.912850650711</v>
      </c>
      <c r="N512">
        <f t="shared" ca="1" si="90"/>
        <v>-22538.285071110662</v>
      </c>
      <c r="O512">
        <f t="shared" ca="1" si="92"/>
        <v>-33775.131115362419</v>
      </c>
      <c r="P512" t="str">
        <f ca="1">IF($E512=1,SUM(INDIRECT(ADDRESS(ROW()-$C$12+1, 14)):INDIRECT(ADDRESS(ROW(), 14))),"")</f>
        <v/>
      </c>
      <c r="Q512" t="str">
        <f ca="1">IF($E512=1,SUM(INDIRECT(ADDRESS(ROW()-$C$12+1, 15)):INDIRECT(ADDRESS(ROW(), 15))),"")</f>
        <v/>
      </c>
      <c r="R512" t="str">
        <f t="shared" si="83"/>
        <v/>
      </c>
      <c r="S512" t="str">
        <f t="shared" si="84"/>
        <v/>
      </c>
      <c r="T512" t="str">
        <f t="shared" ca="1" si="85"/>
        <v/>
      </c>
      <c r="U512" t="str">
        <f t="shared" ca="1" si="86"/>
        <v/>
      </c>
      <c r="V512">
        <f t="shared" ca="1" si="87"/>
        <v>21259998278.152233</v>
      </c>
      <c r="X512" s="10" t="s">
        <v>459</v>
      </c>
      <c r="Y512" s="10"/>
      <c r="Z512" s="10"/>
      <c r="AA512" s="10"/>
      <c r="AB512" s="10"/>
      <c r="AC512" s="10"/>
      <c r="AD512" s="10"/>
      <c r="AE512" s="10"/>
    </row>
    <row r="513" spans="5:31" x14ac:dyDescent="0.4">
      <c r="E513">
        <f t="shared" si="82"/>
        <v>0</v>
      </c>
      <c r="F513" s="3">
        <v>504</v>
      </c>
      <c r="G513" s="4">
        <v>0.52441300000000002</v>
      </c>
      <c r="H513" s="4">
        <v>0.96031900000000003</v>
      </c>
      <c r="I513" s="4">
        <v>186500</v>
      </c>
      <c r="K513">
        <f t="shared" ca="1" si="88"/>
        <v>19204.409049787235</v>
      </c>
      <c r="L513">
        <f t="shared" ca="1" si="89"/>
        <v>22931.049203403654</v>
      </c>
      <c r="M513">
        <f t="shared" ca="1" si="91"/>
        <v>42135.458253190889</v>
      </c>
      <c r="N513">
        <f t="shared" ca="1" si="90"/>
        <v>-75706.642431069413</v>
      </c>
      <c r="O513">
        <f t="shared" ca="1" si="92"/>
        <v>-138636.012365754</v>
      </c>
      <c r="P513" t="str">
        <f ca="1">IF($E513=1,SUM(INDIRECT(ADDRESS(ROW()-$C$12+1, 14)):INDIRECT(ADDRESS(ROW(), 14))),"")</f>
        <v/>
      </c>
      <c r="Q513" t="str">
        <f ca="1">IF($E513=1,SUM(INDIRECT(ADDRESS(ROW()-$C$12+1, 15)):INDIRECT(ADDRESS(ROW(), 15))),"")</f>
        <v/>
      </c>
      <c r="R513" t="str">
        <f t="shared" si="83"/>
        <v/>
      </c>
      <c r="S513" t="str">
        <f t="shared" si="84"/>
        <v/>
      </c>
      <c r="T513" t="str">
        <f t="shared" ca="1" si="85"/>
        <v/>
      </c>
      <c r="U513" t="str">
        <f t="shared" ca="1" si="86"/>
        <v/>
      </c>
      <c r="V513">
        <f t="shared" ca="1" si="87"/>
        <v>20841120913.766193</v>
      </c>
      <c r="X513" s="10" t="s">
        <v>460</v>
      </c>
      <c r="Y513" s="10"/>
      <c r="Z513" s="10"/>
      <c r="AA513" s="10"/>
      <c r="AB513" s="10"/>
      <c r="AC513" s="10"/>
      <c r="AD513" s="10"/>
      <c r="AE513" s="10"/>
    </row>
    <row r="514" spans="5:31" x14ac:dyDescent="0.4">
      <c r="E514">
        <f t="shared" si="82"/>
        <v>0</v>
      </c>
      <c r="F514" s="3">
        <v>505</v>
      </c>
      <c r="G514" s="4">
        <v>1.9340569999999999</v>
      </c>
      <c r="H514" s="4">
        <v>0.72846699999999998</v>
      </c>
      <c r="I514" s="4">
        <v>310000</v>
      </c>
      <c r="K514">
        <f t="shared" ca="1" si="88"/>
        <v>70826.660959214103</v>
      </c>
      <c r="L514">
        <f t="shared" ca="1" si="89"/>
        <v>17394.753847477608</v>
      </c>
      <c r="M514">
        <f t="shared" ca="1" si="91"/>
        <v>88221.414806691711</v>
      </c>
      <c r="N514">
        <f t="shared" ca="1" si="90"/>
        <v>-428932.42514321423</v>
      </c>
      <c r="O514">
        <f t="shared" ca="1" si="92"/>
        <v>-161558.38062001372</v>
      </c>
      <c r="P514" t="str">
        <f ca="1">IF($E514=1,SUM(INDIRECT(ADDRESS(ROW()-$C$12+1, 14)):INDIRECT(ADDRESS(ROW(), 14))),"")</f>
        <v/>
      </c>
      <c r="Q514" t="str">
        <f ca="1">IF($E514=1,SUM(INDIRECT(ADDRESS(ROW()-$C$12+1, 15)):INDIRECT(ADDRESS(ROW(), 15))),"")</f>
        <v/>
      </c>
      <c r="R514" t="str">
        <f t="shared" si="83"/>
        <v/>
      </c>
      <c r="S514" t="str">
        <f t="shared" si="84"/>
        <v/>
      </c>
      <c r="T514" t="str">
        <f t="shared" ca="1" si="85"/>
        <v/>
      </c>
      <c r="U514" t="str">
        <f t="shared" ca="1" si="86"/>
        <v/>
      </c>
      <c r="V514">
        <f t="shared" ca="1" si="87"/>
        <v>49185740850.345512</v>
      </c>
      <c r="X514" s="10" t="s">
        <v>461</v>
      </c>
      <c r="Y514" s="10"/>
      <c r="Z514" s="10"/>
      <c r="AA514" s="10"/>
      <c r="AB514" s="10"/>
      <c r="AC514" s="10"/>
      <c r="AD514" s="10"/>
      <c r="AE514" s="10"/>
    </row>
    <row r="515" spans="5:31" x14ac:dyDescent="0.4">
      <c r="E515">
        <f t="shared" si="82"/>
        <v>0</v>
      </c>
      <c r="F515" s="3">
        <v>506</v>
      </c>
      <c r="G515" s="4">
        <v>-0.730325</v>
      </c>
      <c r="H515" s="4">
        <v>-0.397673</v>
      </c>
      <c r="I515" s="4">
        <v>143000</v>
      </c>
      <c r="K515">
        <f t="shared" ca="1" si="88"/>
        <v>-26745.06550998137</v>
      </c>
      <c r="L515">
        <f t="shared" ca="1" si="89"/>
        <v>-9495.864530291643</v>
      </c>
      <c r="M515">
        <f t="shared" ca="1" si="91"/>
        <v>-36240.930040273015</v>
      </c>
      <c r="N515">
        <f t="shared" ca="1" si="90"/>
        <v>130904.13223166238</v>
      </c>
      <c r="O515">
        <f t="shared" ca="1" si="92"/>
        <v>71279.278371905486</v>
      </c>
      <c r="P515" t="str">
        <f ca="1">IF($E515=1,SUM(INDIRECT(ADDRESS(ROW()-$C$12+1, 14)):INDIRECT(ADDRESS(ROW(), 14))),"")</f>
        <v/>
      </c>
      <c r="Q515" t="str">
        <f ca="1">IF($E515=1,SUM(INDIRECT(ADDRESS(ROW()-$C$12+1, 15)):INDIRECT(ADDRESS(ROW(), 15))),"")</f>
        <v/>
      </c>
      <c r="R515" t="str">
        <f t="shared" si="83"/>
        <v/>
      </c>
      <c r="S515" t="str">
        <f t="shared" si="84"/>
        <v/>
      </c>
      <c r="T515" t="str">
        <f t="shared" ca="1" si="85"/>
        <v/>
      </c>
      <c r="U515" t="str">
        <f t="shared" ca="1" si="86"/>
        <v/>
      </c>
      <c r="V515">
        <f t="shared" ca="1" si="87"/>
        <v>32127311001.702042</v>
      </c>
      <c r="X515" s="10" t="s">
        <v>462</v>
      </c>
      <c r="Y515" s="10"/>
      <c r="Z515" s="10"/>
      <c r="AA515" s="10"/>
      <c r="AB515" s="10"/>
      <c r="AC515" s="10"/>
      <c r="AD515" s="10"/>
      <c r="AE515" s="10"/>
    </row>
    <row r="516" spans="5:31" x14ac:dyDescent="0.4">
      <c r="E516">
        <f t="shared" si="82"/>
        <v>0</v>
      </c>
      <c r="F516" s="3">
        <v>507</v>
      </c>
      <c r="G516" s="4">
        <v>2.0908989999999998</v>
      </c>
      <c r="H516" s="4">
        <v>-1.656299</v>
      </c>
      <c r="I516" s="4">
        <v>189000</v>
      </c>
      <c r="K516">
        <f t="shared" ca="1" si="88"/>
        <v>76570.336123992107</v>
      </c>
      <c r="L516">
        <f t="shared" ca="1" si="89"/>
        <v>-39550.0597869544</v>
      </c>
      <c r="M516">
        <f t="shared" ca="1" si="91"/>
        <v>37020.276337037707</v>
      </c>
      <c r="N516">
        <f t="shared" ca="1" si="90"/>
        <v>-317774.25222716416</v>
      </c>
      <c r="O516">
        <f t="shared" ca="1" si="92"/>
        <v>251723.86432324079</v>
      </c>
      <c r="P516" t="str">
        <f ca="1">IF($E516=1,SUM(INDIRECT(ADDRESS(ROW()-$C$12+1, 14)):INDIRECT(ADDRESS(ROW(), 14))),"")</f>
        <v/>
      </c>
      <c r="Q516" t="str">
        <f ca="1">IF($E516=1,SUM(INDIRECT(ADDRESS(ROW()-$C$12+1, 15)):INDIRECT(ADDRESS(ROW(), 15))),"")</f>
        <v/>
      </c>
      <c r="R516" t="str">
        <f t="shared" si="83"/>
        <v/>
      </c>
      <c r="S516" t="str">
        <f t="shared" si="84"/>
        <v/>
      </c>
      <c r="T516" t="str">
        <f t="shared" ca="1" si="85"/>
        <v/>
      </c>
      <c r="U516" t="str">
        <f t="shared" ca="1" si="86"/>
        <v/>
      </c>
      <c r="V516">
        <f t="shared" ca="1" si="87"/>
        <v>23097836404.67038</v>
      </c>
      <c r="X516" s="10" t="s">
        <v>463</v>
      </c>
      <c r="Y516" s="10"/>
      <c r="Z516" s="10"/>
      <c r="AA516" s="10"/>
      <c r="AB516" s="10"/>
      <c r="AC516" s="10"/>
      <c r="AD516" s="10"/>
      <c r="AE516" s="10"/>
    </row>
    <row r="517" spans="5:31" x14ac:dyDescent="0.4">
      <c r="E517">
        <f t="shared" si="82"/>
        <v>0</v>
      </c>
      <c r="F517" s="3">
        <v>508</v>
      </c>
      <c r="G517" s="4">
        <v>0.108103</v>
      </c>
      <c r="H517" s="4">
        <v>-1.0601080000000001</v>
      </c>
      <c r="I517" s="4">
        <v>140200</v>
      </c>
      <c r="K517">
        <f t="shared" ca="1" si="88"/>
        <v>3958.8153449841047</v>
      </c>
      <c r="L517">
        <f t="shared" ca="1" si="89"/>
        <v>-25313.868317633871</v>
      </c>
      <c r="M517">
        <f t="shared" ca="1" si="91"/>
        <v>-21355.052972649766</v>
      </c>
      <c r="N517">
        <f t="shared" ca="1" si="90"/>
        <v>-17464.58589150236</v>
      </c>
      <c r="O517">
        <f t="shared" ca="1" si="92"/>
        <v>171265.80409672981</v>
      </c>
      <c r="P517" t="str">
        <f ca="1">IF($E517=1,SUM(INDIRECT(ADDRESS(ROW()-$C$12+1, 14)):INDIRECT(ADDRESS(ROW(), 14))),"")</f>
        <v/>
      </c>
      <c r="Q517" t="str">
        <f ca="1">IF($E517=1,SUM(INDIRECT(ADDRESS(ROW()-$C$12+1, 15)):INDIRECT(ADDRESS(ROW(), 15))),"")</f>
        <v/>
      </c>
      <c r="R517" t="str">
        <f t="shared" si="83"/>
        <v/>
      </c>
      <c r="S517" t="str">
        <f t="shared" si="84"/>
        <v/>
      </c>
      <c r="T517" t="str">
        <f t="shared" ca="1" si="85"/>
        <v/>
      </c>
      <c r="U517" t="str">
        <f t="shared" ca="1" si="86"/>
        <v/>
      </c>
      <c r="V517">
        <f t="shared" ca="1" si="87"/>
        <v>26100035140.995674</v>
      </c>
      <c r="X517" s="10" t="s">
        <v>27</v>
      </c>
      <c r="Y517" s="10"/>
      <c r="Z517" s="10"/>
      <c r="AA517" s="10"/>
      <c r="AB517" s="10"/>
      <c r="AC517" s="10"/>
      <c r="AD517" s="10"/>
      <c r="AE517" s="10"/>
    </row>
    <row r="518" spans="5:31" x14ac:dyDescent="0.4">
      <c r="E518">
        <f t="shared" si="82"/>
        <v>0</v>
      </c>
      <c r="F518" s="3">
        <v>509</v>
      </c>
      <c r="G518" s="4">
        <v>-1.067245</v>
      </c>
      <c r="H518" s="4">
        <v>-0.26518599999999998</v>
      </c>
      <c r="I518" s="4">
        <v>132500</v>
      </c>
      <c r="K518">
        <f t="shared" ca="1" si="88"/>
        <v>-39083.336104063354</v>
      </c>
      <c r="L518">
        <f t="shared" ca="1" si="89"/>
        <v>-6332.2637728231975</v>
      </c>
      <c r="M518">
        <f t="shared" ca="1" si="91"/>
        <v>-45415.599876886554</v>
      </c>
      <c r="N518">
        <f t="shared" ca="1" si="90"/>
        <v>189879.53439060779</v>
      </c>
      <c r="O518">
        <f t="shared" ca="1" si="92"/>
        <v>47180.726268952036</v>
      </c>
      <c r="P518" t="str">
        <f ca="1">IF($E518=1,SUM(INDIRECT(ADDRESS(ROW()-$C$12+1, 14)):INDIRECT(ADDRESS(ROW(), 14))),"")</f>
        <v/>
      </c>
      <c r="Q518" t="str">
        <f ca="1">IF($E518=1,SUM(INDIRECT(ADDRESS(ROW()-$C$12+1, 15)):INDIRECT(ADDRESS(ROW(), 15))),"")</f>
        <v/>
      </c>
      <c r="R518" t="str">
        <f t="shared" si="83"/>
        <v/>
      </c>
      <c r="S518" t="str">
        <f t="shared" si="84"/>
        <v/>
      </c>
      <c r="T518" t="str">
        <f t="shared" ca="1" si="85"/>
        <v/>
      </c>
      <c r="U518" t="str">
        <f t="shared" ca="1" si="86"/>
        <v/>
      </c>
      <c r="V518">
        <f t="shared" ca="1" si="87"/>
        <v>31653960679.552395</v>
      </c>
      <c r="X518" s="10" t="s">
        <v>464</v>
      </c>
      <c r="Y518" s="10"/>
      <c r="Z518" s="10"/>
      <c r="AA518" s="10"/>
      <c r="AB518" s="10"/>
      <c r="AC518" s="10"/>
      <c r="AD518" s="10"/>
      <c r="AE518" s="10"/>
    </row>
    <row r="519" spans="5:31" x14ac:dyDescent="0.4">
      <c r="E519">
        <f t="shared" si="82"/>
        <v>0</v>
      </c>
      <c r="F519" s="3">
        <v>510</v>
      </c>
      <c r="G519" s="4">
        <v>0.99687599999999998</v>
      </c>
      <c r="H519" s="4">
        <v>-0.19894200000000001</v>
      </c>
      <c r="I519" s="4">
        <v>375000</v>
      </c>
      <c r="K519">
        <f t="shared" ca="1" si="88"/>
        <v>36506.368980013263</v>
      </c>
      <c r="L519">
        <f t="shared" ca="1" si="89"/>
        <v>-4750.4514548015086</v>
      </c>
      <c r="M519">
        <f t="shared" ca="1" si="91"/>
        <v>31755.917525211757</v>
      </c>
      <c r="N519">
        <f t="shared" ca="1" si="90"/>
        <v>-342171.78796113702</v>
      </c>
      <c r="O519">
        <f t="shared" ca="1" si="92"/>
        <v>68285.664255699332</v>
      </c>
      <c r="P519" t="str">
        <f ca="1">IF($E519=1,SUM(INDIRECT(ADDRESS(ROW()-$C$12+1, 14)):INDIRECT(ADDRESS(ROW(), 14))),"")</f>
        <v/>
      </c>
      <c r="Q519" t="str">
        <f ca="1">IF($E519=1,SUM(INDIRECT(ADDRESS(ROW()-$C$12+1, 15)):INDIRECT(ADDRESS(ROW(), 15))),"")</f>
        <v/>
      </c>
      <c r="R519" t="str">
        <f t="shared" si="83"/>
        <v/>
      </c>
      <c r="S519" t="str">
        <f t="shared" si="84"/>
        <v/>
      </c>
      <c r="T519" t="str">
        <f t="shared" ca="1" si="85"/>
        <v/>
      </c>
      <c r="U519" t="str">
        <f t="shared" ca="1" si="86"/>
        <v/>
      </c>
      <c r="V519">
        <f t="shared" ca="1" si="87"/>
        <v>117816500153.95923</v>
      </c>
      <c r="X519" s="10" t="s">
        <v>29</v>
      </c>
      <c r="Y519" s="10"/>
      <c r="Z519" s="10"/>
      <c r="AA519" s="10"/>
      <c r="AB519" s="10"/>
      <c r="AC519" s="10"/>
      <c r="AD519" s="10"/>
      <c r="AE519" s="10"/>
    </row>
    <row r="520" spans="5:31" x14ac:dyDescent="0.4">
      <c r="E520">
        <f t="shared" si="82"/>
        <v>0</v>
      </c>
      <c r="F520" s="3">
        <v>511</v>
      </c>
      <c r="G520" s="4">
        <v>-0.95881099999999997</v>
      </c>
      <c r="H520" s="4">
        <v>-6.6455E-2</v>
      </c>
      <c r="I520" s="4">
        <v>156000</v>
      </c>
      <c r="K520">
        <f t="shared" ca="1" si="88"/>
        <v>-35112.399283457016</v>
      </c>
      <c r="L520">
        <f t="shared" ca="1" si="89"/>
        <v>-1586.850697333063</v>
      </c>
      <c r="M520">
        <f t="shared" ca="1" si="91"/>
        <v>-36699.249980790082</v>
      </c>
      <c r="N520">
        <f t="shared" ca="1" si="90"/>
        <v>184762.16057333132</v>
      </c>
      <c r="O520">
        <f t="shared" ca="1" si="92"/>
        <v>12805.828657473405</v>
      </c>
      <c r="P520" t="str">
        <f ca="1">IF($E520=1,SUM(INDIRECT(ADDRESS(ROW()-$C$12+1, 14)):INDIRECT(ADDRESS(ROW(), 14))),"")</f>
        <v/>
      </c>
      <c r="Q520" t="str">
        <f ca="1">IF($E520=1,SUM(INDIRECT(ADDRESS(ROW()-$C$12+1, 15)):INDIRECT(ADDRESS(ROW(), 15))),"")</f>
        <v/>
      </c>
      <c r="R520" t="str">
        <f t="shared" si="83"/>
        <v/>
      </c>
      <c r="S520" t="str">
        <f t="shared" si="84"/>
        <v/>
      </c>
      <c r="T520" t="str">
        <f t="shared" ca="1" si="85"/>
        <v/>
      </c>
      <c r="U520" t="str">
        <f t="shared" ca="1" si="86"/>
        <v/>
      </c>
      <c r="V520">
        <f t="shared" ca="1" si="87"/>
        <v>37133000943.159027</v>
      </c>
      <c r="X520" s="10" t="s">
        <v>465</v>
      </c>
      <c r="Y520" s="10"/>
      <c r="Z520" s="10"/>
      <c r="AA520" s="10"/>
      <c r="AB520" s="10"/>
      <c r="AC520" s="10"/>
      <c r="AD520" s="10"/>
      <c r="AE520" s="10"/>
    </row>
    <row r="521" spans="5:31" x14ac:dyDescent="0.4">
      <c r="E521">
        <f t="shared" si="82"/>
        <v>0</v>
      </c>
      <c r="F521" s="3">
        <v>512</v>
      </c>
      <c r="G521" s="4">
        <v>-1.593925</v>
      </c>
      <c r="H521" s="4">
        <v>-0.79513400000000001</v>
      </c>
      <c r="I521" s="4">
        <v>118000</v>
      </c>
      <c r="K521">
        <f t="shared" ca="1" si="88"/>
        <v>-58370.764444592554</v>
      </c>
      <c r="L521">
        <f t="shared" ca="1" si="89"/>
        <v>-18986.666802696978</v>
      </c>
      <c r="M521">
        <f t="shared" ca="1" si="91"/>
        <v>-77357.431247289525</v>
      </c>
      <c r="N521">
        <f t="shared" ca="1" si="90"/>
        <v>311385.09360083594</v>
      </c>
      <c r="O521">
        <f t="shared" ca="1" si="92"/>
        <v>155335.33573738232</v>
      </c>
      <c r="P521" t="str">
        <f ca="1">IF($E521=1,SUM(INDIRECT(ADDRESS(ROW()-$C$12+1, 14)):INDIRECT(ADDRESS(ROW(), 14))),"")</f>
        <v/>
      </c>
      <c r="Q521" t="str">
        <f ca="1">IF($E521=1,SUM(INDIRECT(ADDRESS(ROW()-$C$12+1, 15)):INDIRECT(ADDRESS(ROW(), 15))),"")</f>
        <v/>
      </c>
      <c r="R521" t="str">
        <f t="shared" si="83"/>
        <v/>
      </c>
      <c r="S521" t="str">
        <f t="shared" si="84"/>
        <v/>
      </c>
      <c r="T521" t="str">
        <f t="shared" ca="1" si="85"/>
        <v/>
      </c>
      <c r="U521" t="str">
        <f t="shared" ca="1" si="86"/>
        <v/>
      </c>
      <c r="V521">
        <f t="shared" ca="1" si="87"/>
        <v>38164525943.539452</v>
      </c>
      <c r="X521" s="10" t="s">
        <v>466</v>
      </c>
      <c r="Y521" s="10"/>
      <c r="Z521" s="10"/>
      <c r="AA521" s="10"/>
      <c r="AB521" s="10"/>
      <c r="AC521" s="10"/>
      <c r="AD521" s="10"/>
      <c r="AE521" s="10"/>
    </row>
    <row r="522" spans="5:31" x14ac:dyDescent="0.4">
      <c r="E522">
        <f t="shared" ref="E522:E585" si="93">IF(MOD(F523, $C$12)=0, 1, 0)</f>
        <v>0</v>
      </c>
      <c r="F522" s="3">
        <v>513</v>
      </c>
      <c r="G522" s="4">
        <v>2.2904999999999998E-2</v>
      </c>
      <c r="H522" s="4">
        <v>0.132275</v>
      </c>
      <c r="I522" s="4">
        <v>280000</v>
      </c>
      <c r="K522">
        <f t="shared" ca="1" si="88"/>
        <v>838.79878890373914</v>
      </c>
      <c r="L522">
        <f t="shared" ca="1" si="89"/>
        <v>3158.5384995821369</v>
      </c>
      <c r="M522">
        <f t="shared" ca="1" si="91"/>
        <v>3997.3372884858759</v>
      </c>
      <c r="N522">
        <f t="shared" ca="1" si="90"/>
        <v>-6321.8409894072302</v>
      </c>
      <c r="O522">
        <f t="shared" ca="1" si="92"/>
        <v>-36508.252210165527</v>
      </c>
      <c r="P522" t="str">
        <f ca="1">IF($E522=1,SUM(INDIRECT(ADDRESS(ROW()-$C$12+1, 14)):INDIRECT(ADDRESS(ROW(), 14))),"")</f>
        <v/>
      </c>
      <c r="Q522" t="str">
        <f ca="1">IF($E522=1,SUM(INDIRECT(ADDRESS(ROW()-$C$12+1, 15)):INDIRECT(ADDRESS(ROW(), 15))),"")</f>
        <v/>
      </c>
      <c r="R522" t="str">
        <f t="shared" ref="R522:R585" si="94">IF($E522=1,$C$14*(1/$C$12)*P522,"")</f>
        <v/>
      </c>
      <c r="S522" t="str">
        <f t="shared" ref="S522:S585" si="95">IF($E522=1,$C$14*(1/$C$12)*Q522,"")</f>
        <v/>
      </c>
      <c r="T522" t="str">
        <f t="shared" ref="T522:T585" ca="1" si="96">IF($E522=1,OFFSET(T522, -$C$12, 0)-R522,"")</f>
        <v/>
      </c>
      <c r="U522" t="str">
        <f t="shared" ref="U522:U585" ca="1" si="97">IF($E522=1,OFFSET(U522, -$C$12, 0)-S522,"")</f>
        <v/>
      </c>
      <c r="V522">
        <f t="shared" ref="V522:V585" ca="1" si="98">(M522-I522)^2</f>
        <v>76177469823.84581</v>
      </c>
      <c r="X522" s="10" t="s">
        <v>467</v>
      </c>
      <c r="Y522" s="10"/>
      <c r="Z522" s="10"/>
      <c r="AA522" s="10"/>
      <c r="AB522" s="10"/>
      <c r="AC522" s="10"/>
      <c r="AD522" s="10"/>
      <c r="AE522" s="10"/>
    </row>
    <row r="523" spans="5:31" x14ac:dyDescent="0.4">
      <c r="E523">
        <f t="shared" si="93"/>
        <v>0</v>
      </c>
      <c r="F523" s="3">
        <v>514</v>
      </c>
      <c r="G523" s="4">
        <v>-0.26948</v>
      </c>
      <c r="H523" s="4">
        <v>-0.99386399999999997</v>
      </c>
      <c r="I523" s="4">
        <v>128500</v>
      </c>
      <c r="K523">
        <f t="shared" ca="1" si="88"/>
        <v>-9868.5657120183205</v>
      </c>
      <c r="L523">
        <f t="shared" ca="1" si="89"/>
        <v>-23732.055999612177</v>
      </c>
      <c r="M523">
        <f t="shared" ca="1" si="91"/>
        <v>-33600.621711630498</v>
      </c>
      <c r="N523">
        <f t="shared" ca="1" si="90"/>
        <v>43682.875538850181</v>
      </c>
      <c r="O523">
        <f t="shared" ca="1" si="92"/>
        <v>161105.97229680791</v>
      </c>
      <c r="P523" t="str">
        <f ca="1">IF($E523=1,SUM(INDIRECT(ADDRESS(ROW()-$C$12+1, 14)):INDIRECT(ADDRESS(ROW(), 14))),"")</f>
        <v/>
      </c>
      <c r="Q523" t="str">
        <f ca="1">IF($E523=1,SUM(INDIRECT(ADDRESS(ROW()-$C$12+1, 15)):INDIRECT(ADDRESS(ROW(), 15))),"")</f>
        <v/>
      </c>
      <c r="R523" t="str">
        <f t="shared" si="94"/>
        <v/>
      </c>
      <c r="S523" t="str">
        <f t="shared" si="95"/>
        <v/>
      </c>
      <c r="T523" t="str">
        <f t="shared" ca="1" si="96"/>
        <v/>
      </c>
      <c r="U523" t="str">
        <f t="shared" ca="1" si="97"/>
        <v/>
      </c>
      <c r="V523">
        <f t="shared" ca="1" si="98"/>
        <v>26276611559.297131</v>
      </c>
      <c r="X523" s="10" t="s">
        <v>468</v>
      </c>
      <c r="Y523" s="10"/>
      <c r="Z523" s="10"/>
      <c r="AA523" s="10"/>
      <c r="AB523" s="10"/>
      <c r="AC523" s="10"/>
      <c r="AD523" s="10"/>
      <c r="AE523" s="10"/>
    </row>
    <row r="524" spans="5:31" x14ac:dyDescent="0.4">
      <c r="E524">
        <f t="shared" si="93"/>
        <v>0</v>
      </c>
      <c r="F524" s="3">
        <v>515</v>
      </c>
      <c r="G524" s="4">
        <v>-0.25205300000000003</v>
      </c>
      <c r="H524" s="4">
        <v>1.0928059999999999</v>
      </c>
      <c r="I524" s="4">
        <v>196000</v>
      </c>
      <c r="K524">
        <f t="shared" ca="1" si="88"/>
        <v>-9230.3755136238451</v>
      </c>
      <c r="L524">
        <f t="shared" ca="1" si="89"/>
        <v>26094.649960872095</v>
      </c>
      <c r="M524">
        <f t="shared" ca="1" si="91"/>
        <v>16864.274447248252</v>
      </c>
      <c r="N524">
        <f t="shared" ca="1" si="90"/>
        <v>45151.697032747739</v>
      </c>
      <c r="O524">
        <f t="shared" ca="1" si="92"/>
        <v>-195760.5956984004</v>
      </c>
      <c r="P524" t="str">
        <f ca="1">IF($E524=1,SUM(INDIRECT(ADDRESS(ROW()-$C$12+1, 14)):INDIRECT(ADDRESS(ROW(), 14))),"")</f>
        <v/>
      </c>
      <c r="Q524" t="str">
        <f ca="1">IF($E524=1,SUM(INDIRECT(ADDRESS(ROW()-$C$12+1, 15)):INDIRECT(ADDRESS(ROW(), 15))),"")</f>
        <v/>
      </c>
      <c r="R524" t="str">
        <f t="shared" si="94"/>
        <v/>
      </c>
      <c r="S524" t="str">
        <f t="shared" si="95"/>
        <v/>
      </c>
      <c r="T524" t="str">
        <f t="shared" ca="1" si="96"/>
        <v/>
      </c>
      <c r="U524" t="str">
        <f t="shared" ca="1" si="97"/>
        <v/>
      </c>
      <c r="V524">
        <f t="shared" ca="1" si="98"/>
        <v>32089608169.310795</v>
      </c>
      <c r="X524" s="10" t="s">
        <v>469</v>
      </c>
      <c r="Y524" s="10"/>
      <c r="Z524" s="10"/>
      <c r="AA524" s="10"/>
      <c r="AB524" s="10"/>
      <c r="AC524" s="10"/>
      <c r="AD524" s="10"/>
      <c r="AE524" s="10"/>
    </row>
    <row r="525" spans="5:31" x14ac:dyDescent="0.4">
      <c r="E525">
        <f t="shared" si="93"/>
        <v>0</v>
      </c>
      <c r="F525" s="3">
        <v>516</v>
      </c>
      <c r="G525" s="4">
        <v>-0.85812200000000005</v>
      </c>
      <c r="H525" s="4">
        <v>-0.69576899999999997</v>
      </c>
      <c r="I525" s="4">
        <v>142125</v>
      </c>
      <c r="K525">
        <f t="shared" ca="1" si="88"/>
        <v>-31425.090344101922</v>
      </c>
      <c r="L525">
        <f t="shared" ca="1" si="89"/>
        <v>-16613.972204239377</v>
      </c>
      <c r="M525">
        <f t="shared" ca="1" si="91"/>
        <v>-48039.062548341302</v>
      </c>
      <c r="N525">
        <f t="shared" ca="1" si="90"/>
        <v>163183.96568210772</v>
      </c>
      <c r="O525">
        <f t="shared" ca="1" si="92"/>
        <v>132310.25963519685</v>
      </c>
      <c r="P525" t="str">
        <f ca="1">IF($E525=1,SUM(INDIRECT(ADDRESS(ROW()-$C$12+1, 14)):INDIRECT(ADDRESS(ROW(), 14))),"")</f>
        <v/>
      </c>
      <c r="Q525" t="str">
        <f ca="1">IF($E525=1,SUM(INDIRECT(ADDRESS(ROW()-$C$12+1, 15)):INDIRECT(ADDRESS(ROW(), 15))),"")</f>
        <v/>
      </c>
      <c r="R525" t="str">
        <f t="shared" si="94"/>
        <v/>
      </c>
      <c r="S525" t="str">
        <f t="shared" si="95"/>
        <v/>
      </c>
      <c r="T525" t="str">
        <f t="shared" ca="1" si="96"/>
        <v/>
      </c>
      <c r="U525" t="str">
        <f t="shared" ca="1" si="97"/>
        <v/>
      </c>
      <c r="V525">
        <f t="shared" ca="1" si="98"/>
        <v>36162370684.889458</v>
      </c>
      <c r="X525" s="10" t="s">
        <v>470</v>
      </c>
      <c r="Y525" s="10"/>
      <c r="Z525" s="10"/>
      <c r="AA525" s="10"/>
      <c r="AB525" s="10"/>
      <c r="AC525" s="10"/>
      <c r="AD525" s="10"/>
      <c r="AE525" s="10"/>
    </row>
    <row r="526" spans="5:31" x14ac:dyDescent="0.4">
      <c r="E526">
        <f t="shared" si="93"/>
        <v>0</v>
      </c>
      <c r="F526" s="3">
        <v>517</v>
      </c>
      <c r="G526" s="4">
        <v>-0.436004</v>
      </c>
      <c r="H526" s="4">
        <v>0.99344100000000002</v>
      </c>
      <c r="I526" s="4">
        <v>220000</v>
      </c>
      <c r="K526">
        <f t="shared" ca="1" si="88"/>
        <v>-15966.803193939571</v>
      </c>
      <c r="L526">
        <f t="shared" ca="1" si="89"/>
        <v>23721.955362414497</v>
      </c>
      <c r="M526">
        <f t="shared" ca="1" si="91"/>
        <v>7755.1521684749259</v>
      </c>
      <c r="N526">
        <f t="shared" ca="1" si="90"/>
        <v>92539.602633936258</v>
      </c>
      <c r="O526">
        <f t="shared" ca="1" si="92"/>
        <v>-210852.73387459811</v>
      </c>
      <c r="P526" t="str">
        <f ca="1">IF($E526=1,SUM(INDIRECT(ADDRESS(ROW()-$C$12+1, 14)):INDIRECT(ADDRESS(ROW(), 14))),"")</f>
        <v/>
      </c>
      <c r="Q526" t="str">
        <f ca="1">IF($E526=1,SUM(INDIRECT(ADDRESS(ROW()-$C$12+1, 15)):INDIRECT(ADDRESS(ROW(), 15))),"")</f>
        <v/>
      </c>
      <c r="R526" t="str">
        <f t="shared" si="94"/>
        <v/>
      </c>
      <c r="S526" t="str">
        <f t="shared" si="95"/>
        <v/>
      </c>
      <c r="T526" t="str">
        <f t="shared" ca="1" si="96"/>
        <v/>
      </c>
      <c r="U526" t="str">
        <f t="shared" ca="1" si="97"/>
        <v/>
      </c>
      <c r="V526">
        <f t="shared" ca="1" si="98"/>
        <v>45047875431.027237</v>
      </c>
      <c r="X526" s="10" t="s">
        <v>471</v>
      </c>
      <c r="Y526" s="10"/>
      <c r="Z526" s="10"/>
      <c r="AA526" s="10"/>
      <c r="AB526" s="10"/>
      <c r="AC526" s="10"/>
      <c r="AD526" s="10"/>
      <c r="AE526" s="10"/>
    </row>
    <row r="527" spans="5:31" x14ac:dyDescent="0.4">
      <c r="E527">
        <f t="shared" si="93"/>
        <v>0</v>
      </c>
      <c r="F527" s="3">
        <v>518</v>
      </c>
      <c r="G527" s="4">
        <v>-0.15329999999999999</v>
      </c>
      <c r="H527" s="4">
        <v>-0.43079499999999998</v>
      </c>
      <c r="I527" s="4">
        <v>157900</v>
      </c>
      <c r="K527">
        <f t="shared" ca="1" si="88"/>
        <v>-5613.9643893884831</v>
      </c>
      <c r="L527">
        <f t="shared" ca="1" si="89"/>
        <v>-10286.770689302488</v>
      </c>
      <c r="M527">
        <f t="shared" ca="1" si="91"/>
        <v>-15900.73507869097</v>
      </c>
      <c r="N527">
        <f t="shared" ca="1" si="90"/>
        <v>26643.652687563324</v>
      </c>
      <c r="O527">
        <f t="shared" ca="1" si="92"/>
        <v>74872.487668224683</v>
      </c>
      <c r="P527" t="str">
        <f ca="1">IF($E527=1,SUM(INDIRECT(ADDRESS(ROW()-$C$12+1, 14)):INDIRECT(ADDRESS(ROW(), 14))),"")</f>
        <v/>
      </c>
      <c r="Q527" t="str">
        <f ca="1">IF($E527=1,SUM(INDIRECT(ADDRESS(ROW()-$C$12+1, 15)):INDIRECT(ADDRESS(ROW(), 15))),"")</f>
        <v/>
      </c>
      <c r="R527" t="str">
        <f t="shared" si="94"/>
        <v/>
      </c>
      <c r="S527" t="str">
        <f t="shared" si="95"/>
        <v/>
      </c>
      <c r="T527" t="str">
        <f t="shared" ca="1" si="96"/>
        <v/>
      </c>
      <c r="U527" t="str">
        <f t="shared" ca="1" si="97"/>
        <v/>
      </c>
      <c r="V527">
        <f t="shared" ca="1" si="98"/>
        <v>30206695513.893326</v>
      </c>
      <c r="X527" s="10" t="s">
        <v>472</v>
      </c>
      <c r="Y527" s="10"/>
      <c r="Z527" s="10"/>
      <c r="AA527" s="10"/>
      <c r="AB527" s="10"/>
      <c r="AC527" s="10"/>
      <c r="AD527" s="10"/>
      <c r="AE527" s="10"/>
    </row>
    <row r="528" spans="5:31" x14ac:dyDescent="0.4">
      <c r="E528">
        <f t="shared" si="93"/>
        <v>0</v>
      </c>
      <c r="F528" s="3">
        <v>519</v>
      </c>
      <c r="G528" s="4">
        <v>0.85746100000000003</v>
      </c>
      <c r="H528" s="4">
        <v>-1.987517</v>
      </c>
      <c r="I528" s="4">
        <v>130000</v>
      </c>
      <c r="K528">
        <f t="shared" ca="1" si="88"/>
        <v>31400.884013629737</v>
      </c>
      <c r="L528">
        <f t="shared" ca="1" si="89"/>
        <v>-47459.073619912982</v>
      </c>
      <c r="M528">
        <f t="shared" ca="1" si="91"/>
        <v>-16058.189606283246</v>
      </c>
      <c r="N528">
        <f t="shared" ca="1" si="90"/>
        <v>-125239.20131799324</v>
      </c>
      <c r="O528">
        <f t="shared" ca="1" si="92"/>
        <v>290293.13483171124</v>
      </c>
      <c r="P528" t="str">
        <f ca="1">IF($E528=1,SUM(INDIRECT(ADDRESS(ROW()-$C$12+1, 14)):INDIRECT(ADDRESS(ROW(), 14))),"")</f>
        <v/>
      </c>
      <c r="Q528" t="str">
        <f ca="1">IF($E528=1,SUM(INDIRECT(ADDRESS(ROW()-$C$12+1, 15)):INDIRECT(ADDRESS(ROW(), 15))),"")</f>
        <v/>
      </c>
      <c r="R528" t="str">
        <f t="shared" si="94"/>
        <v/>
      </c>
      <c r="S528" t="str">
        <f t="shared" si="95"/>
        <v/>
      </c>
      <c r="T528" t="str">
        <f t="shared" ca="1" si="96"/>
        <v/>
      </c>
      <c r="U528" t="str">
        <f t="shared" ca="1" si="97"/>
        <v/>
      </c>
      <c r="V528">
        <f t="shared" ca="1" si="98"/>
        <v>21332994751.064983</v>
      </c>
      <c r="X528" s="10" t="s">
        <v>473</v>
      </c>
      <c r="Y528" s="10"/>
      <c r="Z528" s="10"/>
      <c r="AA528" s="10"/>
      <c r="AB528" s="10"/>
      <c r="AC528" s="10"/>
      <c r="AD528" s="10"/>
      <c r="AE528" s="10"/>
    </row>
    <row r="529" spans="5:31" x14ac:dyDescent="0.4">
      <c r="E529">
        <f t="shared" si="93"/>
        <v>0</v>
      </c>
      <c r="F529" s="3">
        <v>520</v>
      </c>
      <c r="G529" s="4">
        <v>-3.7121000000000001E-2</v>
      </c>
      <c r="H529" s="4">
        <v>1.2584150000000001</v>
      </c>
      <c r="I529" s="4">
        <v>233170</v>
      </c>
      <c r="K529">
        <f t="shared" ca="1" si="88"/>
        <v>-1359.3996875309192</v>
      </c>
      <c r="L529">
        <f t="shared" ca="1" si="89"/>
        <v>30049.15687735139</v>
      </c>
      <c r="M529">
        <f t="shared" ca="1" si="91"/>
        <v>28689.75718982047</v>
      </c>
      <c r="N529">
        <f t="shared" ca="1" si="90"/>
        <v>7590.5110933566748</v>
      </c>
      <c r="O529">
        <f t="shared" ca="1" si="92"/>
        <v>-257321.0047559721</v>
      </c>
      <c r="P529" t="str">
        <f ca="1">IF($E529=1,SUM(INDIRECT(ADDRESS(ROW()-$C$12+1, 14)):INDIRECT(ADDRESS(ROW(), 14))),"")</f>
        <v/>
      </c>
      <c r="Q529" t="str">
        <f ca="1">IF($E529=1,SUM(INDIRECT(ADDRESS(ROW()-$C$12+1, 15)):INDIRECT(ADDRESS(ROW(), 15))),"")</f>
        <v/>
      </c>
      <c r="R529" t="str">
        <f t="shared" si="94"/>
        <v/>
      </c>
      <c r="S529" t="str">
        <f t="shared" si="95"/>
        <v/>
      </c>
      <c r="T529" t="str">
        <f t="shared" ca="1" si="96"/>
        <v/>
      </c>
      <c r="U529" t="str">
        <f t="shared" ca="1" si="97"/>
        <v/>
      </c>
      <c r="V529">
        <f t="shared" ca="1" si="98"/>
        <v>41812169699.709984</v>
      </c>
      <c r="X529" s="10" t="s">
        <v>474</v>
      </c>
      <c r="Y529" s="10"/>
      <c r="Z529" s="10"/>
      <c r="AA529" s="10"/>
      <c r="AB529" s="10"/>
      <c r="AC529" s="10"/>
      <c r="AD529" s="10"/>
      <c r="AE529" s="10"/>
    </row>
    <row r="530" spans="5:31" x14ac:dyDescent="0.4">
      <c r="E530">
        <f t="shared" si="93"/>
        <v>0</v>
      </c>
      <c r="F530" s="3">
        <v>521</v>
      </c>
      <c r="G530" s="4">
        <v>-0.250116</v>
      </c>
      <c r="H530" s="4">
        <v>-0.463916</v>
      </c>
      <c r="I530" s="4">
        <v>166000</v>
      </c>
      <c r="K530">
        <f t="shared" ref="K530:K593" ca="1" si="99">G530*OFFSET(K530, -MOD(F530, $C$12)-1, 9)</f>
        <v>-9159.4410777318335</v>
      </c>
      <c r="L530">
        <f t="shared" ref="L530:L593" ca="1" si="100">H530*OFFSET(L530, -MOD($F530, $C$12)-1, 9)</f>
        <v>-11077.652969738398</v>
      </c>
      <c r="M530">
        <f t="shared" ca="1" si="91"/>
        <v>-20237.094047470229</v>
      </c>
      <c r="N530">
        <f t="shared" ca="1" si="90"/>
        <v>46580.877014777063</v>
      </c>
      <c r="O530">
        <f t="shared" ca="1" si="92"/>
        <v>86398.36772212619</v>
      </c>
      <c r="P530" t="str">
        <f ca="1">IF($E530=1,SUM(INDIRECT(ADDRESS(ROW()-$C$12+1, 14)):INDIRECT(ADDRESS(ROW(), 14))),"")</f>
        <v/>
      </c>
      <c r="Q530" t="str">
        <f ca="1">IF($E530=1,SUM(INDIRECT(ADDRESS(ROW()-$C$12+1, 15)):INDIRECT(ADDRESS(ROW(), 15))),"")</f>
        <v/>
      </c>
      <c r="R530" t="str">
        <f t="shared" si="94"/>
        <v/>
      </c>
      <c r="S530" t="str">
        <f t="shared" si="95"/>
        <v/>
      </c>
      <c r="T530" t="str">
        <f t="shared" ca="1" si="96"/>
        <v/>
      </c>
      <c r="U530" t="str">
        <f t="shared" ca="1" si="97"/>
        <v/>
      </c>
      <c r="V530">
        <f t="shared" ca="1" si="98"/>
        <v>34684255199.246269</v>
      </c>
      <c r="X530" s="10" t="s">
        <v>475</v>
      </c>
      <c r="Y530" s="10"/>
      <c r="Z530" s="10"/>
      <c r="AA530" s="10"/>
      <c r="AB530" s="10"/>
      <c r="AC530" s="10"/>
      <c r="AD530" s="10"/>
      <c r="AE530" s="10"/>
    </row>
    <row r="531" spans="5:31" x14ac:dyDescent="0.4">
      <c r="E531">
        <f t="shared" si="93"/>
        <v>0</v>
      </c>
      <c r="F531" s="3">
        <v>522</v>
      </c>
      <c r="G531" s="4">
        <v>0.477941</v>
      </c>
      <c r="H531" s="4">
        <v>-9.9576999999999999E-2</v>
      </c>
      <c r="I531" s="4">
        <v>136500</v>
      </c>
      <c r="K531">
        <f t="shared" ca="1" si="99"/>
        <v>17502.568520735298</v>
      </c>
      <c r="L531">
        <f t="shared" ca="1" si="100"/>
        <v>-2377.7568563439081</v>
      </c>
      <c r="M531">
        <f t="shared" ca="1" si="91"/>
        <v>15124.811664391389</v>
      </c>
      <c r="N531">
        <f t="shared" ca="1" si="90"/>
        <v>-58010.178888309114</v>
      </c>
      <c r="O531">
        <f t="shared" ca="1" si="92"/>
        <v>12086.177128894898</v>
      </c>
      <c r="P531" t="str">
        <f ca="1">IF($E531=1,SUM(INDIRECT(ADDRESS(ROW()-$C$12+1, 14)):INDIRECT(ADDRESS(ROW(), 14))),"")</f>
        <v/>
      </c>
      <c r="Q531" t="str">
        <f ca="1">IF($E531=1,SUM(INDIRECT(ADDRESS(ROW()-$C$12+1, 15)):INDIRECT(ADDRESS(ROW(), 15))),"")</f>
        <v/>
      </c>
      <c r="R531" t="str">
        <f t="shared" si="94"/>
        <v/>
      </c>
      <c r="S531" t="str">
        <f t="shared" si="95"/>
        <v/>
      </c>
      <c r="T531" t="str">
        <f t="shared" ca="1" si="96"/>
        <v/>
      </c>
      <c r="U531" t="str">
        <f t="shared" ca="1" si="97"/>
        <v/>
      </c>
      <c r="V531">
        <f t="shared" ca="1" si="98"/>
        <v>14731936343.504459</v>
      </c>
      <c r="X531" s="10" t="s">
        <v>476</v>
      </c>
      <c r="Y531" s="10"/>
      <c r="Z531" s="10"/>
      <c r="AA531" s="10"/>
      <c r="AB531" s="10"/>
      <c r="AC531" s="10"/>
      <c r="AD531" s="10"/>
      <c r="AE531" s="10"/>
    </row>
    <row r="532" spans="5:31" x14ac:dyDescent="0.4">
      <c r="E532">
        <f t="shared" si="93"/>
        <v>0</v>
      </c>
      <c r="F532" s="3">
        <v>523</v>
      </c>
      <c r="G532" s="4">
        <v>0.117785</v>
      </c>
      <c r="H532" s="4">
        <v>-0.23206399999999999</v>
      </c>
      <c r="I532" s="4">
        <v>190000</v>
      </c>
      <c r="K532">
        <f t="shared" ca="1" si="99"/>
        <v>4313.3776621273482</v>
      </c>
      <c r="L532">
        <f t="shared" ca="1" si="100"/>
        <v>-5541.3576138123535</v>
      </c>
      <c r="M532">
        <f t="shared" ca="1" si="91"/>
        <v>-1227.9799516850053</v>
      </c>
      <c r="N532">
        <f t="shared" ca="1" si="90"/>
        <v>-22523.787618609218</v>
      </c>
      <c r="O532">
        <f t="shared" ca="1" si="92"/>
        <v>44377.129939507824</v>
      </c>
      <c r="P532" t="str">
        <f ca="1">IF($E532=1,SUM(INDIRECT(ADDRESS(ROW()-$C$12+1, 14)):INDIRECT(ADDRESS(ROW(), 14))),"")</f>
        <v/>
      </c>
      <c r="Q532" t="str">
        <f ca="1">IF($E532=1,SUM(INDIRECT(ADDRESS(ROW()-$C$12+1, 15)):INDIRECT(ADDRESS(ROW(), 15))),"")</f>
        <v/>
      </c>
      <c r="R532" t="str">
        <f t="shared" si="94"/>
        <v/>
      </c>
      <c r="S532" t="str">
        <f t="shared" si="95"/>
        <v/>
      </c>
      <c r="T532" t="str">
        <f t="shared" ca="1" si="96"/>
        <v/>
      </c>
      <c r="U532" t="str">
        <f t="shared" ca="1" si="97"/>
        <v/>
      </c>
      <c r="V532">
        <f t="shared" ca="1" si="98"/>
        <v>36568140316.402039</v>
      </c>
      <c r="X532" s="10" t="s">
        <v>477</v>
      </c>
      <c r="Y532" s="10"/>
      <c r="Z532" s="10"/>
      <c r="AA532" s="10"/>
      <c r="AB532" s="10"/>
      <c r="AC532" s="10"/>
      <c r="AD532" s="10"/>
      <c r="AE532" s="10"/>
    </row>
    <row r="533" spans="5:31" x14ac:dyDescent="0.4">
      <c r="E533">
        <f t="shared" si="93"/>
        <v>0</v>
      </c>
      <c r="F533" s="3">
        <v>524</v>
      </c>
      <c r="G533" s="4">
        <v>-1.090481</v>
      </c>
      <c r="H533" s="4">
        <v>-0.36455100000000001</v>
      </c>
      <c r="I533" s="4">
        <v>151500</v>
      </c>
      <c r="K533">
        <f t="shared" ca="1" si="99"/>
        <v>-39934.256368589318</v>
      </c>
      <c r="L533">
        <f t="shared" ca="1" si="100"/>
        <v>-8704.958371280798</v>
      </c>
      <c r="M533">
        <f t="shared" ca="1" si="91"/>
        <v>-48639.21473987012</v>
      </c>
      <c r="N533">
        <f t="shared" ca="1" si="90"/>
        <v>218248.0110287483</v>
      </c>
      <c r="O533">
        <f t="shared" ca="1" si="92"/>
        <v>72960.950872634392</v>
      </c>
      <c r="P533" t="str">
        <f ca="1">IF($E533=1,SUM(INDIRECT(ADDRESS(ROW()-$C$12+1, 14)):INDIRECT(ADDRESS(ROW(), 14))),"")</f>
        <v/>
      </c>
      <c r="Q533" t="str">
        <f ca="1">IF($E533=1,SUM(INDIRECT(ADDRESS(ROW()-$C$12+1, 15)):INDIRECT(ADDRESS(ROW(), 15))),"")</f>
        <v/>
      </c>
      <c r="R533" t="str">
        <f t="shared" si="94"/>
        <v/>
      </c>
      <c r="S533" t="str">
        <f t="shared" si="95"/>
        <v/>
      </c>
      <c r="T533" t="str">
        <f t="shared" ca="1" si="96"/>
        <v/>
      </c>
      <c r="U533" t="str">
        <f t="shared" ca="1" si="97"/>
        <v/>
      </c>
      <c r="V533">
        <f t="shared" ca="1" si="98"/>
        <v>40055705276.691841</v>
      </c>
      <c r="X533" s="10" t="s">
        <v>478</v>
      </c>
      <c r="Y533" s="10"/>
      <c r="Z533" s="10"/>
      <c r="AA533" s="10"/>
      <c r="AB533" s="10"/>
      <c r="AC533" s="10"/>
      <c r="AD533" s="10"/>
      <c r="AE533" s="10"/>
    </row>
    <row r="534" spans="5:31" x14ac:dyDescent="0.4">
      <c r="E534">
        <f t="shared" si="93"/>
        <v>0</v>
      </c>
      <c r="F534" s="3">
        <v>525</v>
      </c>
      <c r="G534" s="4">
        <v>-1.2144060000000001</v>
      </c>
      <c r="H534" s="4">
        <v>3.2910000000000002E-2</v>
      </c>
      <c r="I534" s="4">
        <v>123000</v>
      </c>
      <c r="K534">
        <f t="shared" ca="1" si="99"/>
        <v>-44472.485572470396</v>
      </c>
      <c r="L534">
        <f t="shared" ca="1" si="100"/>
        <v>785.84390112453696</v>
      </c>
      <c r="M534">
        <f t="shared" ca="1" si="91"/>
        <v>-43686.64167134586</v>
      </c>
      <c r="N534">
        <f t="shared" ref="N534:N597" ca="1" si="101">($M534-$I534)*$G534</f>
        <v>202425.25776553247</v>
      </c>
      <c r="O534">
        <f t="shared" ca="1" si="92"/>
        <v>-5485.6573774039925</v>
      </c>
      <c r="P534" t="str">
        <f ca="1">IF($E534=1,SUM(INDIRECT(ADDRESS(ROW()-$C$12+1, 14)):INDIRECT(ADDRESS(ROW(), 14))),"")</f>
        <v/>
      </c>
      <c r="Q534" t="str">
        <f ca="1">IF($E534=1,SUM(INDIRECT(ADDRESS(ROW()-$C$12+1, 15)):INDIRECT(ADDRESS(ROW(), 15))),"")</f>
        <v/>
      </c>
      <c r="R534" t="str">
        <f t="shared" si="94"/>
        <v/>
      </c>
      <c r="S534" t="str">
        <f t="shared" si="95"/>
        <v/>
      </c>
      <c r="T534" t="str">
        <f t="shared" ca="1" si="96"/>
        <v/>
      </c>
      <c r="U534" t="str">
        <f t="shared" ca="1" si="97"/>
        <v/>
      </c>
      <c r="V534">
        <f t="shared" ca="1" si="98"/>
        <v>27784436511.671654</v>
      </c>
      <c r="X534" s="10" t="s">
        <v>27</v>
      </c>
      <c r="Y534" s="10"/>
      <c r="Z534" s="10"/>
      <c r="AA534" s="10"/>
      <c r="AB534" s="10"/>
      <c r="AC534" s="10"/>
      <c r="AD534" s="10"/>
      <c r="AE534" s="10"/>
    </row>
    <row r="535" spans="5:31" x14ac:dyDescent="0.4">
      <c r="E535">
        <f t="shared" si="93"/>
        <v>0</v>
      </c>
      <c r="F535" s="3">
        <v>526</v>
      </c>
      <c r="G535" s="4">
        <v>-0.57541900000000001</v>
      </c>
      <c r="H535" s="4">
        <v>0.92719700000000005</v>
      </c>
      <c r="I535" s="4">
        <v>165000</v>
      </c>
      <c r="K535">
        <f t="shared" ca="1" si="99"/>
        <v>-21072.288160323104</v>
      </c>
      <c r="L535">
        <f t="shared" ca="1" si="100"/>
        <v>22140.143044392807</v>
      </c>
      <c r="M535">
        <f t="shared" ca="1" si="91"/>
        <v>1067.854884069704</v>
      </c>
      <c r="N535">
        <f t="shared" ca="1" si="101"/>
        <v>94329.671010463499</v>
      </c>
      <c r="O535">
        <f t="shared" ca="1" si="92"/>
        <v>-151997.39315505524</v>
      </c>
      <c r="P535" t="str">
        <f ca="1">IF($E535=1,SUM(INDIRECT(ADDRESS(ROW()-$C$12+1, 14)):INDIRECT(ADDRESS(ROW(), 14))),"")</f>
        <v/>
      </c>
      <c r="Q535" t="str">
        <f ca="1">IF($E535=1,SUM(INDIRECT(ADDRESS(ROW()-$C$12+1, 15)):INDIRECT(ADDRESS(ROW(), 15))),"")</f>
        <v/>
      </c>
      <c r="R535" t="str">
        <f t="shared" si="94"/>
        <v/>
      </c>
      <c r="S535" t="str">
        <f t="shared" si="95"/>
        <v/>
      </c>
      <c r="T535" t="str">
        <f t="shared" ca="1" si="96"/>
        <v/>
      </c>
      <c r="U535" t="str">
        <f t="shared" ca="1" si="97"/>
        <v/>
      </c>
      <c r="V535">
        <f t="shared" ca="1" si="98"/>
        <v>26873748202.310429</v>
      </c>
      <c r="X535" s="10" t="s">
        <v>479</v>
      </c>
      <c r="Y535" s="10"/>
      <c r="Z535" s="10"/>
      <c r="AA535" s="10"/>
      <c r="AB535" s="10"/>
      <c r="AC535" s="10"/>
      <c r="AD535" s="10"/>
      <c r="AE535" s="10"/>
    </row>
    <row r="536" spans="5:31" x14ac:dyDescent="0.4">
      <c r="E536">
        <f t="shared" si="93"/>
        <v>0</v>
      </c>
      <c r="F536" s="3">
        <v>527</v>
      </c>
      <c r="G536" s="4">
        <v>1.570028</v>
      </c>
      <c r="H536" s="4">
        <v>1.1921710000000001</v>
      </c>
      <c r="I536" s="4">
        <v>426000</v>
      </c>
      <c r="K536">
        <f t="shared" ca="1" si="99"/>
        <v>57495.637849594401</v>
      </c>
      <c r="L536">
        <f t="shared" ca="1" si="100"/>
        <v>28467.3445593297</v>
      </c>
      <c r="M536">
        <f t="shared" ca="1" si="91"/>
        <v>85962.982408924101</v>
      </c>
      <c r="N536">
        <f t="shared" ca="1" si="101"/>
        <v>-533867.63865448174</v>
      </c>
      <c r="O536">
        <f t="shared" ca="1" si="92"/>
        <v>-405382.27129857062</v>
      </c>
      <c r="P536" t="str">
        <f ca="1">IF($E536=1,SUM(INDIRECT(ADDRESS(ROW()-$C$12+1, 14)):INDIRECT(ADDRESS(ROW(), 14))),"")</f>
        <v/>
      </c>
      <c r="Q536" t="str">
        <f ca="1">IF($E536=1,SUM(INDIRECT(ADDRESS(ROW()-$C$12+1, 15)):INDIRECT(ADDRESS(ROW(), 15))),"")</f>
        <v/>
      </c>
      <c r="R536" t="str">
        <f t="shared" si="94"/>
        <v/>
      </c>
      <c r="S536" t="str">
        <f t="shared" si="95"/>
        <v/>
      </c>
      <c r="T536" t="str">
        <f t="shared" ca="1" si="96"/>
        <v/>
      </c>
      <c r="U536" t="str">
        <f t="shared" ca="1" si="97"/>
        <v/>
      </c>
      <c r="V536">
        <f t="shared" ca="1" si="98"/>
        <v>115625173332.23367</v>
      </c>
      <c r="X536" s="10" t="s">
        <v>29</v>
      </c>
      <c r="Y536" s="10"/>
      <c r="Z536" s="10"/>
      <c r="AA536" s="10"/>
      <c r="AB536" s="10"/>
      <c r="AC536" s="10"/>
      <c r="AD536" s="10"/>
      <c r="AE536" s="10"/>
    </row>
    <row r="537" spans="5:31" x14ac:dyDescent="0.4">
      <c r="E537">
        <f t="shared" si="93"/>
        <v>0</v>
      </c>
      <c r="F537" s="3">
        <v>528</v>
      </c>
      <c r="G537" s="4">
        <v>-0.488284</v>
      </c>
      <c r="H537" s="4">
        <v>1.0928059999999999</v>
      </c>
      <c r="I537" s="4">
        <v>192000</v>
      </c>
      <c r="K537">
        <f t="shared" ca="1" si="99"/>
        <v>-17881.337168350725</v>
      </c>
      <c r="L537">
        <f t="shared" ca="1" si="100"/>
        <v>26094.649960872095</v>
      </c>
      <c r="M537">
        <f t="shared" ca="1" si="91"/>
        <v>8213.3127925213703</v>
      </c>
      <c r="N537">
        <f t="shared" ca="1" si="101"/>
        <v>89740.098776416489</v>
      </c>
      <c r="O537">
        <f t="shared" ca="1" si="92"/>
        <v>-200843.19450045587</v>
      </c>
      <c r="P537" t="str">
        <f ca="1">IF($E537=1,SUM(INDIRECT(ADDRESS(ROW()-$C$12+1, 14)):INDIRECT(ADDRESS(ROW(), 14))),"")</f>
        <v/>
      </c>
      <c r="Q537" t="str">
        <f ca="1">IF($E537=1,SUM(INDIRECT(ADDRESS(ROW()-$C$12+1, 15)):INDIRECT(ADDRESS(ROW(), 15))),"")</f>
        <v/>
      </c>
      <c r="R537" t="str">
        <f t="shared" si="94"/>
        <v/>
      </c>
      <c r="S537" t="str">
        <f t="shared" si="95"/>
        <v/>
      </c>
      <c r="T537" t="str">
        <f t="shared" ca="1" si="96"/>
        <v/>
      </c>
      <c r="U537" t="str">
        <f t="shared" ca="1" si="97"/>
        <v/>
      </c>
      <c r="V537">
        <f t="shared" ca="1" si="98"/>
        <v>33777546394.699585</v>
      </c>
      <c r="X537" s="10" t="s">
        <v>480</v>
      </c>
      <c r="Y537" s="10"/>
      <c r="Z537" s="10"/>
      <c r="AA537" s="10"/>
      <c r="AB537" s="10"/>
      <c r="AC537" s="10"/>
      <c r="AD537" s="10"/>
      <c r="AE537" s="10"/>
    </row>
    <row r="538" spans="5:31" x14ac:dyDescent="0.4">
      <c r="E538">
        <f t="shared" si="93"/>
        <v>0</v>
      </c>
      <c r="F538" s="3">
        <v>529</v>
      </c>
      <c r="G538" s="4">
        <v>0.49343199999999998</v>
      </c>
      <c r="H538" s="4">
        <v>1.1590499999999999</v>
      </c>
      <c r="I538" s="4">
        <v>283463</v>
      </c>
      <c r="K538">
        <f t="shared" ca="1" si="99"/>
        <v>18069.860904010035</v>
      </c>
      <c r="L538">
        <f t="shared" ca="1" si="100"/>
        <v>27676.462278893785</v>
      </c>
      <c r="M538">
        <f t="shared" ca="1" si="91"/>
        <v>45746.32318290382</v>
      </c>
      <c r="N538">
        <f t="shared" ca="1" si="101"/>
        <v>-117297.0152752134</v>
      </c>
      <c r="O538">
        <f t="shared" ca="1" si="92"/>
        <v>-275525.5142648553</v>
      </c>
      <c r="P538" t="str">
        <f ca="1">IF($E538=1,SUM(INDIRECT(ADDRESS(ROW()-$C$12+1, 14)):INDIRECT(ADDRESS(ROW(), 14))),"")</f>
        <v/>
      </c>
      <c r="Q538" t="str">
        <f ca="1">IF($E538=1,SUM(INDIRECT(ADDRESS(ROW()-$C$12+1, 15)):INDIRECT(ADDRESS(ROW(), 15))),"")</f>
        <v/>
      </c>
      <c r="R538" t="str">
        <f t="shared" si="94"/>
        <v/>
      </c>
      <c r="S538" t="str">
        <f t="shared" si="95"/>
        <v/>
      </c>
      <c r="T538" t="str">
        <f t="shared" ca="1" si="96"/>
        <v/>
      </c>
      <c r="U538" t="str">
        <f t="shared" ca="1" si="97"/>
        <v/>
      </c>
      <c r="V538">
        <f t="shared" ca="1" si="98"/>
        <v>56509218436.963753</v>
      </c>
      <c r="X538" s="10" t="s">
        <v>481</v>
      </c>
      <c r="Y538" s="10"/>
      <c r="Z538" s="10"/>
      <c r="AA538" s="10"/>
      <c r="AB538" s="10"/>
      <c r="AC538" s="10"/>
      <c r="AD538" s="10"/>
      <c r="AE538" s="10"/>
    </row>
    <row r="539" spans="5:31" x14ac:dyDescent="0.4">
      <c r="E539">
        <f t="shared" si="93"/>
        <v>0</v>
      </c>
      <c r="F539" s="3">
        <v>530</v>
      </c>
      <c r="G539" s="4">
        <v>-0.126192</v>
      </c>
      <c r="H539" s="4">
        <v>1.125928</v>
      </c>
      <c r="I539" s="4">
        <v>163990</v>
      </c>
      <c r="K539">
        <f t="shared" ca="1" si="99"/>
        <v>-4621.2484946230361</v>
      </c>
      <c r="L539">
        <f t="shared" ca="1" si="100"/>
        <v>26885.556119882945</v>
      </c>
      <c r="M539">
        <f t="shared" ca="1" si="91"/>
        <v>22264.307625259909</v>
      </c>
      <c r="N539">
        <f t="shared" ca="1" si="101"/>
        <v>17884.648572153201</v>
      </c>
      <c r="O539">
        <f t="shared" ca="1" si="92"/>
        <v>-159572.92536410637</v>
      </c>
      <c r="P539" t="str">
        <f ca="1">IF($E539=1,SUM(INDIRECT(ADDRESS(ROW()-$C$12+1, 14)):INDIRECT(ADDRESS(ROW(), 14))),"")</f>
        <v/>
      </c>
      <c r="Q539" t="str">
        <f ca="1">IF($E539=1,SUM(INDIRECT(ADDRESS(ROW()-$C$12+1, 15)):INDIRECT(ADDRESS(ROW(), 15))),"")</f>
        <v/>
      </c>
      <c r="R539" t="str">
        <f t="shared" si="94"/>
        <v/>
      </c>
      <c r="S539" t="str">
        <f t="shared" si="95"/>
        <v/>
      </c>
      <c r="T539" t="str">
        <f t="shared" ca="1" si="96"/>
        <v/>
      </c>
      <c r="U539" t="str">
        <f t="shared" ca="1" si="97"/>
        <v/>
      </c>
      <c r="V539">
        <f t="shared" ca="1" si="98"/>
        <v>20086171879.099461</v>
      </c>
      <c r="X539" s="10" t="s">
        <v>482</v>
      </c>
      <c r="Y539" s="10"/>
      <c r="Z539" s="10"/>
      <c r="AA539" s="10"/>
      <c r="AB539" s="10"/>
      <c r="AC539" s="10"/>
      <c r="AD539" s="10"/>
      <c r="AE539" s="10"/>
    </row>
    <row r="540" spans="5:31" x14ac:dyDescent="0.4">
      <c r="E540">
        <f t="shared" si="93"/>
        <v>0</v>
      </c>
      <c r="F540" s="3">
        <v>531</v>
      </c>
      <c r="G540" s="4">
        <v>-0.63350899999999999</v>
      </c>
      <c r="H540" s="4">
        <v>-0.397673</v>
      </c>
      <c r="I540" s="4">
        <v>159500</v>
      </c>
      <c r="K540">
        <f t="shared" ca="1" si="99"/>
        <v>-23199.588821638023</v>
      </c>
      <c r="L540">
        <f t="shared" ca="1" si="100"/>
        <v>-9495.864530291643</v>
      </c>
      <c r="M540">
        <f t="shared" ca="1" si="91"/>
        <v>-32695.453351929667</v>
      </c>
      <c r="N540">
        <f t="shared" ca="1" si="101"/>
        <v>121757.54945752761</v>
      </c>
      <c r="O540">
        <f t="shared" ca="1" si="92"/>
        <v>76430.942520821933</v>
      </c>
      <c r="P540" t="str">
        <f ca="1">IF($E540=1,SUM(INDIRECT(ADDRESS(ROW()-$C$12+1, 14)):INDIRECT(ADDRESS(ROW(), 14))),"")</f>
        <v/>
      </c>
      <c r="Q540" t="str">
        <f ca="1">IF($E540=1,SUM(INDIRECT(ADDRESS(ROW()-$C$12+1, 15)):INDIRECT(ADDRESS(ROW(), 15))),"")</f>
        <v/>
      </c>
      <c r="R540" t="str">
        <f t="shared" si="94"/>
        <v/>
      </c>
      <c r="S540" t="str">
        <f t="shared" si="95"/>
        <v/>
      </c>
      <c r="T540" t="str">
        <f t="shared" ca="1" si="96"/>
        <v/>
      </c>
      <c r="U540" t="str">
        <f t="shared" ca="1" si="97"/>
        <v/>
      </c>
      <c r="V540">
        <f t="shared" ca="1" si="98"/>
        <v>36939092289.15377</v>
      </c>
      <c r="X540" s="10" t="s">
        <v>483</v>
      </c>
      <c r="Y540" s="10"/>
      <c r="Z540" s="10"/>
      <c r="AA540" s="10"/>
      <c r="AB540" s="10"/>
      <c r="AC540" s="10"/>
      <c r="AD540" s="10"/>
      <c r="AE540" s="10"/>
    </row>
    <row r="541" spans="5:31" x14ac:dyDescent="0.4">
      <c r="E541">
        <f t="shared" si="93"/>
        <v>0</v>
      </c>
      <c r="F541" s="3">
        <v>532</v>
      </c>
      <c r="G541" s="4">
        <v>-0.99366500000000002</v>
      </c>
      <c r="H541" s="4">
        <v>-0.59640300000000002</v>
      </c>
      <c r="I541" s="4">
        <v>134500</v>
      </c>
      <c r="K541">
        <f t="shared" ca="1" si="99"/>
        <v>-36388.779680245971</v>
      </c>
      <c r="L541">
        <f t="shared" ca="1" si="100"/>
        <v>-14241.253727206844</v>
      </c>
      <c r="M541">
        <f t="shared" ca="1" si="91"/>
        <v>-50630.033407452815</v>
      </c>
      <c r="N541">
        <f t="shared" ca="1" si="101"/>
        <v>183957.23464581658</v>
      </c>
      <c r="O541">
        <f t="shared" ca="1" si="92"/>
        <v>110412.10731430507</v>
      </c>
      <c r="P541" t="str">
        <f ca="1">IF($E541=1,SUM(INDIRECT(ADDRESS(ROW()-$C$12+1, 14)):INDIRECT(ADDRESS(ROW(), 14))),"")</f>
        <v/>
      </c>
      <c r="Q541" t="str">
        <f ca="1">IF($E541=1,SUM(INDIRECT(ADDRESS(ROW()-$C$12+1, 15)):INDIRECT(ADDRESS(ROW(), 15))),"")</f>
        <v/>
      </c>
      <c r="R541" t="str">
        <f t="shared" si="94"/>
        <v/>
      </c>
      <c r="S541" t="str">
        <f t="shared" si="95"/>
        <v/>
      </c>
      <c r="T541" t="str">
        <f t="shared" ca="1" si="96"/>
        <v/>
      </c>
      <c r="U541" t="str">
        <f t="shared" ca="1" si="97"/>
        <v/>
      </c>
      <c r="V541">
        <f t="shared" ca="1" si="98"/>
        <v>34273129269.444592</v>
      </c>
      <c r="X541" s="10" t="s">
        <v>484</v>
      </c>
      <c r="Y541" s="10"/>
      <c r="Z541" s="10"/>
      <c r="AA541" s="10"/>
      <c r="AB541" s="10"/>
      <c r="AC541" s="10"/>
      <c r="AD541" s="10"/>
      <c r="AE541" s="10"/>
    </row>
    <row r="542" spans="5:31" x14ac:dyDescent="0.4">
      <c r="E542">
        <f t="shared" si="93"/>
        <v>0</v>
      </c>
      <c r="F542" s="3">
        <v>533</v>
      </c>
      <c r="G542" s="4">
        <v>6.5504000000000007E-2</v>
      </c>
      <c r="H542" s="4">
        <v>1.125928</v>
      </c>
      <c r="I542" s="4">
        <v>192500</v>
      </c>
      <c r="K542">
        <f t="shared" ca="1" si="99"/>
        <v>2398.8070669439221</v>
      </c>
      <c r="L542">
        <f t="shared" ca="1" si="100"/>
        <v>26885.556119882945</v>
      </c>
      <c r="M542">
        <f t="shared" ca="1" si="91"/>
        <v>29284.363186826868</v>
      </c>
      <c r="N542">
        <f t="shared" ca="1" si="101"/>
        <v>-10691.277073810093</v>
      </c>
      <c r="O542">
        <f t="shared" ca="1" si="92"/>
        <v>-183769.0555257824</v>
      </c>
      <c r="P542" t="str">
        <f ca="1">IF($E542=1,SUM(INDIRECT(ADDRESS(ROW()-$C$12+1, 14)):INDIRECT(ADDRESS(ROW(), 14))),"")</f>
        <v/>
      </c>
      <c r="Q542" t="str">
        <f ca="1">IF($E542=1,SUM(INDIRECT(ADDRESS(ROW()-$C$12+1, 15)):INDIRECT(ADDRESS(ROW(), 15))),"")</f>
        <v/>
      </c>
      <c r="R542" t="str">
        <f t="shared" si="94"/>
        <v/>
      </c>
      <c r="S542" t="str">
        <f t="shared" si="95"/>
        <v/>
      </c>
      <c r="T542" t="str">
        <f t="shared" ca="1" si="96"/>
        <v/>
      </c>
      <c r="U542" t="str">
        <f t="shared" ca="1" si="97"/>
        <v/>
      </c>
      <c r="V542">
        <f t="shared" ca="1" si="98"/>
        <v>26639344100.329636</v>
      </c>
      <c r="X542" s="10" t="s">
        <v>485</v>
      </c>
      <c r="Y542" s="10"/>
      <c r="Z542" s="10"/>
      <c r="AA542" s="10"/>
      <c r="AB542" s="10"/>
      <c r="AC542" s="10"/>
      <c r="AD542" s="10"/>
      <c r="AE542" s="10"/>
    </row>
    <row r="543" spans="5:31" x14ac:dyDescent="0.4">
      <c r="E543">
        <f t="shared" si="93"/>
        <v>0</v>
      </c>
      <c r="F543" s="3">
        <v>534</v>
      </c>
      <c r="G543" s="4">
        <v>0.50892300000000001</v>
      </c>
      <c r="H543" s="4">
        <v>-1.8881520000000001</v>
      </c>
      <c r="I543" s="4">
        <v>138887</v>
      </c>
      <c r="K543">
        <f t="shared" ca="1" si="99"/>
        <v>18637.153287284771</v>
      </c>
      <c r="L543">
        <f t="shared" ca="1" si="100"/>
        <v>-45086.379021455388</v>
      </c>
      <c r="M543">
        <f t="shared" ref="M543:M606" ca="1" si="102">K543+L543</f>
        <v>-26449.225734170617</v>
      </c>
      <c r="N543">
        <f t="shared" ca="1" si="101"/>
        <v>-84143.408009311315</v>
      </c>
      <c r="O543">
        <f t="shared" ref="O543:O606" ca="1" si="103">($M543-$I543)*$H543</f>
        <v>312179.92529242573</v>
      </c>
      <c r="P543" t="str">
        <f ca="1">IF($E543=1,SUM(INDIRECT(ADDRESS(ROW()-$C$12+1, 14)):INDIRECT(ADDRESS(ROW(), 14))),"")</f>
        <v/>
      </c>
      <c r="Q543" t="str">
        <f ca="1">IF($E543=1,SUM(INDIRECT(ADDRESS(ROW()-$C$12+1, 15)):INDIRECT(ADDRESS(ROW(), 15))),"")</f>
        <v/>
      </c>
      <c r="R543" t="str">
        <f t="shared" si="94"/>
        <v/>
      </c>
      <c r="S543" t="str">
        <f t="shared" si="95"/>
        <v/>
      </c>
      <c r="T543" t="str">
        <f t="shared" ca="1" si="96"/>
        <v/>
      </c>
      <c r="U543" t="str">
        <f t="shared" ca="1" si="97"/>
        <v/>
      </c>
      <c r="V543">
        <f t="shared" ca="1" si="98"/>
        <v>27336067540.020622</v>
      </c>
      <c r="X543" s="10" t="s">
        <v>486</v>
      </c>
      <c r="Y543" s="10"/>
      <c r="Z543" s="10"/>
      <c r="AA543" s="10"/>
      <c r="AB543" s="10"/>
      <c r="AC543" s="10"/>
      <c r="AD543" s="10"/>
      <c r="AE543" s="10"/>
    </row>
    <row r="544" spans="5:31" x14ac:dyDescent="0.4">
      <c r="E544">
        <f t="shared" si="93"/>
        <v>0</v>
      </c>
      <c r="F544" s="3">
        <v>535</v>
      </c>
      <c r="G544" s="4">
        <v>-0.80003299999999999</v>
      </c>
      <c r="H544" s="4">
        <v>-1.358204</v>
      </c>
      <c r="I544" s="4">
        <v>139400</v>
      </c>
      <c r="K544">
        <f t="shared" ca="1" si="99"/>
        <v>-29297.826303559272</v>
      </c>
      <c r="L544">
        <f t="shared" ca="1" si="100"/>
        <v>-32431.975991581603</v>
      </c>
      <c r="M544">
        <f t="shared" ca="1" si="102"/>
        <v>-61729.802295140878</v>
      </c>
      <c r="N544">
        <f t="shared" ca="1" si="101"/>
        <v>160910.47911958842</v>
      </c>
      <c r="O544">
        <f t="shared" ca="1" si="103"/>
        <v>273175.3019964695</v>
      </c>
      <c r="P544" t="str">
        <f ca="1">IF($E544=1,SUM(INDIRECT(ADDRESS(ROW()-$C$12+1, 14)):INDIRECT(ADDRESS(ROW(), 14))),"")</f>
        <v/>
      </c>
      <c r="Q544" t="str">
        <f ca="1">IF($E544=1,SUM(INDIRECT(ADDRESS(ROW()-$C$12+1, 15)):INDIRECT(ADDRESS(ROW(), 15))),"")</f>
        <v/>
      </c>
      <c r="R544" t="str">
        <f t="shared" si="94"/>
        <v/>
      </c>
      <c r="S544" t="str">
        <f t="shared" si="95"/>
        <v/>
      </c>
      <c r="T544" t="str">
        <f t="shared" ca="1" si="96"/>
        <v/>
      </c>
      <c r="U544" t="str">
        <f t="shared" ca="1" si="97"/>
        <v/>
      </c>
      <c r="V544">
        <f t="shared" ca="1" si="98"/>
        <v>40453197371.282448</v>
      </c>
      <c r="X544" s="10" t="s">
        <v>487</v>
      </c>
      <c r="Y544" s="10"/>
      <c r="Z544" s="10"/>
      <c r="AA544" s="10"/>
      <c r="AB544" s="10"/>
      <c r="AC544" s="10"/>
      <c r="AD544" s="10"/>
      <c r="AE544" s="10"/>
    </row>
    <row r="545" spans="5:31" x14ac:dyDescent="0.4">
      <c r="E545">
        <f t="shared" si="93"/>
        <v>0</v>
      </c>
      <c r="F545" s="3">
        <v>536</v>
      </c>
      <c r="G545" s="4">
        <v>-0.24624399999999999</v>
      </c>
      <c r="H545" s="4">
        <v>1.1590499999999999</v>
      </c>
      <c r="I545" s="4">
        <v>167500</v>
      </c>
      <c r="K545">
        <f t="shared" ca="1" si="99"/>
        <v>-9017.6454474923521</v>
      </c>
      <c r="L545">
        <f t="shared" ca="1" si="100"/>
        <v>27676.462278893785</v>
      </c>
      <c r="M545">
        <f t="shared" ca="1" si="102"/>
        <v>18658.816831401433</v>
      </c>
      <c r="N545">
        <f t="shared" ca="1" si="101"/>
        <v>36651.248308168382</v>
      </c>
      <c r="O545">
        <f t="shared" ca="1" si="103"/>
        <v>-172514.37335156417</v>
      </c>
      <c r="P545" t="str">
        <f ca="1">IF($E545=1,SUM(INDIRECT(ADDRESS(ROW()-$C$12+1, 14)):INDIRECT(ADDRESS(ROW(), 14))),"")</f>
        <v/>
      </c>
      <c r="Q545" t="str">
        <f ca="1">IF($E545=1,SUM(INDIRECT(ADDRESS(ROW()-$C$12+1, 15)):INDIRECT(ADDRESS(ROW(), 15))),"")</f>
        <v/>
      </c>
      <c r="R545" t="str">
        <f t="shared" si="94"/>
        <v/>
      </c>
      <c r="S545" t="str">
        <f t="shared" si="95"/>
        <v/>
      </c>
      <c r="T545" t="str">
        <f t="shared" ca="1" si="96"/>
        <v/>
      </c>
      <c r="U545" t="str">
        <f t="shared" ca="1" si="97"/>
        <v/>
      </c>
      <c r="V545">
        <f t="shared" ca="1" si="98"/>
        <v>22153697807.028309</v>
      </c>
      <c r="X545" s="10" t="s">
        <v>488</v>
      </c>
      <c r="Y545" s="10"/>
      <c r="Z545" s="10"/>
      <c r="AA545" s="10"/>
      <c r="AB545" s="10"/>
      <c r="AC545" s="10"/>
      <c r="AD545" s="10"/>
      <c r="AE545" s="10"/>
    </row>
    <row r="546" spans="5:31" x14ac:dyDescent="0.4">
      <c r="E546">
        <f t="shared" si="93"/>
        <v>0</v>
      </c>
      <c r="F546" s="3">
        <v>537</v>
      </c>
      <c r="G546" s="4">
        <v>0.37337999999999999</v>
      </c>
      <c r="H546" s="4">
        <v>0.56285799999999997</v>
      </c>
      <c r="I546" s="4">
        <v>196500</v>
      </c>
      <c r="K546">
        <f t="shared" ca="1" si="99"/>
        <v>13673.463951140717</v>
      </c>
      <c r="L546">
        <f t="shared" ca="1" si="100"/>
        <v>13440.246930998317</v>
      </c>
      <c r="M546">
        <f t="shared" ca="1" si="102"/>
        <v>27113.710882139036</v>
      </c>
      <c r="N546">
        <f t="shared" ca="1" si="101"/>
        <v>-63245.45263082692</v>
      </c>
      <c r="O546">
        <f t="shared" ca="1" si="103"/>
        <v>-95340.427920300979</v>
      </c>
      <c r="P546" t="str">
        <f ca="1">IF($E546=1,SUM(INDIRECT(ADDRESS(ROW()-$C$12+1, 14)):INDIRECT(ADDRESS(ROW(), 14))),"")</f>
        <v/>
      </c>
      <c r="Q546" t="str">
        <f ca="1">IF($E546=1,SUM(INDIRECT(ADDRESS(ROW()-$C$12+1, 15)):INDIRECT(ADDRESS(ROW(), 15))),"")</f>
        <v/>
      </c>
      <c r="R546" t="str">
        <f t="shared" si="94"/>
        <v/>
      </c>
      <c r="S546" t="str">
        <f t="shared" si="95"/>
        <v/>
      </c>
      <c r="T546" t="str">
        <f t="shared" ca="1" si="96"/>
        <v/>
      </c>
      <c r="U546" t="str">
        <f t="shared" ca="1" si="97"/>
        <v/>
      </c>
      <c r="V546">
        <f t="shared" ca="1" si="98"/>
        <v>28691714941.119583</v>
      </c>
      <c r="X546" s="10" t="s">
        <v>489</v>
      </c>
      <c r="Y546" s="10"/>
      <c r="Z546" s="10"/>
      <c r="AA546" s="10"/>
      <c r="AB546" s="10"/>
      <c r="AC546" s="10"/>
      <c r="AD546" s="10"/>
      <c r="AE546" s="10"/>
    </row>
    <row r="547" spans="5:31" x14ac:dyDescent="0.4">
      <c r="E547">
        <f t="shared" si="93"/>
        <v>0</v>
      </c>
      <c r="F547" s="3">
        <v>538</v>
      </c>
      <c r="G547" s="4">
        <v>-1.2376419999999999</v>
      </c>
      <c r="H547" s="4">
        <v>-0.397673</v>
      </c>
      <c r="I547" s="4">
        <v>106500</v>
      </c>
      <c r="K547">
        <f t="shared" ca="1" si="99"/>
        <v>-45323.405836996353</v>
      </c>
      <c r="L547">
        <f t="shared" ca="1" si="100"/>
        <v>-9495.864530291643</v>
      </c>
      <c r="M547">
        <f t="shared" ca="1" si="102"/>
        <v>-54819.270367287994</v>
      </c>
      <c r="N547">
        <f t="shared" ca="1" si="101"/>
        <v>199655.50441591104</v>
      </c>
      <c r="O547">
        <f t="shared" ca="1" si="103"/>
        <v>64152.31820477052</v>
      </c>
      <c r="P547" t="str">
        <f ca="1">IF($E547=1,SUM(INDIRECT(ADDRESS(ROW()-$C$12+1, 14)):INDIRECT(ADDRESS(ROW(), 14))),"")</f>
        <v/>
      </c>
      <c r="Q547" t="str">
        <f ca="1">IF($E547=1,SUM(INDIRECT(ADDRESS(ROW()-$C$12+1, 15)):INDIRECT(ADDRESS(ROW(), 15))),"")</f>
        <v/>
      </c>
      <c r="R547" t="str">
        <f t="shared" si="94"/>
        <v/>
      </c>
      <c r="S547" t="str">
        <f t="shared" si="95"/>
        <v/>
      </c>
      <c r="T547" t="str">
        <f t="shared" ca="1" si="96"/>
        <v/>
      </c>
      <c r="U547" t="str">
        <f t="shared" ca="1" si="97"/>
        <v/>
      </c>
      <c r="V547">
        <f t="shared" ca="1" si="98"/>
        <v>26023906991.834164</v>
      </c>
      <c r="X547" s="10" t="s">
        <v>490</v>
      </c>
      <c r="Y547" s="10"/>
      <c r="Z547" s="10"/>
      <c r="AA547" s="10"/>
      <c r="AB547" s="10"/>
      <c r="AC547" s="10"/>
      <c r="AD547" s="10"/>
      <c r="AE547" s="10"/>
    </row>
    <row r="548" spans="5:31" x14ac:dyDescent="0.4">
      <c r="E548">
        <f t="shared" si="93"/>
        <v>0</v>
      </c>
      <c r="F548" s="3">
        <v>539</v>
      </c>
      <c r="G548" s="4">
        <v>-0.41664000000000001</v>
      </c>
      <c r="H548" s="4">
        <v>-1.026986</v>
      </c>
      <c r="I548" s="4">
        <v>76500</v>
      </c>
      <c r="K548">
        <f t="shared" ca="1" si="99"/>
        <v>-15257.678559653084</v>
      </c>
      <c r="L548">
        <f t="shared" ca="1" si="100"/>
        <v>-24522.962158623024</v>
      </c>
      <c r="M548">
        <f t="shared" ca="1" si="102"/>
        <v>-39780.64071827611</v>
      </c>
      <c r="N548">
        <f t="shared" ca="1" si="101"/>
        <v>48447.166148862561</v>
      </c>
      <c r="O548">
        <f t="shared" ca="1" si="103"/>
        <v>119418.59008869951</v>
      </c>
      <c r="P548" t="str">
        <f ca="1">IF($E548=1,SUM(INDIRECT(ADDRESS(ROW()-$C$12+1, 14)):INDIRECT(ADDRESS(ROW(), 14))),"")</f>
        <v/>
      </c>
      <c r="Q548" t="str">
        <f ca="1">IF($E548=1,SUM(INDIRECT(ADDRESS(ROW()-$C$12+1, 15)):INDIRECT(ADDRESS(ROW(), 15))),"")</f>
        <v/>
      </c>
      <c r="R548" t="str">
        <f t="shared" si="94"/>
        <v/>
      </c>
      <c r="S548" t="str">
        <f t="shared" si="95"/>
        <v/>
      </c>
      <c r="T548" t="str">
        <f t="shared" ca="1" si="96"/>
        <v/>
      </c>
      <c r="U548" t="str">
        <f t="shared" ca="1" si="97"/>
        <v/>
      </c>
      <c r="V548">
        <f t="shared" ca="1" si="98"/>
        <v>13521187405.852814</v>
      </c>
      <c r="X548" s="10" t="s">
        <v>491</v>
      </c>
      <c r="Y548" s="10"/>
      <c r="Z548" s="10"/>
      <c r="AA548" s="10"/>
      <c r="AB548" s="10"/>
      <c r="AC548" s="10"/>
      <c r="AD548" s="10"/>
      <c r="AE548" s="10"/>
    </row>
    <row r="549" spans="5:31" x14ac:dyDescent="0.4">
      <c r="E549">
        <f t="shared" si="93"/>
        <v>0</v>
      </c>
      <c r="F549" s="3">
        <v>540</v>
      </c>
      <c r="G549" s="4">
        <v>-0.58897299999999997</v>
      </c>
      <c r="H549" s="4">
        <v>0.29788399999999998</v>
      </c>
      <c r="I549" s="4">
        <v>120000</v>
      </c>
      <c r="K549">
        <f t="shared" ca="1" si="99"/>
        <v>-21568.646107705827</v>
      </c>
      <c r="L549">
        <f t="shared" ca="1" si="100"/>
        <v>7113.0454160614263</v>
      </c>
      <c r="M549">
        <f t="shared" ca="1" si="102"/>
        <v>-14455.6006916444</v>
      </c>
      <c r="N549">
        <f t="shared" ca="1" si="101"/>
        <v>79190.718506159872</v>
      </c>
      <c r="O549">
        <f t="shared" ca="1" si="103"/>
        <v>-40052.172156429791</v>
      </c>
      <c r="P549" t="str">
        <f ca="1">IF($E549=1,SUM(INDIRECT(ADDRESS(ROW()-$C$12+1, 14)):INDIRECT(ADDRESS(ROW(), 14))),"")</f>
        <v/>
      </c>
      <c r="Q549" t="str">
        <f ca="1">IF($E549=1,SUM(INDIRECT(ADDRESS(ROW()-$C$12+1, 15)):INDIRECT(ADDRESS(ROW(), 15))),"")</f>
        <v/>
      </c>
      <c r="R549" t="str">
        <f t="shared" si="94"/>
        <v/>
      </c>
      <c r="S549" t="str">
        <f t="shared" si="95"/>
        <v/>
      </c>
      <c r="T549" t="str">
        <f t="shared" ca="1" si="96"/>
        <v/>
      </c>
      <c r="U549" t="str">
        <f t="shared" ca="1" si="97"/>
        <v/>
      </c>
      <c r="V549">
        <f t="shared" ca="1" si="98"/>
        <v>18078308557.350922</v>
      </c>
      <c r="X549" s="10" t="s">
        <v>492</v>
      </c>
      <c r="Y549" s="10"/>
      <c r="Z549" s="10"/>
      <c r="AA549" s="10"/>
      <c r="AB549" s="10"/>
      <c r="AC549" s="10"/>
      <c r="AD549" s="10"/>
      <c r="AE549" s="10"/>
    </row>
    <row r="550" spans="5:31" x14ac:dyDescent="0.4">
      <c r="E550">
        <f t="shared" si="93"/>
        <v>0</v>
      </c>
      <c r="F550" s="3">
        <v>541</v>
      </c>
      <c r="G550" s="4">
        <v>-1.028519</v>
      </c>
      <c r="H550" s="4">
        <v>0.76158899999999996</v>
      </c>
      <c r="I550" s="4">
        <v>126000</v>
      </c>
      <c r="K550">
        <f t="shared" ca="1" si="99"/>
        <v>-37665.160077034918</v>
      </c>
      <c r="L550">
        <f t="shared" ca="1" si="100"/>
        <v>18185.660006488451</v>
      </c>
      <c r="M550">
        <f t="shared" ca="1" si="102"/>
        <v>-19479.500070546466</v>
      </c>
      <c r="N550">
        <f t="shared" ca="1" si="101"/>
        <v>149628.42993305836</v>
      </c>
      <c r="O550">
        <f t="shared" ca="1" si="103"/>
        <v>-110795.5869792274</v>
      </c>
      <c r="P550" t="str">
        <f ca="1">IF($E550=1,SUM(INDIRECT(ADDRESS(ROW()-$C$12+1, 14)):INDIRECT(ADDRESS(ROW(), 14))),"")</f>
        <v/>
      </c>
      <c r="Q550" t="str">
        <f ca="1">IF($E550=1,SUM(INDIRECT(ADDRESS(ROW()-$C$12+1, 15)):INDIRECT(ADDRESS(ROW(), 15))),"")</f>
        <v/>
      </c>
      <c r="R550" t="str">
        <f t="shared" si="94"/>
        <v/>
      </c>
      <c r="S550" t="str">
        <f t="shared" si="95"/>
        <v/>
      </c>
      <c r="T550" t="str">
        <f t="shared" ca="1" si="96"/>
        <v/>
      </c>
      <c r="U550" t="str">
        <f t="shared" ca="1" si="97"/>
        <v/>
      </c>
      <c r="V550">
        <f t="shared" ca="1" si="98"/>
        <v>21164284940.776127</v>
      </c>
      <c r="X550" s="10" t="s">
        <v>493</v>
      </c>
      <c r="Y550" s="10"/>
      <c r="Z550" s="10"/>
      <c r="AA550" s="10"/>
      <c r="AB550" s="10"/>
      <c r="AC550" s="10"/>
      <c r="AD550" s="10"/>
      <c r="AE550" s="10"/>
    </row>
    <row r="551" spans="5:31" x14ac:dyDescent="0.4">
      <c r="E551">
        <f t="shared" si="93"/>
        <v>0</v>
      </c>
      <c r="F551" s="3">
        <v>542</v>
      </c>
      <c r="G551" s="4">
        <v>1.802387</v>
      </c>
      <c r="H551" s="4">
        <v>1.0928059999999999</v>
      </c>
      <c r="I551" s="4">
        <v>309000</v>
      </c>
      <c r="K551">
        <f t="shared" ca="1" si="99"/>
        <v>66004.803874081801</v>
      </c>
      <c r="L551">
        <f t="shared" ca="1" si="100"/>
        <v>26094.649960872095</v>
      </c>
      <c r="M551">
        <f t="shared" ca="1" si="102"/>
        <v>92099.453834953893</v>
      </c>
      <c r="N551">
        <f t="shared" ca="1" si="101"/>
        <v>-390938.72470077896</v>
      </c>
      <c r="O551">
        <f t="shared" ca="1" si="103"/>
        <v>-237030.21825243937</v>
      </c>
      <c r="P551" t="str">
        <f ca="1">IF($E551=1,SUM(INDIRECT(ADDRESS(ROW()-$C$12+1, 14)):INDIRECT(ADDRESS(ROW(), 14))),"")</f>
        <v/>
      </c>
      <c r="Q551" t="str">
        <f ca="1">IF($E551=1,SUM(INDIRECT(ADDRESS(ROW()-$C$12+1, 15)):INDIRECT(ADDRESS(ROW(), 15))),"")</f>
        <v/>
      </c>
      <c r="R551" t="str">
        <f t="shared" si="94"/>
        <v/>
      </c>
      <c r="S551" t="str">
        <f t="shared" si="95"/>
        <v/>
      </c>
      <c r="T551" t="str">
        <f t="shared" ca="1" si="96"/>
        <v/>
      </c>
      <c r="U551" t="str">
        <f t="shared" ca="1" si="97"/>
        <v/>
      </c>
      <c r="V551">
        <f t="shared" ca="1" si="98"/>
        <v>47045846926.695297</v>
      </c>
      <c r="X551" s="10" t="s">
        <v>27</v>
      </c>
      <c r="Y551" s="10"/>
      <c r="Z551" s="10"/>
      <c r="AA551" s="10"/>
      <c r="AB551" s="10"/>
      <c r="AC551" s="10"/>
      <c r="AD551" s="10"/>
      <c r="AE551" s="10"/>
    </row>
    <row r="552" spans="5:31" x14ac:dyDescent="0.4">
      <c r="E552">
        <f t="shared" si="93"/>
        <v>0</v>
      </c>
      <c r="F552" s="3">
        <v>543</v>
      </c>
      <c r="G552" s="4">
        <v>-1.303477</v>
      </c>
      <c r="H552" s="4">
        <v>1.0596840000000001</v>
      </c>
      <c r="I552" s="4">
        <v>140000</v>
      </c>
      <c r="K552">
        <f t="shared" ca="1" si="99"/>
        <v>-47734.334379562504</v>
      </c>
      <c r="L552">
        <f t="shared" ca="1" si="100"/>
        <v>25303.743801861256</v>
      </c>
      <c r="M552">
        <f t="shared" ca="1" si="102"/>
        <v>-22430.590577701249</v>
      </c>
      <c r="N552">
        <f t="shared" ca="1" si="101"/>
        <v>211724.5389144503</v>
      </c>
      <c r="O552">
        <f t="shared" ca="1" si="103"/>
        <v>-172125.0979457408</v>
      </c>
      <c r="P552" t="str">
        <f ca="1">IF($E552=1,SUM(INDIRECT(ADDRESS(ROW()-$C$12+1, 14)):INDIRECT(ADDRESS(ROW(), 14))),"")</f>
        <v/>
      </c>
      <c r="Q552" t="str">
        <f ca="1">IF($E552=1,SUM(INDIRECT(ADDRESS(ROW()-$C$12+1, 15)):INDIRECT(ADDRESS(ROW(), 15))),"")</f>
        <v/>
      </c>
      <c r="R552" t="str">
        <f t="shared" si="94"/>
        <v/>
      </c>
      <c r="S552" t="str">
        <f t="shared" si="95"/>
        <v/>
      </c>
      <c r="T552" t="str">
        <f t="shared" ca="1" si="96"/>
        <v/>
      </c>
      <c r="U552" t="str">
        <f t="shared" ca="1" si="97"/>
        <v/>
      </c>
      <c r="V552">
        <f t="shared" ca="1" si="98"/>
        <v>26383696755.420811</v>
      </c>
      <c r="X552" s="10" t="s">
        <v>494</v>
      </c>
      <c r="Y552" s="10"/>
      <c r="Z552" s="10"/>
      <c r="AA552" s="10"/>
      <c r="AB552" s="10"/>
      <c r="AC552" s="10"/>
      <c r="AD552" s="10"/>
      <c r="AE552" s="10"/>
    </row>
    <row r="553" spans="5:31" x14ac:dyDescent="0.4">
      <c r="E553">
        <f t="shared" si="93"/>
        <v>0</v>
      </c>
      <c r="F553" s="3">
        <v>544</v>
      </c>
      <c r="G553" s="4">
        <v>-0.29465200000000003</v>
      </c>
      <c r="H553" s="4">
        <v>-1.5238119999999999</v>
      </c>
      <c r="I553" s="4">
        <v>103600</v>
      </c>
      <c r="K553">
        <f t="shared" ca="1" si="99"/>
        <v>-10790.383791664028</v>
      </c>
      <c r="L553">
        <f t="shared" ca="1" si="100"/>
        <v>-36386.459029485959</v>
      </c>
      <c r="M553">
        <f t="shared" ca="1" si="102"/>
        <v>-47176.842821149985</v>
      </c>
      <c r="N553">
        <f t="shared" ca="1" si="101"/>
        <v>44426.698290937486</v>
      </c>
      <c r="O553">
        <f t="shared" ca="1" si="103"/>
        <v>229755.56241298217</v>
      </c>
      <c r="P553" t="str">
        <f ca="1">IF($E553=1,SUM(INDIRECT(ADDRESS(ROW()-$C$12+1, 14)):INDIRECT(ADDRESS(ROW(), 14))),"")</f>
        <v/>
      </c>
      <c r="Q553" t="str">
        <f ca="1">IF($E553=1,SUM(INDIRECT(ADDRESS(ROW()-$C$12+1, 15)):INDIRECT(ADDRESS(ROW(), 15))),"")</f>
        <v/>
      </c>
      <c r="R553" t="str">
        <f t="shared" si="94"/>
        <v/>
      </c>
      <c r="S553" t="str">
        <f t="shared" si="95"/>
        <v/>
      </c>
      <c r="T553" t="str">
        <f t="shared" ca="1" si="96"/>
        <v/>
      </c>
      <c r="U553" t="str">
        <f t="shared" ca="1" si="97"/>
        <v/>
      </c>
      <c r="V553">
        <f t="shared" ca="1" si="98"/>
        <v>22733656331.113762</v>
      </c>
      <c r="X553" s="10" t="s">
        <v>29</v>
      </c>
      <c r="Y553" s="10"/>
      <c r="Z553" s="10"/>
      <c r="AA553" s="10"/>
      <c r="AB553" s="10"/>
      <c r="AC553" s="10"/>
      <c r="AD553" s="10"/>
      <c r="AE553" s="10"/>
    </row>
    <row r="554" spans="5:31" x14ac:dyDescent="0.4">
      <c r="E554">
        <f t="shared" si="93"/>
        <v>0</v>
      </c>
      <c r="F554" s="3">
        <v>545</v>
      </c>
      <c r="G554" s="4">
        <v>-0.58703700000000003</v>
      </c>
      <c r="H554" s="4">
        <v>1.2584150000000001</v>
      </c>
      <c r="I554" s="4">
        <v>208300</v>
      </c>
      <c r="K554">
        <f t="shared" ca="1" si="99"/>
        <v>-21497.74829258609</v>
      </c>
      <c r="L554">
        <f t="shared" ca="1" si="100"/>
        <v>30049.15687735139</v>
      </c>
      <c r="M554">
        <f t="shared" ca="1" si="102"/>
        <v>8551.4085847653005</v>
      </c>
      <c r="N554">
        <f t="shared" ca="1" si="101"/>
        <v>117259.81385862513</v>
      </c>
      <c r="O554">
        <f t="shared" ca="1" si="103"/>
        <v>-251366.62366580259</v>
      </c>
      <c r="P554" t="str">
        <f ca="1">IF($E554=1,SUM(INDIRECT(ADDRESS(ROW()-$C$12+1, 14)):INDIRECT(ADDRESS(ROW(), 14))),"")</f>
        <v/>
      </c>
      <c r="Q554" t="str">
        <f ca="1">IF($E554=1,SUM(INDIRECT(ADDRESS(ROW()-$C$12+1, 15)):INDIRECT(ADDRESS(ROW(), 15))),"")</f>
        <v/>
      </c>
      <c r="R554" t="str">
        <f t="shared" si="94"/>
        <v/>
      </c>
      <c r="S554" t="str">
        <f t="shared" si="95"/>
        <v/>
      </c>
      <c r="T554" t="str">
        <f t="shared" ca="1" si="96"/>
        <v/>
      </c>
      <c r="U554" t="str">
        <f t="shared" ca="1" si="97"/>
        <v/>
      </c>
      <c r="V554">
        <f t="shared" ca="1" si="98"/>
        <v>39899499772.370369</v>
      </c>
      <c r="X554" s="10" t="s">
        <v>495</v>
      </c>
      <c r="Y554" s="10"/>
      <c r="Z554" s="10"/>
      <c r="AA554" s="10"/>
      <c r="AB554" s="10"/>
      <c r="AC554" s="10"/>
      <c r="AD554" s="10"/>
      <c r="AE554" s="10"/>
    </row>
    <row r="555" spans="5:31" x14ac:dyDescent="0.4">
      <c r="E555">
        <f t="shared" si="93"/>
        <v>0</v>
      </c>
      <c r="F555" s="3">
        <v>546</v>
      </c>
      <c r="G555" s="4">
        <v>2.0018280000000002</v>
      </c>
      <c r="H555" s="4">
        <v>-1.623178</v>
      </c>
      <c r="I555" s="4">
        <v>191000</v>
      </c>
      <c r="K555">
        <f t="shared" ca="1" si="99"/>
        <v>73308.487316900006</v>
      </c>
      <c r="L555">
        <f t="shared" ca="1" si="100"/>
        <v>-38759.177506518492</v>
      </c>
      <c r="M555">
        <f t="shared" ca="1" si="102"/>
        <v>34549.309810381514</v>
      </c>
      <c r="N555">
        <f t="shared" ca="1" si="101"/>
        <v>-313187.37224090367</v>
      </c>
      <c r="O555">
        <f t="shared" ca="1" si="103"/>
        <v>253947.31840060459</v>
      </c>
      <c r="P555" t="str">
        <f ca="1">IF($E555=1,SUM(INDIRECT(ADDRESS(ROW()-$C$12+1, 14)):INDIRECT(ADDRESS(ROW(), 14))),"")</f>
        <v/>
      </c>
      <c r="Q555" t="str">
        <f ca="1">IF($E555=1,SUM(INDIRECT(ADDRESS(ROW()-$C$12+1, 15)):INDIRECT(ADDRESS(ROW(), 15))),"")</f>
        <v/>
      </c>
      <c r="R555" t="str">
        <f t="shared" si="94"/>
        <v/>
      </c>
      <c r="S555" t="str">
        <f t="shared" si="95"/>
        <v/>
      </c>
      <c r="T555" t="str">
        <f t="shared" ca="1" si="96"/>
        <v/>
      </c>
      <c r="U555" t="str">
        <f t="shared" ca="1" si="97"/>
        <v/>
      </c>
      <c r="V555">
        <f t="shared" ca="1" si="98"/>
        <v>24476818460.807991</v>
      </c>
      <c r="X555" s="10" t="s">
        <v>496</v>
      </c>
      <c r="Y555" s="10"/>
      <c r="Z555" s="10"/>
      <c r="AA555" s="10"/>
      <c r="AB555" s="10"/>
      <c r="AC555" s="10"/>
      <c r="AD555" s="10"/>
      <c r="AE555" s="10"/>
    </row>
    <row r="556" spans="5:31" x14ac:dyDescent="0.4">
      <c r="E556">
        <f t="shared" si="93"/>
        <v>0</v>
      </c>
      <c r="F556" s="3">
        <v>547</v>
      </c>
      <c r="G556" s="4">
        <v>-0.53088299999999999</v>
      </c>
      <c r="H556" s="4">
        <v>1.125928</v>
      </c>
      <c r="I556" s="4">
        <v>197000</v>
      </c>
      <c r="K556">
        <f t="shared" ca="1" si="99"/>
        <v>-19441.345446390907</v>
      </c>
      <c r="L556">
        <f t="shared" ca="1" si="100"/>
        <v>26885.556119882945</v>
      </c>
      <c r="M556">
        <f t="shared" ca="1" si="102"/>
        <v>7444.210673492038</v>
      </c>
      <c r="N556">
        <f t="shared" ca="1" si="101"/>
        <v>100631.94610502452</v>
      </c>
      <c r="O556">
        <f t="shared" ca="1" si="103"/>
        <v>-213426.17076481646</v>
      </c>
      <c r="P556" t="str">
        <f ca="1">IF($E556=1,SUM(INDIRECT(ADDRESS(ROW()-$C$12+1, 14)):INDIRECT(ADDRESS(ROW(), 14))),"")</f>
        <v/>
      </c>
      <c r="Q556" t="str">
        <f ca="1">IF($E556=1,SUM(INDIRECT(ADDRESS(ROW()-$C$12+1, 15)):INDIRECT(ADDRESS(ROW(), 15))),"")</f>
        <v/>
      </c>
      <c r="R556" t="str">
        <f t="shared" si="94"/>
        <v/>
      </c>
      <c r="S556" t="str">
        <f t="shared" si="95"/>
        <v/>
      </c>
      <c r="T556" t="str">
        <f t="shared" ca="1" si="96"/>
        <v/>
      </c>
      <c r="U556" t="str">
        <f t="shared" ca="1" si="97"/>
        <v/>
      </c>
      <c r="V556">
        <f t="shared" ca="1" si="98"/>
        <v>35931397267.195465</v>
      </c>
      <c r="X556" s="10" t="s">
        <v>497</v>
      </c>
      <c r="Y556" s="10"/>
      <c r="Z556" s="10"/>
      <c r="AA556" s="10"/>
      <c r="AB556" s="10"/>
      <c r="AC556" s="10"/>
      <c r="AD556" s="10"/>
      <c r="AE556" s="10"/>
    </row>
    <row r="557" spans="5:31" x14ac:dyDescent="0.4">
      <c r="E557">
        <f t="shared" si="93"/>
        <v>0</v>
      </c>
      <c r="F557" s="3">
        <v>548</v>
      </c>
      <c r="G557" s="4">
        <v>2.6156429999999999</v>
      </c>
      <c r="H557" s="4">
        <v>0.198519</v>
      </c>
      <c r="I557" s="4">
        <v>272000</v>
      </c>
      <c r="K557">
        <f t="shared" ca="1" si="99"/>
        <v>95786.866649401563</v>
      </c>
      <c r="L557">
        <f t="shared" ca="1" si="100"/>
        <v>4740.3508176038276</v>
      </c>
      <c r="M557">
        <f t="shared" ca="1" si="102"/>
        <v>100527.21746700539</v>
      </c>
      <c r="N557">
        <f t="shared" ca="1" si="101"/>
        <v>-448511.58332294959</v>
      </c>
      <c r="O557">
        <f t="shared" ca="1" si="103"/>
        <v>-34040.605315667555</v>
      </c>
      <c r="P557" t="str">
        <f ca="1">IF($E557=1,SUM(INDIRECT(ADDRESS(ROW()-$C$12+1, 14)):INDIRECT(ADDRESS(ROW(), 14))),"")</f>
        <v/>
      </c>
      <c r="Q557" t="str">
        <f ca="1">IF($E557=1,SUM(INDIRECT(ADDRESS(ROW()-$C$12+1, 15)):INDIRECT(ADDRESS(ROW(), 15))),"")</f>
        <v/>
      </c>
      <c r="R557" t="str">
        <f t="shared" si="94"/>
        <v/>
      </c>
      <c r="S557" t="str">
        <f t="shared" si="95"/>
        <v/>
      </c>
      <c r="T557" t="str">
        <f t="shared" ca="1" si="96"/>
        <v/>
      </c>
      <c r="U557" t="str">
        <f t="shared" ca="1" si="97"/>
        <v/>
      </c>
      <c r="V557">
        <f t="shared" ca="1" si="98"/>
        <v>29402915149.607658</v>
      </c>
      <c r="X557" s="10" t="s">
        <v>498</v>
      </c>
      <c r="Y557" s="10"/>
      <c r="Z557" s="10"/>
      <c r="AA557" s="10"/>
      <c r="AB557" s="10"/>
      <c r="AC557" s="10"/>
      <c r="AD557" s="10"/>
      <c r="AE557" s="10"/>
    </row>
    <row r="558" spans="5:31" x14ac:dyDescent="0.4">
      <c r="E558">
        <f t="shared" si="93"/>
        <v>0</v>
      </c>
      <c r="F558" s="3">
        <v>549</v>
      </c>
      <c r="G558" s="4">
        <v>0.253328</v>
      </c>
      <c r="H558" s="4">
        <v>1.225293</v>
      </c>
      <c r="I558" s="4">
        <v>392500</v>
      </c>
      <c r="K558">
        <f t="shared" ca="1" si="99"/>
        <v>9277.0669982714007</v>
      </c>
      <c r="L558">
        <f t="shared" ca="1" si="100"/>
        <v>29258.250718340543</v>
      </c>
      <c r="M558">
        <f t="shared" ca="1" si="102"/>
        <v>38535.317716611942</v>
      </c>
      <c r="N558">
        <f t="shared" ca="1" si="101"/>
        <v>-89669.165033486119</v>
      </c>
      <c r="O558">
        <f t="shared" ca="1" si="103"/>
        <v>-433710.4474490594</v>
      </c>
      <c r="P558" t="str">
        <f ca="1">IF($E558=1,SUM(INDIRECT(ADDRESS(ROW()-$C$12+1, 14)):INDIRECT(ADDRESS(ROW(), 14))),"")</f>
        <v/>
      </c>
      <c r="Q558" t="str">
        <f ca="1">IF($E558=1,SUM(INDIRECT(ADDRESS(ROW()-$C$12+1, 15)):INDIRECT(ADDRESS(ROW(), 15))),"")</f>
        <v/>
      </c>
      <c r="R558" t="str">
        <f t="shared" si="94"/>
        <v/>
      </c>
      <c r="S558" t="str">
        <f t="shared" si="95"/>
        <v/>
      </c>
      <c r="T558" t="str">
        <f t="shared" ca="1" si="96"/>
        <v/>
      </c>
      <c r="U558" t="str">
        <f t="shared" ca="1" si="97"/>
        <v/>
      </c>
      <c r="V558">
        <f t="shared" ca="1" si="98"/>
        <v>125290996303.97984</v>
      </c>
      <c r="X558" s="10" t="s">
        <v>499</v>
      </c>
      <c r="Y558" s="10"/>
      <c r="Z558" s="10"/>
      <c r="AA558" s="10"/>
      <c r="AB558" s="10"/>
      <c r="AC558" s="10"/>
      <c r="AD558" s="10"/>
      <c r="AE558" s="10"/>
    </row>
    <row r="559" spans="5:31" x14ac:dyDescent="0.4">
      <c r="E559">
        <f t="shared" si="93"/>
        <v>0</v>
      </c>
      <c r="F559" s="3">
        <v>550</v>
      </c>
      <c r="G559" s="4">
        <v>0.62510200000000005</v>
      </c>
      <c r="H559" s="4">
        <v>0.198519</v>
      </c>
      <c r="I559" s="4">
        <v>190000</v>
      </c>
      <c r="K559">
        <f t="shared" ca="1" si="99"/>
        <v>22891.717989142337</v>
      </c>
      <c r="L559">
        <f t="shared" ca="1" si="100"/>
        <v>4740.3508176038276</v>
      </c>
      <c r="M559">
        <f t="shared" ca="1" si="102"/>
        <v>27632.068806746163</v>
      </c>
      <c r="N559">
        <f t="shared" ca="1" si="101"/>
        <v>-101496.51852476537</v>
      </c>
      <c r="O559">
        <f t="shared" ca="1" si="103"/>
        <v>-32233.119332553561</v>
      </c>
      <c r="P559" t="str">
        <f ca="1">IF($E559=1,SUM(INDIRECT(ADDRESS(ROW()-$C$12+1, 14)):INDIRECT(ADDRESS(ROW(), 14))),"")</f>
        <v/>
      </c>
      <c r="Q559" t="str">
        <f ca="1">IF($E559=1,SUM(INDIRECT(ADDRESS(ROW()-$C$12+1, 15)):INDIRECT(ADDRESS(ROW(), 15))),"")</f>
        <v/>
      </c>
      <c r="R559" t="str">
        <f t="shared" si="94"/>
        <v/>
      </c>
      <c r="S559" t="str">
        <f t="shared" si="95"/>
        <v/>
      </c>
      <c r="T559" t="str">
        <f t="shared" ca="1" si="96"/>
        <v/>
      </c>
      <c r="U559" t="str">
        <f t="shared" ca="1" si="97"/>
        <v/>
      </c>
      <c r="V559">
        <f t="shared" ca="1" si="98"/>
        <v>26363345079.977215</v>
      </c>
      <c r="X559" s="10" t="s">
        <v>500</v>
      </c>
      <c r="Y559" s="10"/>
      <c r="Z559" s="10"/>
      <c r="AA559" s="10"/>
      <c r="AB559" s="10"/>
      <c r="AC559" s="10"/>
      <c r="AD559" s="10"/>
      <c r="AE559" s="10"/>
    </row>
    <row r="560" spans="5:31" x14ac:dyDescent="0.4">
      <c r="E560">
        <f t="shared" si="93"/>
        <v>0</v>
      </c>
      <c r="F560" s="3">
        <v>551</v>
      </c>
      <c r="G560" s="4">
        <v>0.87101499999999998</v>
      </c>
      <c r="H560" s="4">
        <v>1.125928</v>
      </c>
      <c r="I560" s="4">
        <v>253000</v>
      </c>
      <c r="K560">
        <f t="shared" ca="1" si="99"/>
        <v>31897.24196101246</v>
      </c>
      <c r="L560">
        <f t="shared" ca="1" si="100"/>
        <v>26885.556119882945</v>
      </c>
      <c r="M560">
        <f t="shared" ca="1" si="102"/>
        <v>58782.798080895402</v>
      </c>
      <c r="N560">
        <f t="shared" ca="1" si="101"/>
        <v>-169166.0961295689</v>
      </c>
      <c r="O560">
        <f t="shared" ca="1" si="103"/>
        <v>-218674.58572237362</v>
      </c>
      <c r="P560" t="str">
        <f ca="1">IF($E560=1,SUM(INDIRECT(ADDRESS(ROW()-$C$12+1, 14)):INDIRECT(ADDRESS(ROW(), 14))),"")</f>
        <v/>
      </c>
      <c r="Q560" t="str">
        <f ca="1">IF($E560=1,SUM(INDIRECT(ADDRESS(ROW()-$C$12+1, 15)):INDIRECT(ADDRESS(ROW(), 15))),"")</f>
        <v/>
      </c>
      <c r="R560" t="str">
        <f t="shared" si="94"/>
        <v/>
      </c>
      <c r="S560" t="str">
        <f t="shared" si="95"/>
        <v/>
      </c>
      <c r="T560" t="str">
        <f t="shared" ca="1" si="96"/>
        <v/>
      </c>
      <c r="U560" t="str">
        <f t="shared" ca="1" si="97"/>
        <v/>
      </c>
      <c r="V560">
        <f t="shared" ca="1" si="98"/>
        <v>37720321521.286255</v>
      </c>
      <c r="X560" s="10" t="s">
        <v>501</v>
      </c>
      <c r="Y560" s="10"/>
      <c r="Z560" s="10"/>
      <c r="AA560" s="10"/>
      <c r="AB560" s="10"/>
      <c r="AC560" s="10"/>
      <c r="AD560" s="10"/>
      <c r="AE560" s="10"/>
    </row>
    <row r="561" spans="5:31" x14ac:dyDescent="0.4">
      <c r="E561">
        <f t="shared" si="93"/>
        <v>0</v>
      </c>
      <c r="F561" s="3">
        <v>552</v>
      </c>
      <c r="G561" s="4">
        <v>0.53990400000000005</v>
      </c>
      <c r="H561" s="4">
        <v>0.96031900000000003</v>
      </c>
      <c r="I561" s="4">
        <v>179000</v>
      </c>
      <c r="K561">
        <f t="shared" ca="1" si="99"/>
        <v>19771.701433061971</v>
      </c>
      <c r="L561">
        <f t="shared" ca="1" si="100"/>
        <v>22931.049203403654</v>
      </c>
      <c r="M561">
        <f t="shared" ca="1" si="102"/>
        <v>42702.750636465629</v>
      </c>
      <c r="N561">
        <f t="shared" ca="1" si="101"/>
        <v>-73587.430120369681</v>
      </c>
      <c r="O561">
        <f t="shared" ca="1" si="103"/>
        <v>-130888.83821153999</v>
      </c>
      <c r="P561" t="str">
        <f ca="1">IF($E561=1,SUM(INDIRECT(ADDRESS(ROW()-$C$12+1, 14)):INDIRECT(ADDRESS(ROW(), 14))),"")</f>
        <v/>
      </c>
      <c r="Q561" t="str">
        <f ca="1">IF($E561=1,SUM(INDIRECT(ADDRESS(ROW()-$C$12+1, 15)):INDIRECT(ADDRESS(ROW(), 15))),"")</f>
        <v/>
      </c>
      <c r="R561" t="str">
        <f t="shared" si="94"/>
        <v/>
      </c>
      <c r="S561" t="str">
        <f t="shared" si="95"/>
        <v/>
      </c>
      <c r="T561" t="str">
        <f t="shared" ca="1" si="96"/>
        <v/>
      </c>
      <c r="U561" t="str">
        <f t="shared" ca="1" si="97"/>
        <v/>
      </c>
      <c r="V561">
        <f t="shared" ca="1" si="98"/>
        <v>18576940184.065475</v>
      </c>
      <c r="X561" s="10" t="s">
        <v>502</v>
      </c>
      <c r="Y561" s="10"/>
      <c r="Z561" s="10"/>
      <c r="AA561" s="10"/>
      <c r="AB561" s="10"/>
      <c r="AC561" s="10"/>
      <c r="AD561" s="10"/>
      <c r="AE561" s="10"/>
    </row>
    <row r="562" spans="5:31" x14ac:dyDescent="0.4">
      <c r="E562">
        <f t="shared" si="93"/>
        <v>0</v>
      </c>
      <c r="F562" s="3">
        <v>553</v>
      </c>
      <c r="G562" s="4">
        <v>0.82841600000000004</v>
      </c>
      <c r="H562" s="4">
        <v>0.72846699999999998</v>
      </c>
      <c r="I562" s="4">
        <v>236000</v>
      </c>
      <c r="K562">
        <f t="shared" ca="1" si="99"/>
        <v>30337.233682972277</v>
      </c>
      <c r="L562">
        <f t="shared" ca="1" si="100"/>
        <v>17394.753847477608</v>
      </c>
      <c r="M562">
        <f t="shared" ca="1" si="102"/>
        <v>47731.987530449886</v>
      </c>
      <c r="N562">
        <f t="shared" ca="1" si="101"/>
        <v>-155964.23381797483</v>
      </c>
      <c r="O562">
        <f t="shared" ca="1" si="103"/>
        <v>-137147.03423965577</v>
      </c>
      <c r="P562" t="str">
        <f ca="1">IF($E562=1,SUM(INDIRECT(ADDRESS(ROW()-$C$12+1, 14)):INDIRECT(ADDRESS(ROW(), 14))),"")</f>
        <v/>
      </c>
      <c r="Q562" t="str">
        <f ca="1">IF($E562=1,SUM(INDIRECT(ADDRESS(ROW()-$C$12+1, 15)):INDIRECT(ADDRESS(ROW(), 15))),"")</f>
        <v/>
      </c>
      <c r="R562" t="str">
        <f t="shared" si="94"/>
        <v/>
      </c>
      <c r="S562" t="str">
        <f t="shared" si="95"/>
        <v/>
      </c>
      <c r="T562" t="str">
        <f t="shared" ca="1" si="96"/>
        <v/>
      </c>
      <c r="U562" t="str">
        <f t="shared" ca="1" si="97"/>
        <v/>
      </c>
      <c r="V562">
        <f t="shared" ca="1" si="98"/>
        <v>35444844519.23468</v>
      </c>
      <c r="X562" s="10" t="s">
        <v>503</v>
      </c>
      <c r="Y562" s="10"/>
      <c r="Z562" s="10"/>
      <c r="AA562" s="10"/>
      <c r="AB562" s="10"/>
      <c r="AC562" s="10"/>
      <c r="AD562" s="10"/>
      <c r="AE562" s="10"/>
    </row>
    <row r="563" spans="5:31" x14ac:dyDescent="0.4">
      <c r="E563">
        <f t="shared" si="93"/>
        <v>0</v>
      </c>
      <c r="F563" s="3">
        <v>554</v>
      </c>
      <c r="G563" s="4">
        <v>-1.725595</v>
      </c>
      <c r="H563" s="4">
        <v>3.2910000000000002E-2</v>
      </c>
      <c r="I563" s="4">
        <v>75500</v>
      </c>
      <c r="K563">
        <f t="shared" ca="1" si="99"/>
        <v>-63192.621529724856</v>
      </c>
      <c r="L563">
        <f t="shared" ca="1" si="100"/>
        <v>785.84390112453696</v>
      </c>
      <c r="M563">
        <f t="shared" ca="1" si="102"/>
        <v>-62406.777628600321</v>
      </c>
      <c r="N563">
        <f t="shared" ca="1" si="101"/>
        <v>237971.24594202454</v>
      </c>
      <c r="O563">
        <f t="shared" ca="1" si="103"/>
        <v>-4538.5120517572359</v>
      </c>
      <c r="P563" t="str">
        <f ca="1">IF($E563=1,SUM(INDIRECT(ADDRESS(ROW()-$C$12+1, 14)):INDIRECT(ADDRESS(ROW(), 14))),"")</f>
        <v/>
      </c>
      <c r="Q563" t="str">
        <f ca="1">IF($E563=1,SUM(INDIRECT(ADDRESS(ROW()-$C$12+1, 15)):INDIRECT(ADDRESS(ROW(), 15))),"")</f>
        <v/>
      </c>
      <c r="R563" t="str">
        <f t="shared" si="94"/>
        <v/>
      </c>
      <c r="S563" t="str">
        <f t="shared" si="95"/>
        <v/>
      </c>
      <c r="T563" t="str">
        <f t="shared" ca="1" si="96"/>
        <v/>
      </c>
      <c r="U563" t="str">
        <f t="shared" ca="1" si="97"/>
        <v/>
      </c>
      <c r="V563">
        <f t="shared" ca="1" si="98"/>
        <v>19018279315.904213</v>
      </c>
      <c r="X563" s="10" t="s">
        <v>504</v>
      </c>
      <c r="Y563" s="10"/>
      <c r="Z563" s="10"/>
      <c r="AA563" s="10"/>
      <c r="AB563" s="10"/>
      <c r="AC563" s="10"/>
      <c r="AD563" s="10"/>
      <c r="AE563" s="10"/>
    </row>
    <row r="564" spans="5:31" x14ac:dyDescent="0.4">
      <c r="E564">
        <f t="shared" si="93"/>
        <v>0</v>
      </c>
      <c r="F564" s="3">
        <v>555</v>
      </c>
      <c r="G564" s="4">
        <v>-5.2610999999999998E-2</v>
      </c>
      <c r="H564" s="4">
        <v>1.0265629999999999</v>
      </c>
      <c r="I564" s="4">
        <v>221000</v>
      </c>
      <c r="K564">
        <f t="shared" ca="1" si="99"/>
        <v>-1926.6554500333823</v>
      </c>
      <c r="L564">
        <f t="shared" ca="1" si="100"/>
        <v>24512.86152142534</v>
      </c>
      <c r="M564">
        <f t="shared" ca="1" si="102"/>
        <v>22586.206071391956</v>
      </c>
      <c r="N564">
        <f t="shared" ca="1" si="101"/>
        <v>10438.748112377996</v>
      </c>
      <c r="O564">
        <f t="shared" ca="1" si="103"/>
        <v>-203684.25953673362</v>
      </c>
      <c r="P564" t="str">
        <f ca="1">IF($E564=1,SUM(INDIRECT(ADDRESS(ROW()-$C$12+1, 14)):INDIRECT(ADDRESS(ROW(), 14))),"")</f>
        <v/>
      </c>
      <c r="Q564" t="str">
        <f ca="1">IF($E564=1,SUM(INDIRECT(ADDRESS(ROW()-$C$12+1, 15)):INDIRECT(ADDRESS(ROW(), 15))),"")</f>
        <v/>
      </c>
      <c r="R564" t="str">
        <f t="shared" si="94"/>
        <v/>
      </c>
      <c r="S564" t="str">
        <f t="shared" si="95"/>
        <v/>
      </c>
      <c r="T564" t="str">
        <f t="shared" ca="1" si="96"/>
        <v/>
      </c>
      <c r="U564" t="str">
        <f t="shared" ca="1" si="97"/>
        <v/>
      </c>
      <c r="V564">
        <f t="shared" ca="1" si="98"/>
        <v>39368033621.144135</v>
      </c>
      <c r="X564" s="10" t="s">
        <v>505</v>
      </c>
      <c r="Y564" s="10"/>
      <c r="Z564" s="10"/>
      <c r="AA564" s="10"/>
      <c r="AB564" s="10"/>
      <c r="AC564" s="10"/>
      <c r="AD564" s="10"/>
      <c r="AE564" s="10"/>
    </row>
    <row r="565" spans="5:31" x14ac:dyDescent="0.4">
      <c r="E565">
        <f t="shared" si="93"/>
        <v>0</v>
      </c>
      <c r="F565" s="3">
        <v>556</v>
      </c>
      <c r="G565" s="4">
        <v>-1.071118</v>
      </c>
      <c r="H565" s="4">
        <v>-2.0206390000000001</v>
      </c>
      <c r="I565" s="4">
        <v>37900</v>
      </c>
      <c r="K565">
        <f t="shared" ca="1" si="99"/>
        <v>-39225.168355075104</v>
      </c>
      <c r="L565">
        <f t="shared" ca="1" si="100"/>
        <v>-48249.979778923829</v>
      </c>
      <c r="M565">
        <f t="shared" ca="1" si="102"/>
        <v>-87475.14813399894</v>
      </c>
      <c r="N565">
        <f t="shared" ca="1" si="101"/>
        <v>134291.57791899267</v>
      </c>
      <c r="O565">
        <f t="shared" ca="1" si="103"/>
        <v>253337.9139503355</v>
      </c>
      <c r="P565" t="str">
        <f ca="1">IF($E565=1,SUM(INDIRECT(ADDRESS(ROW()-$C$12+1, 14)):INDIRECT(ADDRESS(ROW(), 14))),"")</f>
        <v/>
      </c>
      <c r="Q565" t="str">
        <f ca="1">IF($E565=1,SUM(INDIRECT(ADDRESS(ROW()-$C$12+1, 15)):INDIRECT(ADDRESS(ROW(), 15))),"")</f>
        <v/>
      </c>
      <c r="R565" t="str">
        <f t="shared" si="94"/>
        <v/>
      </c>
      <c r="S565" t="str">
        <f t="shared" si="95"/>
        <v/>
      </c>
      <c r="T565" t="str">
        <f t="shared" ca="1" si="96"/>
        <v/>
      </c>
      <c r="U565" t="str">
        <f t="shared" ca="1" si="97"/>
        <v/>
      </c>
      <c r="V565">
        <f t="shared" ca="1" si="98"/>
        <v>15718927769.622177</v>
      </c>
      <c r="X565" s="10" t="s">
        <v>506</v>
      </c>
      <c r="Y565" s="10"/>
      <c r="Z565" s="10"/>
      <c r="AA565" s="10"/>
      <c r="AB565" s="10"/>
      <c r="AC565" s="10"/>
      <c r="AD565" s="10"/>
      <c r="AE565" s="10"/>
    </row>
    <row r="566" spans="5:31" x14ac:dyDescent="0.4">
      <c r="E566">
        <f t="shared" si="93"/>
        <v>0</v>
      </c>
      <c r="F566" s="3">
        <v>557</v>
      </c>
      <c r="G566" s="4">
        <v>-0.478603</v>
      </c>
      <c r="H566" s="4">
        <v>1.125928</v>
      </c>
      <c r="I566" s="4">
        <v>203000</v>
      </c>
      <c r="K566">
        <f t="shared" ca="1" si="99"/>
        <v>-17526.811471979756</v>
      </c>
      <c r="L566">
        <f t="shared" ca="1" si="100"/>
        <v>26885.556119882945</v>
      </c>
      <c r="M566">
        <f t="shared" ca="1" si="102"/>
        <v>9358.7446479031896</v>
      </c>
      <c r="N566">
        <f t="shared" ca="1" si="101"/>
        <v>92677.285735279584</v>
      </c>
      <c r="O566">
        <f t="shared" ca="1" si="103"/>
        <v>-218026.11135607565</v>
      </c>
      <c r="P566" t="str">
        <f ca="1">IF($E566=1,SUM(INDIRECT(ADDRESS(ROW()-$C$12+1, 14)):INDIRECT(ADDRESS(ROW(), 14))),"")</f>
        <v/>
      </c>
      <c r="Q566" t="str">
        <f ca="1">IF($E566=1,SUM(INDIRECT(ADDRESS(ROW()-$C$12+1, 15)):INDIRECT(ADDRESS(ROW(), 15))),"")</f>
        <v/>
      </c>
      <c r="R566" t="str">
        <f t="shared" si="94"/>
        <v/>
      </c>
      <c r="S566" t="str">
        <f t="shared" si="95"/>
        <v/>
      </c>
      <c r="T566" t="str">
        <f t="shared" ca="1" si="96"/>
        <v/>
      </c>
      <c r="U566" t="str">
        <f t="shared" ca="1" si="97"/>
        <v/>
      </c>
      <c r="V566">
        <f t="shared" ca="1" si="98"/>
        <v>37496935774.33596</v>
      </c>
      <c r="X566" s="10" t="s">
        <v>507</v>
      </c>
      <c r="Y566" s="10"/>
      <c r="Z566" s="10"/>
      <c r="AA566" s="10"/>
      <c r="AB566" s="10"/>
      <c r="AC566" s="10"/>
      <c r="AD566" s="10"/>
      <c r="AE566" s="10"/>
    </row>
    <row r="567" spans="5:31" x14ac:dyDescent="0.4">
      <c r="E567">
        <f t="shared" si="93"/>
        <v>0</v>
      </c>
      <c r="F567" s="3">
        <v>558</v>
      </c>
      <c r="G567" s="4">
        <v>-2.2669999999999999E-3</v>
      </c>
      <c r="H567" s="4">
        <v>-0.53015999999999996</v>
      </c>
      <c r="I567" s="4">
        <v>153000</v>
      </c>
      <c r="K567">
        <f t="shared" ca="1" si="99"/>
        <v>-83.019290741967978</v>
      </c>
      <c r="L567">
        <f t="shared" ca="1" si="100"/>
        <v>-12659.465287760087</v>
      </c>
      <c r="M567">
        <f t="shared" ca="1" si="102"/>
        <v>-12742.484578502055</v>
      </c>
      <c r="N567">
        <f t="shared" ca="1" si="101"/>
        <v>375.73821253946414</v>
      </c>
      <c r="O567">
        <f t="shared" ca="1" si="103"/>
        <v>87870.035624138633</v>
      </c>
      <c r="P567" t="str">
        <f ca="1">IF($E567=1,SUM(INDIRECT(ADDRESS(ROW()-$C$12+1, 14)):INDIRECT(ADDRESS(ROW(), 14))),"")</f>
        <v/>
      </c>
      <c r="Q567" t="str">
        <f ca="1">IF($E567=1,SUM(INDIRECT(ADDRESS(ROW()-$C$12+1, 15)):INDIRECT(ADDRESS(ROW(), 15))),"")</f>
        <v/>
      </c>
      <c r="R567" t="str">
        <f t="shared" si="94"/>
        <v/>
      </c>
      <c r="S567" t="str">
        <f t="shared" si="95"/>
        <v/>
      </c>
      <c r="T567" t="str">
        <f t="shared" ca="1" si="96"/>
        <v/>
      </c>
      <c r="U567" t="str">
        <f t="shared" ca="1" si="97"/>
        <v/>
      </c>
      <c r="V567">
        <f t="shared" ca="1" si="98"/>
        <v>27470571194.25499</v>
      </c>
      <c r="X567" s="10" t="s">
        <v>508</v>
      </c>
      <c r="Y567" s="10"/>
      <c r="Z567" s="10"/>
      <c r="AA567" s="10"/>
      <c r="AB567" s="10"/>
      <c r="AC567" s="10"/>
      <c r="AD567" s="10"/>
      <c r="AE567" s="10"/>
    </row>
    <row r="568" spans="5:31" x14ac:dyDescent="0.4">
      <c r="E568">
        <f t="shared" si="93"/>
        <v>0</v>
      </c>
      <c r="F568" s="3">
        <v>559</v>
      </c>
      <c r="G568" s="4">
        <v>-0.45730300000000002</v>
      </c>
      <c r="H568" s="4">
        <v>0.198519</v>
      </c>
      <c r="I568" s="4">
        <v>143500</v>
      </c>
      <c r="K568">
        <f t="shared" ca="1" si="99"/>
        <v>-16746.789022573528</v>
      </c>
      <c r="L568">
        <f t="shared" ca="1" si="100"/>
        <v>4740.3508176038276</v>
      </c>
      <c r="M568">
        <f t="shared" ca="1" si="102"/>
        <v>-12006.438204969701</v>
      </c>
      <c r="N568">
        <f t="shared" ca="1" si="101"/>
        <v>71113.560710447258</v>
      </c>
      <c r="O568">
        <f t="shared" ca="1" si="103"/>
        <v>-30870.982606012378</v>
      </c>
      <c r="P568" t="str">
        <f ca="1">IF($E568=1,SUM(INDIRECT(ADDRESS(ROW()-$C$12+1, 14)):INDIRECT(ADDRESS(ROW(), 14))),"")</f>
        <v/>
      </c>
      <c r="Q568" t="str">
        <f ca="1">IF($E568=1,SUM(INDIRECT(ADDRESS(ROW()-$C$12+1, 15)):INDIRECT(ADDRESS(ROW(), 15))),"")</f>
        <v/>
      </c>
      <c r="R568" t="str">
        <f t="shared" si="94"/>
        <v/>
      </c>
      <c r="S568" t="str">
        <f t="shared" si="95"/>
        <v/>
      </c>
      <c r="T568" t="str">
        <f t="shared" ca="1" si="96"/>
        <v/>
      </c>
      <c r="U568" t="str">
        <f t="shared" ca="1" si="97"/>
        <v/>
      </c>
      <c r="V568">
        <f t="shared" ca="1" si="98"/>
        <v>24182252323.196056</v>
      </c>
      <c r="X568" s="10" t="s">
        <v>27</v>
      </c>
      <c r="Y568" s="10"/>
      <c r="Z568" s="10"/>
      <c r="AA568" s="10"/>
      <c r="AB568" s="10"/>
      <c r="AC568" s="10"/>
      <c r="AD568" s="10"/>
      <c r="AE568" s="10"/>
    </row>
    <row r="569" spans="5:31" x14ac:dyDescent="0.4">
      <c r="E569">
        <f t="shared" si="93"/>
        <v>0</v>
      </c>
      <c r="F569" s="3">
        <v>560</v>
      </c>
      <c r="G569" s="4">
        <v>-2.3567000000000001E-2</v>
      </c>
      <c r="H569" s="4">
        <v>1.0596840000000001</v>
      </c>
      <c r="I569" s="4">
        <v>180000</v>
      </c>
      <c r="K569">
        <f t="shared" ca="1" si="99"/>
        <v>-863.04174014819569</v>
      </c>
      <c r="L569">
        <f t="shared" ca="1" si="100"/>
        <v>25303.743801861256</v>
      </c>
      <c r="M569">
        <f t="shared" ca="1" si="102"/>
        <v>24440.702061713058</v>
      </c>
      <c r="N569">
        <f t="shared" ca="1" si="101"/>
        <v>3666.0659745116086</v>
      </c>
      <c r="O569">
        <f t="shared" ca="1" si="103"/>
        <v>-164843.69907643567</v>
      </c>
      <c r="P569" t="str">
        <f ca="1">IF($E569=1,SUM(INDIRECT(ADDRESS(ROW()-$C$12+1, 14)):INDIRECT(ADDRESS(ROW(), 14))),"")</f>
        <v/>
      </c>
      <c r="Q569" t="str">
        <f ca="1">IF($E569=1,SUM(INDIRECT(ADDRESS(ROW()-$C$12+1, 15)):INDIRECT(ADDRESS(ROW(), 15))),"")</f>
        <v/>
      </c>
      <c r="R569" t="str">
        <f t="shared" si="94"/>
        <v/>
      </c>
      <c r="S569" t="str">
        <f t="shared" si="95"/>
        <v/>
      </c>
      <c r="T569" t="str">
        <f t="shared" ca="1" si="96"/>
        <v/>
      </c>
      <c r="U569" t="str">
        <f t="shared" ca="1" si="97"/>
        <v/>
      </c>
      <c r="V569">
        <f t="shared" ca="1" si="98"/>
        <v>24198695175.052723</v>
      </c>
      <c r="X569" s="10" t="s">
        <v>509</v>
      </c>
      <c r="Y569" s="10"/>
      <c r="Z569" s="10"/>
      <c r="AA569" s="10"/>
      <c r="AB569" s="10"/>
      <c r="AC569" s="10"/>
      <c r="AD569" s="10"/>
      <c r="AE569" s="10"/>
    </row>
    <row r="570" spans="5:31" x14ac:dyDescent="0.4">
      <c r="E570">
        <f t="shared" si="93"/>
        <v>0</v>
      </c>
      <c r="F570" s="3">
        <v>561</v>
      </c>
      <c r="G570" s="4">
        <v>0.80130800000000002</v>
      </c>
      <c r="H570" s="4">
        <v>0.16539699999999999</v>
      </c>
      <c r="I570" s="4">
        <v>197900</v>
      </c>
      <c r="K570">
        <f t="shared" ca="1" si="99"/>
        <v>29344.517788206831</v>
      </c>
      <c r="L570">
        <f t="shared" ca="1" si="100"/>
        <v>3949.4446585929818</v>
      </c>
      <c r="M570">
        <f t="shared" ca="1" si="102"/>
        <v>33293.962446799815</v>
      </c>
      <c r="N570">
        <f t="shared" ca="1" si="101"/>
        <v>-131900.13473967972</v>
      </c>
      <c r="O570">
        <f t="shared" ca="1" si="103"/>
        <v>-27225.344793186647</v>
      </c>
      <c r="P570" t="str">
        <f ca="1">IF($E570=1,SUM(INDIRECT(ADDRESS(ROW()-$C$12+1, 14)):INDIRECT(ADDRESS(ROW(), 14))),"")</f>
        <v/>
      </c>
      <c r="Q570" t="str">
        <f ca="1">IF($E570=1,SUM(INDIRECT(ADDRESS(ROW()-$C$12+1, 15)):INDIRECT(ADDRESS(ROW(), 15))),"")</f>
        <v/>
      </c>
      <c r="R570" t="str">
        <f t="shared" si="94"/>
        <v/>
      </c>
      <c r="S570" t="str">
        <f t="shared" si="95"/>
        <v/>
      </c>
      <c r="T570" t="str">
        <f t="shared" ca="1" si="96"/>
        <v/>
      </c>
      <c r="U570" t="str">
        <f t="shared" ca="1" si="97"/>
        <v/>
      </c>
      <c r="V570">
        <f t="shared" ca="1" si="98"/>
        <v>27095147598.965546</v>
      </c>
      <c r="X570" s="10" t="s">
        <v>29</v>
      </c>
      <c r="Y570" s="10"/>
      <c r="Z570" s="10"/>
      <c r="AA570" s="10"/>
      <c r="AB570" s="10"/>
      <c r="AC570" s="10"/>
      <c r="AD570" s="10"/>
      <c r="AE570" s="10"/>
    </row>
    <row r="571" spans="5:31" x14ac:dyDescent="0.4">
      <c r="E571">
        <f t="shared" si="93"/>
        <v>0</v>
      </c>
      <c r="F571" s="3">
        <v>562</v>
      </c>
      <c r="G571" s="4">
        <v>-1.3654390000000001</v>
      </c>
      <c r="H571" s="4">
        <v>0.62910200000000005</v>
      </c>
      <c r="I571" s="4">
        <v>118500</v>
      </c>
      <c r="K571">
        <f t="shared" ca="1" si="99"/>
        <v>-50003.430671116905</v>
      </c>
      <c r="L571">
        <f t="shared" ca="1" si="100"/>
        <v>15022.059249020009</v>
      </c>
      <c r="M571">
        <f t="shared" ca="1" si="102"/>
        <v>-34981.371422096898</v>
      </c>
      <c r="N571">
        <f t="shared" ca="1" si="101"/>
        <v>209569.4503132166</v>
      </c>
      <c r="O571">
        <f t="shared" ca="1" si="103"/>
        <v>-96555.437724384014</v>
      </c>
      <c r="P571" t="str">
        <f ca="1">IF($E571=1,SUM(INDIRECT(ADDRESS(ROW()-$C$12+1, 14)):INDIRECT(ADDRESS(ROW(), 14))),"")</f>
        <v/>
      </c>
      <c r="Q571" t="str">
        <f ca="1">IF($E571=1,SUM(INDIRECT(ADDRESS(ROW()-$C$12+1, 15)):INDIRECT(ADDRESS(ROW(), 15))),"")</f>
        <v/>
      </c>
      <c r="R571" t="str">
        <f t="shared" si="94"/>
        <v/>
      </c>
      <c r="S571" t="str">
        <f t="shared" si="95"/>
        <v/>
      </c>
      <c r="T571" t="str">
        <f t="shared" ca="1" si="96"/>
        <v/>
      </c>
      <c r="U571" t="str">
        <f t="shared" ca="1" si="97"/>
        <v/>
      </c>
      <c r="V571">
        <f t="shared" ca="1" si="98"/>
        <v>23556531373.607666</v>
      </c>
      <c r="X571" s="10" t="s">
        <v>510</v>
      </c>
      <c r="Y571" s="10"/>
      <c r="Z571" s="10"/>
      <c r="AA571" s="10"/>
      <c r="AB571" s="10"/>
      <c r="AC571" s="10"/>
      <c r="AD571" s="10"/>
      <c r="AE571" s="10"/>
    </row>
    <row r="572" spans="5:31" x14ac:dyDescent="0.4">
      <c r="E572">
        <f t="shared" si="93"/>
        <v>0</v>
      </c>
      <c r="F572" s="3">
        <v>563</v>
      </c>
      <c r="G572" s="4">
        <v>-0.62189099999999997</v>
      </c>
      <c r="H572" s="4">
        <v>1.0596840000000001</v>
      </c>
      <c r="I572" s="4">
        <v>184900</v>
      </c>
      <c r="K572">
        <f t="shared" ca="1" si="99"/>
        <v>-22774.128689375037</v>
      </c>
      <c r="L572">
        <f t="shared" ca="1" si="100"/>
        <v>25303.743801861256</v>
      </c>
      <c r="M572">
        <f t="shared" ca="1" si="102"/>
        <v>2529.615112486219</v>
      </c>
      <c r="N572">
        <f t="shared" ca="1" si="101"/>
        <v>113414.50102808083</v>
      </c>
      <c r="O572">
        <f t="shared" ca="1" si="103"/>
        <v>-193254.97893914019</v>
      </c>
      <c r="P572" t="str">
        <f ca="1">IF($E572=1,SUM(INDIRECT(ADDRESS(ROW()-$C$12+1, 14)):INDIRECT(ADDRESS(ROW(), 14))),"")</f>
        <v/>
      </c>
      <c r="Q572" t="str">
        <f ca="1">IF($E572=1,SUM(INDIRECT(ADDRESS(ROW()-$C$12+1, 15)):INDIRECT(ADDRESS(ROW(), 15))),"")</f>
        <v/>
      </c>
      <c r="R572" t="str">
        <f t="shared" si="94"/>
        <v/>
      </c>
      <c r="S572" t="str">
        <f t="shared" si="95"/>
        <v/>
      </c>
      <c r="T572" t="str">
        <f t="shared" ca="1" si="96"/>
        <v/>
      </c>
      <c r="U572" t="str">
        <f t="shared" ca="1" si="97"/>
        <v/>
      </c>
      <c r="V572">
        <f t="shared" ca="1" si="98"/>
        <v>33258957284.01992</v>
      </c>
      <c r="X572" s="10" t="s">
        <v>511</v>
      </c>
      <c r="Y572" s="10"/>
      <c r="Z572" s="10"/>
      <c r="AA572" s="10"/>
      <c r="AB572" s="10"/>
      <c r="AC572" s="10"/>
      <c r="AD572" s="10"/>
      <c r="AE572" s="10"/>
    </row>
    <row r="573" spans="5:31" x14ac:dyDescent="0.4">
      <c r="E573">
        <f t="shared" si="93"/>
        <v>0</v>
      </c>
      <c r="F573" s="3">
        <v>564</v>
      </c>
      <c r="G573" s="4">
        <v>-9.9083000000000004E-2</v>
      </c>
      <c r="H573" s="4">
        <v>-0.56328199999999995</v>
      </c>
      <c r="I573" s="4">
        <v>135000</v>
      </c>
      <c r="K573">
        <f t="shared" ca="1" si="99"/>
        <v>-3628.4959790853172</v>
      </c>
      <c r="L573">
        <f t="shared" ca="1" si="100"/>
        <v>-13450.371446770932</v>
      </c>
      <c r="M573">
        <f t="shared" ca="1" si="102"/>
        <v>-17078.86742585625</v>
      </c>
      <c r="N573">
        <f t="shared" ca="1" si="101"/>
        <v>15068.430421156114</v>
      </c>
      <c r="O573">
        <f t="shared" ca="1" si="103"/>
        <v>85663.28860137114</v>
      </c>
      <c r="P573" t="str">
        <f ca="1">IF($E573=1,SUM(INDIRECT(ADDRESS(ROW()-$C$12+1, 14)):INDIRECT(ADDRESS(ROW(), 14))),"")</f>
        <v/>
      </c>
      <c r="Q573" t="str">
        <f ca="1">IF($E573=1,SUM(INDIRECT(ADDRESS(ROW()-$C$12+1, 15)):INDIRECT(ADDRESS(ROW(), 15))),"")</f>
        <v/>
      </c>
      <c r="R573" t="str">
        <f t="shared" si="94"/>
        <v/>
      </c>
      <c r="S573" t="str">
        <f t="shared" si="95"/>
        <v/>
      </c>
      <c r="T573" t="str">
        <f t="shared" ca="1" si="96"/>
        <v/>
      </c>
      <c r="U573" t="str">
        <f t="shared" ca="1" si="97"/>
        <v/>
      </c>
      <c r="V573">
        <f t="shared" ca="1" si="98"/>
        <v>23127981917.531158</v>
      </c>
      <c r="X573" s="10" t="s">
        <v>512</v>
      </c>
      <c r="Y573" s="10"/>
      <c r="Z573" s="10"/>
      <c r="AA573" s="10"/>
      <c r="AB573" s="10"/>
      <c r="AC573" s="10"/>
      <c r="AD573" s="10"/>
      <c r="AE573" s="10"/>
    </row>
    <row r="574" spans="5:31" x14ac:dyDescent="0.4">
      <c r="E574">
        <f t="shared" si="93"/>
        <v>0</v>
      </c>
      <c r="F574" s="3">
        <v>565</v>
      </c>
      <c r="G574" s="4">
        <v>0.261073</v>
      </c>
      <c r="H574" s="4">
        <v>-0.36455100000000001</v>
      </c>
      <c r="I574" s="4">
        <v>215000</v>
      </c>
      <c r="K574">
        <f t="shared" ca="1" si="99"/>
        <v>9560.6948795226326</v>
      </c>
      <c r="L574">
        <f t="shared" ca="1" si="100"/>
        <v>-8704.958371280798</v>
      </c>
      <c r="M574">
        <f t="shared" ca="1" si="102"/>
        <v>855.7365082418346</v>
      </c>
      <c r="N574">
        <f t="shared" ca="1" si="101"/>
        <v>-55907.285302583783</v>
      </c>
      <c r="O574">
        <f t="shared" ca="1" si="103"/>
        <v>78066.505400183931</v>
      </c>
      <c r="P574" t="str">
        <f ca="1">IF($E574=1,SUM(INDIRECT(ADDRESS(ROW()-$C$12+1, 14)):INDIRECT(ADDRESS(ROW(), 14))),"")</f>
        <v/>
      </c>
      <c r="Q574" t="str">
        <f ca="1">IF($E574=1,SUM(INDIRECT(ADDRESS(ROW()-$C$12+1, 15)):INDIRECT(ADDRESS(ROW(), 15))),"")</f>
        <v/>
      </c>
      <c r="R574" t="str">
        <f t="shared" si="94"/>
        <v/>
      </c>
      <c r="S574" t="str">
        <f t="shared" si="95"/>
        <v/>
      </c>
      <c r="T574" t="str">
        <f t="shared" ca="1" si="96"/>
        <v/>
      </c>
      <c r="U574" t="str">
        <f t="shared" ca="1" si="97"/>
        <v/>
      </c>
      <c r="V574">
        <f t="shared" ca="1" si="98"/>
        <v>45857765586.427551</v>
      </c>
      <c r="X574" s="10" t="s">
        <v>513</v>
      </c>
      <c r="Y574" s="10"/>
      <c r="Z574" s="10"/>
      <c r="AA574" s="10"/>
      <c r="AB574" s="10"/>
      <c r="AC574" s="10"/>
      <c r="AD574" s="10"/>
      <c r="AE574" s="10"/>
    </row>
    <row r="575" spans="5:31" x14ac:dyDescent="0.4">
      <c r="E575">
        <f t="shared" si="93"/>
        <v>0</v>
      </c>
      <c r="F575" s="3">
        <v>566</v>
      </c>
      <c r="G575" s="4">
        <v>-1.4119109999999999</v>
      </c>
      <c r="H575" s="4">
        <v>-1.556934</v>
      </c>
      <c r="I575" s="4">
        <v>109500</v>
      </c>
      <c r="K575">
        <f t="shared" ca="1" si="99"/>
        <v>-51705.271200168834</v>
      </c>
      <c r="L575">
        <f t="shared" ca="1" si="100"/>
        <v>-37177.365188496806</v>
      </c>
      <c r="M575">
        <f t="shared" ca="1" si="102"/>
        <v>-88882.636388665647</v>
      </c>
      <c r="N575">
        <f t="shared" ca="1" si="101"/>
        <v>280098.62652615731</v>
      </c>
      <c r="O575">
        <f t="shared" ca="1" si="103"/>
        <v>308868.67160315078</v>
      </c>
      <c r="P575" t="str">
        <f ca="1">IF($E575=1,SUM(INDIRECT(ADDRESS(ROW()-$C$12+1, 14)):INDIRECT(ADDRESS(ROW(), 14))),"")</f>
        <v/>
      </c>
      <c r="Q575" t="str">
        <f ca="1">IF($E575=1,SUM(INDIRECT(ADDRESS(ROW()-$C$12+1, 15)):INDIRECT(ADDRESS(ROW(), 15))),"")</f>
        <v/>
      </c>
      <c r="R575" t="str">
        <f t="shared" si="94"/>
        <v/>
      </c>
      <c r="S575" t="str">
        <f t="shared" si="95"/>
        <v/>
      </c>
      <c r="T575" t="str">
        <f t="shared" ca="1" si="96"/>
        <v/>
      </c>
      <c r="U575" t="str">
        <f t="shared" ca="1" si="97"/>
        <v/>
      </c>
      <c r="V575">
        <f t="shared" ca="1" si="98"/>
        <v>39355670420.517525</v>
      </c>
      <c r="X575" s="10" t="s">
        <v>514</v>
      </c>
      <c r="Y575" s="10"/>
      <c r="Z575" s="10"/>
      <c r="AA575" s="10"/>
      <c r="AB575" s="10"/>
      <c r="AC575" s="10"/>
      <c r="AD575" s="10"/>
      <c r="AE575" s="10"/>
    </row>
    <row r="576" spans="5:31" x14ac:dyDescent="0.4">
      <c r="E576">
        <f t="shared" si="93"/>
        <v>0</v>
      </c>
      <c r="F576" s="3">
        <v>567</v>
      </c>
      <c r="G576" s="4">
        <v>0.33465299999999998</v>
      </c>
      <c r="H576" s="4">
        <v>1.1921710000000001</v>
      </c>
      <c r="I576" s="4">
        <v>318000</v>
      </c>
      <c r="K576">
        <f t="shared" ca="1" si="99"/>
        <v>12255.251303340014</v>
      </c>
      <c r="L576">
        <f t="shared" ca="1" si="100"/>
        <v>28467.3445593297</v>
      </c>
      <c r="M576">
        <f t="shared" ca="1" si="102"/>
        <v>40722.59586266971</v>
      </c>
      <c r="N576">
        <f t="shared" ca="1" si="101"/>
        <v>-92791.715126769996</v>
      </c>
      <c r="O576">
        <f t="shared" ca="1" si="103"/>
        <v>-330562.08016780525</v>
      </c>
      <c r="P576" t="str">
        <f ca="1">IF($E576=1,SUM(INDIRECT(ADDRESS(ROW()-$C$12+1, 14)):INDIRECT(ADDRESS(ROW(), 14))),"")</f>
        <v/>
      </c>
      <c r="Q576" t="str">
        <f ca="1">IF($E576=1,SUM(INDIRECT(ADDRESS(ROW()-$C$12+1, 15)):INDIRECT(ADDRESS(ROW(), 15))),"")</f>
        <v/>
      </c>
      <c r="R576" t="str">
        <f t="shared" si="94"/>
        <v/>
      </c>
      <c r="S576" t="str">
        <f t="shared" si="95"/>
        <v/>
      </c>
      <c r="T576" t="str">
        <f t="shared" ca="1" si="96"/>
        <v/>
      </c>
      <c r="U576" t="str">
        <f t="shared" ca="1" si="97"/>
        <v/>
      </c>
      <c r="V576">
        <f t="shared" ca="1" si="98"/>
        <v>76882758845.136398</v>
      </c>
      <c r="X576" s="10" t="s">
        <v>515</v>
      </c>
      <c r="Y576" s="10"/>
      <c r="Z576" s="10"/>
      <c r="AA576" s="10"/>
      <c r="AB576" s="10"/>
      <c r="AC576" s="10"/>
      <c r="AD576" s="10"/>
      <c r="AE576" s="10"/>
    </row>
    <row r="577" spans="5:31" x14ac:dyDescent="0.4">
      <c r="E577">
        <f t="shared" si="93"/>
        <v>0</v>
      </c>
      <c r="F577" s="3">
        <v>568</v>
      </c>
      <c r="G577" s="4">
        <v>0.53990400000000005</v>
      </c>
      <c r="H577" s="4">
        <v>1.0265629999999999</v>
      </c>
      <c r="I577" s="4">
        <v>312500</v>
      </c>
      <c r="K577">
        <f t="shared" ca="1" si="99"/>
        <v>19771.701433061971</v>
      </c>
      <c r="L577">
        <f t="shared" ca="1" si="100"/>
        <v>24512.86152142534</v>
      </c>
      <c r="M577">
        <f t="shared" ca="1" si="102"/>
        <v>44284.562954487308</v>
      </c>
      <c r="N577">
        <f t="shared" ca="1" si="101"/>
        <v>-144810.5873226205</v>
      </c>
      <c r="O577">
        <f t="shared" ca="1" si="103"/>
        <v>-275340.04369975266</v>
      </c>
      <c r="P577" t="str">
        <f ca="1">IF($E577=1,SUM(INDIRECT(ADDRESS(ROW()-$C$12+1, 14)):INDIRECT(ADDRESS(ROW(), 14))),"")</f>
        <v/>
      </c>
      <c r="Q577" t="str">
        <f ca="1">IF($E577=1,SUM(INDIRECT(ADDRESS(ROW()-$C$12+1, 15)):INDIRECT(ADDRESS(ROW(), 15))),"")</f>
        <v/>
      </c>
      <c r="R577" t="str">
        <f t="shared" si="94"/>
        <v/>
      </c>
      <c r="S577" t="str">
        <f t="shared" si="95"/>
        <v/>
      </c>
      <c r="T577" t="str">
        <f t="shared" ca="1" si="96"/>
        <v/>
      </c>
      <c r="U577" t="str">
        <f t="shared" ca="1" si="97"/>
        <v/>
      </c>
      <c r="V577">
        <f t="shared" ca="1" si="98"/>
        <v>71939520669.515396</v>
      </c>
      <c r="X577" s="10" t="s">
        <v>516</v>
      </c>
      <c r="Y577" s="10"/>
      <c r="Z577" s="10"/>
      <c r="AA577" s="10"/>
      <c r="AB577" s="10"/>
      <c r="AC577" s="10"/>
      <c r="AD577" s="10"/>
      <c r="AE577" s="10"/>
    </row>
    <row r="578" spans="5:31" x14ac:dyDescent="0.4">
      <c r="E578">
        <f t="shared" si="93"/>
        <v>0</v>
      </c>
      <c r="F578" s="3">
        <v>569</v>
      </c>
      <c r="G578" s="4">
        <v>1.5797099999999999</v>
      </c>
      <c r="H578" s="4">
        <v>-2.3518560000000002</v>
      </c>
      <c r="I578" s="4">
        <v>90000</v>
      </c>
      <c r="K578">
        <f t="shared" ca="1" si="99"/>
        <v>57850.200166737646</v>
      </c>
      <c r="L578">
        <f t="shared" ca="1" si="100"/>
        <v>-56158.96973330748</v>
      </c>
      <c r="M578">
        <f t="shared" ca="1" si="102"/>
        <v>1691.2304334301662</v>
      </c>
      <c r="N578">
        <f t="shared" ca="1" si="101"/>
        <v>-139502.24637200602</v>
      </c>
      <c r="O578">
        <f t="shared" ca="1" si="103"/>
        <v>207689.50955775467</v>
      </c>
      <c r="P578" t="str">
        <f ca="1">IF($E578=1,SUM(INDIRECT(ADDRESS(ROW()-$C$12+1, 14)):INDIRECT(ADDRESS(ROW(), 14))),"")</f>
        <v/>
      </c>
      <c r="Q578" t="str">
        <f ca="1">IF($E578=1,SUM(INDIRECT(ADDRESS(ROW()-$C$12+1, 15)):INDIRECT(ADDRESS(ROW(), 15))),"")</f>
        <v/>
      </c>
      <c r="R578" t="str">
        <f t="shared" si="94"/>
        <v/>
      </c>
      <c r="S578" t="str">
        <f t="shared" si="95"/>
        <v/>
      </c>
      <c r="T578" t="str">
        <f t="shared" ca="1" si="96"/>
        <v/>
      </c>
      <c r="U578" t="str">
        <f t="shared" ca="1" si="97"/>
        <v/>
      </c>
      <c r="V578">
        <f t="shared" ca="1" si="98"/>
        <v>7798438782.3615294</v>
      </c>
      <c r="X578" s="10" t="s">
        <v>517</v>
      </c>
      <c r="Y578" s="10"/>
      <c r="Z578" s="10"/>
      <c r="AA578" s="10"/>
      <c r="AB578" s="10"/>
      <c r="AC578" s="10"/>
      <c r="AD578" s="10"/>
      <c r="AE578" s="10"/>
    </row>
    <row r="579" spans="5:31" x14ac:dyDescent="0.4">
      <c r="E579">
        <f t="shared" si="93"/>
        <v>0</v>
      </c>
      <c r="F579" s="3">
        <v>570</v>
      </c>
      <c r="G579" s="4">
        <v>0.62897499999999995</v>
      </c>
      <c r="H579" s="4">
        <v>-0.72889000000000004</v>
      </c>
      <c r="I579" s="4">
        <v>143000</v>
      </c>
      <c r="K579">
        <f t="shared" ca="1" si="99"/>
        <v>23033.550240154083</v>
      </c>
      <c r="L579">
        <f t="shared" ca="1" si="100"/>
        <v>-17404.854484675288</v>
      </c>
      <c r="M579">
        <f t="shared" ca="1" si="102"/>
        <v>5628.695755478795</v>
      </c>
      <c r="N579">
        <f t="shared" ca="1" si="101"/>
        <v>-86403.116087197704</v>
      </c>
      <c r="O579">
        <f t="shared" ca="1" si="103"/>
        <v>100128.56995078905</v>
      </c>
      <c r="P579" t="str">
        <f ca="1">IF($E579=1,SUM(INDIRECT(ADDRESS(ROW()-$C$12+1, 14)):INDIRECT(ADDRESS(ROW(), 14))),"")</f>
        <v/>
      </c>
      <c r="Q579" t="str">
        <f ca="1">IF($E579=1,SUM(INDIRECT(ADDRESS(ROW()-$C$12+1, 15)):INDIRECT(ADDRESS(ROW(), 15))),"")</f>
        <v/>
      </c>
      <c r="R579" t="str">
        <f t="shared" si="94"/>
        <v/>
      </c>
      <c r="S579" t="str">
        <f t="shared" si="95"/>
        <v/>
      </c>
      <c r="T579" t="str">
        <f t="shared" ca="1" si="96"/>
        <v/>
      </c>
      <c r="U579" t="str">
        <f t="shared" ca="1" si="97"/>
        <v/>
      </c>
      <c r="V579">
        <f t="shared" ca="1" si="98"/>
        <v>18870875229.840805</v>
      </c>
      <c r="X579" s="10" t="s">
        <v>518</v>
      </c>
      <c r="Y579" s="10"/>
      <c r="Z579" s="10"/>
      <c r="AA579" s="10"/>
      <c r="AB579" s="10"/>
      <c r="AC579" s="10"/>
      <c r="AD579" s="10"/>
      <c r="AE579" s="10"/>
    </row>
    <row r="580" spans="5:31" x14ac:dyDescent="0.4">
      <c r="E580">
        <f t="shared" si="93"/>
        <v>0</v>
      </c>
      <c r="F580" s="3">
        <v>571</v>
      </c>
      <c r="G580" s="4">
        <v>-0.95881099999999997</v>
      </c>
      <c r="H580" s="4">
        <v>0.23164100000000001</v>
      </c>
      <c r="I580" s="4">
        <v>147000</v>
      </c>
      <c r="K580">
        <f t="shared" ca="1" si="99"/>
        <v>-35112.399283457016</v>
      </c>
      <c r="L580">
        <f t="shared" ca="1" si="100"/>
        <v>5531.2569766146726</v>
      </c>
      <c r="M580">
        <f t="shared" ca="1" si="102"/>
        <v>-29581.142306842343</v>
      </c>
      <c r="N580">
        <f t="shared" ca="1" si="101"/>
        <v>169307.94163636581</v>
      </c>
      <c r="O580">
        <f t="shared" ca="1" si="103"/>
        <v>-40903.432385099273</v>
      </c>
      <c r="P580" t="str">
        <f ca="1">IF($E580=1,SUM(INDIRECT(ADDRESS(ROW()-$C$12+1, 14)):INDIRECT(ADDRESS(ROW(), 14))),"")</f>
        <v/>
      </c>
      <c r="Q580" t="str">
        <f ca="1">IF($E580=1,SUM(INDIRECT(ADDRESS(ROW()-$C$12+1, 15)):INDIRECT(ADDRESS(ROW(), 15))),"")</f>
        <v/>
      </c>
      <c r="R580" t="str">
        <f t="shared" si="94"/>
        <v/>
      </c>
      <c r="S580" t="str">
        <f t="shared" si="95"/>
        <v/>
      </c>
      <c r="T580" t="str">
        <f t="shared" ca="1" si="96"/>
        <v/>
      </c>
      <c r="U580" t="str">
        <f t="shared" ca="1" si="97"/>
        <v/>
      </c>
      <c r="V580">
        <f t="shared" ca="1" si="98"/>
        <v>31180899818.389309</v>
      </c>
      <c r="X580" s="10" t="s">
        <v>519</v>
      </c>
      <c r="Y580" s="10"/>
      <c r="Z580" s="10"/>
      <c r="AA580" s="10"/>
      <c r="AB580" s="10"/>
      <c r="AC580" s="10"/>
      <c r="AD580" s="10"/>
      <c r="AE580" s="10"/>
    </row>
    <row r="581" spans="5:31" x14ac:dyDescent="0.4">
      <c r="E581">
        <f t="shared" si="93"/>
        <v>0</v>
      </c>
      <c r="F581" s="3">
        <v>572</v>
      </c>
      <c r="G581" s="4">
        <v>-1.1950430000000001</v>
      </c>
      <c r="H581" s="4">
        <v>-0.16582</v>
      </c>
      <c r="I581" s="4">
        <v>109900</v>
      </c>
      <c r="K581">
        <f t="shared" ca="1" si="99"/>
        <v>-43763.397558956174</v>
      </c>
      <c r="L581">
        <f t="shared" ca="1" si="100"/>
        <v>-3959.5452957906627</v>
      </c>
      <c r="M581">
        <f t="shared" ca="1" si="102"/>
        <v>-47722.942854746834</v>
      </c>
      <c r="N581">
        <f t="shared" ca="1" si="101"/>
        <v>188366.19449796522</v>
      </c>
      <c r="O581">
        <f t="shared" ca="1" si="103"/>
        <v>26137.036384174116</v>
      </c>
      <c r="P581" t="str">
        <f ca="1">IF($E581=1,SUM(INDIRECT(ADDRESS(ROW()-$C$12+1, 14)):INDIRECT(ADDRESS(ROW(), 14))),"")</f>
        <v/>
      </c>
      <c r="Q581" t="str">
        <f ca="1">IF($E581=1,SUM(INDIRECT(ADDRESS(ROW()-$C$12+1, 15)):INDIRECT(ADDRESS(ROW(), 15))),"")</f>
        <v/>
      </c>
      <c r="R581" t="str">
        <f t="shared" si="94"/>
        <v/>
      </c>
      <c r="S581" t="str">
        <f t="shared" si="95"/>
        <v/>
      </c>
      <c r="T581" t="str">
        <f t="shared" ca="1" si="96"/>
        <v/>
      </c>
      <c r="U581" t="str">
        <f t="shared" ca="1" si="97"/>
        <v/>
      </c>
      <c r="V581">
        <f t="shared" ca="1" si="98"/>
        <v>24844992114.190784</v>
      </c>
      <c r="X581" s="10" t="s">
        <v>520</v>
      </c>
      <c r="Y581" s="10"/>
      <c r="Z581" s="10"/>
      <c r="AA581" s="10"/>
      <c r="AB581" s="10"/>
      <c r="AC581" s="10"/>
      <c r="AD581" s="10"/>
      <c r="AE581" s="10"/>
    </row>
    <row r="582" spans="5:31" x14ac:dyDescent="0.4">
      <c r="E582">
        <f t="shared" si="93"/>
        <v>0</v>
      </c>
      <c r="F582" s="3">
        <v>573</v>
      </c>
      <c r="G582" s="4">
        <v>-0.76517900000000005</v>
      </c>
      <c r="H582" s="4">
        <v>0.198519</v>
      </c>
      <c r="I582" s="4">
        <v>160000</v>
      </c>
      <c r="K582">
        <f t="shared" ca="1" si="99"/>
        <v>-28021.445906770325</v>
      </c>
      <c r="L582">
        <f t="shared" ca="1" si="100"/>
        <v>4740.3508176038276</v>
      </c>
      <c r="M582">
        <f t="shared" ca="1" si="102"/>
        <v>-23281.095089166498</v>
      </c>
      <c r="N582">
        <f t="shared" ca="1" si="101"/>
        <v>140242.84505923334</v>
      </c>
      <c r="O582">
        <f t="shared" ca="1" si="103"/>
        <v>-36384.77971600624</v>
      </c>
      <c r="P582" t="str">
        <f ca="1">IF($E582=1,SUM(INDIRECT(ADDRESS(ROW()-$C$12+1, 14)):INDIRECT(ADDRESS(ROW(), 14))),"")</f>
        <v/>
      </c>
      <c r="Q582" t="str">
        <f ca="1">IF($E582=1,SUM(INDIRECT(ADDRESS(ROW()-$C$12+1, 15)):INDIRECT(ADDRESS(ROW(), 15))),"")</f>
        <v/>
      </c>
      <c r="R582" t="str">
        <f t="shared" si="94"/>
        <v/>
      </c>
      <c r="S582" t="str">
        <f t="shared" si="95"/>
        <v/>
      </c>
      <c r="T582" t="str">
        <f t="shared" ca="1" si="96"/>
        <v/>
      </c>
      <c r="U582" t="str">
        <f t="shared" ca="1" si="97"/>
        <v/>
      </c>
      <c r="V582">
        <f t="shared" ca="1" si="98"/>
        <v>33591959817.084087</v>
      </c>
      <c r="X582" s="10" t="s">
        <v>521</v>
      </c>
      <c r="Y582" s="10"/>
      <c r="Z582" s="10"/>
      <c r="AA582" s="10"/>
      <c r="AB582" s="10"/>
      <c r="AC582" s="10"/>
      <c r="AD582" s="10"/>
      <c r="AE582" s="10"/>
    </row>
    <row r="583" spans="5:31" x14ac:dyDescent="0.4">
      <c r="E583">
        <f t="shared" si="93"/>
        <v>0</v>
      </c>
      <c r="F583" s="3">
        <v>574</v>
      </c>
      <c r="G583" s="4">
        <v>1.8333680000000001</v>
      </c>
      <c r="H583" s="4">
        <v>1.0928059999999999</v>
      </c>
      <c r="I583" s="4">
        <v>354000</v>
      </c>
      <c r="K583">
        <f t="shared" ca="1" si="99"/>
        <v>67139.352019859012</v>
      </c>
      <c r="L583">
        <f t="shared" ca="1" si="100"/>
        <v>26094.649960872095</v>
      </c>
      <c r="M583">
        <f t="shared" ca="1" si="102"/>
        <v>93234.001980731104</v>
      </c>
      <c r="N583">
        <f t="shared" ca="1" si="101"/>
        <v>-478080.03625659103</v>
      </c>
      <c r="O583">
        <f t="shared" ca="1" si="103"/>
        <v>-284966.64723144518</v>
      </c>
      <c r="P583" t="str">
        <f ca="1">IF($E583=1,SUM(INDIRECT(ADDRESS(ROW()-$C$12+1, 14)):INDIRECT(ADDRESS(ROW(), 14))),"")</f>
        <v/>
      </c>
      <c r="Q583" t="str">
        <f ca="1">IF($E583=1,SUM(INDIRECT(ADDRESS(ROW()-$C$12+1, 15)):INDIRECT(ADDRESS(ROW(), 15))),"")</f>
        <v/>
      </c>
      <c r="R583" t="str">
        <f t="shared" si="94"/>
        <v/>
      </c>
      <c r="S583" t="str">
        <f t="shared" si="95"/>
        <v/>
      </c>
      <c r="T583" t="str">
        <f t="shared" ca="1" si="96"/>
        <v/>
      </c>
      <c r="U583" t="str">
        <f t="shared" ca="1" si="97"/>
        <v/>
      </c>
      <c r="V583">
        <f t="shared" ca="1" si="98"/>
        <v>67998905722.985359</v>
      </c>
      <c r="X583" s="10" t="s">
        <v>522</v>
      </c>
      <c r="Y583" s="10"/>
      <c r="Z583" s="10"/>
      <c r="AA583" s="10"/>
      <c r="AB583" s="10"/>
      <c r="AC583" s="10"/>
      <c r="AD583" s="10"/>
      <c r="AE583" s="10"/>
    </row>
    <row r="584" spans="5:31" x14ac:dyDescent="0.4">
      <c r="E584">
        <f t="shared" si="93"/>
        <v>0</v>
      </c>
      <c r="F584" s="3">
        <v>575</v>
      </c>
      <c r="G584" s="4">
        <v>-1.0323910000000001</v>
      </c>
      <c r="H584" s="4">
        <v>-6.6455E-2</v>
      </c>
      <c r="I584" s="4">
        <v>180000</v>
      </c>
      <c r="K584">
        <f t="shared" ca="1" si="99"/>
        <v>-37806.955707274406</v>
      </c>
      <c r="L584">
        <f t="shared" ca="1" si="100"/>
        <v>-1586.850697333063</v>
      </c>
      <c r="M584">
        <f t="shared" ca="1" si="102"/>
        <v>-39393.806404607472</v>
      </c>
      <c r="N584">
        <f t="shared" ca="1" si="101"/>
        <v>226500.19118785913</v>
      </c>
      <c r="O584">
        <f t="shared" ca="1" si="103"/>
        <v>14579.81540461819</v>
      </c>
      <c r="P584" t="str">
        <f ca="1">IF($E584=1,SUM(INDIRECT(ADDRESS(ROW()-$C$12+1, 14)):INDIRECT(ADDRESS(ROW(), 14))),"")</f>
        <v/>
      </c>
      <c r="Q584" t="str">
        <f ca="1">IF($E584=1,SUM(INDIRECT(ADDRESS(ROW()-$C$12+1, 15)):INDIRECT(ADDRESS(ROW(), 15))),"")</f>
        <v/>
      </c>
      <c r="R584" t="str">
        <f t="shared" si="94"/>
        <v/>
      </c>
      <c r="S584" t="str">
        <f t="shared" si="95"/>
        <v/>
      </c>
      <c r="T584" t="str">
        <f t="shared" ca="1" si="96"/>
        <v/>
      </c>
      <c r="U584" t="str">
        <f t="shared" ca="1" si="97"/>
        <v/>
      </c>
      <c r="V584">
        <f t="shared" ca="1" si="98"/>
        <v>48133642288.702393</v>
      </c>
      <c r="X584" s="10" t="s">
        <v>523</v>
      </c>
      <c r="Y584" s="10"/>
      <c r="Z584" s="10"/>
      <c r="AA584" s="10"/>
      <c r="AB584" s="10"/>
      <c r="AC584" s="10"/>
      <c r="AD584" s="10"/>
      <c r="AE584" s="10"/>
    </row>
    <row r="585" spans="5:31" x14ac:dyDescent="0.4">
      <c r="E585">
        <f t="shared" si="93"/>
        <v>0</v>
      </c>
      <c r="F585" s="3">
        <v>576</v>
      </c>
      <c r="G585" s="4">
        <v>-0.90846700000000002</v>
      </c>
      <c r="H585" s="4">
        <v>-9.9576999999999999E-2</v>
      </c>
      <c r="I585" s="4">
        <v>138500</v>
      </c>
      <c r="K585">
        <f t="shared" ca="1" si="99"/>
        <v>-33268.763124165605</v>
      </c>
      <c r="L585">
        <f t="shared" ca="1" si="100"/>
        <v>-2377.7568563439081</v>
      </c>
      <c r="M585">
        <f t="shared" ca="1" si="102"/>
        <v>-35646.519980509511</v>
      </c>
      <c r="N585">
        <f t="shared" ca="1" si="101"/>
        <v>158206.36656713352</v>
      </c>
      <c r="O585">
        <f t="shared" ca="1" si="103"/>
        <v>17340.988020099194</v>
      </c>
      <c r="P585" t="str">
        <f ca="1">IF($E585=1,SUM(INDIRECT(ADDRESS(ROW()-$C$12+1, 14)):INDIRECT(ADDRESS(ROW(), 14))),"")</f>
        <v/>
      </c>
      <c r="Q585" t="str">
        <f ca="1">IF($E585=1,SUM(INDIRECT(ADDRESS(ROW()-$C$12+1, 15)):INDIRECT(ADDRESS(ROW(), 15))),"")</f>
        <v/>
      </c>
      <c r="R585" t="str">
        <f t="shared" si="94"/>
        <v/>
      </c>
      <c r="S585" t="str">
        <f t="shared" si="95"/>
        <v/>
      </c>
      <c r="T585" t="str">
        <f t="shared" ca="1" si="96"/>
        <v/>
      </c>
      <c r="U585" t="str">
        <f t="shared" ca="1" si="97"/>
        <v/>
      </c>
      <c r="V585">
        <f t="shared" ca="1" si="98"/>
        <v>30327010421.321995</v>
      </c>
      <c r="X585" s="10" t="s">
        <v>27</v>
      </c>
      <c r="Y585" s="10"/>
      <c r="Z585" s="10"/>
      <c r="AA585" s="10"/>
      <c r="AB585" s="10"/>
      <c r="AC585" s="10"/>
      <c r="AD585" s="10"/>
      <c r="AE585" s="10"/>
    </row>
    <row r="586" spans="5:31" x14ac:dyDescent="0.4">
      <c r="E586">
        <f t="shared" ref="E586:E649" si="104">IF(MOD(F587, $C$12)=0, 1, 0)</f>
        <v>0</v>
      </c>
      <c r="F586" s="3">
        <v>577</v>
      </c>
      <c r="G586" s="4">
        <v>-0.823268</v>
      </c>
      <c r="H586" s="4">
        <v>-1.556934</v>
      </c>
      <c r="I586" s="4">
        <v>79000</v>
      </c>
      <c r="K586">
        <f t="shared" ca="1" si="99"/>
        <v>-30148.709947312967</v>
      </c>
      <c r="L586">
        <f t="shared" ca="1" si="100"/>
        <v>-37177.365188496806</v>
      </c>
      <c r="M586">
        <f t="shared" ca="1" si="102"/>
        <v>-67326.075135809777</v>
      </c>
      <c r="N586">
        <f t="shared" ca="1" si="101"/>
        <v>120465.57522490785</v>
      </c>
      <c r="O586">
        <f t="shared" ca="1" si="103"/>
        <v>227820.04146549688</v>
      </c>
      <c r="P586" t="str">
        <f ca="1">IF($E586=1,SUM(INDIRECT(ADDRESS(ROW()-$C$12+1, 14)):INDIRECT(ADDRESS(ROW(), 14))),"")</f>
        <v/>
      </c>
      <c r="Q586" t="str">
        <f ca="1">IF($E586=1,SUM(INDIRECT(ADDRESS(ROW()-$C$12+1, 15)):INDIRECT(ADDRESS(ROW(), 15))),"")</f>
        <v/>
      </c>
      <c r="R586" t="str">
        <f t="shared" ref="R586:R649" si="105">IF($E586=1,$C$14*(1/$C$12)*P586,"")</f>
        <v/>
      </c>
      <c r="S586" t="str">
        <f t="shared" ref="S586:S649" si="106">IF($E586=1,$C$14*(1/$C$12)*Q586,"")</f>
        <v/>
      </c>
      <c r="T586" t="str">
        <f t="shared" ref="T586:T649" ca="1" si="107">IF($E586=1,OFFSET(T586, -$C$12, 0)-R586,"")</f>
        <v/>
      </c>
      <c r="U586" t="str">
        <f t="shared" ref="U586:U649" ca="1" si="108">IF($E586=1,OFFSET(U586, -$C$12, 0)-S586,"")</f>
        <v/>
      </c>
      <c r="V586">
        <f t="shared" ref="V586:V649" ca="1" si="109">(M586-I586)^2</f>
        <v>21411320264.65065</v>
      </c>
      <c r="X586" s="10" t="s">
        <v>524</v>
      </c>
      <c r="Y586" s="10"/>
      <c r="Z586" s="10"/>
      <c r="AA586" s="10"/>
      <c r="AB586" s="10"/>
      <c r="AC586" s="10"/>
      <c r="AD586" s="10"/>
      <c r="AE586" s="10"/>
    </row>
    <row r="587" spans="5:31" x14ac:dyDescent="0.4">
      <c r="E587">
        <f t="shared" si="104"/>
        <v>0</v>
      </c>
      <c r="F587" s="3">
        <v>578</v>
      </c>
      <c r="G587" s="4">
        <v>-0.73613399999999996</v>
      </c>
      <c r="H587" s="4">
        <v>1.125928</v>
      </c>
      <c r="I587" s="4">
        <v>142500</v>
      </c>
      <c r="K587">
        <f t="shared" ca="1" si="99"/>
        <v>-26957.795576112861</v>
      </c>
      <c r="L587">
        <f t="shared" ca="1" si="100"/>
        <v>26885.556119882945</v>
      </c>
      <c r="M587">
        <f t="shared" ca="1" si="102"/>
        <v>-72.239456229915959</v>
      </c>
      <c r="N587">
        <f t="shared" ca="1" si="101"/>
        <v>104952.27291987234</v>
      </c>
      <c r="O587">
        <f t="shared" ca="1" si="103"/>
        <v>-160526.07642647403</v>
      </c>
      <c r="P587" t="str">
        <f ca="1">IF($E587=1,SUM(INDIRECT(ADDRESS(ROW()-$C$12+1, 14)):INDIRECT(ADDRESS(ROW(), 14))),"")</f>
        <v/>
      </c>
      <c r="Q587" t="str">
        <f ca="1">IF($E587=1,SUM(INDIRECT(ADDRESS(ROW()-$C$12+1, 15)):INDIRECT(ADDRESS(ROW(), 15))),"")</f>
        <v/>
      </c>
      <c r="R587" t="str">
        <f t="shared" si="105"/>
        <v/>
      </c>
      <c r="S587" t="str">
        <f t="shared" si="106"/>
        <v/>
      </c>
      <c r="T587" t="str">
        <f t="shared" ca="1" si="107"/>
        <v/>
      </c>
      <c r="U587" t="str">
        <f t="shared" ca="1" si="108"/>
        <v/>
      </c>
      <c r="V587">
        <f t="shared" ca="1" si="109"/>
        <v>20326843463.56456</v>
      </c>
      <c r="X587" s="10" t="s">
        <v>29</v>
      </c>
      <c r="Y587" s="10"/>
      <c r="Z587" s="10"/>
      <c r="AA587" s="10"/>
      <c r="AB587" s="10"/>
      <c r="AC587" s="10"/>
      <c r="AD587" s="10"/>
      <c r="AE587" s="10"/>
    </row>
    <row r="588" spans="5:31" x14ac:dyDescent="0.4">
      <c r="E588">
        <f t="shared" si="104"/>
        <v>0</v>
      </c>
      <c r="F588" s="3">
        <v>579</v>
      </c>
      <c r="G588" s="4">
        <v>0.52054100000000003</v>
      </c>
      <c r="H588" s="4">
        <v>3.2910000000000002E-2</v>
      </c>
      <c r="I588" s="4">
        <v>165150</v>
      </c>
      <c r="K588">
        <f t="shared" ca="1" si="99"/>
        <v>19062.613419547753</v>
      </c>
      <c r="L588">
        <f t="shared" ca="1" si="100"/>
        <v>785.84390112453696</v>
      </c>
      <c r="M588">
        <f t="shared" ca="1" si="102"/>
        <v>19848.457320672289</v>
      </c>
      <c r="N588">
        <f t="shared" ca="1" si="101"/>
        <v>-75635.410327839927</v>
      </c>
      <c r="O588">
        <f t="shared" ca="1" si="103"/>
        <v>-4781.8737695766749</v>
      </c>
      <c r="P588" t="str">
        <f ca="1">IF($E588=1,SUM(INDIRECT(ADDRESS(ROW()-$C$12+1, 14)):INDIRECT(ADDRESS(ROW(), 14))),"")</f>
        <v/>
      </c>
      <c r="Q588" t="str">
        <f ca="1">IF($E588=1,SUM(INDIRECT(ADDRESS(ROW()-$C$12+1, 15)):INDIRECT(ADDRESS(ROW(), 15))),"")</f>
        <v/>
      </c>
      <c r="R588" t="str">
        <f t="shared" si="105"/>
        <v/>
      </c>
      <c r="S588" t="str">
        <f t="shared" si="106"/>
        <v/>
      </c>
      <c r="T588" t="str">
        <f t="shared" ca="1" si="107"/>
        <v/>
      </c>
      <c r="U588" t="str">
        <f t="shared" ca="1" si="108"/>
        <v/>
      </c>
      <c r="V588">
        <f t="shared" ca="1" si="109"/>
        <v>21112538304.992493</v>
      </c>
      <c r="X588" s="10" t="s">
        <v>525</v>
      </c>
      <c r="Y588" s="10"/>
      <c r="Z588" s="10"/>
      <c r="AA588" s="10"/>
      <c r="AB588" s="10"/>
      <c r="AC588" s="10"/>
      <c r="AD588" s="10"/>
      <c r="AE588" s="10"/>
    </row>
    <row r="589" spans="5:31" x14ac:dyDescent="0.4">
      <c r="E589">
        <f t="shared" si="104"/>
        <v>0</v>
      </c>
      <c r="F589" s="3">
        <v>580</v>
      </c>
      <c r="G589" s="4">
        <v>0.64059299999999997</v>
      </c>
      <c r="H589" s="4">
        <v>0.92719700000000005</v>
      </c>
      <c r="I589" s="4">
        <v>230000</v>
      </c>
      <c r="K589">
        <f t="shared" ca="1" si="99"/>
        <v>23459.010372417069</v>
      </c>
      <c r="L589">
        <f t="shared" ca="1" si="100"/>
        <v>22140.143044392807</v>
      </c>
      <c r="M589">
        <f t="shared" ca="1" si="102"/>
        <v>45599.153416809873</v>
      </c>
      <c r="N589">
        <f t="shared" ca="1" si="101"/>
        <v>-118125.89151526551</v>
      </c>
      <c r="O589">
        <f t="shared" ca="1" si="103"/>
        <v>-170975.91174939414</v>
      </c>
      <c r="P589" t="str">
        <f ca="1">IF($E589=1,SUM(INDIRECT(ADDRESS(ROW()-$C$12+1, 14)):INDIRECT(ADDRESS(ROW(), 14))),"")</f>
        <v/>
      </c>
      <c r="Q589" t="str">
        <f ca="1">IF($E589=1,SUM(INDIRECT(ADDRESS(ROW()-$C$12+1, 15)):INDIRECT(ADDRESS(ROW(), 15))),"")</f>
        <v/>
      </c>
      <c r="R589" t="str">
        <f t="shared" si="105"/>
        <v/>
      </c>
      <c r="S589" t="str">
        <f t="shared" si="106"/>
        <v/>
      </c>
      <c r="T589" t="str">
        <f t="shared" ca="1" si="107"/>
        <v/>
      </c>
      <c r="U589" t="str">
        <f t="shared" ca="1" si="108"/>
        <v/>
      </c>
      <c r="V589">
        <f t="shared" ca="1" si="109"/>
        <v>34003672220.597229</v>
      </c>
      <c r="X589" s="10" t="s">
        <v>526</v>
      </c>
      <c r="Y589" s="10"/>
      <c r="Z589" s="10"/>
      <c r="AA589" s="10"/>
      <c r="AB589" s="10"/>
      <c r="AC589" s="10"/>
      <c r="AD589" s="10"/>
      <c r="AE589" s="10"/>
    </row>
    <row r="590" spans="5:31" x14ac:dyDescent="0.4">
      <c r="E590">
        <f t="shared" si="104"/>
        <v>0</v>
      </c>
      <c r="F590" s="3">
        <v>581</v>
      </c>
      <c r="G590" s="4">
        <v>-1.4854909999999999</v>
      </c>
      <c r="H590" s="4">
        <v>-1.1925950000000001</v>
      </c>
      <c r="I590" s="4">
        <v>84500</v>
      </c>
      <c r="K590">
        <f t="shared" ca="1" si="99"/>
        <v>-54399.827623986217</v>
      </c>
      <c r="L590">
        <f t="shared" ca="1" si="100"/>
        <v>-28477.469075102315</v>
      </c>
      <c r="M590">
        <f t="shared" ca="1" si="102"/>
        <v>-82877.296699088532</v>
      </c>
      <c r="N590">
        <f t="shared" ca="1" si="101"/>
        <v>248637.46785082569</v>
      </c>
      <c r="O590">
        <f t="shared" ca="1" si="103"/>
        <v>199613.3271568495</v>
      </c>
      <c r="P590" t="str">
        <f ca="1">IF($E590=1,SUM(INDIRECT(ADDRESS(ROW()-$C$12+1, 14)):INDIRECT(ADDRESS(ROW(), 14))),"")</f>
        <v/>
      </c>
      <c r="Q590" t="str">
        <f ca="1">IF($E590=1,SUM(INDIRECT(ADDRESS(ROW()-$C$12+1, 15)):INDIRECT(ADDRESS(ROW(), 15))),"")</f>
        <v/>
      </c>
      <c r="R590" t="str">
        <f t="shared" si="105"/>
        <v/>
      </c>
      <c r="S590" t="str">
        <f t="shared" si="106"/>
        <v/>
      </c>
      <c r="T590" t="str">
        <f t="shared" ca="1" si="107"/>
        <v/>
      </c>
      <c r="U590" t="str">
        <f t="shared" ca="1" si="108"/>
        <v/>
      </c>
      <c r="V590">
        <f t="shared" ca="1" si="109"/>
        <v>28015159450.294712</v>
      </c>
      <c r="X590" s="10" t="s">
        <v>527</v>
      </c>
      <c r="Y590" s="10"/>
      <c r="Z590" s="10"/>
      <c r="AA590" s="10"/>
      <c r="AB590" s="10"/>
      <c r="AC590" s="10"/>
      <c r="AD590" s="10"/>
      <c r="AE590" s="10"/>
    </row>
    <row r="591" spans="5:31" x14ac:dyDescent="0.4">
      <c r="E591">
        <f t="shared" si="104"/>
        <v>0</v>
      </c>
      <c r="F591" s="3">
        <v>582</v>
      </c>
      <c r="G591" s="4">
        <v>-0.34305999999999998</v>
      </c>
      <c r="H591" s="4">
        <v>-1.8219080000000001</v>
      </c>
      <c r="I591" s="4">
        <v>98000</v>
      </c>
      <c r="K591">
        <f t="shared" ca="1" si="99"/>
        <v>-12563.122135835702</v>
      </c>
      <c r="L591">
        <f t="shared" ca="1" si="100"/>
        <v>-43504.566703433695</v>
      </c>
      <c r="M591">
        <f t="shared" ca="1" si="102"/>
        <v>-56067.688839269395</v>
      </c>
      <c r="N591">
        <f t="shared" ca="1" si="101"/>
        <v>52854.461333199753</v>
      </c>
      <c r="O591">
        <f t="shared" ca="1" si="103"/>
        <v>280697.15483777563</v>
      </c>
      <c r="P591" t="str">
        <f ca="1">IF($E591=1,SUM(INDIRECT(ADDRESS(ROW()-$C$12+1, 14)):INDIRECT(ADDRESS(ROW(), 14))),"")</f>
        <v/>
      </c>
      <c r="Q591" t="str">
        <f ca="1">IF($E591=1,SUM(INDIRECT(ADDRESS(ROW()-$C$12+1, 15)):INDIRECT(ADDRESS(ROW(), 15))),"")</f>
        <v/>
      </c>
      <c r="R591" t="str">
        <f t="shared" si="105"/>
        <v/>
      </c>
      <c r="S591" t="str">
        <f t="shared" si="106"/>
        <v/>
      </c>
      <c r="T591" t="str">
        <f t="shared" ca="1" si="107"/>
        <v/>
      </c>
      <c r="U591" t="str">
        <f t="shared" ca="1" si="108"/>
        <v/>
      </c>
      <c r="V591">
        <f t="shared" ca="1" si="109"/>
        <v>23736852744.273933</v>
      </c>
      <c r="X591" s="10" t="s">
        <v>528</v>
      </c>
      <c r="Y591" s="10"/>
      <c r="Z591" s="10"/>
      <c r="AA591" s="10"/>
      <c r="AB591" s="10"/>
      <c r="AC591" s="10"/>
      <c r="AD591" s="10"/>
      <c r="AE591" s="10"/>
    </row>
    <row r="592" spans="5:31" x14ac:dyDescent="0.4">
      <c r="E592">
        <f t="shared" si="104"/>
        <v>0</v>
      </c>
      <c r="F592" s="3">
        <v>583</v>
      </c>
      <c r="G592" s="4">
        <v>1.3279879999999999</v>
      </c>
      <c r="H592" s="4">
        <v>-3.3333000000000002E-2</v>
      </c>
      <c r="I592" s="4">
        <v>180000</v>
      </c>
      <c r="K592">
        <f t="shared" ca="1" si="99"/>
        <v>48631.946128736025</v>
      </c>
      <c r="L592">
        <f t="shared" ca="1" si="100"/>
        <v>-795.94453832221791</v>
      </c>
      <c r="M592">
        <f t="shared" ca="1" si="102"/>
        <v>47836.001590413805</v>
      </c>
      <c r="N592">
        <f t="shared" ca="1" si="101"/>
        <v>-175512.20391994956</v>
      </c>
      <c r="O592">
        <f t="shared" ca="1" si="103"/>
        <v>4405.4225589867374</v>
      </c>
      <c r="P592" t="str">
        <f ca="1">IF($E592=1,SUM(INDIRECT(ADDRESS(ROW()-$C$12+1, 14)):INDIRECT(ADDRESS(ROW(), 14))),"")</f>
        <v/>
      </c>
      <c r="Q592" t="str">
        <f ca="1">IF($E592=1,SUM(INDIRECT(ADDRESS(ROW()-$C$12+1, 15)):INDIRECT(ADDRESS(ROW(), 15))),"")</f>
        <v/>
      </c>
      <c r="R592" t="str">
        <f t="shared" si="105"/>
        <v/>
      </c>
      <c r="S592" t="str">
        <f t="shared" si="106"/>
        <v/>
      </c>
      <c r="T592" t="str">
        <f t="shared" ca="1" si="107"/>
        <v/>
      </c>
      <c r="U592" t="str">
        <f t="shared" ca="1" si="108"/>
        <v/>
      </c>
      <c r="V592">
        <f t="shared" ca="1" si="109"/>
        <v>17467322475.609104</v>
      </c>
      <c r="X592" s="10" t="s">
        <v>529</v>
      </c>
      <c r="Y592" s="10"/>
      <c r="Z592" s="10"/>
      <c r="AA592" s="10"/>
      <c r="AB592" s="10"/>
      <c r="AC592" s="10"/>
      <c r="AD592" s="10"/>
      <c r="AE592" s="10"/>
    </row>
    <row r="593" spans="5:31" x14ac:dyDescent="0.4">
      <c r="E593">
        <f t="shared" si="104"/>
        <v>0</v>
      </c>
      <c r="F593" s="3">
        <v>584</v>
      </c>
      <c r="G593" s="4">
        <v>1.6203730000000001</v>
      </c>
      <c r="H593" s="4">
        <v>-2.0868820000000001</v>
      </c>
      <c r="I593" s="4">
        <v>240000</v>
      </c>
      <c r="K593">
        <f t="shared" ca="1" si="99"/>
        <v>59339.310629658088</v>
      </c>
      <c r="L593">
        <f t="shared" ca="1" si="100"/>
        <v>-49831.768218370591</v>
      </c>
      <c r="M593">
        <f t="shared" ca="1" si="102"/>
        <v>9507.5424112874971</v>
      </c>
      <c r="N593">
        <f t="shared" ca="1" si="101"/>
        <v>-373483.75498039485</v>
      </c>
      <c r="O593">
        <f t="shared" ca="1" si="103"/>
        <v>481010.56087764754</v>
      </c>
      <c r="P593" t="str">
        <f ca="1">IF($E593=1,SUM(INDIRECT(ADDRESS(ROW()-$C$12+1, 14)):INDIRECT(ADDRESS(ROW(), 14))),"")</f>
        <v/>
      </c>
      <c r="Q593" t="str">
        <f ca="1">IF($E593=1,SUM(INDIRECT(ADDRESS(ROW()-$C$12+1, 15)):INDIRECT(ADDRESS(ROW(), 15))),"")</f>
        <v/>
      </c>
      <c r="R593" t="str">
        <f t="shared" si="105"/>
        <v/>
      </c>
      <c r="S593" t="str">
        <f t="shared" si="106"/>
        <v/>
      </c>
      <c r="T593" t="str">
        <f t="shared" ca="1" si="107"/>
        <v/>
      </c>
      <c r="U593" t="str">
        <f t="shared" ca="1" si="108"/>
        <v/>
      </c>
      <c r="V593">
        <f t="shared" ca="1" si="109"/>
        <v>53126773005.284431</v>
      </c>
      <c r="X593" s="10" t="s">
        <v>530</v>
      </c>
      <c r="Y593" s="10"/>
      <c r="Z593" s="10"/>
      <c r="AA593" s="10"/>
      <c r="AB593" s="10"/>
      <c r="AC593" s="10"/>
      <c r="AD593" s="10"/>
      <c r="AE593" s="10"/>
    </row>
    <row r="594" spans="5:31" x14ac:dyDescent="0.4">
      <c r="E594">
        <f t="shared" si="104"/>
        <v>0</v>
      </c>
      <c r="F594" s="3">
        <v>585</v>
      </c>
      <c r="G594" s="4">
        <v>2.3116400000000001</v>
      </c>
      <c r="H594" s="4">
        <v>0.16539699999999999</v>
      </c>
      <c r="I594" s="4">
        <v>299800</v>
      </c>
      <c r="K594">
        <f t="shared" ref="K594:K657" ca="1" si="110">G594*OFFSET(K594, -MOD(F594, $C$12)-1, 9)</f>
        <v>84654.042016216539</v>
      </c>
      <c r="L594">
        <f t="shared" ref="L594:L657" ca="1" si="111">H594*OFFSET(L594, -MOD($F594, $C$12)-1, 9)</f>
        <v>3949.4446585929818</v>
      </c>
      <c r="M594">
        <f t="shared" ca="1" si="102"/>
        <v>88603.486674809523</v>
      </c>
      <c r="N594">
        <f t="shared" ca="1" si="101"/>
        <v>-488210.30806304328</v>
      </c>
      <c r="O594">
        <f t="shared" ca="1" si="103"/>
        <v>-34931.269714446527</v>
      </c>
      <c r="P594" t="str">
        <f ca="1">IF($E594=1,SUM(INDIRECT(ADDRESS(ROW()-$C$12+1, 14)):INDIRECT(ADDRESS(ROW(), 14))),"")</f>
        <v/>
      </c>
      <c r="Q594" t="str">
        <f ca="1">IF($E594=1,SUM(INDIRECT(ADDRESS(ROW()-$C$12+1, 15)):INDIRECT(ADDRESS(ROW(), 15))),"")</f>
        <v/>
      </c>
      <c r="R594" t="str">
        <f t="shared" si="105"/>
        <v/>
      </c>
      <c r="S594" t="str">
        <f t="shared" si="106"/>
        <v/>
      </c>
      <c r="T594" t="str">
        <f t="shared" ca="1" si="107"/>
        <v/>
      </c>
      <c r="U594" t="str">
        <f t="shared" ca="1" si="108"/>
        <v/>
      </c>
      <c r="V594">
        <f t="shared" ca="1" si="109"/>
        <v>44603967240.717354</v>
      </c>
      <c r="X594" s="10" t="s">
        <v>531</v>
      </c>
      <c r="Y594" s="10"/>
      <c r="Z594" s="10"/>
      <c r="AA594" s="10"/>
      <c r="AB594" s="10"/>
      <c r="AC594" s="10"/>
      <c r="AD594" s="10"/>
      <c r="AE594" s="10"/>
    </row>
    <row r="595" spans="5:31" x14ac:dyDescent="0.4">
      <c r="E595">
        <f t="shared" si="104"/>
        <v>0</v>
      </c>
      <c r="F595" s="3">
        <v>586</v>
      </c>
      <c r="G595" s="4">
        <v>-0.30433399999999999</v>
      </c>
      <c r="H595" s="4">
        <v>1.125928</v>
      </c>
      <c r="I595" s="4">
        <v>185850</v>
      </c>
      <c r="K595">
        <f t="shared" ca="1" si="110"/>
        <v>-11144.946108807271</v>
      </c>
      <c r="L595">
        <f t="shared" ca="1" si="111"/>
        <v>26885.556119882945</v>
      </c>
      <c r="M595">
        <f t="shared" ca="1" si="102"/>
        <v>15740.610011075674</v>
      </c>
      <c r="N595">
        <f t="shared" ca="1" si="101"/>
        <v>51770.071092889295</v>
      </c>
      <c r="O595">
        <f t="shared" ca="1" si="103"/>
        <v>-191530.92525144957</v>
      </c>
      <c r="P595" t="str">
        <f ca="1">IF($E595=1,SUM(INDIRECT(ADDRESS(ROW()-$C$12+1, 14)):INDIRECT(ADDRESS(ROW(), 14))),"")</f>
        <v/>
      </c>
      <c r="Q595" t="str">
        <f ca="1">IF($E595=1,SUM(INDIRECT(ADDRESS(ROW()-$C$12+1, 15)):INDIRECT(ADDRESS(ROW(), 15))),"")</f>
        <v/>
      </c>
      <c r="R595" t="str">
        <f t="shared" si="105"/>
        <v/>
      </c>
      <c r="S595" t="str">
        <f t="shared" si="106"/>
        <v/>
      </c>
      <c r="T595" t="str">
        <f t="shared" ca="1" si="107"/>
        <v/>
      </c>
      <c r="U595" t="str">
        <f t="shared" ca="1" si="108"/>
        <v/>
      </c>
      <c r="V595">
        <f t="shared" ca="1" si="109"/>
        <v>28937204562.403946</v>
      </c>
      <c r="X595" s="10" t="s">
        <v>532</v>
      </c>
      <c r="Y595" s="10"/>
      <c r="Z595" s="10"/>
      <c r="AA595" s="10"/>
      <c r="AB595" s="10"/>
      <c r="AC595" s="10"/>
      <c r="AD595" s="10"/>
      <c r="AE595" s="10"/>
    </row>
    <row r="596" spans="5:31" x14ac:dyDescent="0.4">
      <c r="E596">
        <f t="shared" si="104"/>
        <v>0</v>
      </c>
      <c r="F596" s="3">
        <v>587</v>
      </c>
      <c r="G596" s="4">
        <v>-0.51926600000000001</v>
      </c>
      <c r="H596" s="4">
        <v>0.79471000000000003</v>
      </c>
      <c r="I596" s="4">
        <v>176000</v>
      </c>
      <c r="K596">
        <f t="shared" ca="1" si="110"/>
        <v>-19015.921934900198</v>
      </c>
      <c r="L596">
        <f t="shared" ca="1" si="111"/>
        <v>18976.542286924363</v>
      </c>
      <c r="M596">
        <f t="shared" ca="1" si="102"/>
        <v>-39.379647975834814</v>
      </c>
      <c r="N596">
        <f t="shared" ca="1" si="101"/>
        <v>91411.264512285823</v>
      </c>
      <c r="O596">
        <f t="shared" ca="1" si="103"/>
        <v>-139900.25540004289</v>
      </c>
      <c r="P596" t="str">
        <f ca="1">IF($E596=1,SUM(INDIRECT(ADDRESS(ROW()-$C$12+1, 14)):INDIRECT(ADDRESS(ROW(), 14))),"")</f>
        <v/>
      </c>
      <c r="Q596" t="str">
        <f ca="1">IF($E596=1,SUM(INDIRECT(ADDRESS(ROW()-$C$12+1, 15)):INDIRECT(ADDRESS(ROW(), 15))),"")</f>
        <v/>
      </c>
      <c r="R596" t="str">
        <f t="shared" si="105"/>
        <v/>
      </c>
      <c r="S596" t="str">
        <f t="shared" si="106"/>
        <v/>
      </c>
      <c r="T596" t="str">
        <f t="shared" ca="1" si="107"/>
        <v/>
      </c>
      <c r="U596" t="str">
        <f t="shared" ca="1" si="108"/>
        <v/>
      </c>
      <c r="V596">
        <f t="shared" ca="1" si="109"/>
        <v>30989863186.844173</v>
      </c>
      <c r="X596" s="10" t="s">
        <v>533</v>
      </c>
      <c r="Y596" s="10"/>
      <c r="Z596" s="10"/>
      <c r="AA596" s="10"/>
      <c r="AB596" s="10"/>
      <c r="AC596" s="10"/>
      <c r="AD596" s="10"/>
      <c r="AE596" s="10"/>
    </row>
    <row r="597" spans="5:31" x14ac:dyDescent="0.4">
      <c r="E597">
        <f t="shared" si="104"/>
        <v>0</v>
      </c>
      <c r="F597" s="3">
        <v>588</v>
      </c>
      <c r="G597" s="4">
        <v>-0.37404100000000001</v>
      </c>
      <c r="H597" s="4">
        <v>-0.26518599999999998</v>
      </c>
      <c r="I597" s="4">
        <v>143000</v>
      </c>
      <c r="K597">
        <f t="shared" ca="1" si="110"/>
        <v>-13697.670281612902</v>
      </c>
      <c r="L597">
        <f t="shared" ca="1" si="111"/>
        <v>-6332.2637728231975</v>
      </c>
      <c r="M597">
        <f t="shared" ca="1" si="102"/>
        <v>-20029.9340544361</v>
      </c>
      <c r="N597">
        <f t="shared" ca="1" si="101"/>
        <v>60979.879563655333</v>
      </c>
      <c r="O597">
        <f t="shared" ca="1" si="103"/>
        <v>43233.256092159689</v>
      </c>
      <c r="P597" t="str">
        <f ca="1">IF($E597=1,SUM(INDIRECT(ADDRESS(ROW()-$C$12+1, 14)):INDIRECT(ADDRESS(ROW(), 14))),"")</f>
        <v/>
      </c>
      <c r="Q597" t="str">
        <f ca="1">IF($E597=1,SUM(INDIRECT(ADDRESS(ROW()-$C$12+1, 15)):INDIRECT(ADDRESS(ROW(), 15))),"")</f>
        <v/>
      </c>
      <c r="R597" t="str">
        <f t="shared" si="105"/>
        <v/>
      </c>
      <c r="S597" t="str">
        <f t="shared" si="106"/>
        <v/>
      </c>
      <c r="T597" t="str">
        <f t="shared" ca="1" si="107"/>
        <v/>
      </c>
      <c r="U597" t="str">
        <f t="shared" ca="1" si="108"/>
        <v/>
      </c>
      <c r="V597">
        <f t="shared" ca="1" si="109"/>
        <v>26578759397.793785</v>
      </c>
      <c r="X597" s="10" t="s">
        <v>534</v>
      </c>
      <c r="Y597" s="10"/>
      <c r="Z597" s="10"/>
      <c r="AA597" s="10"/>
      <c r="AB597" s="10"/>
      <c r="AC597" s="10"/>
      <c r="AD597" s="10"/>
      <c r="AE597" s="10"/>
    </row>
    <row r="598" spans="5:31" x14ac:dyDescent="0.4">
      <c r="E598">
        <f t="shared" si="104"/>
        <v>0</v>
      </c>
      <c r="F598" s="3">
        <v>589</v>
      </c>
      <c r="G598" s="4">
        <v>-0.192027</v>
      </c>
      <c r="H598" s="4">
        <v>-0.36455100000000001</v>
      </c>
      <c r="I598" s="4">
        <v>139900</v>
      </c>
      <c r="K598">
        <f t="shared" ca="1" si="110"/>
        <v>-7032.1770371891871</v>
      </c>
      <c r="L598">
        <f t="shared" ca="1" si="111"/>
        <v>-8704.958371280798</v>
      </c>
      <c r="M598">
        <f t="shared" ca="1" si="102"/>
        <v>-15737.135408469985</v>
      </c>
      <c r="N598">
        <f t="shared" ref="N598:N661" ca="1" si="112">($M598-$I598)*$G598</f>
        <v>29886.532201082267</v>
      </c>
      <c r="O598">
        <f t="shared" ca="1" si="103"/>
        <v>56737.673350293146</v>
      </c>
      <c r="P598" t="str">
        <f ca="1">IF($E598=1,SUM(INDIRECT(ADDRESS(ROW()-$C$12+1, 14)):INDIRECT(ADDRESS(ROW(), 14))),"")</f>
        <v/>
      </c>
      <c r="Q598" t="str">
        <f ca="1">IF($E598=1,SUM(INDIRECT(ADDRESS(ROW()-$C$12+1, 15)):INDIRECT(ADDRESS(ROW(), 15))),"")</f>
        <v/>
      </c>
      <c r="R598" t="str">
        <f t="shared" si="105"/>
        <v/>
      </c>
      <c r="S598" t="str">
        <f t="shared" si="106"/>
        <v/>
      </c>
      <c r="T598" t="str">
        <f t="shared" ca="1" si="107"/>
        <v/>
      </c>
      <c r="U598" t="str">
        <f t="shared" ca="1" si="108"/>
        <v/>
      </c>
      <c r="V598">
        <f t="shared" ca="1" si="109"/>
        <v>24222917918.154427</v>
      </c>
      <c r="X598" s="10" t="s">
        <v>535</v>
      </c>
      <c r="Y598" s="10"/>
      <c r="Z598" s="10"/>
      <c r="AA598" s="10"/>
      <c r="AB598" s="10"/>
      <c r="AC598" s="10"/>
      <c r="AD598" s="10"/>
      <c r="AE598" s="10"/>
    </row>
    <row r="599" spans="5:31" x14ac:dyDescent="0.4">
      <c r="E599">
        <f t="shared" si="104"/>
        <v>0</v>
      </c>
      <c r="F599" s="3">
        <v>590</v>
      </c>
      <c r="G599" s="4">
        <v>0.90005999999999997</v>
      </c>
      <c r="H599" s="4">
        <v>-0.19894200000000001</v>
      </c>
      <c r="I599" s="4">
        <v>205000</v>
      </c>
      <c r="K599">
        <f t="shared" ca="1" si="110"/>
        <v>32960.892291669916</v>
      </c>
      <c r="L599">
        <f t="shared" ca="1" si="111"/>
        <v>-4750.4514548015086</v>
      </c>
      <c r="M599">
        <f t="shared" ca="1" si="102"/>
        <v>28210.440836868409</v>
      </c>
      <c r="N599">
        <f t="shared" ca="1" si="112"/>
        <v>-159121.21062036819</v>
      </c>
      <c r="O599">
        <f t="shared" ca="1" si="103"/>
        <v>35170.86847903172</v>
      </c>
      <c r="P599" t="str">
        <f ca="1">IF($E599=1,SUM(INDIRECT(ADDRESS(ROW()-$C$12+1, 14)):INDIRECT(ADDRESS(ROW(), 14))),"")</f>
        <v/>
      </c>
      <c r="Q599" t="str">
        <f ca="1">IF($E599=1,SUM(INDIRECT(ADDRESS(ROW()-$C$12+1, 15)):INDIRECT(ADDRESS(ROW(), 15))),"")</f>
        <v/>
      </c>
      <c r="R599" t="str">
        <f t="shared" si="105"/>
        <v/>
      </c>
      <c r="S599" t="str">
        <f t="shared" si="106"/>
        <v/>
      </c>
      <c r="T599" t="str">
        <f t="shared" ca="1" si="107"/>
        <v/>
      </c>
      <c r="U599" t="str">
        <f t="shared" ca="1" si="108"/>
        <v/>
      </c>
      <c r="V599">
        <f t="shared" ca="1" si="109"/>
        <v>31254548229.094398</v>
      </c>
      <c r="X599" s="10" t="s">
        <v>536</v>
      </c>
      <c r="Y599" s="10"/>
      <c r="Z599" s="10"/>
      <c r="AA599" s="10"/>
      <c r="AB599" s="10"/>
      <c r="AC599" s="10"/>
      <c r="AD599" s="10"/>
      <c r="AE599" s="10"/>
    </row>
    <row r="600" spans="5:31" x14ac:dyDescent="0.4">
      <c r="E600">
        <f t="shared" si="104"/>
        <v>0</v>
      </c>
      <c r="F600" s="3">
        <v>591</v>
      </c>
      <c r="G600" s="4">
        <v>-1.1020989999999999</v>
      </c>
      <c r="H600" s="4">
        <v>-1.8219080000000001</v>
      </c>
      <c r="I600" s="4">
        <v>121000</v>
      </c>
      <c r="K600">
        <f t="shared" ca="1" si="110"/>
        <v>-40359.716500852301</v>
      </c>
      <c r="L600">
        <f t="shared" ca="1" si="111"/>
        <v>-43504.566703433695</v>
      </c>
      <c r="M600">
        <f t="shared" ca="1" si="102"/>
        <v>-83864.283204285995</v>
      </c>
      <c r="N600">
        <f t="shared" ca="1" si="112"/>
        <v>225780.72165516039</v>
      </c>
      <c r="O600">
        <f t="shared" ca="1" si="103"/>
        <v>373243.87648415432</v>
      </c>
      <c r="P600" t="str">
        <f ca="1">IF($E600=1,SUM(INDIRECT(ADDRESS(ROW()-$C$12+1, 14)):INDIRECT(ADDRESS(ROW(), 14))),"")</f>
        <v/>
      </c>
      <c r="Q600" t="str">
        <f ca="1">IF($E600=1,SUM(INDIRECT(ADDRESS(ROW()-$C$12+1, 15)):INDIRECT(ADDRESS(ROW(), 15))),"")</f>
        <v/>
      </c>
      <c r="R600" t="str">
        <f t="shared" si="105"/>
        <v/>
      </c>
      <c r="S600" t="str">
        <f t="shared" si="106"/>
        <v/>
      </c>
      <c r="T600" t="str">
        <f t="shared" ca="1" si="107"/>
        <v/>
      </c>
      <c r="U600" t="str">
        <f t="shared" ca="1" si="108"/>
        <v/>
      </c>
      <c r="V600">
        <f t="shared" ca="1" si="109"/>
        <v>41969374532.805901</v>
      </c>
      <c r="X600" s="10" t="s">
        <v>537</v>
      </c>
      <c r="Y600" s="10"/>
      <c r="Z600" s="10"/>
      <c r="AA600" s="10"/>
      <c r="AB600" s="10"/>
      <c r="AC600" s="10"/>
      <c r="AD600" s="10"/>
      <c r="AE600" s="10"/>
    </row>
    <row r="601" spans="5:31" x14ac:dyDescent="0.4">
      <c r="E601">
        <f t="shared" si="104"/>
        <v>0</v>
      </c>
      <c r="F601" s="3">
        <v>592</v>
      </c>
      <c r="G601" s="4">
        <v>0.268818</v>
      </c>
      <c r="H601" s="4">
        <v>1.1590499999999999</v>
      </c>
      <c r="I601" s="4">
        <v>290000</v>
      </c>
      <c r="K601">
        <f t="shared" ca="1" si="110"/>
        <v>9844.3227607738645</v>
      </c>
      <c r="L601">
        <f t="shared" ca="1" si="111"/>
        <v>27676.462278893785</v>
      </c>
      <c r="M601">
        <f t="shared" ca="1" si="102"/>
        <v>37520.785039667651</v>
      </c>
      <c r="N601">
        <f t="shared" ca="1" si="112"/>
        <v>-67870.957607206627</v>
      </c>
      <c r="O601">
        <f t="shared" ca="1" si="103"/>
        <v>-292636.03409977321</v>
      </c>
      <c r="P601" t="str">
        <f ca="1">IF($E601=1,SUM(INDIRECT(ADDRESS(ROW()-$C$12+1, 14)):INDIRECT(ADDRESS(ROW(), 14))),"")</f>
        <v/>
      </c>
      <c r="Q601" t="str">
        <f ca="1">IF($E601=1,SUM(INDIRECT(ADDRESS(ROW()-$C$12+1, 15)):INDIRECT(ADDRESS(ROW(), 15))),"")</f>
        <v/>
      </c>
      <c r="R601" t="str">
        <f t="shared" si="105"/>
        <v/>
      </c>
      <c r="S601" t="str">
        <f t="shared" si="106"/>
        <v/>
      </c>
      <c r="T601" t="str">
        <f t="shared" ca="1" si="107"/>
        <v/>
      </c>
      <c r="U601" t="str">
        <f t="shared" ca="1" si="108"/>
        <v/>
      </c>
      <c r="V601">
        <f t="shared" ca="1" si="109"/>
        <v>63745753986.98571</v>
      </c>
      <c r="X601" s="10" t="s">
        <v>538</v>
      </c>
      <c r="Y601" s="10"/>
      <c r="Z601" s="10"/>
      <c r="AA601" s="10"/>
      <c r="AB601" s="10"/>
      <c r="AC601" s="10"/>
      <c r="AD601" s="10"/>
      <c r="AE601" s="10"/>
    </row>
    <row r="602" spans="5:31" x14ac:dyDescent="0.4">
      <c r="E602">
        <f t="shared" si="104"/>
        <v>0</v>
      </c>
      <c r="F602" s="3">
        <v>593</v>
      </c>
      <c r="G602" s="4">
        <v>1.3802680000000001</v>
      </c>
      <c r="H602" s="4">
        <v>1.225293</v>
      </c>
      <c r="I602" s="4">
        <v>501837</v>
      </c>
      <c r="K602">
        <f t="shared" ca="1" si="110"/>
        <v>50546.480103147187</v>
      </c>
      <c r="L602">
        <f t="shared" ca="1" si="111"/>
        <v>29258.250718340543</v>
      </c>
      <c r="M602">
        <f t="shared" ca="1" si="102"/>
        <v>79804.730821487727</v>
      </c>
      <c r="N602">
        <f t="shared" ca="1" si="112"/>
        <v>-582517.63611448684</v>
      </c>
      <c r="O602">
        <f t="shared" ca="1" si="103"/>
        <v>-517113.18519854685</v>
      </c>
      <c r="P602" t="str">
        <f ca="1">IF($E602=1,SUM(INDIRECT(ADDRESS(ROW()-$C$12+1, 14)):INDIRECT(ADDRESS(ROW(), 14))),"")</f>
        <v/>
      </c>
      <c r="Q602" t="str">
        <f ca="1">IF($E602=1,SUM(INDIRECT(ADDRESS(ROW()-$C$12+1, 15)):INDIRECT(ADDRESS(ROW(), 15))),"")</f>
        <v/>
      </c>
      <c r="R602" t="str">
        <f t="shared" si="105"/>
        <v/>
      </c>
      <c r="S602" t="str">
        <f t="shared" si="106"/>
        <v/>
      </c>
      <c r="T602" t="str">
        <f t="shared" ca="1" si="107"/>
        <v/>
      </c>
      <c r="U602" t="str">
        <f t="shared" ca="1" si="108"/>
        <v/>
      </c>
      <c r="V602">
        <f t="shared" ca="1" si="109"/>
        <v>178111236227.96423</v>
      </c>
      <c r="X602" s="10" t="s">
        <v>27</v>
      </c>
      <c r="Y602" s="10"/>
      <c r="Z602" s="10"/>
      <c r="AA602" s="10"/>
      <c r="AB602" s="10"/>
      <c r="AC602" s="10"/>
      <c r="AD602" s="10"/>
      <c r="AE602" s="10"/>
    </row>
    <row r="603" spans="5:31" x14ac:dyDescent="0.4">
      <c r="E603">
        <f t="shared" si="104"/>
        <v>0</v>
      </c>
      <c r="F603" s="3">
        <v>594</v>
      </c>
      <c r="G603" s="4">
        <v>-1.4157839999999999</v>
      </c>
      <c r="H603" s="4">
        <v>-1.358204</v>
      </c>
      <c r="I603" s="4">
        <v>91000</v>
      </c>
      <c r="K603">
        <f t="shared" ca="1" si="110"/>
        <v>-51847.103451180592</v>
      </c>
      <c r="L603">
        <f t="shared" ca="1" si="111"/>
        <v>-32431.975991581603</v>
      </c>
      <c r="M603">
        <f t="shared" ca="1" si="102"/>
        <v>-84279.079442762188</v>
      </c>
      <c r="N603">
        <f t="shared" ca="1" si="112"/>
        <v>248157.31620979161</v>
      </c>
      <c r="O603">
        <f t="shared" ca="1" si="103"/>
        <v>238064.74681547738</v>
      </c>
      <c r="P603" t="str">
        <f ca="1">IF($E603=1,SUM(INDIRECT(ADDRESS(ROW()-$C$12+1, 14)):INDIRECT(ADDRESS(ROW(), 14))),"")</f>
        <v/>
      </c>
      <c r="Q603" t="str">
        <f ca="1">IF($E603=1,SUM(INDIRECT(ADDRESS(ROW()-$C$12+1, 15)):INDIRECT(ADDRESS(ROW(), 15))),"")</f>
        <v/>
      </c>
      <c r="R603" t="str">
        <f t="shared" si="105"/>
        <v/>
      </c>
      <c r="S603" t="str">
        <f t="shared" si="106"/>
        <v/>
      </c>
      <c r="T603" t="str">
        <f t="shared" ca="1" si="107"/>
        <v/>
      </c>
      <c r="U603" t="str">
        <f t="shared" ca="1" si="108"/>
        <v/>
      </c>
      <c r="V603">
        <f t="shared" ca="1" si="109"/>
        <v>30722755690.302139</v>
      </c>
      <c r="X603" s="10" t="s">
        <v>539</v>
      </c>
      <c r="Y603" s="10"/>
      <c r="Z603" s="10"/>
      <c r="AA603" s="10"/>
      <c r="AB603" s="10"/>
      <c r="AC603" s="10"/>
      <c r="AD603" s="10"/>
      <c r="AE603" s="10"/>
    </row>
    <row r="604" spans="5:31" x14ac:dyDescent="0.4">
      <c r="E604">
        <f t="shared" si="104"/>
        <v>0</v>
      </c>
      <c r="F604" s="3">
        <v>595</v>
      </c>
      <c r="G604" s="4">
        <v>-0.35080499999999998</v>
      </c>
      <c r="H604" s="4">
        <v>1.1921710000000001</v>
      </c>
      <c r="I604" s="4">
        <v>181134</v>
      </c>
      <c r="K604">
        <f t="shared" ca="1" si="110"/>
        <v>-12846.750017086933</v>
      </c>
      <c r="L604">
        <f t="shared" ca="1" si="111"/>
        <v>28467.3445593297</v>
      </c>
      <c r="M604">
        <f t="shared" ca="1" si="102"/>
        <v>15620.594542242767</v>
      </c>
      <c r="N604">
        <f t="shared" ca="1" si="112"/>
        <v>58062.930201608528</v>
      </c>
      <c r="O604">
        <f t="shared" ca="1" si="103"/>
        <v>-197320.28209797991</v>
      </c>
      <c r="P604" t="str">
        <f ca="1">IF($E604=1,SUM(INDIRECT(ADDRESS(ROW()-$C$12+1, 14)):INDIRECT(ADDRESS(ROW(), 14))),"")</f>
        <v/>
      </c>
      <c r="Q604" t="str">
        <f ca="1">IF($E604=1,SUM(INDIRECT(ADDRESS(ROW()-$C$12+1, 15)):INDIRECT(ADDRESS(ROW(), 15))),"")</f>
        <v/>
      </c>
      <c r="R604" t="str">
        <f t="shared" si="105"/>
        <v/>
      </c>
      <c r="S604" t="str">
        <f t="shared" si="106"/>
        <v/>
      </c>
      <c r="T604" t="str">
        <f t="shared" ca="1" si="107"/>
        <v/>
      </c>
      <c r="U604" t="str">
        <f t="shared" ca="1" si="108"/>
        <v/>
      </c>
      <c r="V604">
        <f t="shared" ca="1" si="109"/>
        <v>27394687386.223946</v>
      </c>
      <c r="X604" s="10" t="s">
        <v>29</v>
      </c>
      <c r="Y604" s="10"/>
      <c r="Z604" s="10"/>
      <c r="AA604" s="10"/>
      <c r="AB604" s="10"/>
      <c r="AC604" s="10"/>
      <c r="AD604" s="10"/>
      <c r="AE604" s="10"/>
    </row>
    <row r="605" spans="5:31" x14ac:dyDescent="0.4">
      <c r="E605">
        <f t="shared" si="104"/>
        <v>0</v>
      </c>
      <c r="F605" s="3">
        <v>596</v>
      </c>
      <c r="G605" s="4">
        <v>0.17200199999999999</v>
      </c>
      <c r="H605" s="4">
        <v>0.198519</v>
      </c>
      <c r="I605" s="4">
        <v>205000</v>
      </c>
      <c r="K605">
        <f t="shared" ca="1" si="110"/>
        <v>6298.8460724305141</v>
      </c>
      <c r="L605">
        <f t="shared" ca="1" si="111"/>
        <v>4740.3508176038276</v>
      </c>
      <c r="M605">
        <f t="shared" ca="1" si="102"/>
        <v>11039.196890034342</v>
      </c>
      <c r="N605">
        <f t="shared" ca="1" si="112"/>
        <v>-33361.646056520309</v>
      </c>
      <c r="O605">
        <f t="shared" ca="1" si="103"/>
        <v>-38504.904672587276</v>
      </c>
      <c r="P605" t="str">
        <f ca="1">IF($E605=1,SUM(INDIRECT(ADDRESS(ROW()-$C$12+1, 14)):INDIRECT(ADDRESS(ROW(), 14))),"")</f>
        <v/>
      </c>
      <c r="Q605" t="str">
        <f ca="1">IF($E605=1,SUM(INDIRECT(ADDRESS(ROW()-$C$12+1, 15)):INDIRECT(ADDRESS(ROW(), 15))),"")</f>
        <v/>
      </c>
      <c r="R605" t="str">
        <f t="shared" si="105"/>
        <v/>
      </c>
      <c r="S605" t="str">
        <f t="shared" si="106"/>
        <v/>
      </c>
      <c r="T605" t="str">
        <f t="shared" ca="1" si="107"/>
        <v/>
      </c>
      <c r="U605" t="str">
        <f t="shared" ca="1" si="108"/>
        <v/>
      </c>
      <c r="V605">
        <f t="shared" ca="1" si="109"/>
        <v>37620793143.062866</v>
      </c>
      <c r="X605" s="10" t="s">
        <v>540</v>
      </c>
      <c r="Y605" s="10"/>
      <c r="Z605" s="10"/>
      <c r="AA605" s="10"/>
      <c r="AB605" s="10"/>
      <c r="AC605" s="10"/>
      <c r="AD605" s="10"/>
      <c r="AE605" s="10"/>
    </row>
    <row r="606" spans="5:31" x14ac:dyDescent="0.4">
      <c r="E606">
        <f t="shared" si="104"/>
        <v>0</v>
      </c>
      <c r="F606" s="3">
        <v>597</v>
      </c>
      <c r="G606" s="4">
        <v>2.1276899999999999</v>
      </c>
      <c r="H606" s="4">
        <v>0.198519</v>
      </c>
      <c r="I606" s="4">
        <v>190000</v>
      </c>
      <c r="K606">
        <f t="shared" ca="1" si="110"/>
        <v>77917.650956673067</v>
      </c>
      <c r="L606">
        <f t="shared" ca="1" si="111"/>
        <v>4740.3508176038276</v>
      </c>
      <c r="M606">
        <f t="shared" ca="1" si="102"/>
        <v>82658.001774276898</v>
      </c>
      <c r="N606">
        <f t="shared" ca="1" si="112"/>
        <v>-228390.49620488877</v>
      </c>
      <c r="O606">
        <f t="shared" ca="1" si="103"/>
        <v>-21309.426145772326</v>
      </c>
      <c r="P606" t="str">
        <f ca="1">IF($E606=1,SUM(INDIRECT(ADDRESS(ROW()-$C$12+1, 14)):INDIRECT(ADDRESS(ROW(), 14))),"")</f>
        <v/>
      </c>
      <c r="Q606" t="str">
        <f ca="1">IF($E606=1,SUM(INDIRECT(ADDRESS(ROW()-$C$12+1, 15)):INDIRECT(ADDRESS(ROW(), 15))),"")</f>
        <v/>
      </c>
      <c r="R606" t="str">
        <f t="shared" si="105"/>
        <v/>
      </c>
      <c r="S606" t="str">
        <f t="shared" si="106"/>
        <v/>
      </c>
      <c r="T606" t="str">
        <f t="shared" ca="1" si="107"/>
        <v/>
      </c>
      <c r="U606" t="str">
        <f t="shared" ca="1" si="108"/>
        <v/>
      </c>
      <c r="V606">
        <f t="shared" ca="1" si="109"/>
        <v>11522304583.091141</v>
      </c>
      <c r="X606" s="10" t="s">
        <v>541</v>
      </c>
      <c r="Y606" s="10"/>
      <c r="Z606" s="10"/>
      <c r="AA606" s="10"/>
      <c r="AB606" s="10"/>
      <c r="AC606" s="10"/>
      <c r="AD606" s="10"/>
      <c r="AE606" s="10"/>
    </row>
    <row r="607" spans="5:31" x14ac:dyDescent="0.4">
      <c r="E607">
        <f t="shared" si="104"/>
        <v>0</v>
      </c>
      <c r="F607" s="3">
        <v>598</v>
      </c>
      <c r="G607" s="4">
        <v>-0.52894699999999994</v>
      </c>
      <c r="H607" s="4">
        <v>1.125928</v>
      </c>
      <c r="I607" s="4">
        <v>167240</v>
      </c>
      <c r="K607">
        <f t="shared" ca="1" si="110"/>
        <v>-19370.447631271167</v>
      </c>
      <c r="L607">
        <f t="shared" ca="1" si="111"/>
        <v>26885.556119882945</v>
      </c>
      <c r="M607">
        <f t="shared" ref="M607:M670" ca="1" si="113">K607+L607</f>
        <v>7515.1084886117787</v>
      </c>
      <c r="N607">
        <f t="shared" ca="1" si="112"/>
        <v>84486.002190274245</v>
      </c>
      <c r="O607">
        <f t="shared" ref="O607:O670" ca="1" si="114">($M607-$I607)*$H607</f>
        <v>-179838.72764963433</v>
      </c>
      <c r="P607" t="str">
        <f ca="1">IF($E607=1,SUM(INDIRECT(ADDRESS(ROW()-$C$12+1, 14)):INDIRECT(ADDRESS(ROW(), 14))),"")</f>
        <v/>
      </c>
      <c r="Q607" t="str">
        <f ca="1">IF($E607=1,SUM(INDIRECT(ADDRESS(ROW()-$C$12+1, 15)):INDIRECT(ADDRESS(ROW(), 15))),"")</f>
        <v/>
      </c>
      <c r="R607" t="str">
        <f t="shared" si="105"/>
        <v/>
      </c>
      <c r="S607" t="str">
        <f t="shared" si="106"/>
        <v/>
      </c>
      <c r="T607" t="str">
        <f t="shared" ca="1" si="107"/>
        <v/>
      </c>
      <c r="U607" t="str">
        <f t="shared" ca="1" si="108"/>
        <v/>
      </c>
      <c r="V607">
        <f t="shared" ca="1" si="109"/>
        <v>25512040968.324734</v>
      </c>
      <c r="X607" s="10" t="s">
        <v>542</v>
      </c>
      <c r="Y607" s="10"/>
      <c r="Z607" s="10"/>
      <c r="AA607" s="10"/>
      <c r="AB607" s="10"/>
      <c r="AC607" s="10"/>
      <c r="AD607" s="10"/>
      <c r="AE607" s="10"/>
    </row>
    <row r="608" spans="5:31" x14ac:dyDescent="0.4">
      <c r="E608">
        <f t="shared" si="104"/>
        <v>0</v>
      </c>
      <c r="F608" s="3">
        <v>599</v>
      </c>
      <c r="G608" s="4">
        <v>-1.1795519999999999</v>
      </c>
      <c r="H608" s="4">
        <v>-0.33142899999999997</v>
      </c>
      <c r="I608" s="4">
        <v>142000</v>
      </c>
      <c r="K608">
        <f t="shared" ca="1" si="110"/>
        <v>-43196.105175681434</v>
      </c>
      <c r="L608">
        <f t="shared" ca="1" si="111"/>
        <v>-7914.0522122699522</v>
      </c>
      <c r="M608">
        <f t="shared" ca="1" si="113"/>
        <v>-51110.157387951389</v>
      </c>
      <c r="N608">
        <f t="shared" ca="1" si="112"/>
        <v>227783.47236727283</v>
      </c>
      <c r="O608">
        <f t="shared" ca="1" si="114"/>
        <v>64002.306352931337</v>
      </c>
      <c r="P608" t="str">
        <f ca="1">IF($E608=1,SUM(INDIRECT(ADDRESS(ROW()-$C$12+1, 14)):INDIRECT(ADDRESS(ROW(), 14))),"")</f>
        <v/>
      </c>
      <c r="Q608" t="str">
        <f ca="1">IF($E608=1,SUM(INDIRECT(ADDRESS(ROW()-$C$12+1, 15)):INDIRECT(ADDRESS(ROW(), 15))),"")</f>
        <v/>
      </c>
      <c r="R608" t="str">
        <f t="shared" si="105"/>
        <v/>
      </c>
      <c r="S608" t="str">
        <f t="shared" si="106"/>
        <v/>
      </c>
      <c r="T608" t="str">
        <f t="shared" ca="1" si="107"/>
        <v/>
      </c>
      <c r="U608" t="str">
        <f t="shared" ca="1" si="108"/>
        <v/>
      </c>
      <c r="V608">
        <f t="shared" ca="1" si="109"/>
        <v>37291532886.399353</v>
      </c>
      <c r="X608" s="10" t="s">
        <v>543</v>
      </c>
      <c r="Y608" s="10"/>
      <c r="Z608" s="10"/>
      <c r="AA608" s="10"/>
      <c r="AB608" s="10"/>
      <c r="AC608" s="10"/>
      <c r="AD608" s="10"/>
      <c r="AE608" s="10"/>
    </row>
    <row r="609" spans="5:31" x14ac:dyDescent="0.4">
      <c r="E609">
        <f t="shared" si="104"/>
        <v>0</v>
      </c>
      <c r="F609" s="3">
        <v>600</v>
      </c>
      <c r="G609" s="4">
        <v>0.226219</v>
      </c>
      <c r="H609" s="4">
        <v>0.89407599999999998</v>
      </c>
      <c r="I609" s="4">
        <v>192000</v>
      </c>
      <c r="K609">
        <f t="shared" ca="1" si="110"/>
        <v>8284.3144827336819</v>
      </c>
      <c r="L609">
        <f t="shared" ca="1" si="111"/>
        <v>21349.260763956896</v>
      </c>
      <c r="M609">
        <f t="shared" ca="1" si="113"/>
        <v>29633.575246690576</v>
      </c>
      <c r="N609">
        <f t="shared" ca="1" si="112"/>
        <v>-36730.370241268909</v>
      </c>
      <c r="O609">
        <f t="shared" ca="1" si="114"/>
        <v>-145167.92357773989</v>
      </c>
      <c r="P609" t="str">
        <f ca="1">IF($E609=1,SUM(INDIRECT(ADDRESS(ROW()-$C$12+1, 14)):INDIRECT(ADDRESS(ROW(), 14))),"")</f>
        <v/>
      </c>
      <c r="Q609" t="str">
        <f ca="1">IF($E609=1,SUM(INDIRECT(ADDRESS(ROW()-$C$12+1, 15)):INDIRECT(ADDRESS(ROW(), 15))),"")</f>
        <v/>
      </c>
      <c r="R609" t="str">
        <f t="shared" si="105"/>
        <v/>
      </c>
      <c r="S609" t="str">
        <f t="shared" si="106"/>
        <v/>
      </c>
      <c r="T609" t="str">
        <f t="shared" ca="1" si="107"/>
        <v/>
      </c>
      <c r="U609" t="str">
        <f t="shared" ca="1" si="108"/>
        <v/>
      </c>
      <c r="V609">
        <f t="shared" ca="1" si="109"/>
        <v>26362855887.172092</v>
      </c>
      <c r="X609" s="10" t="s">
        <v>544</v>
      </c>
      <c r="Y609" s="10"/>
      <c r="Z609" s="10"/>
      <c r="AA609" s="10"/>
      <c r="AB609" s="10"/>
      <c r="AC609" s="10"/>
      <c r="AD609" s="10"/>
      <c r="AE609" s="10"/>
    </row>
    <row r="610" spans="5:31" x14ac:dyDescent="0.4">
      <c r="E610">
        <f t="shared" si="104"/>
        <v>0</v>
      </c>
      <c r="F610" s="3">
        <v>601</v>
      </c>
      <c r="G610" s="4">
        <v>0.19523799999999999</v>
      </c>
      <c r="H610" s="4">
        <v>-0.33142899999999997</v>
      </c>
      <c r="I610" s="4">
        <v>168000</v>
      </c>
      <c r="K610">
        <f t="shared" ca="1" si="110"/>
        <v>7149.7663369564825</v>
      </c>
      <c r="L610">
        <f t="shared" ca="1" si="111"/>
        <v>-7914.0522122699522</v>
      </c>
      <c r="M610">
        <f t="shared" ca="1" si="113"/>
        <v>-764.28587531346966</v>
      </c>
      <c r="N610">
        <f t="shared" ca="1" si="112"/>
        <v>-32949.201645724454</v>
      </c>
      <c r="O610">
        <f t="shared" ca="1" si="114"/>
        <v>55933.378503369269</v>
      </c>
      <c r="P610" t="str">
        <f ca="1">IF($E610=1,SUM(INDIRECT(ADDRESS(ROW()-$C$12+1, 14)):INDIRECT(ADDRESS(ROW(), 14))),"")</f>
        <v/>
      </c>
      <c r="Q610" t="str">
        <f ca="1">IF($E610=1,SUM(INDIRECT(ADDRESS(ROW()-$C$12+1, 15)):INDIRECT(ADDRESS(ROW(), 15))),"")</f>
        <v/>
      </c>
      <c r="R610" t="str">
        <f t="shared" si="105"/>
        <v/>
      </c>
      <c r="S610" t="str">
        <f t="shared" si="106"/>
        <v/>
      </c>
      <c r="T610" t="str">
        <f t="shared" ca="1" si="107"/>
        <v/>
      </c>
      <c r="U610" t="str">
        <f t="shared" ca="1" si="108"/>
        <v/>
      </c>
      <c r="V610">
        <f t="shared" ca="1" si="109"/>
        <v>28481384187.004532</v>
      </c>
      <c r="X610" s="10" t="s">
        <v>545</v>
      </c>
      <c r="Y610" s="10"/>
      <c r="Z610" s="10"/>
      <c r="AA610" s="10"/>
      <c r="AB610" s="10"/>
      <c r="AC610" s="10"/>
      <c r="AD610" s="10"/>
      <c r="AE610" s="10"/>
    </row>
    <row r="611" spans="5:31" x14ac:dyDescent="0.4">
      <c r="E611">
        <f t="shared" si="104"/>
        <v>0</v>
      </c>
      <c r="F611" s="3">
        <v>602</v>
      </c>
      <c r="G611" s="4">
        <v>1.5467919999999999</v>
      </c>
      <c r="H611" s="4">
        <v>-0.86137699999999995</v>
      </c>
      <c r="I611" s="4">
        <v>259500</v>
      </c>
      <c r="K611">
        <f t="shared" ca="1" si="110"/>
        <v>56644.717585068436</v>
      </c>
      <c r="L611">
        <f t="shared" ca="1" si="111"/>
        <v>-20568.455242143733</v>
      </c>
      <c r="M611">
        <f t="shared" ca="1" si="113"/>
        <v>36076.262342924703</v>
      </c>
      <c r="N611">
        <f t="shared" ca="1" si="112"/>
        <v>-345590.05001806276</v>
      </c>
      <c r="O611">
        <f t="shared" ca="1" si="114"/>
        <v>192452.06887183854</v>
      </c>
      <c r="P611" t="str">
        <f ca="1">IF($E611=1,SUM(INDIRECT(ADDRESS(ROW()-$C$12+1, 14)):INDIRECT(ADDRESS(ROW(), 14))),"")</f>
        <v/>
      </c>
      <c r="Q611" t="str">
        <f ca="1">IF($E611=1,SUM(INDIRECT(ADDRESS(ROW()-$C$12+1, 15)):INDIRECT(ADDRESS(ROW(), 15))),"")</f>
        <v/>
      </c>
      <c r="R611" t="str">
        <f t="shared" si="105"/>
        <v/>
      </c>
      <c r="S611" t="str">
        <f t="shared" si="106"/>
        <v/>
      </c>
      <c r="T611" t="str">
        <f t="shared" ca="1" si="107"/>
        <v/>
      </c>
      <c r="U611" t="str">
        <f t="shared" ca="1" si="108"/>
        <v/>
      </c>
      <c r="V611">
        <f t="shared" ca="1" si="109"/>
        <v>49918166548.6576</v>
      </c>
      <c r="X611" s="10" t="s">
        <v>546</v>
      </c>
      <c r="Y611" s="10"/>
      <c r="Z611" s="10"/>
      <c r="AA611" s="10"/>
      <c r="AB611" s="10"/>
      <c r="AC611" s="10"/>
      <c r="AD611" s="10"/>
      <c r="AE611" s="10"/>
    </row>
    <row r="612" spans="5:31" x14ac:dyDescent="0.4">
      <c r="E612">
        <f t="shared" si="104"/>
        <v>0</v>
      </c>
      <c r="F612" s="3">
        <v>603</v>
      </c>
      <c r="G612" s="4">
        <v>-0.730325</v>
      </c>
      <c r="H612" s="4">
        <v>-0.33142899999999997</v>
      </c>
      <c r="I612" s="4">
        <v>139950</v>
      </c>
      <c r="K612">
        <f t="shared" ca="1" si="110"/>
        <v>-26745.06550998137</v>
      </c>
      <c r="L612">
        <f t="shared" ca="1" si="111"/>
        <v>-7914.0522122699522</v>
      </c>
      <c r="M612">
        <f t="shared" ca="1" si="113"/>
        <v>-34659.117722251322</v>
      </c>
      <c r="N612">
        <f t="shared" ca="1" si="112"/>
        <v>127521.40390050321</v>
      </c>
      <c r="O612">
        <f t="shared" ca="1" si="114"/>
        <v>57870.525277568035</v>
      </c>
      <c r="P612" t="str">
        <f ca="1">IF($E612=1,SUM(INDIRECT(ADDRESS(ROW()-$C$12+1, 14)):INDIRECT(ADDRESS(ROW(), 14))),"")</f>
        <v/>
      </c>
      <c r="Q612" t="str">
        <f ca="1">IF($E612=1,SUM(INDIRECT(ADDRESS(ROW()-$C$12+1, 15)):INDIRECT(ADDRESS(ROW(), 15))),"")</f>
        <v/>
      </c>
      <c r="R612" t="str">
        <f t="shared" si="105"/>
        <v/>
      </c>
      <c r="S612" t="str">
        <f t="shared" si="106"/>
        <v/>
      </c>
      <c r="T612" t="str">
        <f t="shared" ca="1" si="107"/>
        <v/>
      </c>
      <c r="U612" t="str">
        <f t="shared" ca="1" si="108"/>
        <v/>
      </c>
      <c r="V612">
        <f t="shared" ca="1" si="109"/>
        <v>30488343991.743027</v>
      </c>
      <c r="X612" s="10" t="s">
        <v>547</v>
      </c>
      <c r="Y612" s="10"/>
      <c r="Z612" s="10"/>
      <c r="AA612" s="10"/>
      <c r="AB612" s="10"/>
      <c r="AC612" s="10"/>
      <c r="AD612" s="10"/>
      <c r="AE612" s="10"/>
    </row>
    <row r="613" spans="5:31" x14ac:dyDescent="0.4">
      <c r="E613">
        <f t="shared" si="104"/>
        <v>1</v>
      </c>
      <c r="F613" s="3">
        <v>604</v>
      </c>
      <c r="G613" s="4">
        <v>-2.2669999999999999E-3</v>
      </c>
      <c r="H613" s="4">
        <v>-1.29196</v>
      </c>
      <c r="I613" s="4">
        <v>159434</v>
      </c>
      <c r="K613">
        <f t="shared" ca="1" si="110"/>
        <v>-83.019290741967978</v>
      </c>
      <c r="L613">
        <f t="shared" ca="1" si="111"/>
        <v>-30850.163673559913</v>
      </c>
      <c r="M613">
        <f t="shared" ca="1" si="113"/>
        <v>-30933.182964301883</v>
      </c>
      <c r="N613">
        <f t="shared" ca="1" si="112"/>
        <v>431.56240378007232</v>
      </c>
      <c r="O613">
        <f t="shared" ca="1" si="114"/>
        <v>245946.78570255946</v>
      </c>
      <c r="P613">
        <f ca="1">IF($E613=1,SUM(INDIRECT(ADDRESS(ROW()-$C$12+1, 14)):INDIRECT(ADDRESS(ROW(), 14))),"")</f>
        <v>-1462138.3772343488</v>
      </c>
      <c r="Q613">
        <f ca="1">IF($E613=1,SUM(INDIRECT(ADDRESS(ROW()-$C$12+1, 15)):INDIRECT(ADDRESS(ROW(), 15))),"")</f>
        <v>-1452526.8373385144</v>
      </c>
      <c r="R613">
        <f t="shared" ca="1" si="105"/>
        <v>-2416.7576483212379</v>
      </c>
      <c r="S613">
        <f t="shared" ca="1" si="106"/>
        <v>-2400.870805518206</v>
      </c>
      <c r="T613">
        <f t="shared" ca="1" si="107"/>
        <v>39037.529920914087</v>
      </c>
      <c r="U613">
        <f t="shared" ca="1" si="108"/>
        <v>26279.445740934098</v>
      </c>
      <c r="V613">
        <f t="shared" ca="1" si="109"/>
        <v>36239664349.763985</v>
      </c>
      <c r="X613" s="10" t="s">
        <v>548</v>
      </c>
      <c r="Y613" s="10"/>
      <c r="Z613" s="10"/>
      <c r="AA613" s="10"/>
      <c r="AB613" s="10"/>
      <c r="AC613" s="10"/>
      <c r="AD613" s="10"/>
      <c r="AE613" s="10"/>
    </row>
    <row r="614" spans="5:31" x14ac:dyDescent="0.4">
      <c r="E614">
        <f t="shared" si="104"/>
        <v>0</v>
      </c>
      <c r="F614" s="3">
        <v>605</v>
      </c>
      <c r="G614" s="4">
        <v>-1.0012E-2</v>
      </c>
      <c r="H614" s="4">
        <v>-0.23206399999999999</v>
      </c>
      <c r="I614" s="4">
        <v>167000</v>
      </c>
      <c r="K614">
        <f t="shared" ca="1" si="110"/>
        <v>-390.84374956819181</v>
      </c>
      <c r="L614">
        <f t="shared" ca="1" si="111"/>
        <v>-6098.5132964241302</v>
      </c>
      <c r="M614">
        <f t="shared" ca="1" si="113"/>
        <v>-6489.3570459923221</v>
      </c>
      <c r="N614">
        <f t="shared" ca="1" si="112"/>
        <v>1736.9754427444752</v>
      </c>
      <c r="O614">
        <f t="shared" ca="1" si="114"/>
        <v>40260.634153521161</v>
      </c>
      <c r="P614" t="str">
        <f ca="1">IF($E614=1,SUM(INDIRECT(ADDRESS(ROW()-$C$12+1, 14)):INDIRECT(ADDRESS(ROW(), 14))),"")</f>
        <v/>
      </c>
      <c r="Q614" t="str">
        <f ca="1">IF($E614=1,SUM(INDIRECT(ADDRESS(ROW()-$C$12+1, 15)):INDIRECT(ADDRESS(ROW(), 15))),"")</f>
        <v/>
      </c>
      <c r="R614" t="str">
        <f t="shared" si="105"/>
        <v/>
      </c>
      <c r="S614" t="str">
        <f t="shared" si="106"/>
        <v/>
      </c>
      <c r="T614" t="str">
        <f t="shared" ca="1" si="107"/>
        <v/>
      </c>
      <c r="U614" t="str">
        <f t="shared" ca="1" si="108"/>
        <v/>
      </c>
      <c r="V614">
        <f t="shared" ca="1" si="109"/>
        <v>30098557008.231812</v>
      </c>
      <c r="X614" s="10" t="s">
        <v>549</v>
      </c>
      <c r="Y614" s="10"/>
      <c r="Z614" s="10"/>
      <c r="AA614" s="10"/>
      <c r="AB614" s="10"/>
      <c r="AC614" s="10"/>
      <c r="AD614" s="10"/>
      <c r="AE614" s="10"/>
    </row>
    <row r="615" spans="5:31" x14ac:dyDescent="0.4">
      <c r="E615">
        <f t="shared" si="104"/>
        <v>0</v>
      </c>
      <c r="F615" s="3">
        <v>606</v>
      </c>
      <c r="G615" s="4">
        <v>-4.4866000000000003E-2</v>
      </c>
      <c r="H615" s="4">
        <v>1.1590499999999999</v>
      </c>
      <c r="I615" s="4">
        <v>204900</v>
      </c>
      <c r="K615">
        <f t="shared" ca="1" si="110"/>
        <v>-1751.4578174317314</v>
      </c>
      <c r="L615">
        <f t="shared" ca="1" si="111"/>
        <v>30459.191586029665</v>
      </c>
      <c r="M615">
        <f t="shared" ca="1" si="113"/>
        <v>28707.733768597933</v>
      </c>
      <c r="N615">
        <f t="shared" ca="1" si="112"/>
        <v>7905.0422167380848</v>
      </c>
      <c r="O615">
        <f t="shared" ca="1" si="114"/>
        <v>-204215.64617550652</v>
      </c>
      <c r="P615" t="str">
        <f ca="1">IF($E615=1,SUM(INDIRECT(ADDRESS(ROW()-$C$12+1, 14)):INDIRECT(ADDRESS(ROW(), 14))),"")</f>
        <v/>
      </c>
      <c r="Q615" t="str">
        <f ca="1">IF($E615=1,SUM(INDIRECT(ADDRESS(ROW()-$C$12+1, 15)):INDIRECT(ADDRESS(ROW(), 15))),"")</f>
        <v/>
      </c>
      <c r="R615" t="str">
        <f t="shared" si="105"/>
        <v/>
      </c>
      <c r="S615" t="str">
        <f t="shared" si="106"/>
        <v/>
      </c>
      <c r="T615" t="str">
        <f t="shared" ca="1" si="107"/>
        <v/>
      </c>
      <c r="U615" t="str">
        <f t="shared" ca="1" si="108"/>
        <v/>
      </c>
      <c r="V615">
        <f t="shared" ca="1" si="109"/>
        <v>31043714679.757263</v>
      </c>
      <c r="X615" s="10" t="s">
        <v>550</v>
      </c>
      <c r="Y615" s="10"/>
      <c r="Z615" s="10"/>
      <c r="AA615" s="10"/>
      <c r="AB615" s="10"/>
      <c r="AC615" s="10"/>
      <c r="AD615" s="10"/>
      <c r="AE615" s="10"/>
    </row>
    <row r="616" spans="5:31" x14ac:dyDescent="0.4">
      <c r="E616">
        <f t="shared" si="104"/>
        <v>0</v>
      </c>
      <c r="F616" s="3">
        <v>607</v>
      </c>
      <c r="G616" s="4">
        <v>0.85165199999999996</v>
      </c>
      <c r="H616" s="4">
        <v>0.99344100000000002</v>
      </c>
      <c r="I616" s="4">
        <v>215000</v>
      </c>
      <c r="K616">
        <f t="shared" ca="1" si="110"/>
        <v>33246.390432206324</v>
      </c>
      <c r="L616">
        <f t="shared" ca="1" si="111"/>
        <v>26107.078856319313</v>
      </c>
      <c r="M616">
        <f t="shared" ca="1" si="113"/>
        <v>59353.469288525637</v>
      </c>
      <c r="N616">
        <f t="shared" ca="1" si="112"/>
        <v>-132556.67917348855</v>
      </c>
      <c r="O616">
        <f t="shared" ca="1" si="114"/>
        <v>-154625.64511653781</v>
      </c>
      <c r="P616" t="str">
        <f ca="1">IF($E616=1,SUM(INDIRECT(ADDRESS(ROW()-$C$12+1, 14)):INDIRECT(ADDRESS(ROW(), 14))),"")</f>
        <v/>
      </c>
      <c r="Q616" t="str">
        <f ca="1">IF($E616=1,SUM(INDIRECT(ADDRESS(ROW()-$C$12+1, 15)):INDIRECT(ADDRESS(ROW(), 15))),"")</f>
        <v/>
      </c>
      <c r="R616" t="str">
        <f t="shared" si="105"/>
        <v/>
      </c>
      <c r="S616" t="str">
        <f t="shared" si="106"/>
        <v/>
      </c>
      <c r="T616" t="str">
        <f t="shared" ca="1" si="107"/>
        <v/>
      </c>
      <c r="U616" t="str">
        <f t="shared" ca="1" si="108"/>
        <v/>
      </c>
      <c r="V616">
        <f t="shared" ca="1" si="109"/>
        <v>24225842522.517933</v>
      </c>
      <c r="X616" s="10" t="s">
        <v>551</v>
      </c>
      <c r="Y616" s="10"/>
      <c r="Z616" s="10"/>
      <c r="AA616" s="10"/>
      <c r="AB616" s="10"/>
      <c r="AC616" s="10"/>
      <c r="AD616" s="10"/>
      <c r="AE616" s="10"/>
    </row>
    <row r="617" spans="5:31" x14ac:dyDescent="0.4">
      <c r="E617">
        <f t="shared" si="104"/>
        <v>0</v>
      </c>
      <c r="F617" s="3">
        <v>608</v>
      </c>
      <c r="G617" s="4">
        <v>-0.126192</v>
      </c>
      <c r="H617" s="4">
        <v>1.1590499999999999</v>
      </c>
      <c r="I617" s="4">
        <v>155835</v>
      </c>
      <c r="K617">
        <f t="shared" ca="1" si="110"/>
        <v>-4926.2239757799907</v>
      </c>
      <c r="L617">
        <f t="shared" ca="1" si="111"/>
        <v>30459.191586029665</v>
      </c>
      <c r="M617">
        <f t="shared" ca="1" si="113"/>
        <v>25532.967610249674</v>
      </c>
      <c r="N617">
        <f t="shared" ca="1" si="112"/>
        <v>16443.074071327374</v>
      </c>
      <c r="O617">
        <f t="shared" ca="1" si="114"/>
        <v>-151026.57064134011</v>
      </c>
      <c r="P617" t="str">
        <f ca="1">IF($E617=1,SUM(INDIRECT(ADDRESS(ROW()-$C$12+1, 14)):INDIRECT(ADDRESS(ROW(), 14))),"")</f>
        <v/>
      </c>
      <c r="Q617" t="str">
        <f ca="1">IF($E617=1,SUM(INDIRECT(ADDRESS(ROW()-$C$12+1, 15)):INDIRECT(ADDRESS(ROW(), 15))),"")</f>
        <v/>
      </c>
      <c r="R617" t="str">
        <f t="shared" si="105"/>
        <v/>
      </c>
      <c r="S617" t="str">
        <f t="shared" si="106"/>
        <v/>
      </c>
      <c r="T617" t="str">
        <f t="shared" ca="1" si="107"/>
        <v/>
      </c>
      <c r="U617" t="str">
        <f t="shared" ca="1" si="108"/>
        <v/>
      </c>
      <c r="V617">
        <f t="shared" ca="1" si="109"/>
        <v>16978619644.899544</v>
      </c>
      <c r="X617" s="10" t="s">
        <v>552</v>
      </c>
      <c r="Y617" s="10"/>
      <c r="Z617" s="10"/>
      <c r="AA617" s="10"/>
      <c r="AB617" s="10"/>
      <c r="AC617" s="10"/>
      <c r="AD617" s="10"/>
      <c r="AE617" s="10"/>
    </row>
    <row r="618" spans="5:31" x14ac:dyDescent="0.4">
      <c r="E618">
        <f t="shared" si="104"/>
        <v>0</v>
      </c>
      <c r="F618" s="3">
        <v>609</v>
      </c>
      <c r="G618" s="4">
        <v>1.7075070000000001</v>
      </c>
      <c r="H618" s="4">
        <v>-1.026986</v>
      </c>
      <c r="I618" s="4">
        <v>244400</v>
      </c>
      <c r="K618">
        <f t="shared" ca="1" si="110"/>
        <v>66656.855602670257</v>
      </c>
      <c r="L618">
        <f t="shared" ca="1" si="111"/>
        <v>-26988.622863698944</v>
      </c>
      <c r="M618">
        <f t="shared" ca="1" si="113"/>
        <v>39668.232738971317</v>
      </c>
      <c r="N618">
        <f t="shared" ca="1" si="112"/>
        <v>-349580.92572057736</v>
      </c>
      <c r="O618">
        <f t="shared" ca="1" si="114"/>
        <v>210256.65873233482</v>
      </c>
      <c r="P618" t="str">
        <f ca="1">IF($E618=1,SUM(INDIRECT(ADDRESS(ROW()-$C$12+1, 14)):INDIRECT(ADDRESS(ROW(), 14))),"")</f>
        <v/>
      </c>
      <c r="Q618" t="str">
        <f ca="1">IF($E618=1,SUM(INDIRECT(ADDRESS(ROW()-$C$12+1, 15)):INDIRECT(ADDRESS(ROW(), 15))),"")</f>
        <v/>
      </c>
      <c r="R618" t="str">
        <f t="shared" si="105"/>
        <v/>
      </c>
      <c r="S618" t="str">
        <f t="shared" si="106"/>
        <v/>
      </c>
      <c r="T618" t="str">
        <f t="shared" ca="1" si="107"/>
        <v/>
      </c>
      <c r="U618" t="str">
        <f t="shared" ca="1" si="108"/>
        <v/>
      </c>
      <c r="V618">
        <f t="shared" ca="1" si="109"/>
        <v>41915096525.82402</v>
      </c>
      <c r="X618" s="10" t="s">
        <v>553</v>
      </c>
      <c r="Y618" s="10"/>
      <c r="Z618" s="10"/>
      <c r="AA618" s="10"/>
      <c r="AB618" s="10"/>
      <c r="AC618" s="10"/>
      <c r="AD618" s="10"/>
      <c r="AE618" s="10"/>
    </row>
    <row r="619" spans="5:31" x14ac:dyDescent="0.4">
      <c r="E619">
        <f t="shared" si="104"/>
        <v>0</v>
      </c>
      <c r="F619" s="3">
        <v>610</v>
      </c>
      <c r="G619" s="4">
        <v>0.81873399999999996</v>
      </c>
      <c r="H619" s="4">
        <v>1.0596840000000001</v>
      </c>
      <c r="I619" s="4">
        <v>360000</v>
      </c>
      <c r="K619">
        <f t="shared" ca="1" si="110"/>
        <v>31961.353022269672</v>
      </c>
      <c r="L619">
        <f t="shared" ca="1" si="111"/>
        <v>27847.908180536011</v>
      </c>
      <c r="M619">
        <f t="shared" ca="1" si="113"/>
        <v>59809.261202805683</v>
      </c>
      <c r="N619">
        <f t="shared" ca="1" si="112"/>
        <v>-245776.36433838209</v>
      </c>
      <c r="O619">
        <f t="shared" ca="1" si="114"/>
        <v>-318107.32285156607</v>
      </c>
      <c r="P619" t="str">
        <f ca="1">IF($E619=1,SUM(INDIRECT(ADDRESS(ROW()-$C$12+1, 14)):INDIRECT(ADDRESS(ROW(), 14))),"")</f>
        <v/>
      </c>
      <c r="Q619" t="str">
        <f ca="1">IF($E619=1,SUM(INDIRECT(ADDRESS(ROW()-$C$12+1, 15)):INDIRECT(ADDRESS(ROW(), 15))),"")</f>
        <v/>
      </c>
      <c r="R619" t="str">
        <f t="shared" si="105"/>
        <v/>
      </c>
      <c r="S619" t="str">
        <f t="shared" si="106"/>
        <v/>
      </c>
      <c r="T619" t="str">
        <f t="shared" ca="1" si="107"/>
        <v/>
      </c>
      <c r="U619" t="str">
        <f t="shared" ca="1" si="108"/>
        <v/>
      </c>
      <c r="V619">
        <f t="shared" ca="1" si="109"/>
        <v>90114479659.605347</v>
      </c>
      <c r="X619" s="10" t="s">
        <v>27</v>
      </c>
      <c r="Y619" s="10"/>
      <c r="Z619" s="10"/>
      <c r="AA619" s="10"/>
      <c r="AB619" s="10"/>
      <c r="AC619" s="10"/>
      <c r="AD619" s="10"/>
      <c r="AE619" s="10"/>
    </row>
    <row r="620" spans="5:31" x14ac:dyDescent="0.4">
      <c r="E620">
        <f t="shared" si="104"/>
        <v>0</v>
      </c>
      <c r="F620" s="3">
        <v>611</v>
      </c>
      <c r="G620" s="4">
        <v>-0.29658800000000002</v>
      </c>
      <c r="H620" s="4">
        <v>1.125928</v>
      </c>
      <c r="I620" s="4">
        <v>202500</v>
      </c>
      <c r="K620">
        <f t="shared" ca="1" si="110"/>
        <v>-11578.062924184067</v>
      </c>
      <c r="L620">
        <f t="shared" ca="1" si="111"/>
        <v>29588.763784198447</v>
      </c>
      <c r="M620">
        <f t="shared" ca="1" si="113"/>
        <v>18010.700860014382</v>
      </c>
      <c r="N620">
        <f t="shared" ca="1" si="112"/>
        <v>54717.312253330056</v>
      </c>
      <c r="O620">
        <f t="shared" ca="1" si="114"/>
        <v>-207721.66760208571</v>
      </c>
      <c r="P620" t="str">
        <f ca="1">IF($E620=1,SUM(INDIRECT(ADDRESS(ROW()-$C$12+1, 14)):INDIRECT(ADDRESS(ROW(), 14))),"")</f>
        <v/>
      </c>
      <c r="Q620" t="str">
        <f ca="1">IF($E620=1,SUM(INDIRECT(ADDRESS(ROW()-$C$12+1, 15)):INDIRECT(ADDRESS(ROW(), 15))),"")</f>
        <v/>
      </c>
      <c r="R620" t="str">
        <f t="shared" si="105"/>
        <v/>
      </c>
      <c r="S620" t="str">
        <f t="shared" si="106"/>
        <v/>
      </c>
      <c r="T620" t="str">
        <f t="shared" ca="1" si="107"/>
        <v/>
      </c>
      <c r="U620" t="str">
        <f t="shared" ca="1" si="108"/>
        <v/>
      </c>
      <c r="V620">
        <f t="shared" ca="1" si="109"/>
        <v>34036301497.163097</v>
      </c>
      <c r="X620" s="10" t="s">
        <v>554</v>
      </c>
      <c r="Y620" s="10"/>
      <c r="Z620" s="10"/>
      <c r="AA620" s="10"/>
      <c r="AB620" s="10"/>
      <c r="AC620" s="10"/>
      <c r="AD620" s="10"/>
      <c r="AE620" s="10"/>
    </row>
    <row r="621" spans="5:31" x14ac:dyDescent="0.4">
      <c r="E621">
        <f t="shared" si="104"/>
        <v>0</v>
      </c>
      <c r="F621" s="3">
        <v>612</v>
      </c>
      <c r="G621" s="4">
        <v>0.52054100000000003</v>
      </c>
      <c r="H621" s="4">
        <v>0.92719700000000005</v>
      </c>
      <c r="I621" s="4">
        <v>193000</v>
      </c>
      <c r="K621">
        <f t="shared" ca="1" si="110"/>
        <v>20320.63486256254</v>
      </c>
      <c r="L621">
        <f t="shared" ca="1" si="111"/>
        <v>24366.223252656873</v>
      </c>
      <c r="M621">
        <f t="shared" ca="1" si="113"/>
        <v>44686.858115219409</v>
      </c>
      <c r="N621">
        <f t="shared" ca="1" si="112"/>
        <v>-77203.071189845592</v>
      </c>
      <c r="O621">
        <f t="shared" ca="1" si="114"/>
        <v>-137515.50021614294</v>
      </c>
      <c r="P621" t="str">
        <f ca="1">IF($E621=1,SUM(INDIRECT(ADDRESS(ROW()-$C$12+1, 14)):INDIRECT(ADDRESS(ROW(), 14))),"")</f>
        <v/>
      </c>
      <c r="Q621" t="str">
        <f ca="1">IF($E621=1,SUM(INDIRECT(ADDRESS(ROW()-$C$12+1, 15)):INDIRECT(ADDRESS(ROW(), 15))),"")</f>
        <v/>
      </c>
      <c r="R621" t="str">
        <f t="shared" si="105"/>
        <v/>
      </c>
      <c r="S621" t="str">
        <f t="shared" si="106"/>
        <v/>
      </c>
      <c r="T621" t="str">
        <f t="shared" ca="1" si="107"/>
        <v/>
      </c>
      <c r="U621" t="str">
        <f t="shared" ca="1" si="108"/>
        <v/>
      </c>
      <c r="V621">
        <f t="shared" ca="1" si="109"/>
        <v>21996788055.735062</v>
      </c>
      <c r="X621" s="10" t="s">
        <v>29</v>
      </c>
      <c r="Y621" s="10"/>
      <c r="Z621" s="10"/>
      <c r="AA621" s="10"/>
      <c r="AB621" s="10"/>
      <c r="AC621" s="10"/>
      <c r="AD621" s="10"/>
      <c r="AE621" s="10"/>
    </row>
    <row r="622" spans="5:31" x14ac:dyDescent="0.4">
      <c r="E622">
        <f t="shared" si="104"/>
        <v>0</v>
      </c>
      <c r="F622" s="3">
        <v>613</v>
      </c>
      <c r="G622" s="4">
        <v>2.3077679999999998</v>
      </c>
      <c r="H622" s="4">
        <v>1.225293</v>
      </c>
      <c r="I622" s="4">
        <v>446261</v>
      </c>
      <c r="K622">
        <f t="shared" ca="1" si="110"/>
        <v>90089.562350528053</v>
      </c>
      <c r="L622">
        <f t="shared" ca="1" si="111"/>
        <v>32200.020910246363</v>
      </c>
      <c r="M622">
        <f t="shared" ca="1" si="113"/>
        <v>122289.58326077441</v>
      </c>
      <c r="N622">
        <f t="shared" ca="1" si="112"/>
        <v>-747650.8684654492</v>
      </c>
      <c r="O622">
        <f t="shared" ca="1" si="114"/>
        <v>-396959.90913065599</v>
      </c>
      <c r="P622" t="str">
        <f ca="1">IF($E622=1,SUM(INDIRECT(ADDRESS(ROW()-$C$12+1, 14)):INDIRECT(ADDRESS(ROW(), 14))),"")</f>
        <v/>
      </c>
      <c r="Q622" t="str">
        <f ca="1">IF($E622=1,SUM(INDIRECT(ADDRESS(ROW()-$C$12+1, 15)):INDIRECT(ADDRESS(ROW(), 15))),"")</f>
        <v/>
      </c>
      <c r="R622" t="str">
        <f t="shared" si="105"/>
        <v/>
      </c>
      <c r="S622" t="str">
        <f t="shared" si="106"/>
        <v/>
      </c>
      <c r="T622" t="str">
        <f t="shared" ca="1" si="107"/>
        <v/>
      </c>
      <c r="U622" t="str">
        <f t="shared" ca="1" si="108"/>
        <v/>
      </c>
      <c r="V622">
        <f t="shared" ca="1" si="109"/>
        <v>104957478864.021</v>
      </c>
      <c r="X622" s="10" t="s">
        <v>555</v>
      </c>
      <c r="Y622" s="10"/>
      <c r="Z622" s="10"/>
      <c r="AA622" s="10"/>
      <c r="AB622" s="10"/>
      <c r="AC622" s="10"/>
      <c r="AD622" s="10"/>
      <c r="AE622" s="10"/>
    </row>
    <row r="623" spans="5:31" x14ac:dyDescent="0.4">
      <c r="E623">
        <f t="shared" si="104"/>
        <v>0</v>
      </c>
      <c r="F623" s="3">
        <v>614</v>
      </c>
      <c r="G623" s="4">
        <v>-0.48441200000000001</v>
      </c>
      <c r="H623" s="4">
        <v>-0.76201200000000002</v>
      </c>
      <c r="I623" s="4">
        <v>135000</v>
      </c>
      <c r="K623">
        <f t="shared" ca="1" si="110"/>
        <v>-18910.247944049835</v>
      </c>
      <c r="L623">
        <f t="shared" ca="1" si="111"/>
        <v>-20025.253007940675</v>
      </c>
      <c r="M623">
        <f t="shared" ca="1" si="113"/>
        <v>-38935.500951990514</v>
      </c>
      <c r="N623">
        <f t="shared" ca="1" si="112"/>
        <v>84256.443887155634</v>
      </c>
      <c r="O623">
        <f t="shared" ca="1" si="114"/>
        <v>132540.93895142819</v>
      </c>
      <c r="P623" t="str">
        <f ca="1">IF($E623=1,SUM(INDIRECT(ADDRESS(ROW()-$C$12+1, 14)):INDIRECT(ADDRESS(ROW(), 14))),"")</f>
        <v/>
      </c>
      <c r="Q623" t="str">
        <f ca="1">IF($E623=1,SUM(INDIRECT(ADDRESS(ROW()-$C$12+1, 15)):INDIRECT(ADDRESS(ROW(), 15))),"")</f>
        <v/>
      </c>
      <c r="R623" t="str">
        <f t="shared" si="105"/>
        <v/>
      </c>
      <c r="S623" t="str">
        <f t="shared" si="106"/>
        <v/>
      </c>
      <c r="T623" t="str">
        <f t="shared" ca="1" si="107"/>
        <v/>
      </c>
      <c r="U623" t="str">
        <f t="shared" ca="1" si="108"/>
        <v/>
      </c>
      <c r="V623">
        <f t="shared" ca="1" si="109"/>
        <v>30253558491.419891</v>
      </c>
      <c r="X623" s="10" t="s">
        <v>556</v>
      </c>
      <c r="Y623" s="10"/>
      <c r="Z623" s="10"/>
      <c r="AA623" s="10"/>
      <c r="AB623" s="10"/>
      <c r="AC623" s="10"/>
      <c r="AD623" s="10"/>
      <c r="AE623" s="10"/>
    </row>
    <row r="624" spans="5:31" x14ac:dyDescent="0.4">
      <c r="E624">
        <f t="shared" si="104"/>
        <v>0</v>
      </c>
      <c r="F624" s="3">
        <v>615</v>
      </c>
      <c r="G624" s="4">
        <v>0.67931900000000001</v>
      </c>
      <c r="H624" s="4">
        <v>0.56285799999999997</v>
      </c>
      <c r="I624" s="4">
        <v>241500</v>
      </c>
      <c r="K624">
        <f t="shared" ca="1" si="110"/>
        <v>26518.935788345436</v>
      </c>
      <c r="L624">
        <f t="shared" ca="1" si="111"/>
        <v>14791.596270850683</v>
      </c>
      <c r="M624">
        <f t="shared" ca="1" si="113"/>
        <v>41310.532059196121</v>
      </c>
      <c r="N624">
        <f t="shared" ca="1" si="112"/>
        <v>-135992.50917207895</v>
      </c>
      <c r="O624">
        <f t="shared" ca="1" si="114"/>
        <v>-112678.24354622499</v>
      </c>
      <c r="P624" t="str">
        <f ca="1">IF($E624=1,SUM(INDIRECT(ADDRESS(ROW()-$C$12+1, 14)):INDIRECT(ADDRESS(ROW(), 14))),"")</f>
        <v/>
      </c>
      <c r="Q624" t="str">
        <f ca="1">IF($E624=1,SUM(INDIRECT(ADDRESS(ROW()-$C$12+1, 15)):INDIRECT(ADDRESS(ROW(), 15))),"")</f>
        <v/>
      </c>
      <c r="R624" t="str">
        <f t="shared" si="105"/>
        <v/>
      </c>
      <c r="S624" t="str">
        <f t="shared" si="106"/>
        <v/>
      </c>
      <c r="T624" t="str">
        <f t="shared" ca="1" si="107"/>
        <v/>
      </c>
      <c r="U624" t="str">
        <f t="shared" ca="1" si="108"/>
        <v/>
      </c>
      <c r="V624">
        <f t="shared" ca="1" si="109"/>
        <v>40075823074.422142</v>
      </c>
      <c r="X624" s="10" t="s">
        <v>557</v>
      </c>
      <c r="Y624" s="10"/>
      <c r="Z624" s="10"/>
      <c r="AA624" s="10"/>
      <c r="AB624" s="10"/>
      <c r="AC624" s="10"/>
      <c r="AD624" s="10"/>
      <c r="AE624" s="10"/>
    </row>
    <row r="625" spans="5:31" x14ac:dyDescent="0.4">
      <c r="E625">
        <f t="shared" si="104"/>
        <v>0</v>
      </c>
      <c r="F625" s="3">
        <v>616</v>
      </c>
      <c r="G625" s="4">
        <v>1.1014379999999999</v>
      </c>
      <c r="H625" s="4">
        <v>0.430371</v>
      </c>
      <c r="I625" s="4">
        <v>207500</v>
      </c>
      <c r="K625">
        <f t="shared" ca="1" si="110"/>
        <v>42997.418881031765</v>
      </c>
      <c r="L625">
        <f t="shared" ca="1" si="111"/>
        <v>11309.911342971549</v>
      </c>
      <c r="M625">
        <f t="shared" ca="1" si="113"/>
        <v>54307.330224003315</v>
      </c>
      <c r="N625">
        <f t="shared" ca="1" si="112"/>
        <v>-168732.22781273423</v>
      </c>
      <c r="O625">
        <f t="shared" ca="1" si="114"/>
        <v>-65929.68248416546</v>
      </c>
      <c r="P625" t="str">
        <f ca="1">IF($E625=1,SUM(INDIRECT(ADDRESS(ROW()-$C$12+1, 14)):INDIRECT(ADDRESS(ROW(), 14))),"")</f>
        <v/>
      </c>
      <c r="Q625" t="str">
        <f ca="1">IF($E625=1,SUM(INDIRECT(ADDRESS(ROW()-$C$12+1, 15)):INDIRECT(ADDRESS(ROW(), 15))),"")</f>
        <v/>
      </c>
      <c r="R625" t="str">
        <f t="shared" si="105"/>
        <v/>
      </c>
      <c r="S625" t="str">
        <f t="shared" si="106"/>
        <v/>
      </c>
      <c r="T625" t="str">
        <f t="shared" ca="1" si="107"/>
        <v/>
      </c>
      <c r="U625" t="str">
        <f t="shared" ca="1" si="108"/>
        <v/>
      </c>
      <c r="V625">
        <f t="shared" ca="1" si="109"/>
        <v>23467994073.097565</v>
      </c>
      <c r="X625" s="10" t="s">
        <v>558</v>
      </c>
      <c r="Y625" s="10"/>
      <c r="Z625" s="10"/>
      <c r="AA625" s="10"/>
      <c r="AB625" s="10"/>
      <c r="AC625" s="10"/>
      <c r="AD625" s="10"/>
      <c r="AE625" s="10"/>
    </row>
    <row r="626" spans="5:31" x14ac:dyDescent="0.4">
      <c r="E626">
        <f t="shared" si="104"/>
        <v>0</v>
      </c>
      <c r="F626" s="3">
        <v>617</v>
      </c>
      <c r="G626" s="4">
        <v>0.53215800000000002</v>
      </c>
      <c r="H626" s="4">
        <v>0.89407599999999998</v>
      </c>
      <c r="I626" s="4">
        <v>211000</v>
      </c>
      <c r="K626">
        <f t="shared" ca="1" si="110"/>
        <v>20774.1338476538</v>
      </c>
      <c r="L626">
        <f t="shared" ca="1" si="111"/>
        <v>23495.821730271393</v>
      </c>
      <c r="M626">
        <f t="shared" ca="1" si="113"/>
        <v>44269.955577925197</v>
      </c>
      <c r="N626">
        <f t="shared" ca="1" si="112"/>
        <v>-88726.726979562489</v>
      </c>
      <c r="O626">
        <f t="shared" ca="1" si="114"/>
        <v>-149069.33119671096</v>
      </c>
      <c r="P626" t="str">
        <f ca="1">IF($E626=1,SUM(INDIRECT(ADDRESS(ROW()-$C$12+1, 14)):INDIRECT(ADDRESS(ROW(), 14))),"")</f>
        <v/>
      </c>
      <c r="Q626" t="str">
        <f ca="1">IF($E626=1,SUM(INDIRECT(ADDRESS(ROW()-$C$12+1, 15)):INDIRECT(ADDRESS(ROW(), 15))),"")</f>
        <v/>
      </c>
      <c r="R626" t="str">
        <f t="shared" si="105"/>
        <v/>
      </c>
      <c r="S626" t="str">
        <f t="shared" si="106"/>
        <v/>
      </c>
      <c r="T626" t="str">
        <f t="shared" ca="1" si="107"/>
        <v/>
      </c>
      <c r="U626" t="str">
        <f t="shared" ca="1" si="108"/>
        <v/>
      </c>
      <c r="V626">
        <f t="shared" ca="1" si="109"/>
        <v>27798907712.987038</v>
      </c>
      <c r="X626" s="10" t="s">
        <v>559</v>
      </c>
      <c r="Y626" s="10"/>
      <c r="Z626" s="10"/>
      <c r="AA626" s="10"/>
      <c r="AB626" s="10"/>
      <c r="AC626" s="10"/>
      <c r="AD626" s="10"/>
      <c r="AE626" s="10"/>
    </row>
    <row r="627" spans="5:31" x14ac:dyDescent="0.4">
      <c r="E627">
        <f t="shared" si="104"/>
        <v>0</v>
      </c>
      <c r="F627" s="3">
        <v>618</v>
      </c>
      <c r="G627" s="4">
        <v>-0.42438599999999999</v>
      </c>
      <c r="H627" s="4">
        <v>1.1921710000000001</v>
      </c>
      <c r="I627" s="4">
        <v>176485</v>
      </c>
      <c r="K627">
        <f t="shared" ca="1" si="110"/>
        <v>-16566.981173017044</v>
      </c>
      <c r="L627">
        <f t="shared" ca="1" si="111"/>
        <v>31329.593108415145</v>
      </c>
      <c r="M627">
        <f t="shared" ca="1" si="113"/>
        <v>14762.611935398101</v>
      </c>
      <c r="N627">
        <f t="shared" ca="1" si="112"/>
        <v>68632.717381184135</v>
      </c>
      <c r="O627">
        <f t="shared" ca="1" si="114"/>
        <v>-192800.74110136452</v>
      </c>
      <c r="P627" t="str">
        <f ca="1">IF($E627=1,SUM(INDIRECT(ADDRESS(ROW()-$C$12+1, 14)):INDIRECT(ADDRESS(ROW(), 14))),"")</f>
        <v/>
      </c>
      <c r="Q627" t="str">
        <f ca="1">IF($E627=1,SUM(INDIRECT(ADDRESS(ROW()-$C$12+1, 15)):INDIRECT(ADDRESS(ROW(), 15))),"")</f>
        <v/>
      </c>
      <c r="R627" t="str">
        <f t="shared" si="105"/>
        <v/>
      </c>
      <c r="S627" t="str">
        <f t="shared" si="106"/>
        <v/>
      </c>
      <c r="T627" t="str">
        <f t="shared" ca="1" si="107"/>
        <v/>
      </c>
      <c r="U627" t="str">
        <f t="shared" ca="1" si="108"/>
        <v/>
      </c>
      <c r="V627">
        <f t="shared" ca="1" si="109"/>
        <v>26154130801.317688</v>
      </c>
      <c r="X627" s="10" t="s">
        <v>560</v>
      </c>
      <c r="Y627" s="10"/>
      <c r="Z627" s="10"/>
      <c r="AA627" s="10"/>
      <c r="AB627" s="10"/>
      <c r="AC627" s="10"/>
      <c r="AD627" s="10"/>
      <c r="AE627" s="10"/>
    </row>
    <row r="628" spans="5:31" x14ac:dyDescent="0.4">
      <c r="E628">
        <f t="shared" si="104"/>
        <v>0</v>
      </c>
      <c r="F628" s="3">
        <v>619</v>
      </c>
      <c r="G628" s="4">
        <v>1.941802</v>
      </c>
      <c r="H628" s="4">
        <v>0.33100600000000002</v>
      </c>
      <c r="I628" s="4">
        <v>278000</v>
      </c>
      <c r="K628">
        <f t="shared" ca="1" si="110"/>
        <v>75803.153675490816</v>
      </c>
      <c r="L628">
        <f t="shared" ca="1" si="111"/>
        <v>8698.6542169236327</v>
      </c>
      <c r="M628">
        <f t="shared" ca="1" si="113"/>
        <v>84501.80789241445</v>
      </c>
      <c r="N628">
        <f t="shared" ca="1" si="112"/>
        <v>-375735.17643089383</v>
      </c>
      <c r="O628">
        <f t="shared" ca="1" si="114"/>
        <v>-64049.06257676347</v>
      </c>
      <c r="P628" t="str">
        <f ca="1">IF($E628=1,SUM(INDIRECT(ADDRESS(ROW()-$C$12+1, 14)):INDIRECT(ADDRESS(ROW(), 14))),"")</f>
        <v/>
      </c>
      <c r="Q628" t="str">
        <f ca="1">IF($E628=1,SUM(INDIRECT(ADDRESS(ROW()-$C$12+1, 15)):INDIRECT(ADDRESS(ROW(), 15))),"")</f>
        <v/>
      </c>
      <c r="R628" t="str">
        <f t="shared" si="105"/>
        <v/>
      </c>
      <c r="S628" t="str">
        <f t="shared" si="106"/>
        <v/>
      </c>
      <c r="T628" t="str">
        <f t="shared" ca="1" si="107"/>
        <v/>
      </c>
      <c r="U628" t="str">
        <f t="shared" ca="1" si="108"/>
        <v/>
      </c>
      <c r="V628">
        <f t="shared" ca="1" si="109"/>
        <v>37441550348.904083</v>
      </c>
      <c r="X628" s="10" t="s">
        <v>561</v>
      </c>
      <c r="Y628" s="10"/>
      <c r="Z628" s="10"/>
      <c r="AA628" s="10"/>
      <c r="AB628" s="10"/>
      <c r="AC628" s="10"/>
      <c r="AD628" s="10"/>
      <c r="AE628" s="10"/>
    </row>
    <row r="629" spans="5:31" x14ac:dyDescent="0.4">
      <c r="E629">
        <f t="shared" si="104"/>
        <v>0</v>
      </c>
      <c r="F629" s="3">
        <v>620</v>
      </c>
      <c r="G629" s="4">
        <v>-0.28497</v>
      </c>
      <c r="H629" s="4">
        <v>-1.6894210000000001</v>
      </c>
      <c r="I629" s="4">
        <v>105000</v>
      </c>
      <c r="K629">
        <f t="shared" ca="1" si="110"/>
        <v>-11124.524901562887</v>
      </c>
      <c r="L629">
        <f t="shared" ca="1" si="111"/>
        <v>-44397.047503094625</v>
      </c>
      <c r="M629">
        <f t="shared" ca="1" si="113"/>
        <v>-55521.572404657512</v>
      </c>
      <c r="N629">
        <f t="shared" ca="1" si="112"/>
        <v>45743.832488155254</v>
      </c>
      <c r="O629">
        <f t="shared" ca="1" si="114"/>
        <v>271188.5153734489</v>
      </c>
      <c r="P629" t="str">
        <f ca="1">IF($E629=1,SUM(INDIRECT(ADDRESS(ROW()-$C$12+1, 14)):INDIRECT(ADDRESS(ROW(), 14))),"")</f>
        <v/>
      </c>
      <c r="Q629" t="str">
        <f ca="1">IF($E629=1,SUM(INDIRECT(ADDRESS(ROW()-$C$12+1, 15)):INDIRECT(ADDRESS(ROW(), 15))),"")</f>
        <v/>
      </c>
      <c r="R629" t="str">
        <f t="shared" si="105"/>
        <v/>
      </c>
      <c r="S629" t="str">
        <f t="shared" si="106"/>
        <v/>
      </c>
      <c r="T629" t="str">
        <f t="shared" ca="1" si="107"/>
        <v/>
      </c>
      <c r="U629" t="str">
        <f t="shared" ca="1" si="108"/>
        <v/>
      </c>
      <c r="V629">
        <f t="shared" ca="1" si="109"/>
        <v>25767175207.263706</v>
      </c>
      <c r="X629" s="10" t="s">
        <v>562</v>
      </c>
      <c r="Y629" s="10"/>
      <c r="Z629" s="10"/>
      <c r="AA629" s="10"/>
      <c r="AB629" s="10"/>
      <c r="AC629" s="10"/>
      <c r="AD629" s="10"/>
      <c r="AE629" s="10"/>
    </row>
    <row r="630" spans="5:31" x14ac:dyDescent="0.4">
      <c r="E630">
        <f t="shared" si="104"/>
        <v>0</v>
      </c>
      <c r="F630" s="3">
        <v>621</v>
      </c>
      <c r="G630" s="4">
        <v>0.202983</v>
      </c>
      <c r="H630" s="4">
        <v>1.0596840000000001</v>
      </c>
      <c r="I630" s="4">
        <v>173000</v>
      </c>
      <c r="K630">
        <f t="shared" ca="1" si="110"/>
        <v>7923.9549359369039</v>
      </c>
      <c r="L630">
        <f t="shared" ca="1" si="111"/>
        <v>27847.908180536011</v>
      </c>
      <c r="M630">
        <f t="shared" ca="1" si="113"/>
        <v>35771.863116472916</v>
      </c>
      <c r="N630">
        <f t="shared" ca="1" si="112"/>
        <v>-27854.978909028981</v>
      </c>
      <c r="O630">
        <f t="shared" ca="1" si="114"/>
        <v>-145418.46100528355</v>
      </c>
      <c r="P630" t="str">
        <f ca="1">IF($E630=1,SUM(INDIRECT(ADDRESS(ROW()-$C$12+1, 14)):INDIRECT(ADDRESS(ROW(), 14))),"")</f>
        <v/>
      </c>
      <c r="Q630" t="str">
        <f ca="1">IF($E630=1,SUM(INDIRECT(ADDRESS(ROW()-$C$12+1, 15)):INDIRECT(ADDRESS(ROW(), 15))),"")</f>
        <v/>
      </c>
      <c r="R630" t="str">
        <f t="shared" si="105"/>
        <v/>
      </c>
      <c r="S630" t="str">
        <f t="shared" si="106"/>
        <v/>
      </c>
      <c r="T630" t="str">
        <f t="shared" ca="1" si="107"/>
        <v/>
      </c>
      <c r="U630" t="str">
        <f t="shared" ca="1" si="108"/>
        <v/>
      </c>
      <c r="V630">
        <f t="shared" ca="1" si="109"/>
        <v>18831561552.524052</v>
      </c>
      <c r="X630" s="10" t="s">
        <v>563</v>
      </c>
      <c r="Y630" s="10"/>
      <c r="Z630" s="10"/>
      <c r="AA630" s="10"/>
      <c r="AB630" s="10"/>
      <c r="AC630" s="10"/>
      <c r="AD630" s="10"/>
      <c r="AE630" s="10"/>
    </row>
    <row r="631" spans="5:31" x14ac:dyDescent="0.4">
      <c r="E631">
        <f t="shared" si="104"/>
        <v>0</v>
      </c>
      <c r="F631" s="3">
        <v>622</v>
      </c>
      <c r="G631" s="4">
        <v>-0.94332099999999997</v>
      </c>
      <c r="H631" s="4">
        <v>-1.026986</v>
      </c>
      <c r="I631" s="4">
        <v>109000</v>
      </c>
      <c r="K631">
        <f t="shared" ca="1" si="110"/>
        <v>-36824.921762526596</v>
      </c>
      <c r="L631">
        <f t="shared" ca="1" si="111"/>
        <v>-26988.622863698944</v>
      </c>
      <c r="M631">
        <f t="shared" ca="1" si="113"/>
        <v>-63813.544626225543</v>
      </c>
      <c r="N631">
        <f t="shared" ca="1" si="112"/>
        <v>163018.6457303557</v>
      </c>
      <c r="O631">
        <f t="shared" ca="1" si="114"/>
        <v>177477.09094150885</v>
      </c>
      <c r="P631" t="str">
        <f ca="1">IF($E631=1,SUM(INDIRECT(ADDRESS(ROW()-$C$12+1, 14)):INDIRECT(ADDRESS(ROW(), 14))),"")</f>
        <v/>
      </c>
      <c r="Q631" t="str">
        <f ca="1">IF($E631=1,SUM(INDIRECT(ADDRESS(ROW()-$C$12+1, 15)):INDIRECT(ADDRESS(ROW(), 15))),"")</f>
        <v/>
      </c>
      <c r="R631" t="str">
        <f t="shared" si="105"/>
        <v/>
      </c>
      <c r="S631" t="str">
        <f t="shared" si="106"/>
        <v/>
      </c>
      <c r="T631" t="str">
        <f t="shared" ca="1" si="107"/>
        <v/>
      </c>
      <c r="U631" t="str">
        <f t="shared" ca="1" si="108"/>
        <v/>
      </c>
      <c r="V631">
        <f t="shared" ca="1" si="109"/>
        <v>29864521206.280449</v>
      </c>
      <c r="X631" s="10" t="s">
        <v>564</v>
      </c>
      <c r="Y631" s="10"/>
      <c r="Z631" s="10"/>
      <c r="AA631" s="10"/>
      <c r="AB631" s="10"/>
      <c r="AC631" s="10"/>
      <c r="AD631" s="10"/>
      <c r="AE631" s="10"/>
    </row>
    <row r="632" spans="5:31" x14ac:dyDescent="0.4">
      <c r="E632">
        <f t="shared" si="104"/>
        <v>0</v>
      </c>
      <c r="F632" s="3">
        <v>623</v>
      </c>
      <c r="G632" s="4">
        <v>-6.1399999999999996E-3</v>
      </c>
      <c r="H632" s="4">
        <v>1.0596840000000001</v>
      </c>
      <c r="I632" s="4">
        <v>274000</v>
      </c>
      <c r="K632">
        <f t="shared" ca="1" si="110"/>
        <v>-239.69043371441248</v>
      </c>
      <c r="L632">
        <f t="shared" ca="1" si="111"/>
        <v>27847.908180536011</v>
      </c>
      <c r="M632">
        <f t="shared" ca="1" si="113"/>
        <v>27608.2177468216</v>
      </c>
      <c r="N632">
        <f t="shared" ca="1" si="112"/>
        <v>1512.8455430345152</v>
      </c>
      <c r="O632">
        <f t="shared" ca="1" si="114"/>
        <v>-261097.42938517709</v>
      </c>
      <c r="P632" t="str">
        <f ca="1">IF($E632=1,SUM(INDIRECT(ADDRESS(ROW()-$C$12+1, 14)):INDIRECT(ADDRESS(ROW(), 14))),"")</f>
        <v/>
      </c>
      <c r="Q632" t="str">
        <f ca="1">IF($E632=1,SUM(INDIRECT(ADDRESS(ROW()-$C$12+1, 15)):INDIRECT(ADDRESS(ROW(), 15))),"")</f>
        <v/>
      </c>
      <c r="R632" t="str">
        <f t="shared" si="105"/>
        <v/>
      </c>
      <c r="S632" t="str">
        <f t="shared" si="106"/>
        <v/>
      </c>
      <c r="T632" t="str">
        <f t="shared" ca="1" si="107"/>
        <v/>
      </c>
      <c r="U632" t="str">
        <f t="shared" ca="1" si="108"/>
        <v/>
      </c>
      <c r="V632">
        <f t="shared" ca="1" si="109"/>
        <v>60708910361.897675</v>
      </c>
      <c r="X632" s="10" t="s">
        <v>565</v>
      </c>
      <c r="Y632" s="10"/>
      <c r="Z632" s="10"/>
      <c r="AA632" s="10"/>
      <c r="AB632" s="10"/>
      <c r="AC632" s="10"/>
      <c r="AD632" s="10"/>
      <c r="AE632" s="10"/>
    </row>
    <row r="633" spans="5:31" x14ac:dyDescent="0.4">
      <c r="E633">
        <f t="shared" si="104"/>
        <v>0</v>
      </c>
      <c r="F633" s="3">
        <v>624</v>
      </c>
      <c r="G633" s="4">
        <v>0.57475799999999999</v>
      </c>
      <c r="H633" s="4">
        <v>-1.3250820000000001</v>
      </c>
      <c r="I633" s="4">
        <v>169500</v>
      </c>
      <c r="K633">
        <f t="shared" ca="1" si="110"/>
        <v>22437.132622284738</v>
      </c>
      <c r="L633">
        <f t="shared" ca="1" si="111"/>
        <v>-34822.420521288441</v>
      </c>
      <c r="M633">
        <f t="shared" ca="1" si="113"/>
        <v>-12385.287899003702</v>
      </c>
      <c r="N633">
        <f t="shared" ca="1" si="112"/>
        <v>-104540.02430225558</v>
      </c>
      <c r="O633">
        <f t="shared" ca="1" si="114"/>
        <v>241012.92105978765</v>
      </c>
      <c r="P633" t="str">
        <f ca="1">IF($E633=1,SUM(INDIRECT(ADDRESS(ROW()-$C$12+1, 14)):INDIRECT(ADDRESS(ROW(), 14))),"")</f>
        <v/>
      </c>
      <c r="Q633" t="str">
        <f ca="1">IF($E633=1,SUM(INDIRECT(ADDRESS(ROW()-$C$12+1, 15)):INDIRECT(ADDRESS(ROW(), 15))),"")</f>
        <v/>
      </c>
      <c r="R633" t="str">
        <f t="shared" si="105"/>
        <v/>
      </c>
      <c r="S633" t="str">
        <f t="shared" si="106"/>
        <v/>
      </c>
      <c r="T633" t="str">
        <f t="shared" ca="1" si="107"/>
        <v/>
      </c>
      <c r="U633" t="str">
        <f t="shared" ca="1" si="108"/>
        <v/>
      </c>
      <c r="V633">
        <f t="shared" ca="1" si="109"/>
        <v>33082257954.103466</v>
      </c>
      <c r="X633" s="10" t="s">
        <v>566</v>
      </c>
      <c r="Y633" s="10"/>
      <c r="Z633" s="10"/>
      <c r="AA633" s="10"/>
      <c r="AB633" s="10"/>
      <c r="AC633" s="10"/>
      <c r="AD633" s="10"/>
      <c r="AE633" s="10"/>
    </row>
    <row r="634" spans="5:31" x14ac:dyDescent="0.4">
      <c r="E634">
        <f t="shared" si="104"/>
        <v>0</v>
      </c>
      <c r="F634" s="3">
        <v>625</v>
      </c>
      <c r="G634" s="4">
        <v>0.27075500000000002</v>
      </c>
      <c r="H634" s="4">
        <v>0.89407599999999998</v>
      </c>
      <c r="I634" s="4">
        <v>224900</v>
      </c>
      <c r="K634">
        <f t="shared" ca="1" si="110"/>
        <v>10569.606413737094</v>
      </c>
      <c r="L634">
        <f t="shared" ca="1" si="111"/>
        <v>23495.821730271393</v>
      </c>
      <c r="M634">
        <f t="shared" ca="1" si="113"/>
        <v>34065.428144008489</v>
      </c>
      <c r="N634">
        <f t="shared" ca="1" si="112"/>
        <v>-51669.414502868982</v>
      </c>
      <c r="O634">
        <f t="shared" ca="1" si="114"/>
        <v>-170620.61066671746</v>
      </c>
      <c r="P634" t="str">
        <f ca="1">IF($E634=1,SUM(INDIRECT(ADDRESS(ROW()-$C$12+1, 14)):INDIRECT(ADDRESS(ROW(), 14))),"")</f>
        <v/>
      </c>
      <c r="Q634" t="str">
        <f ca="1">IF($E634=1,SUM(INDIRECT(ADDRESS(ROW()-$C$12+1, 15)):INDIRECT(ADDRESS(ROW(), 15))),"")</f>
        <v/>
      </c>
      <c r="R634" t="str">
        <f t="shared" si="105"/>
        <v/>
      </c>
      <c r="S634" t="str">
        <f t="shared" si="106"/>
        <v/>
      </c>
      <c r="T634" t="str">
        <f t="shared" ca="1" si="107"/>
        <v/>
      </c>
      <c r="U634" t="str">
        <f t="shared" ca="1" si="108"/>
        <v/>
      </c>
      <c r="V634">
        <f t="shared" ca="1" si="109"/>
        <v>36417833815.459579</v>
      </c>
      <c r="X634" s="10" t="s">
        <v>567</v>
      </c>
      <c r="Y634" s="10"/>
      <c r="Z634" s="10"/>
      <c r="AA634" s="10"/>
      <c r="AB634" s="10"/>
      <c r="AC634" s="10"/>
      <c r="AD634" s="10"/>
      <c r="AE634" s="10"/>
    </row>
    <row r="635" spans="5:31" x14ac:dyDescent="0.4">
      <c r="E635">
        <f t="shared" si="104"/>
        <v>0</v>
      </c>
      <c r="F635" s="3">
        <v>626</v>
      </c>
      <c r="G635" s="4">
        <v>0.90974200000000005</v>
      </c>
      <c r="H635" s="4">
        <v>-1.29196</v>
      </c>
      <c r="I635" s="4">
        <v>220000</v>
      </c>
      <c r="K635">
        <f t="shared" ca="1" si="110"/>
        <v>35514.080545312223</v>
      </c>
      <c r="L635">
        <f t="shared" ca="1" si="111"/>
        <v>-33951.992719457216</v>
      </c>
      <c r="M635">
        <f t="shared" ca="1" si="113"/>
        <v>1562.0878258550074</v>
      </c>
      <c r="N635">
        <f t="shared" ca="1" si="112"/>
        <v>-198722.14309713102</v>
      </c>
      <c r="O635">
        <f t="shared" ca="1" si="114"/>
        <v>282213.04501250834</v>
      </c>
      <c r="P635" t="str">
        <f ca="1">IF($E635=1,SUM(INDIRECT(ADDRESS(ROW()-$C$12+1, 14)):INDIRECT(ADDRESS(ROW(), 14))),"")</f>
        <v/>
      </c>
      <c r="Q635" t="str">
        <f ca="1">IF($E635=1,SUM(INDIRECT(ADDRESS(ROW()-$C$12+1, 15)):INDIRECT(ADDRESS(ROW(), 15))),"")</f>
        <v/>
      </c>
      <c r="R635" t="str">
        <f t="shared" si="105"/>
        <v/>
      </c>
      <c r="S635" t="str">
        <f t="shared" si="106"/>
        <v/>
      </c>
      <c r="T635" t="str">
        <f t="shared" ca="1" si="107"/>
        <v/>
      </c>
      <c r="U635" t="str">
        <f t="shared" ca="1" si="108"/>
        <v/>
      </c>
      <c r="V635">
        <f t="shared" ca="1" si="109"/>
        <v>47715121474.999481</v>
      </c>
      <c r="X635" s="10" t="s">
        <v>568</v>
      </c>
      <c r="Y635" s="10"/>
      <c r="Z635" s="10"/>
      <c r="AA635" s="10"/>
      <c r="AB635" s="10"/>
      <c r="AC635" s="10"/>
      <c r="AD635" s="10"/>
      <c r="AE635" s="10"/>
    </row>
    <row r="636" spans="5:31" x14ac:dyDescent="0.4">
      <c r="E636">
        <f t="shared" si="104"/>
        <v>0</v>
      </c>
      <c r="F636" s="3">
        <v>627</v>
      </c>
      <c r="G636" s="4">
        <v>-7.5846999999999998E-2</v>
      </c>
      <c r="H636" s="4">
        <v>-1.6894210000000001</v>
      </c>
      <c r="I636" s="4">
        <v>143000</v>
      </c>
      <c r="K636">
        <f t="shared" ca="1" si="110"/>
        <v>-2960.8795319115707</v>
      </c>
      <c r="L636">
        <f t="shared" ca="1" si="111"/>
        <v>-44397.047503094625</v>
      </c>
      <c r="M636">
        <f t="shared" ca="1" si="113"/>
        <v>-47357.9270350062</v>
      </c>
      <c r="N636">
        <f t="shared" ca="1" si="112"/>
        <v>14438.077691824115</v>
      </c>
      <c r="O636">
        <f t="shared" ca="1" si="114"/>
        <v>321594.67944940721</v>
      </c>
      <c r="P636" t="str">
        <f ca="1">IF($E636=1,SUM(INDIRECT(ADDRESS(ROW()-$C$12+1, 14)):INDIRECT(ADDRESS(ROW(), 14))),"")</f>
        <v/>
      </c>
      <c r="Q636" t="str">
        <f ca="1">IF($E636=1,SUM(INDIRECT(ADDRESS(ROW()-$C$12+1, 15)):INDIRECT(ADDRESS(ROW(), 15))),"")</f>
        <v/>
      </c>
      <c r="R636" t="str">
        <f t="shared" si="105"/>
        <v/>
      </c>
      <c r="S636" t="str">
        <f t="shared" si="106"/>
        <v/>
      </c>
      <c r="T636" t="str">
        <f t="shared" ca="1" si="107"/>
        <v/>
      </c>
      <c r="U636" t="str">
        <f t="shared" ca="1" si="108"/>
        <v/>
      </c>
      <c r="V636">
        <f t="shared" ca="1" si="109"/>
        <v>36236140385.064743</v>
      </c>
      <c r="X636" s="10" t="s">
        <v>27</v>
      </c>
      <c r="Y636" s="10"/>
      <c r="Z636" s="10"/>
      <c r="AA636" s="10"/>
      <c r="AB636" s="10"/>
      <c r="AC636" s="10"/>
      <c r="AD636" s="10"/>
      <c r="AE636" s="10"/>
    </row>
    <row r="637" spans="5:31" x14ac:dyDescent="0.4">
      <c r="E637">
        <f t="shared" si="104"/>
        <v>0</v>
      </c>
      <c r="F637" s="3">
        <v>628</v>
      </c>
      <c r="G637" s="4">
        <v>0.427597</v>
      </c>
      <c r="H637" s="4">
        <v>0.46349299999999999</v>
      </c>
      <c r="I637" s="4">
        <v>275000</v>
      </c>
      <c r="K637">
        <f t="shared" ca="1" si="110"/>
        <v>16692.330681593099</v>
      </c>
      <c r="L637">
        <f t="shared" ca="1" si="111"/>
        <v>12180.339144802767</v>
      </c>
      <c r="M637">
        <f t="shared" ca="1" si="113"/>
        <v>28872.669826395868</v>
      </c>
      <c r="N637">
        <f t="shared" ca="1" si="112"/>
        <v>-105243.30800024261</v>
      </c>
      <c r="O637">
        <f t="shared" ca="1" si="114"/>
        <v>-114078.2946441543</v>
      </c>
      <c r="P637" t="str">
        <f ca="1">IF($E637=1,SUM(INDIRECT(ADDRESS(ROW()-$C$12+1, 14)):INDIRECT(ADDRESS(ROW(), 14))),"")</f>
        <v/>
      </c>
      <c r="Q637" t="str">
        <f ca="1">IF($E637=1,SUM(INDIRECT(ADDRESS(ROW()-$C$12+1, 15)):INDIRECT(ADDRESS(ROW(), 15))),"")</f>
        <v/>
      </c>
      <c r="R637" t="str">
        <f t="shared" si="105"/>
        <v/>
      </c>
      <c r="S637" t="str">
        <f t="shared" si="106"/>
        <v/>
      </c>
      <c r="T637" t="str">
        <f t="shared" ca="1" si="107"/>
        <v/>
      </c>
      <c r="U637" t="str">
        <f t="shared" ca="1" si="108"/>
        <v/>
      </c>
      <c r="V637">
        <f t="shared" ca="1" si="109"/>
        <v>60578662658.386345</v>
      </c>
      <c r="X637" s="10" t="s">
        <v>569</v>
      </c>
      <c r="Y637" s="10"/>
      <c r="Z637" s="10"/>
      <c r="AA637" s="10"/>
      <c r="AB637" s="10"/>
      <c r="AC637" s="10"/>
      <c r="AD637" s="10"/>
      <c r="AE637" s="10"/>
    </row>
    <row r="638" spans="5:31" x14ac:dyDescent="0.4">
      <c r="E638">
        <f t="shared" si="104"/>
        <v>0</v>
      </c>
      <c r="F638" s="3">
        <v>629</v>
      </c>
      <c r="G638" s="4">
        <v>-0.52507499999999996</v>
      </c>
      <c r="H638" s="4">
        <v>-1.755665</v>
      </c>
      <c r="I638" s="4">
        <v>116000</v>
      </c>
      <c r="K638">
        <f t="shared" ca="1" si="110"/>
        <v>-20497.631023223963</v>
      </c>
      <c r="L638">
        <f t="shared" ca="1" si="111"/>
        <v>-46137.903106757061</v>
      </c>
      <c r="M638">
        <f t="shared" ca="1" si="113"/>
        <v>-66635.534129981024</v>
      </c>
      <c r="N638">
        <f t="shared" ca="1" si="112"/>
        <v>95897.353083299764</v>
      </c>
      <c r="O638">
        <f t="shared" ca="1" si="114"/>
        <v>320646.81502831314</v>
      </c>
      <c r="P638" t="str">
        <f ca="1">IF($E638=1,SUM(INDIRECT(ADDRESS(ROW()-$C$12+1, 14)):INDIRECT(ADDRESS(ROW(), 14))),"")</f>
        <v/>
      </c>
      <c r="Q638" t="str">
        <f ca="1">IF($E638=1,SUM(INDIRECT(ADDRESS(ROW()-$C$12+1, 15)):INDIRECT(ADDRESS(ROW(), 15))),"")</f>
        <v/>
      </c>
      <c r="R638" t="str">
        <f t="shared" si="105"/>
        <v/>
      </c>
      <c r="S638" t="str">
        <f t="shared" si="106"/>
        <v/>
      </c>
      <c r="T638" t="str">
        <f t="shared" ca="1" si="107"/>
        <v/>
      </c>
      <c r="U638" t="str">
        <f t="shared" ca="1" si="108"/>
        <v/>
      </c>
      <c r="V638">
        <f t="shared" ca="1" si="109"/>
        <v>33355738326.943459</v>
      </c>
      <c r="X638" s="10" t="s">
        <v>29</v>
      </c>
      <c r="Y638" s="10"/>
      <c r="Z638" s="10"/>
      <c r="AA638" s="10"/>
      <c r="AB638" s="10"/>
      <c r="AC638" s="10"/>
      <c r="AD638" s="10"/>
      <c r="AE638" s="10"/>
    </row>
    <row r="639" spans="5:31" x14ac:dyDescent="0.4">
      <c r="E639">
        <f t="shared" si="104"/>
        <v>0</v>
      </c>
      <c r="F639" s="3">
        <v>630</v>
      </c>
      <c r="G639" s="4">
        <v>-0.66836300000000004</v>
      </c>
      <c r="H639" s="4">
        <v>-1.2257169999999999</v>
      </c>
      <c r="I639" s="4">
        <v>114500</v>
      </c>
      <c r="K639">
        <f t="shared" ca="1" si="110"/>
        <v>-26091.240610531902</v>
      </c>
      <c r="L639">
        <f t="shared" ca="1" si="111"/>
        <v>-32211.163395240517</v>
      </c>
      <c r="M639">
        <f t="shared" ca="1" si="113"/>
        <v>-58302.40400577242</v>
      </c>
      <c r="N639">
        <f t="shared" ca="1" si="112"/>
        <v>115494.73314851009</v>
      </c>
      <c r="O639">
        <f t="shared" ca="1" si="114"/>
        <v>211806.84423074336</v>
      </c>
      <c r="P639" t="str">
        <f ca="1">IF($E639=1,SUM(INDIRECT(ADDRESS(ROW()-$C$12+1, 14)):INDIRECT(ADDRESS(ROW(), 14))),"")</f>
        <v/>
      </c>
      <c r="Q639" t="str">
        <f ca="1">IF($E639=1,SUM(INDIRECT(ADDRESS(ROW()-$C$12+1, 15)):INDIRECT(ADDRESS(ROW(), 15))),"")</f>
        <v/>
      </c>
      <c r="R639" t="str">
        <f t="shared" si="105"/>
        <v/>
      </c>
      <c r="S639" t="str">
        <f t="shared" si="106"/>
        <v/>
      </c>
      <c r="T639" t="str">
        <f t="shared" ca="1" si="107"/>
        <v/>
      </c>
      <c r="U639" t="str">
        <f t="shared" ca="1" si="108"/>
        <v/>
      </c>
      <c r="V639">
        <f t="shared" ca="1" si="109"/>
        <v>29860670830.174198</v>
      </c>
      <c r="X639" s="10" t="s">
        <v>570</v>
      </c>
      <c r="Y639" s="10"/>
      <c r="Z639" s="10"/>
      <c r="AA639" s="10"/>
      <c r="AB639" s="10"/>
      <c r="AC639" s="10"/>
      <c r="AD639" s="10"/>
      <c r="AE639" s="10"/>
    </row>
    <row r="640" spans="5:31" x14ac:dyDescent="0.4">
      <c r="E640">
        <f t="shared" si="104"/>
        <v>0</v>
      </c>
      <c r="F640" s="3">
        <v>631</v>
      </c>
      <c r="G640" s="4">
        <v>0.76258099999999995</v>
      </c>
      <c r="H640" s="4">
        <v>0.69534499999999999</v>
      </c>
      <c r="I640" s="4">
        <v>220000</v>
      </c>
      <c r="K640">
        <f t="shared" ca="1" si="110"/>
        <v>29769.278604620584</v>
      </c>
      <c r="L640">
        <f t="shared" ca="1" si="111"/>
        <v>18273.281198729819</v>
      </c>
      <c r="M640">
        <f t="shared" ca="1" si="113"/>
        <v>48042.559803350407</v>
      </c>
      <c r="N640">
        <f t="shared" ca="1" si="112"/>
        <v>-131131.47670260121</v>
      </c>
      <c r="O640">
        <f t="shared" ca="1" si="114"/>
        <v>-119569.7462535393</v>
      </c>
      <c r="P640" t="str">
        <f ca="1">IF($E640=1,SUM(INDIRECT(ADDRESS(ROW()-$C$12+1, 14)):INDIRECT(ADDRESS(ROW(), 14))),"")</f>
        <v/>
      </c>
      <c r="Q640" t="str">
        <f ca="1">IF($E640=1,SUM(INDIRECT(ADDRESS(ROW()-$C$12+1, 15)):INDIRECT(ADDRESS(ROW(), 15))),"")</f>
        <v/>
      </c>
      <c r="R640" t="str">
        <f t="shared" si="105"/>
        <v/>
      </c>
      <c r="S640" t="str">
        <f t="shared" si="106"/>
        <v/>
      </c>
      <c r="T640" t="str">
        <f t="shared" ca="1" si="107"/>
        <v/>
      </c>
      <c r="U640" t="str">
        <f t="shared" ca="1" si="108"/>
        <v/>
      </c>
      <c r="V640">
        <f t="shared" ca="1" si="109"/>
        <v>29569361238.984318</v>
      </c>
      <c r="X640" s="10" t="s">
        <v>571</v>
      </c>
      <c r="Y640" s="10"/>
      <c r="Z640" s="10"/>
      <c r="AA640" s="10"/>
      <c r="AB640" s="10"/>
      <c r="AC640" s="10"/>
      <c r="AD640" s="10"/>
      <c r="AE640" s="10"/>
    </row>
    <row r="641" spans="5:31" x14ac:dyDescent="0.4">
      <c r="E641">
        <f t="shared" si="104"/>
        <v>0</v>
      </c>
      <c r="F641" s="3">
        <v>632</v>
      </c>
      <c r="G641" s="4">
        <v>0.142957</v>
      </c>
      <c r="H641" s="4">
        <v>-1.026986</v>
      </c>
      <c r="I641" s="4">
        <v>140000</v>
      </c>
      <c r="K641">
        <f t="shared" ca="1" si="110"/>
        <v>5580.6881649041152</v>
      </c>
      <c r="L641">
        <f t="shared" ca="1" si="111"/>
        <v>-26988.622863698944</v>
      </c>
      <c r="M641">
        <f t="shared" ca="1" si="113"/>
        <v>-21407.93469879483</v>
      </c>
      <c r="N641">
        <f t="shared" ca="1" si="112"/>
        <v>-23074.394120735611</v>
      </c>
      <c r="O641">
        <f t="shared" ca="1" si="114"/>
        <v>165763.68922457649</v>
      </c>
      <c r="P641" t="str">
        <f ca="1">IF($E641=1,SUM(INDIRECT(ADDRESS(ROW()-$C$12+1, 14)):INDIRECT(ADDRESS(ROW(), 14))),"")</f>
        <v/>
      </c>
      <c r="Q641" t="str">
        <f ca="1">IF($E641=1,SUM(INDIRECT(ADDRESS(ROW()-$C$12+1, 15)):INDIRECT(ADDRESS(ROW(), 15))),"")</f>
        <v/>
      </c>
      <c r="R641" t="str">
        <f t="shared" si="105"/>
        <v/>
      </c>
      <c r="S641" t="str">
        <f t="shared" si="106"/>
        <v/>
      </c>
      <c r="T641" t="str">
        <f t="shared" ca="1" si="107"/>
        <v/>
      </c>
      <c r="U641" t="str">
        <f t="shared" ca="1" si="108"/>
        <v/>
      </c>
      <c r="V641">
        <f t="shared" ca="1" si="109"/>
        <v>26052521383.730415</v>
      </c>
      <c r="X641" s="10" t="s">
        <v>572</v>
      </c>
      <c r="Y641" s="10"/>
      <c r="Z641" s="10"/>
      <c r="AA641" s="10"/>
      <c r="AB641" s="10"/>
      <c r="AC641" s="10"/>
      <c r="AD641" s="10"/>
      <c r="AE641" s="10"/>
    </row>
    <row r="642" spans="5:31" x14ac:dyDescent="0.4">
      <c r="E642">
        <f t="shared" si="104"/>
        <v>0</v>
      </c>
      <c r="F642" s="3">
        <v>633</v>
      </c>
      <c r="G642" s="4">
        <v>0.27075500000000002</v>
      </c>
      <c r="H642" s="4">
        <v>-0.53015999999999996</v>
      </c>
      <c r="I642" s="4">
        <v>165500</v>
      </c>
      <c r="K642">
        <f t="shared" ca="1" si="110"/>
        <v>10569.606413737094</v>
      </c>
      <c r="L642">
        <f t="shared" ca="1" si="111"/>
        <v>-13932.310954013621</v>
      </c>
      <c r="M642">
        <f t="shared" ca="1" si="113"/>
        <v>-3362.704540276527</v>
      </c>
      <c r="N642">
        <f t="shared" ca="1" si="112"/>
        <v>-45720.421567802572</v>
      </c>
      <c r="O642">
        <f t="shared" ca="1" si="114"/>
        <v>89524.251439072992</v>
      </c>
      <c r="P642" t="str">
        <f ca="1">IF($E642=1,SUM(INDIRECT(ADDRESS(ROW()-$C$12+1, 14)):INDIRECT(ADDRESS(ROW(), 14))),"")</f>
        <v/>
      </c>
      <c r="Q642" t="str">
        <f ca="1">IF($E642=1,SUM(INDIRECT(ADDRESS(ROW()-$C$12+1, 15)):INDIRECT(ADDRESS(ROW(), 15))),"")</f>
        <v/>
      </c>
      <c r="R642" t="str">
        <f t="shared" si="105"/>
        <v/>
      </c>
      <c r="S642" t="str">
        <f t="shared" si="106"/>
        <v/>
      </c>
      <c r="T642" t="str">
        <f t="shared" ca="1" si="107"/>
        <v/>
      </c>
      <c r="U642" t="str">
        <f t="shared" ca="1" si="108"/>
        <v/>
      </c>
      <c r="V642">
        <f t="shared" ca="1" si="109"/>
        <v>28514612984.656727</v>
      </c>
      <c r="X642" s="10" t="s">
        <v>573</v>
      </c>
      <c r="Y642" s="10"/>
      <c r="Z642" s="10"/>
      <c r="AA642" s="10"/>
      <c r="AB642" s="10"/>
      <c r="AC642" s="10"/>
      <c r="AD642" s="10"/>
      <c r="AE642" s="10"/>
    </row>
    <row r="643" spans="5:31" x14ac:dyDescent="0.4">
      <c r="E643">
        <f t="shared" si="104"/>
        <v>0</v>
      </c>
      <c r="F643" s="3">
        <v>634</v>
      </c>
      <c r="G643" s="4">
        <v>0.80130800000000002</v>
      </c>
      <c r="H643" s="4">
        <v>1.2584150000000001</v>
      </c>
      <c r="I643" s="4">
        <v>263435</v>
      </c>
      <c r="K643">
        <f t="shared" ca="1" si="110"/>
        <v>31281.085025867826</v>
      </c>
      <c r="L643">
        <f t="shared" ca="1" si="111"/>
        <v>33070.448712077581</v>
      </c>
      <c r="M643">
        <f t="shared" ca="1" si="113"/>
        <v>64351.533737945407</v>
      </c>
      <c r="N643">
        <f t="shared" ca="1" si="112"/>
        <v>-159527.17418351446</v>
      </c>
      <c r="O643">
        <f t="shared" ca="1" si="114"/>
        <v>-250529.62019616345</v>
      </c>
      <c r="P643" t="str">
        <f ca="1">IF($E643=1,SUM(INDIRECT(ADDRESS(ROW()-$C$12+1, 14)):INDIRECT(ADDRESS(ROW(), 14))),"")</f>
        <v/>
      </c>
      <c r="Q643" t="str">
        <f ca="1">IF($E643=1,SUM(INDIRECT(ADDRESS(ROW()-$C$12+1, 15)):INDIRECT(ADDRESS(ROW(), 15))),"")</f>
        <v/>
      </c>
      <c r="R643" t="str">
        <f t="shared" si="105"/>
        <v/>
      </c>
      <c r="S643" t="str">
        <f t="shared" si="106"/>
        <v/>
      </c>
      <c r="T643" t="str">
        <f t="shared" ca="1" si="107"/>
        <v/>
      </c>
      <c r="U643" t="str">
        <f t="shared" ca="1" si="108"/>
        <v/>
      </c>
      <c r="V643">
        <f t="shared" ca="1" si="109"/>
        <v>39634226538.914635</v>
      </c>
      <c r="X643" s="10" t="s">
        <v>574</v>
      </c>
      <c r="Y643" s="10"/>
      <c r="Z643" s="10"/>
      <c r="AA643" s="10"/>
      <c r="AB643" s="10"/>
      <c r="AC643" s="10"/>
      <c r="AD643" s="10"/>
      <c r="AE643" s="10"/>
    </row>
    <row r="644" spans="5:31" x14ac:dyDescent="0.4">
      <c r="E644">
        <f t="shared" si="104"/>
        <v>0</v>
      </c>
      <c r="F644" s="3">
        <v>635</v>
      </c>
      <c r="G644" s="4">
        <v>0.53022199999999997</v>
      </c>
      <c r="H644" s="4">
        <v>1.0265629999999999</v>
      </c>
      <c r="I644" s="4">
        <v>230000</v>
      </c>
      <c r="K644">
        <f t="shared" ca="1" si="110"/>
        <v>20698.557189726907</v>
      </c>
      <c r="L644">
        <f t="shared" ca="1" si="111"/>
        <v>26977.506658150527</v>
      </c>
      <c r="M644">
        <f t="shared" ca="1" si="113"/>
        <v>47676.063847877434</v>
      </c>
      <c r="N644">
        <f t="shared" ca="1" si="112"/>
        <v>-96672.162074450724</v>
      </c>
      <c r="O644">
        <f t="shared" ca="1" si="114"/>
        <v>-187167.00686813137</v>
      </c>
      <c r="P644" t="str">
        <f ca="1">IF($E644=1,SUM(INDIRECT(ADDRESS(ROW()-$C$12+1, 14)):INDIRECT(ADDRESS(ROW(), 14))),"")</f>
        <v/>
      </c>
      <c r="Q644" t="str">
        <f ca="1">IF($E644=1,SUM(INDIRECT(ADDRESS(ROW()-$C$12+1, 15)):INDIRECT(ADDRESS(ROW(), 15))),"")</f>
        <v/>
      </c>
      <c r="R644" t="str">
        <f t="shared" si="105"/>
        <v/>
      </c>
      <c r="S644" t="str">
        <f t="shared" si="106"/>
        <v/>
      </c>
      <c r="T644" t="str">
        <f t="shared" ca="1" si="107"/>
        <v/>
      </c>
      <c r="U644" t="str">
        <f t="shared" ca="1" si="108"/>
        <v/>
      </c>
      <c r="V644">
        <f t="shared" ca="1" si="109"/>
        <v>33242017694.003265</v>
      </c>
      <c r="X644" s="10" t="s">
        <v>575</v>
      </c>
      <c r="Y644" s="10"/>
      <c r="Z644" s="10"/>
      <c r="AA644" s="10"/>
      <c r="AB644" s="10"/>
      <c r="AC644" s="10"/>
      <c r="AD644" s="10"/>
      <c r="AE644" s="10"/>
    </row>
    <row r="645" spans="5:31" x14ac:dyDescent="0.4">
      <c r="E645">
        <f t="shared" si="104"/>
        <v>0</v>
      </c>
      <c r="F645" s="3">
        <v>636</v>
      </c>
      <c r="G645" s="4">
        <v>0.78775300000000004</v>
      </c>
      <c r="H645" s="4">
        <v>1.0596840000000001</v>
      </c>
      <c r="I645" s="4">
        <v>219500</v>
      </c>
      <c r="K645">
        <f t="shared" ca="1" si="110"/>
        <v>30751.931307789837</v>
      </c>
      <c r="L645">
        <f t="shared" ca="1" si="111"/>
        <v>27847.908180536011</v>
      </c>
      <c r="M645">
        <f t="shared" ca="1" si="113"/>
        <v>58599.839488325844</v>
      </c>
      <c r="N645">
        <f t="shared" ca="1" si="112"/>
        <v>-126749.58414355286</v>
      </c>
      <c r="O645">
        <f t="shared" ca="1" si="114"/>
        <v>-170503.32569165292</v>
      </c>
      <c r="P645" t="str">
        <f ca="1">IF($E645=1,SUM(INDIRECT(ADDRESS(ROW()-$C$12+1, 14)):INDIRECT(ADDRESS(ROW(), 14))),"")</f>
        <v/>
      </c>
      <c r="Q645" t="str">
        <f ca="1">IF($E645=1,SUM(INDIRECT(ADDRESS(ROW()-$C$12+1, 15)):INDIRECT(ADDRESS(ROW(), 15))),"")</f>
        <v/>
      </c>
      <c r="R645" t="str">
        <f t="shared" si="105"/>
        <v/>
      </c>
      <c r="S645" t="str">
        <f t="shared" si="106"/>
        <v/>
      </c>
      <c r="T645" t="str">
        <f t="shared" ca="1" si="107"/>
        <v/>
      </c>
      <c r="U645" t="str">
        <f t="shared" ca="1" si="108"/>
        <v/>
      </c>
      <c r="V645">
        <f t="shared" ca="1" si="109"/>
        <v>25888861652.682507</v>
      </c>
      <c r="X645" s="10" t="s">
        <v>576</v>
      </c>
      <c r="Y645" s="10"/>
      <c r="Z645" s="10"/>
      <c r="AA645" s="10"/>
      <c r="AB645" s="10"/>
      <c r="AC645" s="10"/>
      <c r="AD645" s="10"/>
      <c r="AE645" s="10"/>
    </row>
    <row r="646" spans="5:31" x14ac:dyDescent="0.4">
      <c r="E646">
        <f t="shared" si="104"/>
        <v>0</v>
      </c>
      <c r="F646" s="3">
        <v>637</v>
      </c>
      <c r="G646" s="4">
        <v>-0.70128000000000001</v>
      </c>
      <c r="H646" s="4">
        <v>-9.9576999999999999E-2</v>
      </c>
      <c r="I646" s="4">
        <v>158000</v>
      </c>
      <c r="K646">
        <f t="shared" ca="1" si="110"/>
        <v>-27376.23898293863</v>
      </c>
      <c r="L646">
        <f t="shared" ca="1" si="111"/>
        <v>-2616.8283685449946</v>
      </c>
      <c r="M646">
        <f t="shared" ca="1" si="113"/>
        <v>-29993.067351483623</v>
      </c>
      <c r="N646">
        <f t="shared" ca="1" si="112"/>
        <v>131835.77827224843</v>
      </c>
      <c r="O646">
        <f t="shared" ca="1" si="114"/>
        <v>18719.785667658685</v>
      </c>
      <c r="P646" t="str">
        <f ca="1">IF($E646=1,SUM(INDIRECT(ADDRESS(ROW()-$C$12+1, 14)):INDIRECT(ADDRESS(ROW(), 14))),"")</f>
        <v/>
      </c>
      <c r="Q646" t="str">
        <f ca="1">IF($E646=1,SUM(INDIRECT(ADDRESS(ROW()-$C$12+1, 15)):INDIRECT(ADDRESS(ROW(), 15))),"")</f>
        <v/>
      </c>
      <c r="R646" t="str">
        <f t="shared" si="105"/>
        <v/>
      </c>
      <c r="S646" t="str">
        <f t="shared" si="106"/>
        <v/>
      </c>
      <c r="T646" t="str">
        <f t="shared" ca="1" si="107"/>
        <v/>
      </c>
      <c r="U646" t="str">
        <f t="shared" ca="1" si="108"/>
        <v/>
      </c>
      <c r="V646">
        <f t="shared" ca="1" si="109"/>
        <v>35341393372.21946</v>
      </c>
      <c r="X646" s="10" t="s">
        <v>577</v>
      </c>
      <c r="Y646" s="10"/>
      <c r="Z646" s="10"/>
      <c r="AA646" s="10"/>
      <c r="AB646" s="10"/>
      <c r="AC646" s="10"/>
      <c r="AD646" s="10"/>
      <c r="AE646" s="10"/>
    </row>
    <row r="647" spans="5:31" x14ac:dyDescent="0.4">
      <c r="E647">
        <f t="shared" si="104"/>
        <v>0</v>
      </c>
      <c r="F647" s="3">
        <v>638</v>
      </c>
      <c r="G647" s="4">
        <v>-0.126192</v>
      </c>
      <c r="H647" s="4">
        <v>0.23164100000000001</v>
      </c>
      <c r="I647" s="4">
        <v>146000</v>
      </c>
      <c r="K647">
        <f t="shared" ca="1" si="110"/>
        <v>-4926.2239757799907</v>
      </c>
      <c r="L647">
        <f t="shared" ca="1" si="111"/>
        <v>6087.3970908757155</v>
      </c>
      <c r="M647">
        <f t="shared" ca="1" si="113"/>
        <v>1161.1731150957248</v>
      </c>
      <c r="N647">
        <f t="shared" ca="1" si="112"/>
        <v>18277.501242259837</v>
      </c>
      <c r="O647">
        <f t="shared" ca="1" si="114"/>
        <v>-33550.610698446108</v>
      </c>
      <c r="P647" t="str">
        <f ca="1">IF($E647=1,SUM(INDIRECT(ADDRESS(ROW()-$C$12+1, 14)):INDIRECT(ADDRESS(ROW(), 14))),"")</f>
        <v/>
      </c>
      <c r="Q647" t="str">
        <f ca="1">IF($E647=1,SUM(INDIRECT(ADDRESS(ROW()-$C$12+1, 15)):INDIRECT(ADDRESS(ROW(), 15))),"")</f>
        <v/>
      </c>
      <c r="R647" t="str">
        <f t="shared" si="105"/>
        <v/>
      </c>
      <c r="S647" t="str">
        <f t="shared" si="106"/>
        <v/>
      </c>
      <c r="T647" t="str">
        <f t="shared" ca="1" si="107"/>
        <v/>
      </c>
      <c r="U647" t="str">
        <f t="shared" ca="1" si="108"/>
        <v/>
      </c>
      <c r="V647">
        <f t="shared" ca="1" si="109"/>
        <v>20978285773.395267</v>
      </c>
      <c r="X647" s="10" t="s">
        <v>578</v>
      </c>
      <c r="Y647" s="10"/>
      <c r="Z647" s="10"/>
      <c r="AA647" s="10"/>
      <c r="AB647" s="10"/>
      <c r="AC647" s="10"/>
      <c r="AD647" s="10"/>
      <c r="AE647" s="10"/>
    </row>
    <row r="648" spans="5:31" x14ac:dyDescent="0.4">
      <c r="E648">
        <f t="shared" si="104"/>
        <v>0</v>
      </c>
      <c r="F648" s="3">
        <v>639</v>
      </c>
      <c r="G648" s="4">
        <v>0.83809800000000001</v>
      </c>
      <c r="H648" s="4">
        <v>-1.0601080000000001</v>
      </c>
      <c r="I648" s="4">
        <v>311500</v>
      </c>
      <c r="K648">
        <f t="shared" ca="1" si="110"/>
        <v>32717.275751658253</v>
      </c>
      <c r="L648">
        <f t="shared" ca="1" si="111"/>
        <v>-27859.050665530165</v>
      </c>
      <c r="M648">
        <f t="shared" ca="1" si="113"/>
        <v>4858.2250861280882</v>
      </c>
      <c r="N648">
        <f t="shared" ca="1" si="112"/>
        <v>-256995.85827176622</v>
      </c>
      <c r="O648">
        <f t="shared" ca="1" si="114"/>
        <v>325073.39872039494</v>
      </c>
      <c r="P648" t="str">
        <f ca="1">IF($E648=1,SUM(INDIRECT(ADDRESS(ROW()-$C$12+1, 14)):INDIRECT(ADDRESS(ROW(), 14))),"")</f>
        <v/>
      </c>
      <c r="Q648" t="str">
        <f ca="1">IF($E648=1,SUM(INDIRECT(ADDRESS(ROW()-$C$12+1, 15)):INDIRECT(ADDRESS(ROW(), 15))),"")</f>
        <v/>
      </c>
      <c r="R648" t="str">
        <f t="shared" si="105"/>
        <v/>
      </c>
      <c r="S648" t="str">
        <f t="shared" si="106"/>
        <v/>
      </c>
      <c r="T648" t="str">
        <f t="shared" ca="1" si="107"/>
        <v/>
      </c>
      <c r="U648" t="str">
        <f t="shared" ca="1" si="108"/>
        <v/>
      </c>
      <c r="V648">
        <f t="shared" ca="1" si="109"/>
        <v>94029178122.329681</v>
      </c>
      <c r="X648" s="10" t="s">
        <v>579</v>
      </c>
      <c r="Y648" s="10"/>
      <c r="Z648" s="10"/>
      <c r="AA648" s="10"/>
      <c r="AB648" s="10"/>
      <c r="AC648" s="10"/>
      <c r="AD648" s="10"/>
      <c r="AE648" s="10"/>
    </row>
    <row r="649" spans="5:31" x14ac:dyDescent="0.4">
      <c r="E649">
        <f t="shared" si="104"/>
        <v>0</v>
      </c>
      <c r="F649" s="3">
        <v>640</v>
      </c>
      <c r="G649" s="4">
        <v>0.98138599999999998</v>
      </c>
      <c r="H649" s="4">
        <v>1.125928</v>
      </c>
      <c r="I649" s="4">
        <v>369900</v>
      </c>
      <c r="K649">
        <f t="shared" ca="1" si="110"/>
        <v>38310.885338966189</v>
      </c>
      <c r="L649">
        <f t="shared" ca="1" si="111"/>
        <v>29588.763784198447</v>
      </c>
      <c r="M649">
        <f t="shared" ca="1" si="113"/>
        <v>67899.649123164636</v>
      </c>
      <c r="N649">
        <f t="shared" ca="1" si="112"/>
        <v>-296378.91634561395</v>
      </c>
      <c r="O649">
        <f t="shared" ca="1" si="114"/>
        <v>-340030.65106205351</v>
      </c>
      <c r="P649" t="str">
        <f ca="1">IF($E649=1,SUM(INDIRECT(ADDRESS(ROW()-$C$12+1, 14)):INDIRECT(ADDRESS(ROW(), 14))),"")</f>
        <v/>
      </c>
      <c r="Q649" t="str">
        <f ca="1">IF($E649=1,SUM(INDIRECT(ADDRESS(ROW()-$C$12+1, 15)):INDIRECT(ADDRESS(ROW(), 15))),"")</f>
        <v/>
      </c>
      <c r="R649" t="str">
        <f t="shared" si="105"/>
        <v/>
      </c>
      <c r="S649" t="str">
        <f t="shared" si="106"/>
        <v/>
      </c>
      <c r="T649" t="str">
        <f t="shared" ca="1" si="107"/>
        <v/>
      </c>
      <c r="U649" t="str">
        <f t="shared" ca="1" si="108"/>
        <v/>
      </c>
      <c r="V649">
        <f t="shared" ca="1" si="109"/>
        <v>91204211929.731659</v>
      </c>
      <c r="X649" s="10" t="s">
        <v>580</v>
      </c>
      <c r="Y649" s="10"/>
      <c r="Z649" s="10"/>
      <c r="AA649" s="10"/>
      <c r="AB649" s="10"/>
      <c r="AC649" s="10"/>
      <c r="AD649" s="10"/>
      <c r="AE649" s="10"/>
    </row>
    <row r="650" spans="5:31" x14ac:dyDescent="0.4">
      <c r="E650">
        <f t="shared" ref="E650:E713" si="115">IF(MOD(F651, $C$12)=0, 1, 0)</f>
        <v>0</v>
      </c>
      <c r="F650" s="3">
        <v>641</v>
      </c>
      <c r="G650" s="4">
        <v>2.665988</v>
      </c>
      <c r="H650" s="4">
        <v>0.16539699999999999</v>
      </c>
      <c r="I650" s="4">
        <v>287000</v>
      </c>
      <c r="K650">
        <f t="shared" ca="1" si="110"/>
        <v>104073.58631879791</v>
      </c>
      <c r="L650">
        <f t="shared" ca="1" si="111"/>
        <v>4346.5414872132769</v>
      </c>
      <c r="M650">
        <f t="shared" ca="1" si="113"/>
        <v>108420.12780601119</v>
      </c>
      <c r="N650">
        <f t="shared" ca="1" si="112"/>
        <v>-476091.79631070787</v>
      </c>
      <c r="O650">
        <f t="shared" ca="1" si="114"/>
        <v>-29536.575121269168</v>
      </c>
      <c r="P650" t="str">
        <f ca="1">IF($E650=1,SUM(INDIRECT(ADDRESS(ROW()-$C$12+1, 14)):INDIRECT(ADDRESS(ROW(), 14))),"")</f>
        <v/>
      </c>
      <c r="Q650" t="str">
        <f ca="1">IF($E650=1,SUM(INDIRECT(ADDRESS(ROW()-$C$12+1, 15)):INDIRECT(ADDRESS(ROW(), 15))),"")</f>
        <v/>
      </c>
      <c r="R650" t="str">
        <f t="shared" ref="R650:R713" si="116">IF($E650=1,$C$14*(1/$C$12)*P650,"")</f>
        <v/>
      </c>
      <c r="S650" t="str">
        <f t="shared" ref="S650:S713" si="117">IF($E650=1,$C$14*(1/$C$12)*Q650,"")</f>
        <v/>
      </c>
      <c r="T650" t="str">
        <f t="shared" ref="T650:T713" ca="1" si="118">IF($E650=1,OFFSET(T650, -$C$12, 0)-R650,"")</f>
        <v/>
      </c>
      <c r="U650" t="str">
        <f t="shared" ref="U650:U713" ca="1" si="119">IF($E650=1,OFFSET(U650, -$C$12, 0)-S650,"")</f>
        <v/>
      </c>
      <c r="V650">
        <f t="shared" ref="V650:V713" ca="1" si="120">(M650-I650)^2</f>
        <v>31890770752.821381</v>
      </c>
      <c r="X650" s="10" t="s">
        <v>581</v>
      </c>
      <c r="Y650" s="10"/>
      <c r="Z650" s="10"/>
      <c r="AA650" s="10"/>
      <c r="AB650" s="10"/>
      <c r="AC650" s="10"/>
      <c r="AD650" s="10"/>
      <c r="AE650" s="10"/>
    </row>
    <row r="651" spans="5:31" x14ac:dyDescent="0.4">
      <c r="E651">
        <f t="shared" si="115"/>
        <v>0</v>
      </c>
      <c r="F651" s="3">
        <v>642</v>
      </c>
      <c r="G651" s="4">
        <v>0.295927</v>
      </c>
      <c r="H651" s="4">
        <v>0.96031900000000003</v>
      </c>
      <c r="I651" s="4">
        <v>216000</v>
      </c>
      <c r="K651">
        <f t="shared" ca="1" si="110"/>
        <v>11552.259116906343</v>
      </c>
      <c r="L651">
        <f t="shared" ca="1" si="111"/>
        <v>25236.651054488091</v>
      </c>
      <c r="M651">
        <f t="shared" ca="1" si="113"/>
        <v>36788.910171394433</v>
      </c>
      <c r="N651">
        <f t="shared" ca="1" si="112"/>
        <v>-53033.400179709759</v>
      </c>
      <c r="O651">
        <f t="shared" ca="1" si="114"/>
        <v>-172099.81457311666</v>
      </c>
      <c r="P651" t="str">
        <f ca="1">IF($E651=1,SUM(INDIRECT(ADDRESS(ROW()-$C$12+1, 14)):INDIRECT(ADDRESS(ROW(), 14))),"")</f>
        <v/>
      </c>
      <c r="Q651" t="str">
        <f ca="1">IF($E651=1,SUM(INDIRECT(ADDRESS(ROW()-$C$12+1, 15)):INDIRECT(ADDRESS(ROW(), 15))),"")</f>
        <v/>
      </c>
      <c r="R651" t="str">
        <f t="shared" si="116"/>
        <v/>
      </c>
      <c r="S651" t="str">
        <f t="shared" si="117"/>
        <v/>
      </c>
      <c r="T651" t="str">
        <f t="shared" ca="1" si="118"/>
        <v/>
      </c>
      <c r="U651" t="str">
        <f t="shared" ca="1" si="119"/>
        <v/>
      </c>
      <c r="V651">
        <f t="shared" ca="1" si="120"/>
        <v>32116614717.55653</v>
      </c>
      <c r="X651" s="10" t="s">
        <v>582</v>
      </c>
      <c r="Y651" s="10"/>
      <c r="Z651" s="10"/>
      <c r="AA651" s="10"/>
      <c r="AB651" s="10"/>
      <c r="AC651" s="10"/>
      <c r="AD651" s="10"/>
      <c r="AE651" s="10"/>
    </row>
    <row r="652" spans="5:31" x14ac:dyDescent="0.4">
      <c r="E652">
        <f t="shared" si="115"/>
        <v>0</v>
      </c>
      <c r="F652" s="3">
        <v>643</v>
      </c>
      <c r="G652" s="4">
        <v>-1.0595000000000001</v>
      </c>
      <c r="H652" s="4">
        <v>0.66222300000000001</v>
      </c>
      <c r="I652" s="4">
        <v>93500</v>
      </c>
      <c r="K652">
        <f t="shared" ca="1" si="110"/>
        <v>-41360.262951208482</v>
      </c>
      <c r="L652">
        <f t="shared" ca="1" si="111"/>
        <v>17402.853396898601</v>
      </c>
      <c r="M652">
        <f t="shared" ca="1" si="113"/>
        <v>-23957.409554309881</v>
      </c>
      <c r="N652">
        <f t="shared" ca="1" si="112"/>
        <v>124446.12542279133</v>
      </c>
      <c r="O652">
        <f t="shared" ca="1" si="114"/>
        <v>-77782.998127283747</v>
      </c>
      <c r="P652" t="str">
        <f ca="1">IF($E652=1,SUM(INDIRECT(ADDRESS(ROW()-$C$12+1, 14)):INDIRECT(ADDRESS(ROW(), 14))),"")</f>
        <v/>
      </c>
      <c r="Q652" t="str">
        <f ca="1">IF($E652=1,SUM(INDIRECT(ADDRESS(ROW()-$C$12+1, 15)):INDIRECT(ADDRESS(ROW(), 15))),"")</f>
        <v/>
      </c>
      <c r="R652" t="str">
        <f t="shared" si="116"/>
        <v/>
      </c>
      <c r="S652" t="str">
        <f t="shared" si="117"/>
        <v/>
      </c>
      <c r="T652" t="str">
        <f t="shared" ca="1" si="118"/>
        <v/>
      </c>
      <c r="U652" t="str">
        <f t="shared" ca="1" si="119"/>
        <v/>
      </c>
      <c r="V652">
        <f t="shared" ca="1" si="120"/>
        <v>13796243059.208885</v>
      </c>
      <c r="X652" s="10" t="s">
        <v>583</v>
      </c>
      <c r="Y652" s="10"/>
      <c r="Z652" s="10"/>
      <c r="AA652" s="10"/>
      <c r="AB652" s="10"/>
      <c r="AC652" s="10"/>
      <c r="AD652" s="10"/>
      <c r="AE652" s="10"/>
    </row>
    <row r="653" spans="5:31" x14ac:dyDescent="0.4">
      <c r="E653">
        <f t="shared" si="115"/>
        <v>0</v>
      </c>
      <c r="F653" s="3">
        <v>644</v>
      </c>
      <c r="G653" s="4">
        <v>0.90586900000000004</v>
      </c>
      <c r="H653" s="4">
        <v>1.0265629999999999</v>
      </c>
      <c r="I653" s="4">
        <v>255000</v>
      </c>
      <c r="K653">
        <f t="shared" ca="1" si="110"/>
        <v>35362.888191928527</v>
      </c>
      <c r="L653">
        <f t="shared" ca="1" si="111"/>
        <v>26977.506658150527</v>
      </c>
      <c r="M653">
        <f t="shared" ca="1" si="113"/>
        <v>62340.394850079058</v>
      </c>
      <c r="N653">
        <f t="shared" ca="1" si="112"/>
        <v>-174524.36385755375</v>
      </c>
      <c r="O653">
        <f t="shared" ca="1" si="114"/>
        <v>-197777.22224151826</v>
      </c>
      <c r="P653" t="str">
        <f ca="1">IF($E653=1,SUM(INDIRECT(ADDRESS(ROW()-$C$12+1, 14)):INDIRECT(ADDRESS(ROW(), 14))),"")</f>
        <v/>
      </c>
      <c r="Q653" t="str">
        <f ca="1">IF($E653=1,SUM(INDIRECT(ADDRESS(ROW()-$C$12+1, 15)):INDIRECT(ADDRESS(ROW(), 15))),"")</f>
        <v/>
      </c>
      <c r="R653" t="str">
        <f t="shared" si="116"/>
        <v/>
      </c>
      <c r="S653" t="str">
        <f t="shared" si="117"/>
        <v/>
      </c>
      <c r="T653" t="str">
        <f t="shared" ca="1" si="118"/>
        <v/>
      </c>
      <c r="U653" t="str">
        <f t="shared" ca="1" si="119"/>
        <v/>
      </c>
      <c r="V653">
        <f t="shared" ca="1" si="120"/>
        <v>37117723456.523445</v>
      </c>
      <c r="X653" s="10" t="s">
        <v>27</v>
      </c>
      <c r="Y653" s="10"/>
      <c r="Z653" s="10"/>
      <c r="AA653" s="10"/>
      <c r="AB653" s="10"/>
      <c r="AC653" s="10"/>
      <c r="AD653" s="10"/>
      <c r="AE653" s="10"/>
    </row>
    <row r="654" spans="5:31" x14ac:dyDescent="0.4">
      <c r="E654">
        <f t="shared" si="115"/>
        <v>0</v>
      </c>
      <c r="F654" s="3">
        <v>645</v>
      </c>
      <c r="G654" s="4">
        <v>1.114992</v>
      </c>
      <c r="H654" s="4">
        <v>0.72846699999999998</v>
      </c>
      <c r="I654" s="4">
        <v>228000</v>
      </c>
      <c r="K654">
        <f t="shared" ca="1" si="110"/>
        <v>43526.533561579839</v>
      </c>
      <c r="L654">
        <f t="shared" ca="1" si="111"/>
        <v>19143.709000561037</v>
      </c>
      <c r="M654">
        <f t="shared" ca="1" si="113"/>
        <v>62670.242562140877</v>
      </c>
      <c r="N654">
        <f t="shared" ca="1" si="112"/>
        <v>-184341.35690515343</v>
      </c>
      <c r="O654">
        <f t="shared" ca="1" si="114"/>
        <v>-120437.27241148493</v>
      </c>
      <c r="P654" t="str">
        <f ca="1">IF($E654=1,SUM(INDIRECT(ADDRESS(ROW()-$C$12+1, 14)):INDIRECT(ADDRESS(ROW(), 14))),"")</f>
        <v/>
      </c>
      <c r="Q654" t="str">
        <f ca="1">IF($E654=1,SUM(INDIRECT(ADDRESS(ROW()-$C$12+1, 15)):INDIRECT(ADDRESS(ROW(), 15))),"")</f>
        <v/>
      </c>
      <c r="R654" t="str">
        <f t="shared" si="116"/>
        <v/>
      </c>
      <c r="S654" t="str">
        <f t="shared" si="117"/>
        <v/>
      </c>
      <c r="T654" t="str">
        <f t="shared" ca="1" si="118"/>
        <v/>
      </c>
      <c r="U654" t="str">
        <f t="shared" ca="1" si="119"/>
        <v/>
      </c>
      <c r="V654">
        <f t="shared" ca="1" si="120"/>
        <v>27333928694.461338</v>
      </c>
      <c r="X654" s="10" t="s">
        <v>584</v>
      </c>
      <c r="Y654" s="10"/>
      <c r="Z654" s="10"/>
      <c r="AA654" s="10"/>
      <c r="AB654" s="10"/>
      <c r="AC654" s="10"/>
      <c r="AD654" s="10"/>
      <c r="AE654" s="10"/>
    </row>
    <row r="655" spans="5:31" x14ac:dyDescent="0.4">
      <c r="E655">
        <f t="shared" si="115"/>
        <v>0</v>
      </c>
      <c r="F655" s="3">
        <v>646</v>
      </c>
      <c r="G655" s="4">
        <v>-0.15329999999999999</v>
      </c>
      <c r="H655" s="4">
        <v>0.62910200000000005</v>
      </c>
      <c r="I655" s="4">
        <v>180500</v>
      </c>
      <c r="K655">
        <f t="shared" ca="1" si="110"/>
        <v>-5984.4533368761295</v>
      </c>
      <c r="L655">
        <f t="shared" ca="1" si="111"/>
        <v>16532.451874513124</v>
      </c>
      <c r="M655">
        <f t="shared" ca="1" si="113"/>
        <v>10547.998537636995</v>
      </c>
      <c r="N655">
        <f t="shared" ca="1" si="112"/>
        <v>26053.641824180246</v>
      </c>
      <c r="O655">
        <f t="shared" ca="1" si="114"/>
        <v>-106917.14402397549</v>
      </c>
      <c r="P655" t="str">
        <f ca="1">IF($E655=1,SUM(INDIRECT(ADDRESS(ROW()-$C$12+1, 14)):INDIRECT(ADDRESS(ROW(), 14))),"")</f>
        <v/>
      </c>
      <c r="Q655" t="str">
        <f ca="1">IF($E655=1,SUM(INDIRECT(ADDRESS(ROW()-$C$12+1, 15)):INDIRECT(ADDRESS(ROW(), 15))),"")</f>
        <v/>
      </c>
      <c r="R655" t="str">
        <f t="shared" si="116"/>
        <v/>
      </c>
      <c r="S655" t="str">
        <f t="shared" si="117"/>
        <v/>
      </c>
      <c r="T655" t="str">
        <f t="shared" ca="1" si="118"/>
        <v/>
      </c>
      <c r="U655" t="str">
        <f t="shared" ca="1" si="119"/>
        <v/>
      </c>
      <c r="V655">
        <f t="shared" ca="1" si="120"/>
        <v>28883682801.063034</v>
      </c>
      <c r="X655" s="10" t="s">
        <v>29</v>
      </c>
      <c r="Y655" s="10"/>
      <c r="Z655" s="10"/>
      <c r="AA655" s="10"/>
      <c r="AB655" s="10"/>
      <c r="AC655" s="10"/>
      <c r="AD655" s="10"/>
      <c r="AE655" s="10"/>
    </row>
    <row r="656" spans="5:31" x14ac:dyDescent="0.4">
      <c r="E656">
        <f t="shared" si="115"/>
        <v>0</v>
      </c>
      <c r="F656" s="3">
        <v>647</v>
      </c>
      <c r="G656" s="4">
        <v>-0.75743300000000002</v>
      </c>
      <c r="H656" s="4">
        <v>-1.6894210000000001</v>
      </c>
      <c r="I656" s="4">
        <v>120000</v>
      </c>
      <c r="K656">
        <f t="shared" ca="1" si="110"/>
        <v>-29568.313400587722</v>
      </c>
      <c r="L656">
        <f t="shared" ca="1" si="111"/>
        <v>-44397.047503094625</v>
      </c>
      <c r="M656">
        <f t="shared" ca="1" si="113"/>
        <v>-73965.360903682347</v>
      </c>
      <c r="N656">
        <f t="shared" ca="1" si="112"/>
        <v>146915.76520535885</v>
      </c>
      <c r="O656">
        <f t="shared" ca="1" si="114"/>
        <v>327689.15398325998</v>
      </c>
      <c r="P656" t="str">
        <f ca="1">IF($E656=1,SUM(INDIRECT(ADDRESS(ROW()-$C$12+1, 14)):INDIRECT(ADDRESS(ROW(), 14))),"")</f>
        <v/>
      </c>
      <c r="Q656" t="str">
        <f ca="1">IF($E656=1,SUM(INDIRECT(ADDRESS(ROW()-$C$12+1, 15)):INDIRECT(ADDRESS(ROW(), 15))),"")</f>
        <v/>
      </c>
      <c r="R656" t="str">
        <f t="shared" si="116"/>
        <v/>
      </c>
      <c r="S656" t="str">
        <f t="shared" si="117"/>
        <v/>
      </c>
      <c r="T656" t="str">
        <f t="shared" ca="1" si="118"/>
        <v/>
      </c>
      <c r="U656" t="str">
        <f t="shared" ca="1" si="119"/>
        <v/>
      </c>
      <c r="V656">
        <f t="shared" ca="1" si="120"/>
        <v>37622561230.49575</v>
      </c>
      <c r="X656" s="10" t="s">
        <v>585</v>
      </c>
      <c r="Y656" s="10"/>
      <c r="Z656" s="10"/>
      <c r="AA656" s="10"/>
      <c r="AB656" s="10"/>
      <c r="AC656" s="10"/>
      <c r="AD656" s="10"/>
      <c r="AE656" s="10"/>
    </row>
    <row r="657" spans="5:31" x14ac:dyDescent="0.4">
      <c r="E657">
        <f t="shared" si="115"/>
        <v>0</v>
      </c>
      <c r="F657" s="3">
        <v>648</v>
      </c>
      <c r="G657" s="4">
        <v>0.57862999999999998</v>
      </c>
      <c r="H657" s="4">
        <v>-1.5238119999999999</v>
      </c>
      <c r="I657" s="4">
        <v>184000</v>
      </c>
      <c r="K657">
        <f t="shared" ca="1" si="110"/>
        <v>22588.285938138517</v>
      </c>
      <c r="L657">
        <f t="shared" ca="1" si="111"/>
        <v>-40044.934773384266</v>
      </c>
      <c r="M657">
        <f t="shared" ca="1" si="113"/>
        <v>-17456.648835245749</v>
      </c>
      <c r="N657">
        <f t="shared" ca="1" si="112"/>
        <v>-116568.86071553825</v>
      </c>
      <c r="O657">
        <f t="shared" ca="1" si="114"/>
        <v>306982.05897493346</v>
      </c>
      <c r="P657" t="str">
        <f ca="1">IF($E657=1,SUM(INDIRECT(ADDRESS(ROW()-$C$12+1, 14)):INDIRECT(ADDRESS(ROW(), 14))),"")</f>
        <v/>
      </c>
      <c r="Q657" t="str">
        <f ca="1">IF($E657=1,SUM(INDIRECT(ADDRESS(ROW()-$C$12+1, 15)):INDIRECT(ADDRESS(ROW(), 15))),"")</f>
        <v/>
      </c>
      <c r="R657" t="str">
        <f t="shared" si="116"/>
        <v/>
      </c>
      <c r="S657" t="str">
        <f t="shared" si="117"/>
        <v/>
      </c>
      <c r="T657" t="str">
        <f t="shared" ca="1" si="118"/>
        <v/>
      </c>
      <c r="U657" t="str">
        <f t="shared" ca="1" si="119"/>
        <v/>
      </c>
      <c r="V657">
        <f t="shared" ca="1" si="120"/>
        <v>40584781359.927521</v>
      </c>
      <c r="X657" s="10" t="s">
        <v>586</v>
      </c>
      <c r="Y657" s="10"/>
      <c r="Z657" s="10"/>
      <c r="AA657" s="10"/>
      <c r="AB657" s="10"/>
      <c r="AC657" s="10"/>
      <c r="AD657" s="10"/>
      <c r="AE657" s="10"/>
    </row>
    <row r="658" spans="5:31" x14ac:dyDescent="0.4">
      <c r="E658">
        <f t="shared" si="115"/>
        <v>0</v>
      </c>
      <c r="F658" s="3">
        <v>649</v>
      </c>
      <c r="G658" s="4">
        <v>1.157591</v>
      </c>
      <c r="H658" s="4">
        <v>3.2910000000000002E-2</v>
      </c>
      <c r="I658" s="4">
        <v>158000</v>
      </c>
      <c r="K658">
        <f t="shared" ref="K658:K721" ca="1" si="121">G658*OFFSET(K658, -MOD(F658, $C$12)-1, 9)</f>
        <v>45189.493298680864</v>
      </c>
      <c r="L658">
        <f t="shared" ref="L658:L721" ca="1" si="122">H658*OFFSET(L658, -MOD($F658, $C$12)-1, 9)</f>
        <v>864.85655933414125</v>
      </c>
      <c r="M658">
        <f t="shared" ca="1" si="113"/>
        <v>46054.349858015004</v>
      </c>
      <c r="N658">
        <f t="shared" ca="1" si="112"/>
        <v>-129587.27709351055</v>
      </c>
      <c r="O658">
        <f t="shared" ca="1" si="114"/>
        <v>-3684.1313461727264</v>
      </c>
      <c r="P658" t="str">
        <f ca="1">IF($E658=1,SUM(INDIRECT(ADDRESS(ROW()-$C$12+1, 14)):INDIRECT(ADDRESS(ROW(), 14))),"")</f>
        <v/>
      </c>
      <c r="Q658" t="str">
        <f ca="1">IF($E658=1,SUM(INDIRECT(ADDRESS(ROW()-$C$12+1, 15)):INDIRECT(ADDRESS(ROW(), 15))),"")</f>
        <v/>
      </c>
      <c r="R658" t="str">
        <f t="shared" si="116"/>
        <v/>
      </c>
      <c r="S658" t="str">
        <f t="shared" si="117"/>
        <v/>
      </c>
      <c r="T658" t="str">
        <f t="shared" ca="1" si="118"/>
        <v/>
      </c>
      <c r="U658" t="str">
        <f t="shared" ca="1" si="119"/>
        <v/>
      </c>
      <c r="V658">
        <f t="shared" ca="1" si="120"/>
        <v>12531828585.711706</v>
      </c>
      <c r="X658" s="10" t="s">
        <v>587</v>
      </c>
      <c r="Y658" s="10"/>
      <c r="Z658" s="10"/>
      <c r="AA658" s="10"/>
      <c r="AB658" s="10"/>
      <c r="AC658" s="10"/>
      <c r="AD658" s="10"/>
      <c r="AE658" s="10"/>
    </row>
    <row r="659" spans="5:31" x14ac:dyDescent="0.4">
      <c r="E659">
        <f t="shared" si="115"/>
        <v>0</v>
      </c>
      <c r="F659" s="3">
        <v>650</v>
      </c>
      <c r="G659" s="4">
        <v>2.0424910000000001</v>
      </c>
      <c r="H659" s="4">
        <v>1.1590499999999999</v>
      </c>
      <c r="I659" s="4">
        <v>361919</v>
      </c>
      <c r="K659">
        <f t="shared" ca="1" si="121"/>
        <v>79733.803525697731</v>
      </c>
      <c r="L659">
        <f t="shared" ca="1" si="122"/>
        <v>30459.191586029665</v>
      </c>
      <c r="M659">
        <f t="shared" ca="1" si="113"/>
        <v>110192.99511172739</v>
      </c>
      <c r="N659">
        <f t="shared" ca="1" si="112"/>
        <v>-514148.09945025283</v>
      </c>
      <c r="O659">
        <f t="shared" ca="1" si="114"/>
        <v>-291763.02596575237</v>
      </c>
      <c r="P659" t="str">
        <f ca="1">IF($E659=1,SUM(INDIRECT(ADDRESS(ROW()-$C$12+1, 14)):INDIRECT(ADDRESS(ROW(), 14))),"")</f>
        <v/>
      </c>
      <c r="Q659" t="str">
        <f ca="1">IF($E659=1,SUM(INDIRECT(ADDRESS(ROW()-$C$12+1, 15)):INDIRECT(ADDRESS(ROW(), 15))),"")</f>
        <v/>
      </c>
      <c r="R659" t="str">
        <f t="shared" si="116"/>
        <v/>
      </c>
      <c r="S659" t="str">
        <f t="shared" si="117"/>
        <v/>
      </c>
      <c r="T659" t="str">
        <f t="shared" ca="1" si="118"/>
        <v/>
      </c>
      <c r="U659" t="str">
        <f t="shared" ca="1" si="119"/>
        <v/>
      </c>
      <c r="V659">
        <f t="shared" ca="1" si="120"/>
        <v>63365981537.010643</v>
      </c>
      <c r="X659" s="10" t="s">
        <v>588</v>
      </c>
      <c r="Y659" s="10"/>
      <c r="Z659" s="10"/>
      <c r="AA659" s="10"/>
      <c r="AB659" s="10"/>
      <c r="AC659" s="10"/>
      <c r="AD659" s="10"/>
      <c r="AE659" s="10"/>
    </row>
    <row r="660" spans="5:31" x14ac:dyDescent="0.4">
      <c r="E660">
        <f t="shared" si="115"/>
        <v>0</v>
      </c>
      <c r="F660" s="3">
        <v>651</v>
      </c>
      <c r="G660" s="4">
        <v>-0.97042899999999999</v>
      </c>
      <c r="H660" s="4">
        <v>-3.1798999999999999</v>
      </c>
      <c r="I660" s="4">
        <v>94000</v>
      </c>
      <c r="K660">
        <f t="shared" ca="1" si="121"/>
        <v>-37883.151123622738</v>
      </c>
      <c r="L660">
        <f t="shared" ca="1" si="122"/>
        <v>-83566.009511596334</v>
      </c>
      <c r="M660">
        <f t="shared" ca="1" si="113"/>
        <v>-121449.16063521907</v>
      </c>
      <c r="N660">
        <f t="shared" ca="1" si="112"/>
        <v>209078.11350607499</v>
      </c>
      <c r="O660">
        <f t="shared" ca="1" si="114"/>
        <v>685106.78590393311</v>
      </c>
      <c r="P660" t="str">
        <f ca="1">IF($E660=1,SUM(INDIRECT(ADDRESS(ROW()-$C$12+1, 14)):INDIRECT(ADDRESS(ROW(), 14))),"")</f>
        <v/>
      </c>
      <c r="Q660" t="str">
        <f ca="1">IF($E660=1,SUM(INDIRECT(ADDRESS(ROW()-$C$12+1, 15)):INDIRECT(ADDRESS(ROW(), 15))),"")</f>
        <v/>
      </c>
      <c r="R660" t="str">
        <f t="shared" si="116"/>
        <v/>
      </c>
      <c r="S660" t="str">
        <f t="shared" si="117"/>
        <v/>
      </c>
      <c r="T660" t="str">
        <f t="shared" ca="1" si="118"/>
        <v/>
      </c>
      <c r="U660" t="str">
        <f t="shared" ca="1" si="119"/>
        <v/>
      </c>
      <c r="V660">
        <f t="shared" ca="1" si="120"/>
        <v>46418340818.420433</v>
      </c>
      <c r="X660" s="10" t="s">
        <v>589</v>
      </c>
      <c r="Y660" s="10"/>
      <c r="Z660" s="10"/>
      <c r="AA660" s="10"/>
      <c r="AB660" s="10"/>
      <c r="AC660" s="10"/>
      <c r="AD660" s="10"/>
      <c r="AE660" s="10"/>
    </row>
    <row r="661" spans="5:31" x14ac:dyDescent="0.4">
      <c r="E661">
        <f t="shared" si="115"/>
        <v>0</v>
      </c>
      <c r="F661" s="3">
        <v>652</v>
      </c>
      <c r="G661" s="4">
        <v>0.48955900000000002</v>
      </c>
      <c r="H661" s="4">
        <v>-2.3518560000000002</v>
      </c>
      <c r="I661" s="4">
        <v>87000</v>
      </c>
      <c r="K661">
        <f t="shared" ca="1" si="121"/>
        <v>19111.17411055278</v>
      </c>
      <c r="L661">
        <f t="shared" ca="1" si="122"/>
        <v>-61805.472142490311</v>
      </c>
      <c r="M661">
        <f t="shared" ca="1" si="113"/>
        <v>-42694.298031937535</v>
      </c>
      <c r="N661">
        <f t="shared" ca="1" si="112"/>
        <v>-63493.01085021731</v>
      </c>
      <c r="O661">
        <f t="shared" ca="1" si="114"/>
        <v>305022.31299220049</v>
      </c>
      <c r="P661" t="str">
        <f ca="1">IF($E661=1,SUM(INDIRECT(ADDRESS(ROW()-$C$12+1, 14)):INDIRECT(ADDRESS(ROW(), 14))),"")</f>
        <v/>
      </c>
      <c r="Q661" t="str">
        <f ca="1">IF($E661=1,SUM(INDIRECT(ADDRESS(ROW()-$C$12+1, 15)):INDIRECT(ADDRESS(ROW(), 15))),"")</f>
        <v/>
      </c>
      <c r="R661" t="str">
        <f t="shared" si="116"/>
        <v/>
      </c>
      <c r="S661" t="str">
        <f t="shared" si="117"/>
        <v/>
      </c>
      <c r="T661" t="str">
        <f t="shared" ca="1" si="118"/>
        <v/>
      </c>
      <c r="U661" t="str">
        <f t="shared" ca="1" si="119"/>
        <v/>
      </c>
      <c r="V661">
        <f t="shared" ca="1" si="120"/>
        <v>16820610941.997036</v>
      </c>
      <c r="X661" s="10" t="s">
        <v>590</v>
      </c>
      <c r="Y661" s="10"/>
      <c r="Z661" s="10"/>
      <c r="AA661" s="10"/>
      <c r="AB661" s="10"/>
      <c r="AC661" s="10"/>
      <c r="AD661" s="10"/>
      <c r="AE661" s="10"/>
    </row>
    <row r="662" spans="5:31" x14ac:dyDescent="0.4">
      <c r="E662">
        <f t="shared" si="115"/>
        <v>0</v>
      </c>
      <c r="F662" s="3">
        <v>653</v>
      </c>
      <c r="G662" s="4">
        <v>-1.1950430000000001</v>
      </c>
      <c r="H662" s="4">
        <v>-1.623178</v>
      </c>
      <c r="I662" s="4">
        <v>61000</v>
      </c>
      <c r="K662">
        <f t="shared" ca="1" si="121"/>
        <v>-46651.52686927894</v>
      </c>
      <c r="L662">
        <f t="shared" ca="1" si="122"/>
        <v>-42656.218178877927</v>
      </c>
      <c r="M662">
        <f t="shared" ca="1" si="113"/>
        <v>-89307.745048156867</v>
      </c>
      <c r="N662">
        <f t="shared" ref="N662:N725" ca="1" si="123">($M662-$I662)*$G662</f>
        <v>179624.21856558457</v>
      </c>
      <c r="O662">
        <f t="shared" ca="1" si="114"/>
        <v>243976.22499177718</v>
      </c>
      <c r="P662" t="str">
        <f ca="1">IF($E662=1,SUM(INDIRECT(ADDRESS(ROW()-$C$12+1, 14)):INDIRECT(ADDRESS(ROW(), 14))),"")</f>
        <v/>
      </c>
      <c r="Q662" t="str">
        <f ca="1">IF($E662=1,SUM(INDIRECT(ADDRESS(ROW()-$C$12+1, 15)):INDIRECT(ADDRESS(ROW(), 15))),"")</f>
        <v/>
      </c>
      <c r="R662" t="str">
        <f t="shared" si="116"/>
        <v/>
      </c>
      <c r="S662" t="str">
        <f t="shared" si="117"/>
        <v/>
      </c>
      <c r="T662" t="str">
        <f t="shared" ca="1" si="118"/>
        <v/>
      </c>
      <c r="U662" t="str">
        <f t="shared" ca="1" si="119"/>
        <v/>
      </c>
      <c r="V662">
        <f t="shared" ca="1" si="120"/>
        <v>22592418221.461731</v>
      </c>
      <c r="X662" s="10" t="s">
        <v>591</v>
      </c>
      <c r="Y662" s="10"/>
      <c r="Z662" s="10"/>
      <c r="AA662" s="10"/>
      <c r="AB662" s="10"/>
      <c r="AC662" s="10"/>
      <c r="AD662" s="10"/>
      <c r="AE662" s="10"/>
    </row>
    <row r="663" spans="5:31" x14ac:dyDescent="0.4">
      <c r="E663">
        <f t="shared" si="115"/>
        <v>0</v>
      </c>
      <c r="F663" s="3">
        <v>654</v>
      </c>
      <c r="G663" s="4">
        <v>-0.26948</v>
      </c>
      <c r="H663" s="4">
        <v>0.96031900000000003</v>
      </c>
      <c r="I663" s="4">
        <v>165000</v>
      </c>
      <c r="K663">
        <f t="shared" ca="1" si="121"/>
        <v>-10519.833563087928</v>
      </c>
      <c r="L663">
        <f t="shared" ca="1" si="122"/>
        <v>25236.651054488091</v>
      </c>
      <c r="M663">
        <f t="shared" ca="1" si="113"/>
        <v>14716.817491400163</v>
      </c>
      <c r="N663">
        <f t="shared" ca="1" si="123"/>
        <v>40498.312022417478</v>
      </c>
      <c r="O663">
        <f t="shared" ca="1" si="114"/>
        <v>-144319.7955434761</v>
      </c>
      <c r="P663" t="str">
        <f ca="1">IF($E663=1,SUM(INDIRECT(ADDRESS(ROW()-$C$12+1, 14)):INDIRECT(ADDRESS(ROW(), 14))),"")</f>
        <v/>
      </c>
      <c r="Q663" t="str">
        <f ca="1">IF($E663=1,SUM(INDIRECT(ADDRESS(ROW()-$C$12+1, 15)):INDIRECT(ADDRESS(ROW(), 15))),"")</f>
        <v/>
      </c>
      <c r="R663" t="str">
        <f t="shared" si="116"/>
        <v/>
      </c>
      <c r="S663" t="str">
        <f t="shared" si="117"/>
        <v/>
      </c>
      <c r="T663" t="str">
        <f t="shared" ca="1" si="118"/>
        <v/>
      </c>
      <c r="U663" t="str">
        <f t="shared" ca="1" si="119"/>
        <v/>
      </c>
      <c r="V663">
        <f t="shared" ca="1" si="120"/>
        <v>22585034944.913124</v>
      </c>
      <c r="X663" s="10" t="s">
        <v>592</v>
      </c>
      <c r="Y663" s="10"/>
      <c r="Z663" s="10"/>
      <c r="AA663" s="10"/>
      <c r="AB663" s="10"/>
      <c r="AC663" s="10"/>
      <c r="AD663" s="10"/>
      <c r="AE663" s="10"/>
    </row>
    <row r="664" spans="5:31" x14ac:dyDescent="0.4">
      <c r="E664">
        <f t="shared" si="115"/>
        <v>0</v>
      </c>
      <c r="F664" s="3">
        <v>655</v>
      </c>
      <c r="G664" s="4">
        <v>4.0407780000000004</v>
      </c>
      <c r="H664" s="4">
        <v>-2.6168300000000002</v>
      </c>
      <c r="I664" s="4">
        <v>475000</v>
      </c>
      <c r="K664">
        <f t="shared" ca="1" si="121"/>
        <v>157741.99207877141</v>
      </c>
      <c r="L664">
        <f t="shared" ca="1" si="122"/>
        <v>-68768.841998248579</v>
      </c>
      <c r="M664">
        <f t="shared" ca="1" si="113"/>
        <v>88973.150080522828</v>
      </c>
      <c r="N664">
        <f t="shared" ca="1" si="123"/>
        <v>-1559848.8025639253</v>
      </c>
      <c r="O664">
        <f t="shared" ca="1" si="114"/>
        <v>1010166.6416747855</v>
      </c>
      <c r="P664" t="str">
        <f ca="1">IF($E664=1,SUM(INDIRECT(ADDRESS(ROW()-$C$12+1, 14)):INDIRECT(ADDRESS(ROW(), 14))),"")</f>
        <v/>
      </c>
      <c r="Q664" t="str">
        <f ca="1">IF($E664=1,SUM(INDIRECT(ADDRESS(ROW()-$C$12+1, 15)):INDIRECT(ADDRESS(ROW(), 15))),"")</f>
        <v/>
      </c>
      <c r="R664" t="str">
        <f t="shared" si="116"/>
        <v/>
      </c>
      <c r="S664" t="str">
        <f t="shared" si="117"/>
        <v/>
      </c>
      <c r="T664" t="str">
        <f t="shared" ca="1" si="118"/>
        <v/>
      </c>
      <c r="U664" t="str">
        <f t="shared" ca="1" si="119"/>
        <v/>
      </c>
      <c r="V664">
        <f t="shared" ca="1" si="120"/>
        <v>149016728858.75458</v>
      </c>
      <c r="X664" s="10" t="s">
        <v>593</v>
      </c>
      <c r="Y664" s="10"/>
      <c r="Z664" s="10"/>
      <c r="AA664" s="10"/>
      <c r="AB664" s="10"/>
      <c r="AC664" s="10"/>
      <c r="AD664" s="10"/>
      <c r="AE664" s="10"/>
    </row>
    <row r="665" spans="5:31" x14ac:dyDescent="0.4">
      <c r="E665">
        <f t="shared" si="115"/>
        <v>0</v>
      </c>
      <c r="F665" s="3">
        <v>656</v>
      </c>
      <c r="G665" s="4">
        <v>1.3337969999999999</v>
      </c>
      <c r="H665" s="4">
        <v>-3.0142910000000001</v>
      </c>
      <c r="I665" s="4">
        <v>117500</v>
      </c>
      <c r="K665">
        <f t="shared" ca="1" si="121"/>
        <v>52068.140295925441</v>
      </c>
      <c r="L665">
        <f t="shared" ca="1" si="122"/>
        <v>-79213.896781885982</v>
      </c>
      <c r="M665">
        <f t="shared" ca="1" si="113"/>
        <v>-27145.756485960541</v>
      </c>
      <c r="N665">
        <f t="shared" ca="1" si="123"/>
        <v>-192928.07606370468</v>
      </c>
      <c r="O665">
        <f t="shared" ca="1" si="114"/>
        <v>436004.40196382249</v>
      </c>
      <c r="P665" t="str">
        <f ca="1">IF($E665=1,SUM(INDIRECT(ADDRESS(ROW()-$C$12+1, 14)):INDIRECT(ADDRESS(ROW(), 14))),"")</f>
        <v/>
      </c>
      <c r="Q665" t="str">
        <f ca="1">IF($E665=1,SUM(INDIRECT(ADDRESS(ROW()-$C$12+1, 15)):INDIRECT(ADDRESS(ROW(), 15))),"")</f>
        <v/>
      </c>
      <c r="R665" t="str">
        <f t="shared" si="116"/>
        <v/>
      </c>
      <c r="S665" t="str">
        <f t="shared" si="117"/>
        <v/>
      </c>
      <c r="T665" t="str">
        <f t="shared" ca="1" si="118"/>
        <v/>
      </c>
      <c r="U665" t="str">
        <f t="shared" ca="1" si="119"/>
        <v/>
      </c>
      <c r="V665">
        <f t="shared" ca="1" si="120"/>
        <v>20922394869.395794</v>
      </c>
      <c r="X665" s="10" t="s">
        <v>594</v>
      </c>
      <c r="Y665" s="10"/>
      <c r="Z665" s="10"/>
      <c r="AA665" s="10"/>
      <c r="AB665" s="10"/>
      <c r="AC665" s="10"/>
      <c r="AD665" s="10"/>
      <c r="AE665" s="10"/>
    </row>
    <row r="666" spans="5:31" x14ac:dyDescent="0.4">
      <c r="E666">
        <f t="shared" si="115"/>
        <v>0</v>
      </c>
      <c r="F666" s="3">
        <v>657</v>
      </c>
      <c r="G666" s="4">
        <v>9.8421999999999996E-2</v>
      </c>
      <c r="H666" s="4">
        <v>0.79471000000000003</v>
      </c>
      <c r="I666" s="4">
        <v>168000</v>
      </c>
      <c r="K666">
        <f t="shared" ca="1" si="121"/>
        <v>3842.1517698762059</v>
      </c>
      <c r="L666">
        <f t="shared" ca="1" si="122"/>
        <v>20884.538324777739</v>
      </c>
      <c r="M666">
        <f t="shared" ca="1" si="113"/>
        <v>24726.690094653946</v>
      </c>
      <c r="N666">
        <f t="shared" ca="1" si="123"/>
        <v>-14101.245707503967</v>
      </c>
      <c r="O666">
        <f t="shared" ca="1" si="114"/>
        <v>-113860.73211487757</v>
      </c>
      <c r="P666" t="str">
        <f ca="1">IF($E666=1,SUM(INDIRECT(ADDRESS(ROW()-$C$12+1, 14)):INDIRECT(ADDRESS(ROW(), 14))),"")</f>
        <v/>
      </c>
      <c r="Q666" t="str">
        <f ca="1">IF($E666=1,SUM(INDIRECT(ADDRESS(ROW()-$C$12+1, 15)):INDIRECT(ADDRESS(ROW(), 15))),"")</f>
        <v/>
      </c>
      <c r="R666" t="str">
        <f t="shared" si="116"/>
        <v/>
      </c>
      <c r="S666" t="str">
        <f t="shared" si="117"/>
        <v/>
      </c>
      <c r="T666" t="str">
        <f t="shared" ca="1" si="118"/>
        <v/>
      </c>
      <c r="U666" t="str">
        <f t="shared" ca="1" si="119"/>
        <v/>
      </c>
      <c r="V666">
        <f t="shared" ca="1" si="120"/>
        <v>20527241331.23333</v>
      </c>
      <c r="X666" s="10" t="s">
        <v>595</v>
      </c>
      <c r="Y666" s="10"/>
      <c r="Z666" s="10"/>
      <c r="AA666" s="10"/>
      <c r="AB666" s="10"/>
      <c r="AC666" s="10"/>
      <c r="AD666" s="10"/>
      <c r="AE666" s="10"/>
    </row>
    <row r="667" spans="5:31" x14ac:dyDescent="0.4">
      <c r="E667">
        <f t="shared" si="115"/>
        <v>0</v>
      </c>
      <c r="F667" s="3">
        <v>658</v>
      </c>
      <c r="G667" s="4">
        <v>0.58637600000000001</v>
      </c>
      <c r="H667" s="4">
        <v>-2.12E-4</v>
      </c>
      <c r="I667" s="4">
        <v>302000</v>
      </c>
      <c r="K667">
        <f t="shared" ca="1" si="121"/>
        <v>22890.67064490592</v>
      </c>
      <c r="L667">
        <f t="shared" ca="1" si="122"/>
        <v>-5.5712424970780283</v>
      </c>
      <c r="M667">
        <f t="shared" ca="1" si="113"/>
        <v>22885.099402408843</v>
      </c>
      <c r="N667">
        <f t="shared" ca="1" si="123"/>
        <v>-163666.27895281313</v>
      </c>
      <c r="O667">
        <f t="shared" ca="1" si="114"/>
        <v>59.172358926689334</v>
      </c>
      <c r="P667" t="str">
        <f ca="1">IF($E667=1,SUM(INDIRECT(ADDRESS(ROW()-$C$12+1, 14)):INDIRECT(ADDRESS(ROW(), 14))),"")</f>
        <v/>
      </c>
      <c r="Q667" t="str">
        <f ca="1">IF($E667=1,SUM(INDIRECT(ADDRESS(ROW()-$C$12+1, 15)):INDIRECT(ADDRESS(ROW(), 15))),"")</f>
        <v/>
      </c>
      <c r="R667" t="str">
        <f t="shared" si="116"/>
        <v/>
      </c>
      <c r="S667" t="str">
        <f t="shared" si="117"/>
        <v/>
      </c>
      <c r="T667" t="str">
        <f t="shared" ca="1" si="118"/>
        <v/>
      </c>
      <c r="U667" t="str">
        <f t="shared" ca="1" si="119"/>
        <v/>
      </c>
      <c r="V667">
        <f t="shared" ca="1" si="120"/>
        <v>77905127735.60321</v>
      </c>
      <c r="X667" s="10" t="s">
        <v>596</v>
      </c>
      <c r="Y667" s="10"/>
      <c r="Z667" s="10"/>
      <c r="AA667" s="10"/>
      <c r="AB667" s="10"/>
      <c r="AC667" s="10"/>
      <c r="AD667" s="10"/>
      <c r="AE667" s="10"/>
    </row>
    <row r="668" spans="5:31" x14ac:dyDescent="0.4">
      <c r="E668">
        <f t="shared" si="115"/>
        <v>0</v>
      </c>
      <c r="F668" s="3">
        <v>659</v>
      </c>
      <c r="G668" s="4">
        <v>-0.90072099999999999</v>
      </c>
      <c r="H668" s="4">
        <v>-9.9576999999999999E-2</v>
      </c>
      <c r="I668" s="4">
        <v>142000</v>
      </c>
      <c r="K668">
        <f t="shared" ca="1" si="121"/>
        <v>-35161.922987895654</v>
      </c>
      <c r="L668">
        <f t="shared" ca="1" si="122"/>
        <v>-2616.8283685449946</v>
      </c>
      <c r="M668">
        <f t="shared" ca="1" si="113"/>
        <v>-37778.751356440647</v>
      </c>
      <c r="N668">
        <f t="shared" ca="1" si="123"/>
        <v>161930.49670052459</v>
      </c>
      <c r="O668">
        <f t="shared" ca="1" si="114"/>
        <v>17901.82872382029</v>
      </c>
      <c r="P668" t="str">
        <f ca="1">IF($E668=1,SUM(INDIRECT(ADDRESS(ROW()-$C$12+1, 14)):INDIRECT(ADDRESS(ROW(), 14))),"")</f>
        <v/>
      </c>
      <c r="Q668" t="str">
        <f ca="1">IF($E668=1,SUM(INDIRECT(ADDRESS(ROW()-$C$12+1, 15)):INDIRECT(ADDRESS(ROW(), 15))),"")</f>
        <v/>
      </c>
      <c r="R668" t="str">
        <f t="shared" si="116"/>
        <v/>
      </c>
      <c r="S668" t="str">
        <f t="shared" si="117"/>
        <v/>
      </c>
      <c r="T668" t="str">
        <f t="shared" ca="1" si="118"/>
        <v/>
      </c>
      <c r="U668" t="str">
        <f t="shared" ca="1" si="119"/>
        <v/>
      </c>
      <c r="V668">
        <f t="shared" ca="1" si="120"/>
        <v>32320399439.280914</v>
      </c>
      <c r="X668" s="10" t="s">
        <v>597</v>
      </c>
      <c r="Y668" s="10"/>
      <c r="Z668" s="10"/>
      <c r="AA668" s="10"/>
      <c r="AB668" s="10"/>
      <c r="AC668" s="10"/>
      <c r="AD668" s="10"/>
      <c r="AE668" s="10"/>
    </row>
    <row r="669" spans="5:31" x14ac:dyDescent="0.4">
      <c r="E669">
        <f t="shared" si="115"/>
        <v>0</v>
      </c>
      <c r="F669" s="3">
        <v>660</v>
      </c>
      <c r="G669" s="4">
        <v>-0.58122799999999997</v>
      </c>
      <c r="H669" s="4">
        <v>-1.556934</v>
      </c>
      <c r="I669" s="4">
        <v>104900</v>
      </c>
      <c r="K669">
        <f t="shared" ca="1" si="121"/>
        <v>-22689.705440873051</v>
      </c>
      <c r="L669">
        <f t="shared" ca="1" si="122"/>
        <v>-40915.362575215491</v>
      </c>
      <c r="M669">
        <f t="shared" ca="1" si="113"/>
        <v>-63605.068016088539</v>
      </c>
      <c r="N669">
        <f t="shared" ca="1" si="123"/>
        <v>97939.863672855106</v>
      </c>
      <c r="O669">
        <f t="shared" ca="1" si="114"/>
        <v>262351.2695665608</v>
      </c>
      <c r="P669" t="str">
        <f ca="1">IF($E669=1,SUM(INDIRECT(ADDRESS(ROW()-$C$12+1, 14)):INDIRECT(ADDRESS(ROW(), 14))),"")</f>
        <v/>
      </c>
      <c r="Q669" t="str">
        <f ca="1">IF($E669=1,SUM(INDIRECT(ADDRESS(ROW()-$C$12+1, 15)):INDIRECT(ADDRESS(ROW(), 15))),"")</f>
        <v/>
      </c>
      <c r="R669" t="str">
        <f t="shared" si="116"/>
        <v/>
      </c>
      <c r="S669" t="str">
        <f t="shared" si="117"/>
        <v/>
      </c>
      <c r="T669" t="str">
        <f t="shared" ca="1" si="118"/>
        <v/>
      </c>
      <c r="U669" t="str">
        <f t="shared" ca="1" si="119"/>
        <v/>
      </c>
      <c r="V669">
        <f t="shared" ca="1" si="120"/>
        <v>28393957947.106625</v>
      </c>
      <c r="X669" s="10" t="s">
        <v>598</v>
      </c>
      <c r="Y669" s="10"/>
      <c r="Z669" s="10"/>
      <c r="AA669" s="10"/>
      <c r="AB669" s="10"/>
      <c r="AC669" s="10"/>
      <c r="AD669" s="10"/>
      <c r="AE669" s="10"/>
    </row>
    <row r="670" spans="5:31" x14ac:dyDescent="0.4">
      <c r="E670">
        <f t="shared" si="115"/>
        <v>0</v>
      </c>
      <c r="F670" s="3">
        <v>661</v>
      </c>
      <c r="G670" s="4">
        <v>-0.30820599999999998</v>
      </c>
      <c r="H670" s="4">
        <v>-0.33142899999999997</v>
      </c>
      <c r="I670" s="4">
        <v>163000</v>
      </c>
      <c r="K670">
        <f t="shared" ca="1" si="121"/>
        <v>-12031.600946805247</v>
      </c>
      <c r="L670">
        <f t="shared" ca="1" si="122"/>
        <v>-8709.7704224720455</v>
      </c>
      <c r="M670">
        <f t="shared" ca="1" si="113"/>
        <v>-20741.371369277294</v>
      </c>
      <c r="N670">
        <f t="shared" ca="1" si="123"/>
        <v>56630.193104239479</v>
      </c>
      <c r="O670">
        <f t="shared" ca="1" si="114"/>
        <v>60897.218971548202</v>
      </c>
      <c r="P670" t="str">
        <f ca="1">IF($E670=1,SUM(INDIRECT(ADDRESS(ROW()-$C$12+1, 14)):INDIRECT(ADDRESS(ROW(), 14))),"")</f>
        <v/>
      </c>
      <c r="Q670" t="str">
        <f ca="1">IF($E670=1,SUM(INDIRECT(ADDRESS(ROW()-$C$12+1, 15)):INDIRECT(ADDRESS(ROW(), 15))),"")</f>
        <v/>
      </c>
      <c r="R670" t="str">
        <f t="shared" si="116"/>
        <v/>
      </c>
      <c r="S670" t="str">
        <f t="shared" si="117"/>
        <v/>
      </c>
      <c r="T670" t="str">
        <f t="shared" ca="1" si="118"/>
        <v/>
      </c>
      <c r="U670" t="str">
        <f t="shared" ca="1" si="119"/>
        <v/>
      </c>
      <c r="V670">
        <f t="shared" ca="1" si="120"/>
        <v>33760891552.662678</v>
      </c>
      <c r="X670" s="10" t="s">
        <v>27</v>
      </c>
      <c r="Y670" s="10"/>
      <c r="Z670" s="10"/>
      <c r="AA670" s="10"/>
      <c r="AB670" s="10"/>
      <c r="AC670" s="10"/>
      <c r="AD670" s="10"/>
      <c r="AE670" s="10"/>
    </row>
    <row r="671" spans="5:31" x14ac:dyDescent="0.4">
      <c r="E671">
        <f t="shared" si="115"/>
        <v>0</v>
      </c>
      <c r="F671" s="3">
        <v>662</v>
      </c>
      <c r="G671" s="4">
        <v>-1.303477</v>
      </c>
      <c r="H671" s="4">
        <v>1.0928059999999999</v>
      </c>
      <c r="I671" s="4">
        <v>141000</v>
      </c>
      <c r="K671">
        <f t="shared" ca="1" si="121"/>
        <v>-50884.52238872333</v>
      </c>
      <c r="L671">
        <f t="shared" ca="1" si="122"/>
        <v>28718.335982367225</v>
      </c>
      <c r="M671">
        <f t="shared" ref="M671:M734" ca="1" si="124">K671+L671</f>
        <v>-22166.186406356104</v>
      </c>
      <c r="N671">
        <f t="shared" ca="1" si="123"/>
        <v>212683.37115839784</v>
      </c>
      <c r="O671">
        <f t="shared" ref="O671:O734" ca="1" si="125">($M671-$I671)*$H671</f>
        <v>-178308.98750198437</v>
      </c>
      <c r="P671" t="str">
        <f ca="1">IF($E671=1,SUM(INDIRECT(ADDRESS(ROW()-$C$12+1, 14)):INDIRECT(ADDRESS(ROW(), 14))),"")</f>
        <v/>
      </c>
      <c r="Q671" t="str">
        <f ca="1">IF($E671=1,SUM(INDIRECT(ADDRESS(ROW()-$C$12+1, 15)):INDIRECT(ADDRESS(ROW(), 15))),"")</f>
        <v/>
      </c>
      <c r="R671" t="str">
        <f t="shared" si="116"/>
        <v/>
      </c>
      <c r="S671" t="str">
        <f t="shared" si="117"/>
        <v/>
      </c>
      <c r="T671" t="str">
        <f t="shared" ca="1" si="118"/>
        <v/>
      </c>
      <c r="U671" t="str">
        <f t="shared" ca="1" si="119"/>
        <v/>
      </c>
      <c r="V671">
        <f t="shared" ca="1" si="120"/>
        <v>26623204386.393749</v>
      </c>
      <c r="X671" s="10" t="s">
        <v>599</v>
      </c>
      <c r="Y671" s="10"/>
      <c r="Z671" s="10"/>
      <c r="AA671" s="10"/>
      <c r="AB671" s="10"/>
      <c r="AC671" s="10"/>
      <c r="AD671" s="10"/>
      <c r="AE671" s="10"/>
    </row>
    <row r="672" spans="5:31" x14ac:dyDescent="0.4">
      <c r="E672">
        <f t="shared" si="115"/>
        <v>0</v>
      </c>
      <c r="F672" s="3">
        <v>663</v>
      </c>
      <c r="G672" s="4">
        <v>-0.168791</v>
      </c>
      <c r="H672" s="4">
        <v>0.99344100000000002</v>
      </c>
      <c r="I672" s="4">
        <v>189000</v>
      </c>
      <c r="K672">
        <f t="shared" ca="1" si="121"/>
        <v>-6589.1837128810093</v>
      </c>
      <c r="L672">
        <f t="shared" ca="1" si="122"/>
        <v>26107.078856319313</v>
      </c>
      <c r="M672">
        <f t="shared" ca="1" si="124"/>
        <v>19517.895143438305</v>
      </c>
      <c r="N672">
        <f t="shared" ca="1" si="123"/>
        <v>28607.053960843903</v>
      </c>
      <c r="O672">
        <f t="shared" ca="1" si="125"/>
        <v>-168370.47173080751</v>
      </c>
      <c r="P672" t="str">
        <f ca="1">IF($E672=1,SUM(INDIRECT(ADDRESS(ROW()-$C$12+1, 14)):INDIRECT(ADDRESS(ROW(), 14))),"")</f>
        <v/>
      </c>
      <c r="Q672" t="str">
        <f ca="1">IF($E672=1,SUM(INDIRECT(ADDRESS(ROW()-$C$12+1, 15)):INDIRECT(ADDRESS(ROW(), 15))),"")</f>
        <v/>
      </c>
      <c r="R672" t="str">
        <f t="shared" si="116"/>
        <v/>
      </c>
      <c r="S672" t="str">
        <f t="shared" si="117"/>
        <v/>
      </c>
      <c r="T672" t="str">
        <f t="shared" ca="1" si="118"/>
        <v/>
      </c>
      <c r="U672" t="str">
        <f t="shared" ca="1" si="119"/>
        <v/>
      </c>
      <c r="V672">
        <f t="shared" ca="1" si="120"/>
        <v>28724183866.610573</v>
      </c>
      <c r="X672" s="10" t="s">
        <v>29</v>
      </c>
      <c r="Y672" s="10"/>
      <c r="Z672" s="10"/>
      <c r="AA672" s="10"/>
      <c r="AB672" s="10"/>
      <c r="AC672" s="10"/>
      <c r="AD672" s="10"/>
      <c r="AE672" s="10"/>
    </row>
    <row r="673" spans="5:31" x14ac:dyDescent="0.4">
      <c r="E673">
        <f t="shared" si="115"/>
        <v>0</v>
      </c>
      <c r="F673" s="3">
        <v>664</v>
      </c>
      <c r="G673" s="4">
        <v>-0.60640000000000005</v>
      </c>
      <c r="H673" s="4">
        <v>1.1921710000000001</v>
      </c>
      <c r="I673" s="4">
        <v>195400</v>
      </c>
      <c r="K673">
        <f t="shared" ca="1" si="121"/>
        <v>-23672.358144042304</v>
      </c>
      <c r="L673">
        <f t="shared" ca="1" si="122"/>
        <v>31329.593108415145</v>
      </c>
      <c r="M673">
        <f t="shared" ca="1" si="124"/>
        <v>7657.2349643728412</v>
      </c>
      <c r="N673">
        <f t="shared" ca="1" si="123"/>
        <v>113847.21271760431</v>
      </c>
      <c r="O673">
        <f t="shared" ca="1" si="125"/>
        <v>-223821.47993528866</v>
      </c>
      <c r="P673" t="str">
        <f ca="1">IF($E673=1,SUM(INDIRECT(ADDRESS(ROW()-$C$12+1, 14)):INDIRECT(ADDRESS(ROW(), 14))),"")</f>
        <v/>
      </c>
      <c r="Q673" t="str">
        <f ca="1">IF($E673=1,SUM(INDIRECT(ADDRESS(ROW()-$C$12+1, 15)):INDIRECT(ADDRESS(ROW(), 15))),"")</f>
        <v/>
      </c>
      <c r="R673" t="str">
        <f t="shared" si="116"/>
        <v/>
      </c>
      <c r="S673" t="str">
        <f t="shared" si="117"/>
        <v/>
      </c>
      <c r="T673" t="str">
        <f t="shared" ca="1" si="118"/>
        <v/>
      </c>
      <c r="U673" t="str">
        <f t="shared" ca="1" si="119"/>
        <v/>
      </c>
      <c r="V673">
        <f t="shared" ca="1" si="120"/>
        <v>35247345823.222702</v>
      </c>
      <c r="X673" s="10" t="s">
        <v>600</v>
      </c>
      <c r="Y673" s="10"/>
      <c r="Z673" s="10"/>
      <c r="AA673" s="10"/>
      <c r="AB673" s="10"/>
      <c r="AC673" s="10"/>
      <c r="AD673" s="10"/>
      <c r="AE673" s="10"/>
    </row>
    <row r="674" spans="5:31" x14ac:dyDescent="0.4">
      <c r="E674">
        <f t="shared" si="115"/>
        <v>0</v>
      </c>
      <c r="F674" s="3">
        <v>665</v>
      </c>
      <c r="G674" s="4">
        <v>-0.10682899999999999</v>
      </c>
      <c r="H674" s="4">
        <v>-1.159473</v>
      </c>
      <c r="I674" s="4">
        <v>170000</v>
      </c>
      <c r="K674">
        <f t="shared" ca="1" si="121"/>
        <v>-4170.3402839213304</v>
      </c>
      <c r="L674">
        <f t="shared" ca="1" si="122"/>
        <v>-30470.307791578081</v>
      </c>
      <c r="M674">
        <f t="shared" ca="1" si="124"/>
        <v>-34640.648075499412</v>
      </c>
      <c r="N674">
        <f t="shared" ca="1" si="123"/>
        <v>21861.555793257525</v>
      </c>
      <c r="O674">
        <f t="shared" ca="1" si="125"/>
        <v>237275.3061460435</v>
      </c>
      <c r="P674" t="str">
        <f ca="1">IF($E674=1,SUM(INDIRECT(ADDRESS(ROW()-$C$12+1, 14)):INDIRECT(ADDRESS(ROW(), 14))),"")</f>
        <v/>
      </c>
      <c r="Q674" t="str">
        <f ca="1">IF($E674=1,SUM(INDIRECT(ADDRESS(ROW()-$C$12+1, 15)):INDIRECT(ADDRESS(ROW(), 15))),"")</f>
        <v/>
      </c>
      <c r="R674" t="str">
        <f t="shared" si="116"/>
        <v/>
      </c>
      <c r="S674" t="str">
        <f t="shared" si="117"/>
        <v/>
      </c>
      <c r="T674" t="str">
        <f t="shared" ca="1" si="118"/>
        <v/>
      </c>
      <c r="U674" t="str">
        <f t="shared" ca="1" si="119"/>
        <v/>
      </c>
      <c r="V674">
        <f t="shared" ca="1" si="120"/>
        <v>41877794844.760399</v>
      </c>
      <c r="X674" s="10" t="s">
        <v>601</v>
      </c>
      <c r="Y674" s="10"/>
      <c r="Z674" s="10"/>
      <c r="AA674" s="10"/>
      <c r="AB674" s="10"/>
      <c r="AC674" s="10"/>
      <c r="AD674" s="10"/>
      <c r="AE674" s="10"/>
    </row>
    <row r="675" spans="5:31" x14ac:dyDescent="0.4">
      <c r="E675">
        <f t="shared" si="115"/>
        <v>0</v>
      </c>
      <c r="F675" s="3">
        <v>666</v>
      </c>
      <c r="G675" s="4">
        <v>0.90199600000000002</v>
      </c>
      <c r="H675" s="4">
        <v>0.76158899999999996</v>
      </c>
      <c r="I675" s="4">
        <v>301500</v>
      </c>
      <c r="K675">
        <f t="shared" ca="1" si="121"/>
        <v>35211.695838544823</v>
      </c>
      <c r="L675">
        <f t="shared" ca="1" si="122"/>
        <v>20014.136802392259</v>
      </c>
      <c r="M675">
        <f t="shared" ca="1" si="124"/>
        <v>55225.832640937078</v>
      </c>
      <c r="N675">
        <f t="shared" ca="1" si="123"/>
        <v>-222138.31386120533</v>
      </c>
      <c r="O675">
        <f t="shared" ca="1" si="125"/>
        <v>-187559.69684482136</v>
      </c>
      <c r="P675" t="str">
        <f ca="1">IF($E675=1,SUM(INDIRECT(ADDRESS(ROW()-$C$12+1, 14)):INDIRECT(ADDRESS(ROW(), 14))),"")</f>
        <v/>
      </c>
      <c r="Q675" t="str">
        <f ca="1">IF($E675=1,SUM(INDIRECT(ADDRESS(ROW()-$C$12+1, 15)):INDIRECT(ADDRESS(ROW(), 15))),"")</f>
        <v/>
      </c>
      <c r="R675" t="str">
        <f t="shared" si="116"/>
        <v/>
      </c>
      <c r="S675" t="str">
        <f t="shared" si="117"/>
        <v/>
      </c>
      <c r="T675" t="str">
        <f t="shared" ca="1" si="118"/>
        <v/>
      </c>
      <c r="U675" t="str">
        <f t="shared" ca="1" si="119"/>
        <v/>
      </c>
      <c r="V675">
        <f t="shared" ca="1" si="120"/>
        <v>60650965508.399742</v>
      </c>
      <c r="X675" s="10" t="s">
        <v>602</v>
      </c>
      <c r="Y675" s="10"/>
      <c r="Z675" s="10"/>
      <c r="AA675" s="10"/>
      <c r="AB675" s="10"/>
      <c r="AC675" s="10"/>
      <c r="AD675" s="10"/>
      <c r="AE675" s="10"/>
    </row>
    <row r="676" spans="5:31" x14ac:dyDescent="0.4">
      <c r="E676">
        <f t="shared" si="115"/>
        <v>0</v>
      </c>
      <c r="F676" s="3">
        <v>667</v>
      </c>
      <c r="G676" s="4">
        <v>1.7365520000000001</v>
      </c>
      <c r="H676" s="4">
        <v>0.72846699999999998</v>
      </c>
      <c r="I676" s="4">
        <v>341000</v>
      </c>
      <c r="K676">
        <f t="shared" ca="1" si="121"/>
        <v>67790.700659223206</v>
      </c>
      <c r="L676">
        <f t="shared" ca="1" si="122"/>
        <v>19143.709000561037</v>
      </c>
      <c r="M676">
        <f t="shared" ca="1" si="124"/>
        <v>86934.409659784244</v>
      </c>
      <c r="N676">
        <f t="shared" ca="1" si="123"/>
        <v>-441198.1090364824</v>
      </c>
      <c r="O676">
        <f t="shared" ca="1" si="125"/>
        <v>-185078.39839836594</v>
      </c>
      <c r="P676" t="str">
        <f ca="1">IF($E676=1,SUM(INDIRECT(ADDRESS(ROW()-$C$12+1, 14)):INDIRECT(ADDRESS(ROW(), 14))),"")</f>
        <v/>
      </c>
      <c r="Q676" t="str">
        <f ca="1">IF($E676=1,SUM(INDIRECT(ADDRESS(ROW()-$C$12+1, 15)):INDIRECT(ADDRESS(ROW(), 15))),"")</f>
        <v/>
      </c>
      <c r="R676" t="str">
        <f t="shared" si="116"/>
        <v/>
      </c>
      <c r="S676" t="str">
        <f t="shared" si="117"/>
        <v/>
      </c>
      <c r="T676" t="str">
        <f t="shared" ca="1" si="118"/>
        <v/>
      </c>
      <c r="U676" t="str">
        <f t="shared" ca="1" si="119"/>
        <v/>
      </c>
      <c r="V676">
        <f t="shared" ca="1" si="120"/>
        <v>64549324194.92234</v>
      </c>
      <c r="X676" s="10" t="s">
        <v>603</v>
      </c>
      <c r="Y676" s="10"/>
      <c r="Z676" s="10"/>
      <c r="AA676" s="10"/>
      <c r="AB676" s="10"/>
      <c r="AC676" s="10"/>
      <c r="AD676" s="10"/>
      <c r="AE676" s="10"/>
    </row>
    <row r="677" spans="5:31" x14ac:dyDescent="0.4">
      <c r="E677">
        <f t="shared" si="115"/>
        <v>0</v>
      </c>
      <c r="F677" s="3">
        <v>668</v>
      </c>
      <c r="G677" s="4">
        <v>-0.40115000000000001</v>
      </c>
      <c r="H677" s="4">
        <v>1.1921710000000001</v>
      </c>
      <c r="I677" s="4">
        <v>207500</v>
      </c>
      <c r="K677">
        <f t="shared" ca="1" si="121"/>
        <v>-15659.905127774686</v>
      </c>
      <c r="L677">
        <f t="shared" ca="1" si="122"/>
        <v>31329.593108415145</v>
      </c>
      <c r="M677">
        <f t="shared" ca="1" si="124"/>
        <v>15669.68798064046</v>
      </c>
      <c r="N677">
        <f t="shared" ca="1" si="123"/>
        <v>76952.729666566083</v>
      </c>
      <c r="O677">
        <f t="shared" ca="1" si="125"/>
        <v>-228694.53491043192</v>
      </c>
      <c r="P677" t="str">
        <f ca="1">IF($E677=1,SUM(INDIRECT(ADDRESS(ROW()-$C$12+1, 14)):INDIRECT(ADDRESS(ROW(), 14))),"")</f>
        <v/>
      </c>
      <c r="Q677" t="str">
        <f ca="1">IF($E677=1,SUM(INDIRECT(ADDRESS(ROW()-$C$12+1, 15)):INDIRECT(ADDRESS(ROW(), 15))),"")</f>
        <v/>
      </c>
      <c r="R677" t="str">
        <f t="shared" si="116"/>
        <v/>
      </c>
      <c r="S677" t="str">
        <f t="shared" si="117"/>
        <v/>
      </c>
      <c r="T677" t="str">
        <f t="shared" ca="1" si="118"/>
        <v/>
      </c>
      <c r="U677" t="str">
        <f t="shared" ca="1" si="119"/>
        <v/>
      </c>
      <c r="V677">
        <f t="shared" ca="1" si="120"/>
        <v>36798868609.444839</v>
      </c>
      <c r="X677" s="10" t="s">
        <v>604</v>
      </c>
      <c r="Y677" s="10"/>
      <c r="Z677" s="10"/>
      <c r="AA677" s="10"/>
      <c r="AB677" s="10"/>
      <c r="AC677" s="10"/>
      <c r="AD677" s="10"/>
      <c r="AE677" s="10"/>
    </row>
    <row r="678" spans="5:31" x14ac:dyDescent="0.4">
      <c r="E678">
        <f t="shared" si="115"/>
        <v>0</v>
      </c>
      <c r="F678" s="3">
        <v>669</v>
      </c>
      <c r="G678" s="4">
        <v>0.36369800000000002</v>
      </c>
      <c r="H678" s="4">
        <v>1.0928059999999999</v>
      </c>
      <c r="I678" s="4">
        <v>137500</v>
      </c>
      <c r="K678">
        <f t="shared" ca="1" si="121"/>
        <v>14197.871557176612</v>
      </c>
      <c r="L678">
        <f t="shared" ca="1" si="122"/>
        <v>28718.335982367225</v>
      </c>
      <c r="M678">
        <f t="shared" ca="1" si="124"/>
        <v>42916.207539543837</v>
      </c>
      <c r="N678">
        <f t="shared" ca="1" si="123"/>
        <v>-34399.936150282992</v>
      </c>
      <c r="O678">
        <f t="shared" ca="1" si="125"/>
        <v>-103361.73590354127</v>
      </c>
      <c r="P678" t="str">
        <f ca="1">IF($E678=1,SUM(INDIRECT(ADDRESS(ROW()-$C$12+1, 14)):INDIRECT(ADDRESS(ROW(), 14))),"")</f>
        <v/>
      </c>
      <c r="Q678" t="str">
        <f ca="1">IF($E678=1,SUM(INDIRECT(ADDRESS(ROW()-$C$12+1, 15)):INDIRECT(ADDRESS(ROW(), 15))),"")</f>
        <v/>
      </c>
      <c r="R678" t="str">
        <f t="shared" si="116"/>
        <v/>
      </c>
      <c r="S678" t="str">
        <f t="shared" si="117"/>
        <v/>
      </c>
      <c r="T678" t="str">
        <f t="shared" ca="1" si="118"/>
        <v/>
      </c>
      <c r="U678" t="str">
        <f t="shared" ca="1" si="119"/>
        <v/>
      </c>
      <c r="V678">
        <f t="shared" ca="1" si="120"/>
        <v>8946093796.2026463</v>
      </c>
      <c r="X678" s="10" t="s">
        <v>605</v>
      </c>
      <c r="Y678" s="10"/>
      <c r="Z678" s="10"/>
      <c r="AA678" s="10"/>
      <c r="AB678" s="10"/>
      <c r="AC678" s="10"/>
      <c r="AD678" s="10"/>
      <c r="AE678" s="10"/>
    </row>
    <row r="679" spans="5:31" x14ac:dyDescent="0.4">
      <c r="E679">
        <f t="shared" si="115"/>
        <v>0</v>
      </c>
      <c r="F679" s="3">
        <v>670</v>
      </c>
      <c r="G679" s="4">
        <v>-0.58703700000000003</v>
      </c>
      <c r="H679" s="4">
        <v>-2.12E-4</v>
      </c>
      <c r="I679" s="4">
        <v>91500</v>
      </c>
      <c r="K679">
        <f t="shared" ca="1" si="121"/>
        <v>-22916.474452183644</v>
      </c>
      <c r="L679">
        <f t="shared" ca="1" si="122"/>
        <v>-5.5712424970780283</v>
      </c>
      <c r="M679">
        <f t="shared" ca="1" si="124"/>
        <v>-22922.045694680721</v>
      </c>
      <c r="N679">
        <f t="shared" ca="1" si="123"/>
        <v>67169.974438468285</v>
      </c>
      <c r="O679">
        <f t="shared" ca="1" si="125"/>
        <v>24.257473687272313</v>
      </c>
      <c r="P679" t="str">
        <f ca="1">IF($E679=1,SUM(INDIRECT(ADDRESS(ROW()-$C$12+1, 14)):INDIRECT(ADDRESS(ROW(), 14))),"")</f>
        <v/>
      </c>
      <c r="Q679" t="str">
        <f ca="1">IF($E679=1,SUM(INDIRECT(ADDRESS(ROW()-$C$12+1, 15)):INDIRECT(ADDRESS(ROW(), 15))),"")</f>
        <v/>
      </c>
      <c r="R679" t="str">
        <f t="shared" si="116"/>
        <v/>
      </c>
      <c r="S679" t="str">
        <f t="shared" si="117"/>
        <v/>
      </c>
      <c r="T679" t="str">
        <f t="shared" ca="1" si="118"/>
        <v/>
      </c>
      <c r="U679" t="str">
        <f t="shared" ca="1" si="119"/>
        <v/>
      </c>
      <c r="V679">
        <f t="shared" ca="1" si="120"/>
        <v>13092404540.955605</v>
      </c>
      <c r="X679" s="10" t="s">
        <v>606</v>
      </c>
      <c r="Y679" s="10"/>
      <c r="Z679" s="10"/>
      <c r="AA679" s="10"/>
      <c r="AB679" s="10"/>
      <c r="AC679" s="10"/>
      <c r="AD679" s="10"/>
      <c r="AE679" s="10"/>
    </row>
    <row r="680" spans="5:31" x14ac:dyDescent="0.4">
      <c r="E680">
        <f t="shared" si="115"/>
        <v>0</v>
      </c>
      <c r="F680" s="3">
        <v>671</v>
      </c>
      <c r="G680" s="4">
        <v>3.6283409999999998</v>
      </c>
      <c r="H680" s="4">
        <v>-1.8881520000000001</v>
      </c>
      <c r="I680" s="4">
        <v>200000</v>
      </c>
      <c r="K680">
        <f t="shared" ca="1" si="121"/>
        <v>141641.47035077933</v>
      </c>
      <c r="L680">
        <f t="shared" ca="1" si="122"/>
        <v>-49619.588034636203</v>
      </c>
      <c r="M680">
        <f t="shared" ca="1" si="124"/>
        <v>92021.882316143136</v>
      </c>
      <c r="N680">
        <f t="shared" ca="1" si="123"/>
        <v>-391781.43149516289</v>
      </c>
      <c r="O680">
        <f t="shared" ca="1" si="125"/>
        <v>203879.09886100973</v>
      </c>
      <c r="P680" t="str">
        <f ca="1">IF($E680=1,SUM(INDIRECT(ADDRESS(ROW()-$C$12+1, 14)):INDIRECT(ADDRESS(ROW(), 14))),"")</f>
        <v/>
      </c>
      <c r="Q680" t="str">
        <f ca="1">IF($E680=1,SUM(INDIRECT(ADDRESS(ROW()-$C$12+1, 15)):INDIRECT(ADDRESS(ROW(), 15))),"")</f>
        <v/>
      </c>
      <c r="R680" t="str">
        <f t="shared" si="116"/>
        <v/>
      </c>
      <c r="S680" t="str">
        <f t="shared" si="117"/>
        <v/>
      </c>
      <c r="T680" t="str">
        <f t="shared" ca="1" si="118"/>
        <v/>
      </c>
      <c r="U680" t="str">
        <f t="shared" ca="1" si="119"/>
        <v/>
      </c>
      <c r="V680">
        <f t="shared" ca="1" si="120"/>
        <v>11659273898.548843</v>
      </c>
      <c r="X680" s="10" t="s">
        <v>607</v>
      </c>
      <c r="Y680" s="10"/>
      <c r="Z680" s="10"/>
      <c r="AA680" s="10"/>
      <c r="AB680" s="10"/>
      <c r="AC680" s="10"/>
      <c r="AD680" s="10"/>
      <c r="AE680" s="10"/>
    </row>
    <row r="681" spans="5:31" x14ac:dyDescent="0.4">
      <c r="E681">
        <f t="shared" si="115"/>
        <v>0</v>
      </c>
      <c r="F681" s="3">
        <v>672</v>
      </c>
      <c r="G681" s="4">
        <v>-0.62189099999999997</v>
      </c>
      <c r="H681" s="4">
        <v>0.52973599999999998</v>
      </c>
      <c r="I681" s="4">
        <v>179000</v>
      </c>
      <c r="K681">
        <f t="shared" ca="1" si="121"/>
        <v>-24277.088520047182</v>
      </c>
      <c r="L681">
        <f t="shared" ca="1" si="122"/>
        <v>13921.168469019465</v>
      </c>
      <c r="M681">
        <f t="shared" ca="1" si="124"/>
        <v>-10355.920051027717</v>
      </c>
      <c r="N681">
        <f t="shared" ca="1" si="123"/>
        <v>117758.74247645368</v>
      </c>
      <c r="O681">
        <f t="shared" ca="1" si="125"/>
        <v>-100308.64766415123</v>
      </c>
      <c r="P681" t="str">
        <f ca="1">IF($E681=1,SUM(INDIRECT(ADDRESS(ROW()-$C$12+1, 14)):INDIRECT(ADDRESS(ROW(), 14))),"")</f>
        <v/>
      </c>
      <c r="Q681" t="str">
        <f ca="1">IF($E681=1,SUM(INDIRECT(ADDRESS(ROW()-$C$12+1, 15)):INDIRECT(ADDRESS(ROW(), 15))),"")</f>
        <v/>
      </c>
      <c r="R681" t="str">
        <f t="shared" si="116"/>
        <v/>
      </c>
      <c r="S681" t="str">
        <f t="shared" si="117"/>
        <v/>
      </c>
      <c r="T681" t="str">
        <f t="shared" ca="1" si="118"/>
        <v/>
      </c>
      <c r="U681" t="str">
        <f t="shared" ca="1" si="119"/>
        <v/>
      </c>
      <c r="V681">
        <f t="shared" ca="1" si="120"/>
        <v>35855664458.371208</v>
      </c>
      <c r="X681" s="10" t="s">
        <v>608</v>
      </c>
      <c r="Y681" s="10"/>
      <c r="Z681" s="10"/>
      <c r="AA681" s="10"/>
      <c r="AB681" s="10"/>
      <c r="AC681" s="10"/>
      <c r="AD681" s="10"/>
      <c r="AE681" s="10"/>
    </row>
    <row r="682" spans="5:31" x14ac:dyDescent="0.4">
      <c r="E682">
        <f t="shared" si="115"/>
        <v>0</v>
      </c>
      <c r="F682" s="3">
        <v>673</v>
      </c>
      <c r="G682" s="4">
        <v>-1.1795519999999999</v>
      </c>
      <c r="H682" s="4">
        <v>-0.43079499999999998</v>
      </c>
      <c r="I682" s="4">
        <v>120000</v>
      </c>
      <c r="K682">
        <f t="shared" ca="1" si="121"/>
        <v>-46046.796493274051</v>
      </c>
      <c r="L682">
        <f t="shared" ca="1" si="122"/>
        <v>-11321.053827965705</v>
      </c>
      <c r="M682">
        <f t="shared" ca="1" si="124"/>
        <v>-57367.850321239755</v>
      </c>
      <c r="N682">
        <f t="shared" ca="1" si="123"/>
        <v>209214.602582119</v>
      </c>
      <c r="O682">
        <f t="shared" ca="1" si="125"/>
        <v>76409.183079138485</v>
      </c>
      <c r="P682" t="str">
        <f ca="1">IF($E682=1,SUM(INDIRECT(ADDRESS(ROW()-$C$12+1, 14)):INDIRECT(ADDRESS(ROW(), 14))),"")</f>
        <v/>
      </c>
      <c r="Q682" t="str">
        <f ca="1">IF($E682=1,SUM(INDIRECT(ADDRESS(ROW()-$C$12+1, 15)):INDIRECT(ADDRESS(ROW(), 15))),"")</f>
        <v/>
      </c>
      <c r="R682" t="str">
        <f t="shared" si="116"/>
        <v/>
      </c>
      <c r="S682" t="str">
        <f t="shared" si="117"/>
        <v/>
      </c>
      <c r="T682" t="str">
        <f t="shared" ca="1" si="118"/>
        <v/>
      </c>
      <c r="U682" t="str">
        <f t="shared" ca="1" si="119"/>
        <v/>
      </c>
      <c r="V682">
        <f t="shared" ca="1" si="120"/>
        <v>31459354327.577713</v>
      </c>
      <c r="X682" s="10" t="s">
        <v>609</v>
      </c>
      <c r="Y682" s="10"/>
      <c r="Z682" s="10"/>
      <c r="AA682" s="10"/>
      <c r="AB682" s="10"/>
      <c r="AC682" s="10"/>
      <c r="AD682" s="10"/>
      <c r="AE682" s="10"/>
    </row>
    <row r="683" spans="5:31" x14ac:dyDescent="0.4">
      <c r="E683">
        <f t="shared" si="115"/>
        <v>0</v>
      </c>
      <c r="F683" s="3">
        <v>674</v>
      </c>
      <c r="G683" s="4">
        <v>5.4116949999999999</v>
      </c>
      <c r="H683" s="4">
        <v>0.76158899999999996</v>
      </c>
      <c r="I683" s="4">
        <v>755000</v>
      </c>
      <c r="K683">
        <f t="shared" ca="1" si="121"/>
        <v>211259.20548536116</v>
      </c>
      <c r="L683">
        <f t="shared" ca="1" si="122"/>
        <v>20014.136802392259</v>
      </c>
      <c r="M683">
        <f t="shared" ca="1" si="124"/>
        <v>231273.34228775342</v>
      </c>
      <c r="N683">
        <f t="shared" ca="1" si="123"/>
        <v>-2834248.9349080762</v>
      </c>
      <c r="O683">
        <f t="shared" ca="1" si="125"/>
        <v>-398864.46152041212</v>
      </c>
      <c r="P683" t="str">
        <f ca="1">IF($E683=1,SUM(INDIRECT(ADDRESS(ROW()-$C$12+1, 14)):INDIRECT(ADDRESS(ROW(), 14))),"")</f>
        <v/>
      </c>
      <c r="Q683" t="str">
        <f ca="1">IF($E683=1,SUM(INDIRECT(ADDRESS(ROW()-$C$12+1, 15)):INDIRECT(ADDRESS(ROW(), 15))),"")</f>
        <v/>
      </c>
      <c r="R683" t="str">
        <f t="shared" si="116"/>
        <v/>
      </c>
      <c r="S683" t="str">
        <f t="shared" si="117"/>
        <v/>
      </c>
      <c r="T683" t="str">
        <f t="shared" ca="1" si="118"/>
        <v/>
      </c>
      <c r="U683" t="str">
        <f t="shared" ca="1" si="119"/>
        <v/>
      </c>
      <c r="V683">
        <f t="shared" ca="1" si="120"/>
        <v>274289611998.4407</v>
      </c>
      <c r="X683" s="10" t="s">
        <v>610</v>
      </c>
      <c r="Y683" s="10"/>
      <c r="Z683" s="10"/>
      <c r="AA683" s="10"/>
      <c r="AB683" s="10"/>
      <c r="AC683" s="10"/>
      <c r="AD683" s="10"/>
      <c r="AE683" s="10"/>
    </row>
    <row r="684" spans="5:31" x14ac:dyDescent="0.4">
      <c r="E684">
        <f t="shared" si="115"/>
        <v>0</v>
      </c>
      <c r="F684" s="3">
        <v>675</v>
      </c>
      <c r="G684" s="4">
        <v>0.36563499999999999</v>
      </c>
      <c r="H684" s="4">
        <v>1.0596840000000001</v>
      </c>
      <c r="I684" s="4">
        <v>208500</v>
      </c>
      <c r="K684">
        <f t="shared" ca="1" si="121"/>
        <v>14273.487252633422</v>
      </c>
      <c r="L684">
        <f t="shared" ca="1" si="122"/>
        <v>27847.908180536011</v>
      </c>
      <c r="M684">
        <f t="shared" ca="1" si="124"/>
        <v>42121.395433169433</v>
      </c>
      <c r="N684">
        <f t="shared" ca="1" si="123"/>
        <v>-60833.841080793092</v>
      </c>
      <c r="O684">
        <f t="shared" ca="1" si="125"/>
        <v>-176308.74520179728</v>
      </c>
      <c r="P684" t="str">
        <f ca="1">IF($E684=1,SUM(INDIRECT(ADDRESS(ROW()-$C$12+1, 14)):INDIRECT(ADDRESS(ROW(), 14))),"")</f>
        <v/>
      </c>
      <c r="Q684" t="str">
        <f ca="1">IF($E684=1,SUM(INDIRECT(ADDRESS(ROW()-$C$12+1, 15)):INDIRECT(ADDRESS(ROW(), 15))),"")</f>
        <v/>
      </c>
      <c r="R684" t="str">
        <f t="shared" si="116"/>
        <v/>
      </c>
      <c r="S684" t="str">
        <f t="shared" si="117"/>
        <v/>
      </c>
      <c r="T684" t="str">
        <f t="shared" ca="1" si="118"/>
        <v/>
      </c>
      <c r="U684" t="str">
        <f t="shared" ca="1" si="119"/>
        <v/>
      </c>
      <c r="V684">
        <f t="shared" ca="1" si="120"/>
        <v>27681840057.60577</v>
      </c>
      <c r="X684" s="10" t="s">
        <v>611</v>
      </c>
      <c r="Y684" s="10"/>
      <c r="Z684" s="10"/>
      <c r="AA684" s="10"/>
      <c r="AB684" s="10"/>
      <c r="AC684" s="10"/>
      <c r="AD684" s="10"/>
      <c r="AE684" s="10"/>
    </row>
    <row r="685" spans="5:31" x14ac:dyDescent="0.4">
      <c r="E685">
        <f t="shared" si="115"/>
        <v>0</v>
      </c>
      <c r="F685" s="3">
        <v>676</v>
      </c>
      <c r="G685" s="4">
        <v>1.651354</v>
      </c>
      <c r="H685" s="4">
        <v>1.0596840000000001</v>
      </c>
      <c r="I685" s="4">
        <v>285000</v>
      </c>
      <c r="K685">
        <f t="shared" ca="1" si="121"/>
        <v>64464.781185021158</v>
      </c>
      <c r="L685">
        <f t="shared" ca="1" si="122"/>
        <v>27847.908180536011</v>
      </c>
      <c r="M685">
        <f t="shared" ca="1" si="124"/>
        <v>92312.689365557162</v>
      </c>
      <c r="N685">
        <f t="shared" ca="1" si="123"/>
        <v>-318194.96116542973</v>
      </c>
      <c r="O685">
        <f t="shared" ca="1" si="125"/>
        <v>-204187.66008234894</v>
      </c>
      <c r="P685" t="str">
        <f ca="1">IF($E685=1,SUM(INDIRECT(ADDRESS(ROW()-$C$12+1, 14)):INDIRECT(ADDRESS(ROW(), 14))),"")</f>
        <v/>
      </c>
      <c r="Q685" t="str">
        <f ca="1">IF($E685=1,SUM(INDIRECT(ADDRESS(ROW()-$C$12+1, 15)):INDIRECT(ADDRESS(ROW(), 15))),"")</f>
        <v/>
      </c>
      <c r="R685" t="str">
        <f t="shared" si="116"/>
        <v/>
      </c>
      <c r="S685" t="str">
        <f t="shared" si="117"/>
        <v/>
      </c>
      <c r="T685" t="str">
        <f t="shared" ca="1" si="118"/>
        <v/>
      </c>
      <c r="U685" t="str">
        <f t="shared" ca="1" si="119"/>
        <v/>
      </c>
      <c r="V685">
        <f t="shared" ca="1" si="120"/>
        <v>37128399679.534271</v>
      </c>
      <c r="X685" s="10" t="s">
        <v>612</v>
      </c>
      <c r="Y685" s="10"/>
      <c r="Z685" s="10"/>
      <c r="AA685" s="10"/>
      <c r="AB685" s="10"/>
      <c r="AC685" s="10"/>
      <c r="AD685" s="10"/>
      <c r="AE685" s="10"/>
    </row>
    <row r="686" spans="5:31" x14ac:dyDescent="0.4">
      <c r="E686">
        <f t="shared" si="115"/>
        <v>0</v>
      </c>
      <c r="F686" s="3">
        <v>677</v>
      </c>
      <c r="G686" s="4">
        <v>8.2931000000000005E-2</v>
      </c>
      <c r="H686" s="4">
        <v>-0.99386399999999997</v>
      </c>
      <c r="I686" s="4">
        <v>174500</v>
      </c>
      <c r="K686">
        <f t="shared" ca="1" si="121"/>
        <v>3237.4213938713265</v>
      </c>
      <c r="L686">
        <f t="shared" ca="1" si="122"/>
        <v>-26118.195061867726</v>
      </c>
      <c r="M686">
        <f t="shared" ca="1" si="124"/>
        <v>-22880.7736679964</v>
      </c>
      <c r="N686">
        <f t="shared" ca="1" si="123"/>
        <v>-16368.984941060611</v>
      </c>
      <c r="O686">
        <f t="shared" ca="1" si="125"/>
        <v>196169.64524076958</v>
      </c>
      <c r="P686" t="str">
        <f ca="1">IF($E686=1,SUM(INDIRECT(ADDRESS(ROW()-$C$12+1, 14)):INDIRECT(ADDRESS(ROW(), 14))),"")</f>
        <v/>
      </c>
      <c r="Q686" t="str">
        <f ca="1">IF($E686=1,SUM(INDIRECT(ADDRESS(ROW()-$C$12+1, 15)):INDIRECT(ADDRESS(ROW(), 15))),"")</f>
        <v/>
      </c>
      <c r="R686" t="str">
        <f t="shared" si="116"/>
        <v/>
      </c>
      <c r="S686" t="str">
        <f t="shared" si="117"/>
        <v/>
      </c>
      <c r="T686" t="str">
        <f t="shared" ca="1" si="118"/>
        <v/>
      </c>
      <c r="U686" t="str">
        <f t="shared" ca="1" si="119"/>
        <v/>
      </c>
      <c r="V686">
        <f t="shared" ca="1" si="120"/>
        <v>38959169813.776817</v>
      </c>
      <c r="X686" s="10" t="s">
        <v>613</v>
      </c>
      <c r="Y686" s="10"/>
      <c r="Z686" s="10"/>
      <c r="AA686" s="10"/>
      <c r="AB686" s="10"/>
      <c r="AC686" s="10"/>
      <c r="AD686" s="10"/>
      <c r="AE686" s="10"/>
    </row>
    <row r="687" spans="5:31" x14ac:dyDescent="0.4">
      <c r="E687">
        <f t="shared" si="115"/>
        <v>0</v>
      </c>
      <c r="F687" s="3">
        <v>678</v>
      </c>
      <c r="G687" s="4">
        <v>-0.10682899999999999</v>
      </c>
      <c r="H687" s="4">
        <v>-0.397673</v>
      </c>
      <c r="I687" s="4">
        <v>149900</v>
      </c>
      <c r="K687">
        <f t="shared" ca="1" si="121"/>
        <v>-4170.3402839213304</v>
      </c>
      <c r="L687">
        <f t="shared" ca="1" si="122"/>
        <v>-10450.626026134485</v>
      </c>
      <c r="M687">
        <f t="shared" ca="1" si="124"/>
        <v>-14620.966310055815</v>
      </c>
      <c r="N687">
        <f t="shared" ca="1" si="123"/>
        <v>17575.61030993695</v>
      </c>
      <c r="O687">
        <f t="shared" ca="1" si="125"/>
        <v>65425.546235418828</v>
      </c>
      <c r="P687" t="str">
        <f ca="1">IF($E687=1,SUM(INDIRECT(ADDRESS(ROW()-$C$12+1, 14)):INDIRECT(ADDRESS(ROW(), 14))),"")</f>
        <v/>
      </c>
      <c r="Q687" t="str">
        <f ca="1">IF($E687=1,SUM(INDIRECT(ADDRESS(ROW()-$C$12+1, 15)):INDIRECT(ADDRESS(ROW(), 15))),"")</f>
        <v/>
      </c>
      <c r="R687" t="str">
        <f t="shared" si="116"/>
        <v/>
      </c>
      <c r="S687" t="str">
        <f t="shared" si="117"/>
        <v/>
      </c>
      <c r="T687" t="str">
        <f t="shared" ca="1" si="118"/>
        <v/>
      </c>
      <c r="U687" t="str">
        <f t="shared" ca="1" si="119"/>
        <v/>
      </c>
      <c r="V687">
        <f t="shared" ca="1" si="120"/>
        <v>27067148355.594521</v>
      </c>
      <c r="X687" s="10" t="s">
        <v>27</v>
      </c>
      <c r="Y687" s="10"/>
      <c r="Z687" s="10"/>
      <c r="AA687" s="10"/>
      <c r="AB687" s="10"/>
      <c r="AC687" s="10"/>
      <c r="AD687" s="10"/>
      <c r="AE687" s="10"/>
    </row>
    <row r="688" spans="5:31" x14ac:dyDescent="0.4">
      <c r="E688">
        <f t="shared" si="115"/>
        <v>0</v>
      </c>
      <c r="F688" s="3">
        <v>679</v>
      </c>
      <c r="G688" s="4">
        <v>-0.26754299999999998</v>
      </c>
      <c r="H688" s="4">
        <v>-0.36455100000000001</v>
      </c>
      <c r="I688" s="4">
        <v>145250</v>
      </c>
      <c r="K688">
        <f t="shared" ca="1" si="121"/>
        <v>-10444.217867631116</v>
      </c>
      <c r="L688">
        <f t="shared" ca="1" si="122"/>
        <v>-9580.1982243032671</v>
      </c>
      <c r="M688">
        <f t="shared" ca="1" si="124"/>
        <v>-20024.416091934385</v>
      </c>
      <c r="N688">
        <f t="shared" ca="1" si="123"/>
        <v>44218.013104484395</v>
      </c>
      <c r="O688">
        <f t="shared" ca="1" si="125"/>
        <v>60250.953660730767</v>
      </c>
      <c r="P688" t="str">
        <f ca="1">IF($E688=1,SUM(INDIRECT(ADDRESS(ROW()-$C$12+1, 14)):INDIRECT(ADDRESS(ROW(), 14))),"")</f>
        <v/>
      </c>
      <c r="Q688" t="str">
        <f ca="1">IF($E688=1,SUM(INDIRECT(ADDRESS(ROW()-$C$12+1, 15)):INDIRECT(ADDRESS(ROW(), 15))),"")</f>
        <v/>
      </c>
      <c r="R688" t="str">
        <f t="shared" si="116"/>
        <v/>
      </c>
      <c r="S688" t="str">
        <f t="shared" si="117"/>
        <v/>
      </c>
      <c r="T688" t="str">
        <f t="shared" ca="1" si="118"/>
        <v/>
      </c>
      <c r="U688" t="str">
        <f t="shared" ca="1" si="119"/>
        <v/>
      </c>
      <c r="V688">
        <f t="shared" ca="1" si="120"/>
        <v>27315632614.529854</v>
      </c>
      <c r="X688" s="10" t="s">
        <v>614</v>
      </c>
      <c r="Y688" s="10"/>
      <c r="Z688" s="10"/>
      <c r="AA688" s="10"/>
      <c r="AB688" s="10"/>
      <c r="AC688" s="10"/>
      <c r="AD688" s="10"/>
      <c r="AE688" s="10"/>
    </row>
    <row r="689" spans="5:31" x14ac:dyDescent="0.4">
      <c r="E689">
        <f t="shared" si="115"/>
        <v>0</v>
      </c>
      <c r="F689" s="3">
        <v>680</v>
      </c>
      <c r="G689" s="4">
        <v>2.6778E-2</v>
      </c>
      <c r="H689" s="4">
        <v>0.264762</v>
      </c>
      <c r="I689" s="4">
        <v>118964</v>
      </c>
      <c r="K689">
        <f t="shared" ca="1" si="121"/>
        <v>1045.3469762222373</v>
      </c>
      <c r="L689">
        <f t="shared" ca="1" si="122"/>
        <v>6957.7986132611932</v>
      </c>
      <c r="M689">
        <f t="shared" ca="1" si="124"/>
        <v>8003.1455894834307</v>
      </c>
      <c r="N689">
        <f t="shared" ca="1" si="123"/>
        <v>-2971.3097594048127</v>
      </c>
      <c r="O689">
        <f t="shared" ca="1" si="125"/>
        <v>-29378.217735437185</v>
      </c>
      <c r="P689" t="str">
        <f ca="1">IF($E689=1,SUM(INDIRECT(ADDRESS(ROW()-$C$12+1, 14)):INDIRECT(ADDRESS(ROW(), 14))),"")</f>
        <v/>
      </c>
      <c r="Q689" t="str">
        <f ca="1">IF($E689=1,SUM(INDIRECT(ADDRESS(ROW()-$C$12+1, 15)):INDIRECT(ADDRESS(ROW(), 15))),"")</f>
        <v/>
      </c>
      <c r="R689" t="str">
        <f t="shared" si="116"/>
        <v/>
      </c>
      <c r="S689" t="str">
        <f t="shared" si="117"/>
        <v/>
      </c>
      <c r="T689" t="str">
        <f t="shared" ca="1" si="118"/>
        <v/>
      </c>
      <c r="U689" t="str">
        <f t="shared" ca="1" si="119"/>
        <v/>
      </c>
      <c r="V689">
        <f t="shared" ca="1" si="120"/>
        <v>12312311211.511852</v>
      </c>
      <c r="X689" s="10" t="s">
        <v>29</v>
      </c>
      <c r="Y689" s="10"/>
      <c r="Z689" s="10"/>
      <c r="AA689" s="10"/>
      <c r="AB689" s="10"/>
      <c r="AC689" s="10"/>
      <c r="AD689" s="10"/>
      <c r="AE689" s="10"/>
    </row>
    <row r="690" spans="5:31" x14ac:dyDescent="0.4">
      <c r="E690">
        <f t="shared" si="115"/>
        <v>0</v>
      </c>
      <c r="F690" s="3">
        <v>681</v>
      </c>
      <c r="G690" s="4">
        <v>-1.028519</v>
      </c>
      <c r="H690" s="4">
        <v>0.79471000000000003</v>
      </c>
      <c r="I690" s="4">
        <v>156000</v>
      </c>
      <c r="K690">
        <f t="shared" ca="1" si="121"/>
        <v>-40150.841236728636</v>
      </c>
      <c r="L690">
        <f t="shared" ca="1" si="122"/>
        <v>20884.538324777739</v>
      </c>
      <c r="M690">
        <f t="shared" ca="1" si="124"/>
        <v>-19266.302911950897</v>
      </c>
      <c r="N690">
        <f t="shared" ca="1" si="123"/>
        <v>180264.72260469681</v>
      </c>
      <c r="O690">
        <f t="shared" ca="1" si="125"/>
        <v>-139285.88358715648</v>
      </c>
      <c r="P690" t="str">
        <f ca="1">IF($E690=1,SUM(INDIRECT(ADDRESS(ROW()-$C$12+1, 14)):INDIRECT(ADDRESS(ROW(), 14))),"")</f>
        <v/>
      </c>
      <c r="Q690" t="str">
        <f ca="1">IF($E690=1,SUM(INDIRECT(ADDRESS(ROW()-$C$12+1, 15)):INDIRECT(ADDRESS(ROW(), 15))),"")</f>
        <v/>
      </c>
      <c r="R690" t="str">
        <f t="shared" si="116"/>
        <v/>
      </c>
      <c r="S690" t="str">
        <f t="shared" si="117"/>
        <v/>
      </c>
      <c r="T690" t="str">
        <f t="shared" ca="1" si="118"/>
        <v/>
      </c>
      <c r="U690" t="str">
        <f t="shared" ca="1" si="119"/>
        <v/>
      </c>
      <c r="V690">
        <f t="shared" ca="1" si="120"/>
        <v>30718276936.423725</v>
      </c>
      <c r="X690" s="10" t="s">
        <v>615</v>
      </c>
      <c r="Y690" s="10"/>
      <c r="Z690" s="10"/>
      <c r="AA690" s="10"/>
      <c r="AB690" s="10"/>
      <c r="AC690" s="10"/>
      <c r="AD690" s="10"/>
      <c r="AE690" s="10"/>
    </row>
    <row r="691" spans="5:31" x14ac:dyDescent="0.4">
      <c r="E691">
        <f t="shared" si="115"/>
        <v>0</v>
      </c>
      <c r="F691" s="3">
        <v>682</v>
      </c>
      <c r="G691" s="4">
        <v>0.24171000000000001</v>
      </c>
      <c r="H691" s="4">
        <v>-0.99386399999999997</v>
      </c>
      <c r="I691" s="4">
        <v>164000</v>
      </c>
      <c r="K691">
        <f t="shared" ca="1" si="121"/>
        <v>9435.7613571841448</v>
      </c>
      <c r="L691">
        <f t="shared" ca="1" si="122"/>
        <v>-26118.195061867726</v>
      </c>
      <c r="M691">
        <f t="shared" ca="1" si="124"/>
        <v>-16682.433704683579</v>
      </c>
      <c r="N691">
        <f t="shared" ca="1" si="123"/>
        <v>-43672.75105075907</v>
      </c>
      <c r="O691">
        <f t="shared" ca="1" si="125"/>
        <v>179573.76629147163</v>
      </c>
      <c r="P691" t="str">
        <f ca="1">IF($E691=1,SUM(INDIRECT(ADDRESS(ROW()-$C$12+1, 14)):INDIRECT(ADDRESS(ROW(), 14))),"")</f>
        <v/>
      </c>
      <c r="Q691" t="str">
        <f ca="1">IF($E691=1,SUM(INDIRECT(ADDRESS(ROW()-$C$12+1, 15)):INDIRECT(ADDRESS(ROW(), 15))),"")</f>
        <v/>
      </c>
      <c r="R691" t="str">
        <f t="shared" si="116"/>
        <v/>
      </c>
      <c r="S691" t="str">
        <f t="shared" si="117"/>
        <v/>
      </c>
      <c r="T691" t="str">
        <f t="shared" ca="1" si="118"/>
        <v/>
      </c>
      <c r="U691" t="str">
        <f t="shared" ca="1" si="119"/>
        <v/>
      </c>
      <c r="V691">
        <f t="shared" ca="1" si="120"/>
        <v>32646141849.44738</v>
      </c>
      <c r="X691" s="10" t="s">
        <v>616</v>
      </c>
      <c r="Y691" s="10"/>
      <c r="Z691" s="10"/>
      <c r="AA691" s="10"/>
      <c r="AB691" s="10"/>
      <c r="AC691" s="10"/>
      <c r="AD691" s="10"/>
      <c r="AE691" s="10"/>
    </row>
    <row r="692" spans="5:31" x14ac:dyDescent="0.4">
      <c r="E692">
        <f t="shared" si="115"/>
        <v>0</v>
      </c>
      <c r="F692" s="3">
        <v>683</v>
      </c>
      <c r="G692" s="4">
        <v>0.78775300000000004</v>
      </c>
      <c r="H692" s="4">
        <v>-2.0206390000000001</v>
      </c>
      <c r="I692" s="4">
        <v>137000</v>
      </c>
      <c r="K692">
        <f t="shared" ca="1" si="121"/>
        <v>30751.931307789837</v>
      </c>
      <c r="L692">
        <f t="shared" ca="1" si="122"/>
        <v>-53101.272962515337</v>
      </c>
      <c r="M692">
        <f t="shared" ca="1" si="124"/>
        <v>-22349.3416547255</v>
      </c>
      <c r="N692">
        <f t="shared" ca="1" si="123"/>
        <v>-125527.92193653497</v>
      </c>
      <c r="O692">
        <f t="shared" ca="1" si="125"/>
        <v>321987.49437186285</v>
      </c>
      <c r="P692" t="str">
        <f ca="1">IF($E692=1,SUM(INDIRECT(ADDRESS(ROW()-$C$12+1, 14)):INDIRECT(ADDRESS(ROW(), 14))),"")</f>
        <v/>
      </c>
      <c r="Q692" t="str">
        <f ca="1">IF($E692=1,SUM(INDIRECT(ADDRESS(ROW()-$C$12+1, 15)):INDIRECT(ADDRESS(ROW(), 15))),"")</f>
        <v/>
      </c>
      <c r="R692" t="str">
        <f t="shared" si="116"/>
        <v/>
      </c>
      <c r="S692" t="str">
        <f t="shared" si="117"/>
        <v/>
      </c>
      <c r="T692" t="str">
        <f t="shared" ca="1" si="118"/>
        <v/>
      </c>
      <c r="U692" t="str">
        <f t="shared" ca="1" si="119"/>
        <v/>
      </c>
      <c r="V692">
        <f t="shared" ca="1" si="120"/>
        <v>25392212685.794434</v>
      </c>
      <c r="X692" s="10" t="s">
        <v>617</v>
      </c>
      <c r="Y692" s="10"/>
      <c r="Z692" s="10"/>
      <c r="AA692" s="10"/>
      <c r="AB692" s="10"/>
      <c r="AC692" s="10"/>
      <c r="AD692" s="10"/>
      <c r="AE692" s="10"/>
    </row>
    <row r="693" spans="5:31" x14ac:dyDescent="0.4">
      <c r="E693">
        <f t="shared" si="115"/>
        <v>0</v>
      </c>
      <c r="F693" s="3">
        <v>684</v>
      </c>
      <c r="G693" s="4">
        <v>0.394679</v>
      </c>
      <c r="H693" s="4">
        <v>0.264762</v>
      </c>
      <c r="I693" s="4">
        <v>197000</v>
      </c>
      <c r="K693">
        <f t="shared" ca="1" si="121"/>
        <v>15407.29327165645</v>
      </c>
      <c r="L693">
        <f t="shared" ca="1" si="122"/>
        <v>6957.7986132611932</v>
      </c>
      <c r="M693">
        <f t="shared" ca="1" si="124"/>
        <v>22365.091884917645</v>
      </c>
      <c r="N693">
        <f t="shared" ca="1" si="123"/>
        <v>-68924.730899952585</v>
      </c>
      <c r="O693">
        <f t="shared" ca="1" si="125"/>
        <v>-46236.687542365435</v>
      </c>
      <c r="P693" t="str">
        <f ca="1">IF($E693=1,SUM(INDIRECT(ADDRESS(ROW()-$C$12+1, 14)):INDIRECT(ADDRESS(ROW(), 14))),"")</f>
        <v/>
      </c>
      <c r="Q693" t="str">
        <f ca="1">IF($E693=1,SUM(INDIRECT(ADDRESS(ROW()-$C$12+1, 15)):INDIRECT(ADDRESS(ROW(), 15))),"")</f>
        <v/>
      </c>
      <c r="R693" t="str">
        <f t="shared" si="116"/>
        <v/>
      </c>
      <c r="S693" t="str">
        <f t="shared" si="117"/>
        <v/>
      </c>
      <c r="T693" t="str">
        <f t="shared" ca="1" si="118"/>
        <v/>
      </c>
      <c r="U693" t="str">
        <f t="shared" ca="1" si="119"/>
        <v/>
      </c>
      <c r="V693">
        <f t="shared" ca="1" si="120"/>
        <v>30497351132.363258</v>
      </c>
      <c r="X693" s="10" t="s">
        <v>618</v>
      </c>
      <c r="Y693" s="10"/>
      <c r="Z693" s="10"/>
      <c r="AA693" s="10"/>
      <c r="AB693" s="10"/>
      <c r="AC693" s="10"/>
      <c r="AD693" s="10"/>
      <c r="AE693" s="10"/>
    </row>
    <row r="694" spans="5:31" x14ac:dyDescent="0.4">
      <c r="E694">
        <f t="shared" si="115"/>
        <v>0</v>
      </c>
      <c r="F694" s="3">
        <v>685</v>
      </c>
      <c r="G694" s="4">
        <v>2.6156429999999999</v>
      </c>
      <c r="H694" s="4">
        <v>0.69534499999999999</v>
      </c>
      <c r="I694" s="4">
        <v>285000</v>
      </c>
      <c r="K694">
        <f t="shared" ca="1" si="121"/>
        <v>102108.24187492949</v>
      </c>
      <c r="L694">
        <f t="shared" ca="1" si="122"/>
        <v>18273.281198729819</v>
      </c>
      <c r="M694">
        <f t="shared" ca="1" si="124"/>
        <v>120381.52307365931</v>
      </c>
      <c r="N694">
        <f t="shared" ca="1" si="123"/>
        <v>-430583.16684304451</v>
      </c>
      <c r="O694">
        <f t="shared" ca="1" si="125"/>
        <v>-114466.63483834636</v>
      </c>
      <c r="P694" t="str">
        <f ca="1">IF($E694=1,SUM(INDIRECT(ADDRESS(ROW()-$C$12+1, 14)):INDIRECT(ADDRESS(ROW(), 14))),"")</f>
        <v/>
      </c>
      <c r="Q694" t="str">
        <f ca="1">IF($E694=1,SUM(INDIRECT(ADDRESS(ROW()-$C$12+1, 15)):INDIRECT(ADDRESS(ROW(), 15))),"")</f>
        <v/>
      </c>
      <c r="R694" t="str">
        <f t="shared" si="116"/>
        <v/>
      </c>
      <c r="S694" t="str">
        <f t="shared" si="117"/>
        <v/>
      </c>
      <c r="T694" t="str">
        <f t="shared" ca="1" si="118"/>
        <v/>
      </c>
      <c r="U694" t="str">
        <f t="shared" ca="1" si="119"/>
        <v/>
      </c>
      <c r="V694">
        <f t="shared" ca="1" si="120"/>
        <v>27099242945.548164</v>
      </c>
      <c r="X694" s="10" t="s">
        <v>619</v>
      </c>
      <c r="Y694" s="10"/>
      <c r="Z694" s="10"/>
      <c r="AA694" s="10"/>
      <c r="AB694" s="10"/>
      <c r="AC694" s="10"/>
      <c r="AD694" s="10"/>
      <c r="AE694" s="10"/>
    </row>
    <row r="695" spans="5:31" x14ac:dyDescent="0.4">
      <c r="E695">
        <f t="shared" si="115"/>
        <v>0</v>
      </c>
      <c r="F695" s="3">
        <v>686</v>
      </c>
      <c r="G695" s="4">
        <v>1.144037</v>
      </c>
      <c r="H695" s="4">
        <v>-6.6455E-2</v>
      </c>
      <c r="I695" s="4">
        <v>206900</v>
      </c>
      <c r="K695">
        <f t="shared" ca="1" si="121"/>
        <v>44660.378618132789</v>
      </c>
      <c r="L695">
        <f t="shared" ca="1" si="122"/>
        <v>-1746.4005667137756</v>
      </c>
      <c r="M695">
        <f t="shared" ca="1" si="124"/>
        <v>42913.978051419013</v>
      </c>
      <c r="N695">
        <f t="shared" ca="1" si="123"/>
        <v>-187606.07659198873</v>
      </c>
      <c r="O695">
        <f t="shared" ca="1" si="125"/>
        <v>10897.691088592948</v>
      </c>
      <c r="P695" t="str">
        <f ca="1">IF($E695=1,SUM(INDIRECT(ADDRESS(ROW()-$C$12+1, 14)):INDIRECT(ADDRESS(ROW(), 14))),"")</f>
        <v/>
      </c>
      <c r="Q695" t="str">
        <f ca="1">IF($E695=1,SUM(INDIRECT(ADDRESS(ROW()-$C$12+1, 15)):INDIRECT(ADDRESS(ROW(), 15))),"")</f>
        <v/>
      </c>
      <c r="R695" t="str">
        <f t="shared" si="116"/>
        <v/>
      </c>
      <c r="S695" t="str">
        <f t="shared" si="117"/>
        <v/>
      </c>
      <c r="T695" t="str">
        <f t="shared" ca="1" si="118"/>
        <v/>
      </c>
      <c r="U695" t="str">
        <f t="shared" ca="1" si="119"/>
        <v/>
      </c>
      <c r="V695">
        <f t="shared" ca="1" si="120"/>
        <v>26891415394.520481</v>
      </c>
      <c r="X695" s="10" t="s">
        <v>620</v>
      </c>
      <c r="Y695" s="10"/>
      <c r="Z695" s="10"/>
      <c r="AA695" s="10"/>
      <c r="AB695" s="10"/>
      <c r="AC695" s="10"/>
      <c r="AD695" s="10"/>
      <c r="AE695" s="10"/>
    </row>
    <row r="696" spans="5:31" x14ac:dyDescent="0.4">
      <c r="E696">
        <f t="shared" si="115"/>
        <v>0</v>
      </c>
      <c r="F696" s="3">
        <v>687</v>
      </c>
      <c r="G696" s="4">
        <v>-0.38178699999999999</v>
      </c>
      <c r="H696" s="4">
        <v>-1.159473</v>
      </c>
      <c r="I696" s="4">
        <v>128000</v>
      </c>
      <c r="K696">
        <f t="shared" ca="1" si="121"/>
        <v>-14904.021435916025</v>
      </c>
      <c r="L696">
        <f t="shared" ca="1" si="122"/>
        <v>-30470.307791578081</v>
      </c>
      <c r="M696">
        <f t="shared" ca="1" si="124"/>
        <v>-45374.329227494105</v>
      </c>
      <c r="N696">
        <f t="shared" ca="1" si="123"/>
        <v>66192.065032777289</v>
      </c>
      <c r="O696">
        <f t="shared" ca="1" si="125"/>
        <v>201022.85363239027</v>
      </c>
      <c r="P696" t="str">
        <f ca="1">IF($E696=1,SUM(INDIRECT(ADDRESS(ROW()-$C$12+1, 14)):INDIRECT(ADDRESS(ROW(), 14))),"")</f>
        <v/>
      </c>
      <c r="Q696" t="str">
        <f ca="1">IF($E696=1,SUM(INDIRECT(ADDRESS(ROW()-$C$12+1, 15)):INDIRECT(ADDRESS(ROW(), 15))),"")</f>
        <v/>
      </c>
      <c r="R696" t="str">
        <f t="shared" si="116"/>
        <v/>
      </c>
      <c r="S696" t="str">
        <f t="shared" si="117"/>
        <v/>
      </c>
      <c r="T696" t="str">
        <f t="shared" ca="1" si="118"/>
        <v/>
      </c>
      <c r="U696" t="str">
        <f t="shared" ca="1" si="119"/>
        <v/>
      </c>
      <c r="V696">
        <f t="shared" ca="1" si="120"/>
        <v>30058658035.083515</v>
      </c>
      <c r="X696" s="10" t="s">
        <v>621</v>
      </c>
      <c r="Y696" s="10"/>
      <c r="Z696" s="10"/>
      <c r="AA696" s="10"/>
      <c r="AB696" s="10"/>
      <c r="AC696" s="10"/>
      <c r="AD696" s="10"/>
      <c r="AE696" s="10"/>
    </row>
    <row r="697" spans="5:31" x14ac:dyDescent="0.4">
      <c r="E697">
        <f t="shared" si="115"/>
        <v>0</v>
      </c>
      <c r="F697" s="3">
        <v>688</v>
      </c>
      <c r="G697" s="4">
        <v>-0.62189099999999997</v>
      </c>
      <c r="H697" s="4">
        <v>1.125928</v>
      </c>
      <c r="I697" s="4">
        <v>144152</v>
      </c>
      <c r="K697">
        <f t="shared" ca="1" si="121"/>
        <v>-24277.088520047182</v>
      </c>
      <c r="L697">
        <f t="shared" ca="1" si="122"/>
        <v>29588.763784198447</v>
      </c>
      <c r="M697">
        <f t="shared" ca="1" si="124"/>
        <v>5311.6752641512649</v>
      </c>
      <c r="N697">
        <f t="shared" ca="1" si="123"/>
        <v>86343.548390301701</v>
      </c>
      <c r="O697">
        <f t="shared" ca="1" si="125"/>
        <v>-156324.20914918469</v>
      </c>
      <c r="P697" t="str">
        <f ca="1">IF($E697=1,SUM(INDIRECT(ADDRESS(ROW()-$C$12+1, 14)):INDIRECT(ADDRESS(ROW(), 14))),"")</f>
        <v/>
      </c>
      <c r="Q697" t="str">
        <f ca="1">IF($E697=1,SUM(INDIRECT(ADDRESS(ROW()-$C$12+1, 15)):INDIRECT(ADDRESS(ROW(), 15))),"")</f>
        <v/>
      </c>
      <c r="R697" t="str">
        <f t="shared" si="116"/>
        <v/>
      </c>
      <c r="S697" t="str">
        <f t="shared" si="117"/>
        <v/>
      </c>
      <c r="T697" t="str">
        <f t="shared" ca="1" si="118"/>
        <v/>
      </c>
      <c r="U697" t="str">
        <f t="shared" ca="1" si="119"/>
        <v/>
      </c>
      <c r="V697">
        <f t="shared" ca="1" si="120"/>
        <v>19276635772.755928</v>
      </c>
      <c r="X697" s="10" t="s">
        <v>622</v>
      </c>
      <c r="Y697" s="10"/>
      <c r="Z697" s="10"/>
      <c r="AA697" s="10"/>
      <c r="AB697" s="10"/>
      <c r="AC697" s="10"/>
      <c r="AD697" s="10"/>
      <c r="AE697" s="10"/>
    </row>
    <row r="698" spans="5:31" x14ac:dyDescent="0.4">
      <c r="E698">
        <f t="shared" si="115"/>
        <v>0</v>
      </c>
      <c r="F698" s="3">
        <v>689</v>
      </c>
      <c r="G698" s="4">
        <v>-0.34305999999999998</v>
      </c>
      <c r="H698" s="4">
        <v>-1.6894210000000001</v>
      </c>
      <c r="I698" s="4">
        <v>147000</v>
      </c>
      <c r="K698">
        <f t="shared" ca="1" si="121"/>
        <v>-13392.215014668785</v>
      </c>
      <c r="L698">
        <f t="shared" ca="1" si="122"/>
        <v>-44397.047503094625</v>
      </c>
      <c r="M698">
        <f t="shared" ca="1" si="124"/>
        <v>-57789.262517763411</v>
      </c>
      <c r="N698">
        <f t="shared" ca="1" si="123"/>
        <v>70255.004399343918</v>
      </c>
      <c r="O698">
        <f t="shared" ca="1" si="125"/>
        <v>345975.28067202243</v>
      </c>
      <c r="P698" t="str">
        <f ca="1">IF($E698=1,SUM(INDIRECT(ADDRESS(ROW()-$C$12+1, 14)):INDIRECT(ADDRESS(ROW(), 14))),"")</f>
        <v/>
      </c>
      <c r="Q698" t="str">
        <f ca="1">IF($E698=1,SUM(INDIRECT(ADDRESS(ROW()-$C$12+1, 15)):INDIRECT(ADDRESS(ROW(), 15))),"")</f>
        <v/>
      </c>
      <c r="R698" t="str">
        <f t="shared" si="116"/>
        <v/>
      </c>
      <c r="S698" t="str">
        <f t="shared" si="117"/>
        <v/>
      </c>
      <c r="T698" t="str">
        <f t="shared" ca="1" si="118"/>
        <v/>
      </c>
      <c r="U698" t="str">
        <f t="shared" ca="1" si="119"/>
        <v/>
      </c>
      <c r="V698">
        <f t="shared" ca="1" si="120"/>
        <v>41938642042.56942</v>
      </c>
      <c r="X698" s="10" t="s">
        <v>623</v>
      </c>
      <c r="Y698" s="10"/>
      <c r="Z698" s="10"/>
      <c r="AA698" s="10"/>
      <c r="AB698" s="10"/>
      <c r="AC698" s="10"/>
      <c r="AD698" s="10"/>
      <c r="AE698" s="10"/>
    </row>
    <row r="699" spans="5:31" x14ac:dyDescent="0.4">
      <c r="E699">
        <f t="shared" si="115"/>
        <v>0</v>
      </c>
      <c r="F699" s="3">
        <v>690</v>
      </c>
      <c r="G699" s="4">
        <v>0.28430899999999998</v>
      </c>
      <c r="H699" s="4">
        <v>1.0596840000000001</v>
      </c>
      <c r="I699" s="4">
        <v>180000</v>
      </c>
      <c r="K699">
        <f t="shared" ca="1" si="121"/>
        <v>11098.721094285162</v>
      </c>
      <c r="L699">
        <f t="shared" ca="1" si="122"/>
        <v>27847.908180536011</v>
      </c>
      <c r="M699">
        <f t="shared" ca="1" si="124"/>
        <v>38946.629274821171</v>
      </c>
      <c r="N699">
        <f t="shared" ca="1" si="123"/>
        <v>-40102.742777504864</v>
      </c>
      <c r="O699">
        <f t="shared" ca="1" si="125"/>
        <v>-149472.0001035404</v>
      </c>
      <c r="P699" t="str">
        <f ca="1">IF($E699=1,SUM(INDIRECT(ADDRESS(ROW()-$C$12+1, 14)):INDIRECT(ADDRESS(ROW(), 14))),"")</f>
        <v/>
      </c>
      <c r="Q699" t="str">
        <f ca="1">IF($E699=1,SUM(INDIRECT(ADDRESS(ROW()-$C$12+1, 15)):INDIRECT(ADDRESS(ROW(), 15))),"")</f>
        <v/>
      </c>
      <c r="R699" t="str">
        <f t="shared" si="116"/>
        <v/>
      </c>
      <c r="S699" t="str">
        <f t="shared" si="117"/>
        <v/>
      </c>
      <c r="T699" t="str">
        <f t="shared" ca="1" si="118"/>
        <v/>
      </c>
      <c r="U699" t="str">
        <f t="shared" ca="1" si="119"/>
        <v/>
      </c>
      <c r="V699">
        <f t="shared" ca="1" si="120"/>
        <v>19896053392.934734</v>
      </c>
      <c r="X699" s="10" t="s">
        <v>624</v>
      </c>
      <c r="Y699" s="10"/>
      <c r="Z699" s="10"/>
      <c r="AA699" s="10"/>
      <c r="AB699" s="10"/>
      <c r="AC699" s="10"/>
      <c r="AD699" s="10"/>
      <c r="AE699" s="10"/>
    </row>
    <row r="700" spans="5:31" x14ac:dyDescent="0.4">
      <c r="E700">
        <f t="shared" si="115"/>
        <v>0</v>
      </c>
      <c r="F700" s="3">
        <v>691</v>
      </c>
      <c r="G700" s="4">
        <v>-0.93170299999999995</v>
      </c>
      <c r="H700" s="4">
        <v>-0.69576899999999997</v>
      </c>
      <c r="I700" s="4">
        <v>93500</v>
      </c>
      <c r="K700">
        <f t="shared" ca="1" si="121"/>
        <v>-36371.383739905417</v>
      </c>
      <c r="L700">
        <f t="shared" ca="1" si="122"/>
        <v>-18284.423683723977</v>
      </c>
      <c r="M700">
        <f t="shared" ca="1" si="124"/>
        <v>-54655.807423629391</v>
      </c>
      <c r="N700">
        <f t="shared" ca="1" si="123"/>
        <v>138037.21024401777</v>
      </c>
      <c r="O700">
        <f t="shared" ca="1" si="125"/>
        <v>103082.21797533119</v>
      </c>
      <c r="P700" t="str">
        <f ca="1">IF($E700=1,SUM(INDIRECT(ADDRESS(ROW()-$C$12+1, 14)):INDIRECT(ADDRESS(ROW(), 14))),"")</f>
        <v/>
      </c>
      <c r="Q700" t="str">
        <f ca="1">IF($E700=1,SUM(INDIRECT(ADDRESS(ROW()-$C$12+1, 15)):INDIRECT(ADDRESS(ROW(), 15))),"")</f>
        <v/>
      </c>
      <c r="R700" t="str">
        <f t="shared" si="116"/>
        <v/>
      </c>
      <c r="S700" t="str">
        <f t="shared" si="117"/>
        <v/>
      </c>
      <c r="T700" t="str">
        <f t="shared" ca="1" si="118"/>
        <v/>
      </c>
      <c r="U700" t="str">
        <f t="shared" ca="1" si="119"/>
        <v/>
      </c>
      <c r="V700">
        <f t="shared" ca="1" si="120"/>
        <v>21950143273.347557</v>
      </c>
      <c r="X700" s="10" t="s">
        <v>625</v>
      </c>
      <c r="Y700" s="10"/>
      <c r="Z700" s="10"/>
      <c r="AA700" s="10"/>
      <c r="AB700" s="10"/>
      <c r="AC700" s="10"/>
      <c r="AD700" s="10"/>
      <c r="AE700" s="10"/>
    </row>
    <row r="701" spans="5:31" x14ac:dyDescent="0.4">
      <c r="E701">
        <f t="shared" si="115"/>
        <v>0</v>
      </c>
      <c r="F701" s="3">
        <v>692</v>
      </c>
      <c r="G701" s="4">
        <v>-1.202788</v>
      </c>
      <c r="H701" s="4">
        <v>-0.66264699999999999</v>
      </c>
      <c r="I701" s="4">
        <v>134800</v>
      </c>
      <c r="K701">
        <f t="shared" ca="1" si="121"/>
        <v>-46953.872538516414</v>
      </c>
      <c r="L701">
        <f t="shared" ca="1" si="122"/>
        <v>-17413.995881892755</v>
      </c>
      <c r="M701">
        <f t="shared" ca="1" si="124"/>
        <v>-64367.86842040917</v>
      </c>
      <c r="N701">
        <f t="shared" ca="1" si="123"/>
        <v>239556.72212164709</v>
      </c>
      <c r="O701">
        <f t="shared" ca="1" si="125"/>
        <v>131977.99050517887</v>
      </c>
      <c r="P701" t="str">
        <f ca="1">IF($E701=1,SUM(INDIRECT(ADDRESS(ROW()-$C$12+1, 14)):INDIRECT(ADDRESS(ROW(), 14))),"")</f>
        <v/>
      </c>
      <c r="Q701" t="str">
        <f ca="1">IF($E701=1,SUM(INDIRECT(ADDRESS(ROW()-$C$12+1, 15)):INDIRECT(ADDRESS(ROW(), 15))),"")</f>
        <v/>
      </c>
      <c r="R701" t="str">
        <f t="shared" si="116"/>
        <v/>
      </c>
      <c r="S701" t="str">
        <f t="shared" si="117"/>
        <v/>
      </c>
      <c r="T701" t="str">
        <f t="shared" ca="1" si="118"/>
        <v/>
      </c>
      <c r="U701" t="str">
        <f t="shared" ca="1" si="119"/>
        <v/>
      </c>
      <c r="V701">
        <f t="shared" ca="1" si="120"/>
        <v>39667839811.129417</v>
      </c>
      <c r="X701" s="10" t="s">
        <v>626</v>
      </c>
      <c r="Y701" s="10"/>
      <c r="Z701" s="10"/>
      <c r="AA701" s="10"/>
      <c r="AB701" s="10"/>
      <c r="AC701" s="10"/>
      <c r="AD701" s="10"/>
      <c r="AE701" s="10"/>
    </row>
    <row r="702" spans="5:31" x14ac:dyDescent="0.4">
      <c r="E702">
        <f t="shared" si="115"/>
        <v>0</v>
      </c>
      <c r="F702" s="3">
        <v>693</v>
      </c>
      <c r="G702" s="4">
        <v>7.3249999999999996E-2</v>
      </c>
      <c r="H702" s="4">
        <v>-0.76201200000000002</v>
      </c>
      <c r="I702" s="4">
        <v>153500</v>
      </c>
      <c r="K702">
        <f t="shared" ca="1" si="121"/>
        <v>2859.4990667069565</v>
      </c>
      <c r="L702">
        <f t="shared" ca="1" si="122"/>
        <v>-20025.253007940675</v>
      </c>
      <c r="M702">
        <f t="shared" ca="1" si="124"/>
        <v>-17165.753941233717</v>
      </c>
      <c r="N702">
        <f t="shared" ca="1" si="123"/>
        <v>-12501.266476195367</v>
      </c>
      <c r="O702">
        <f t="shared" ca="1" si="125"/>
        <v>130049.35249226738</v>
      </c>
      <c r="P702" t="str">
        <f ca="1">IF($E702=1,SUM(INDIRECT(ADDRESS(ROW()-$C$12+1, 14)):INDIRECT(ADDRESS(ROW(), 14))),"")</f>
        <v/>
      </c>
      <c r="Q702" t="str">
        <f ca="1">IF($E702=1,SUM(INDIRECT(ADDRESS(ROW()-$C$12+1, 15)):INDIRECT(ADDRESS(ROW(), 15))),"")</f>
        <v/>
      </c>
      <c r="R702" t="str">
        <f t="shared" si="116"/>
        <v/>
      </c>
      <c r="S702" t="str">
        <f t="shared" si="117"/>
        <v/>
      </c>
      <c r="T702" t="str">
        <f t="shared" ca="1" si="118"/>
        <v/>
      </c>
      <c r="U702" t="str">
        <f t="shared" ca="1" si="119"/>
        <v/>
      </c>
      <c r="V702">
        <f t="shared" ca="1" si="120"/>
        <v>29126799568.329727</v>
      </c>
      <c r="X702" s="10" t="s">
        <v>627</v>
      </c>
      <c r="Y702" s="10"/>
      <c r="Z702" s="10"/>
      <c r="AA702" s="10"/>
      <c r="AB702" s="10"/>
      <c r="AC702" s="10"/>
      <c r="AD702" s="10"/>
      <c r="AE702" s="10"/>
    </row>
    <row r="703" spans="5:31" x14ac:dyDescent="0.4">
      <c r="E703">
        <f t="shared" si="115"/>
        <v>0</v>
      </c>
      <c r="F703" s="3">
        <v>694</v>
      </c>
      <c r="G703" s="4">
        <v>-1.1098440000000001</v>
      </c>
      <c r="H703" s="4">
        <v>-0.56328199999999995</v>
      </c>
      <c r="I703" s="4">
        <v>111000</v>
      </c>
      <c r="K703">
        <f t="shared" ca="1" si="121"/>
        <v>-43325.568357546974</v>
      </c>
      <c r="L703">
        <f t="shared" ca="1" si="122"/>
        <v>-14802.738755844839</v>
      </c>
      <c r="M703">
        <f t="shared" ca="1" si="124"/>
        <v>-58128.307113391813</v>
      </c>
      <c r="N703">
        <f t="shared" ca="1" si="123"/>
        <v>187706.03687995524</v>
      </c>
      <c r="O703">
        <f t="shared" ca="1" si="125"/>
        <v>95266.931087445555</v>
      </c>
      <c r="P703" t="str">
        <f ca="1">IF($E703=1,SUM(INDIRECT(ADDRESS(ROW()-$C$12+1, 14)):INDIRECT(ADDRESS(ROW(), 14))),"")</f>
        <v/>
      </c>
      <c r="Q703" t="str">
        <f ca="1">IF($E703=1,SUM(INDIRECT(ADDRESS(ROW()-$C$12+1, 15)):INDIRECT(ADDRESS(ROW(), 15))),"")</f>
        <v/>
      </c>
      <c r="R703" t="str">
        <f t="shared" si="116"/>
        <v/>
      </c>
      <c r="S703" t="str">
        <f t="shared" si="117"/>
        <v/>
      </c>
      <c r="T703" t="str">
        <f t="shared" ca="1" si="118"/>
        <v/>
      </c>
      <c r="U703" t="str">
        <f t="shared" ca="1" si="119"/>
        <v/>
      </c>
      <c r="V703">
        <f t="shared" ca="1" si="120"/>
        <v>28604384267.041779</v>
      </c>
      <c r="X703" s="10" t="s">
        <v>628</v>
      </c>
      <c r="Y703" s="10"/>
      <c r="Z703" s="10"/>
      <c r="AA703" s="10"/>
      <c r="AB703" s="10"/>
      <c r="AC703" s="10"/>
      <c r="AD703" s="10"/>
      <c r="AE703" s="10"/>
    </row>
    <row r="704" spans="5:31" x14ac:dyDescent="0.4">
      <c r="E704">
        <f t="shared" si="115"/>
        <v>0</v>
      </c>
      <c r="F704" s="3">
        <v>695</v>
      </c>
      <c r="G704" s="4">
        <v>-1.158253</v>
      </c>
      <c r="H704" s="4">
        <v>0.29788399999999998</v>
      </c>
      <c r="I704" s="4">
        <v>143000</v>
      </c>
      <c r="K704">
        <f t="shared" ca="1" si="121"/>
        <v>-45215.336143488501</v>
      </c>
      <c r="L704">
        <f t="shared" ca="1" si="122"/>
        <v>7828.226415092412</v>
      </c>
      <c r="M704">
        <f t="shared" ca="1" si="124"/>
        <v>-37387.109728396092</v>
      </c>
      <c r="N704">
        <f t="shared" ca="1" si="123"/>
        <v>208933.91100424394</v>
      </c>
      <c r="O704">
        <f t="shared" ca="1" si="125"/>
        <v>-53734.433794333534</v>
      </c>
      <c r="P704" t="str">
        <f ca="1">IF($E704=1,SUM(INDIRECT(ADDRESS(ROW()-$C$12+1, 14)):INDIRECT(ADDRESS(ROW(), 14))),"")</f>
        <v/>
      </c>
      <c r="Q704" t="str">
        <f ca="1">IF($E704=1,SUM(INDIRECT(ADDRESS(ROW()-$C$12+1, 15)):INDIRECT(ADDRESS(ROW(), 15))),"")</f>
        <v/>
      </c>
      <c r="R704" t="str">
        <f t="shared" si="116"/>
        <v/>
      </c>
      <c r="S704" t="str">
        <f t="shared" si="117"/>
        <v/>
      </c>
      <c r="T704" t="str">
        <f t="shared" ca="1" si="118"/>
        <v/>
      </c>
      <c r="U704" t="str">
        <f t="shared" ca="1" si="119"/>
        <v/>
      </c>
      <c r="V704">
        <f t="shared" ca="1" si="120"/>
        <v>32539509356.16441</v>
      </c>
      <c r="X704" s="10" t="s">
        <v>27</v>
      </c>
      <c r="Y704" s="10"/>
      <c r="Z704" s="10"/>
      <c r="AA704" s="10"/>
      <c r="AB704" s="10"/>
      <c r="AC704" s="10"/>
      <c r="AD704" s="10"/>
      <c r="AE704" s="10"/>
    </row>
    <row r="705" spans="5:31" x14ac:dyDescent="0.4">
      <c r="E705">
        <f t="shared" si="115"/>
        <v>0</v>
      </c>
      <c r="F705" s="3">
        <v>696</v>
      </c>
      <c r="G705" s="4">
        <v>5.9694999999999998E-2</v>
      </c>
      <c r="H705" s="4">
        <v>1.125928</v>
      </c>
      <c r="I705" s="4">
        <v>212900</v>
      </c>
      <c r="K705">
        <f t="shared" ca="1" si="121"/>
        <v>2330.3453486289663</v>
      </c>
      <c r="L705">
        <f t="shared" ca="1" si="122"/>
        <v>29588.763784198447</v>
      </c>
      <c r="M705">
        <f t="shared" ca="1" si="124"/>
        <v>31919.109132827412</v>
      </c>
      <c r="N705">
        <f t="shared" ca="1" si="123"/>
        <v>-10803.654280315868</v>
      </c>
      <c r="O705">
        <f t="shared" ca="1" si="125"/>
        <v>-203771.4524922939</v>
      </c>
      <c r="P705" t="str">
        <f ca="1">IF($E705=1,SUM(INDIRECT(ADDRESS(ROW()-$C$12+1, 14)):INDIRECT(ADDRESS(ROW(), 14))),"")</f>
        <v/>
      </c>
      <c r="Q705" t="str">
        <f ca="1">IF($E705=1,SUM(INDIRECT(ADDRESS(ROW()-$C$12+1, 15)):INDIRECT(ADDRESS(ROW(), 15))),"")</f>
        <v/>
      </c>
      <c r="R705" t="str">
        <f t="shared" si="116"/>
        <v/>
      </c>
      <c r="S705" t="str">
        <f t="shared" si="117"/>
        <v/>
      </c>
      <c r="T705" t="str">
        <f t="shared" ca="1" si="118"/>
        <v/>
      </c>
      <c r="U705" t="str">
        <f t="shared" ca="1" si="119"/>
        <v/>
      </c>
      <c r="V705">
        <f t="shared" ca="1" si="120"/>
        <v>32754082859.075436</v>
      </c>
      <c r="X705" s="10" t="s">
        <v>629</v>
      </c>
      <c r="Y705" s="10"/>
      <c r="Z705" s="10"/>
      <c r="AA705" s="10"/>
      <c r="AB705" s="10"/>
      <c r="AC705" s="10"/>
      <c r="AD705" s="10"/>
      <c r="AE705" s="10"/>
    </row>
    <row r="706" spans="5:31" x14ac:dyDescent="0.4">
      <c r="E706">
        <f t="shared" si="115"/>
        <v>0</v>
      </c>
      <c r="F706" s="3">
        <v>697</v>
      </c>
      <c r="G706" s="4">
        <v>0.379189</v>
      </c>
      <c r="H706" s="4">
        <v>-1.85503</v>
      </c>
      <c r="I706" s="4">
        <v>140000</v>
      </c>
      <c r="K706">
        <f t="shared" ca="1" si="121"/>
        <v>14802.601933181491</v>
      </c>
      <c r="L706">
        <f t="shared" ca="1" si="122"/>
        <v>-48749.160232804978</v>
      </c>
      <c r="M706">
        <f t="shared" ca="1" si="124"/>
        <v>-33946.558299623488</v>
      </c>
      <c r="N706">
        <f t="shared" ca="1" si="123"/>
        <v>-65958.621495075931</v>
      </c>
      <c r="O706">
        <f t="shared" ca="1" si="125"/>
        <v>322676.08404255053</v>
      </c>
      <c r="P706" t="str">
        <f ca="1">IF($E706=1,SUM(INDIRECT(ADDRESS(ROW()-$C$12+1, 14)):INDIRECT(ADDRESS(ROW(), 14))),"")</f>
        <v/>
      </c>
      <c r="Q706" t="str">
        <f ca="1">IF($E706=1,SUM(INDIRECT(ADDRESS(ROW()-$C$12+1, 15)):INDIRECT(ADDRESS(ROW(), 15))),"")</f>
        <v/>
      </c>
      <c r="R706" t="str">
        <f t="shared" si="116"/>
        <v/>
      </c>
      <c r="S706" t="str">
        <f t="shared" si="117"/>
        <v/>
      </c>
      <c r="T706" t="str">
        <f t="shared" ca="1" si="118"/>
        <v/>
      </c>
      <c r="U706" t="str">
        <f t="shared" ca="1" si="119"/>
        <v/>
      </c>
      <c r="V706">
        <f t="shared" ca="1" si="120"/>
        <v>30257405144.284313</v>
      </c>
      <c r="X706" s="10" t="s">
        <v>29</v>
      </c>
      <c r="Y706" s="10"/>
      <c r="Z706" s="10"/>
      <c r="AA706" s="10"/>
      <c r="AB706" s="10"/>
      <c r="AC706" s="10"/>
      <c r="AD706" s="10"/>
      <c r="AE706" s="10"/>
    </row>
    <row r="707" spans="5:31" x14ac:dyDescent="0.4">
      <c r="E707">
        <f t="shared" si="115"/>
        <v>0</v>
      </c>
      <c r="F707" s="3">
        <v>698</v>
      </c>
      <c r="G707" s="4">
        <v>0.386934</v>
      </c>
      <c r="H707" s="4">
        <v>-9.9576999999999999E-2</v>
      </c>
      <c r="I707" s="4">
        <v>180000</v>
      </c>
      <c r="K707">
        <f t="shared" ca="1" si="121"/>
        <v>15104.947602418972</v>
      </c>
      <c r="L707">
        <f t="shared" ca="1" si="122"/>
        <v>-2616.8283685449946</v>
      </c>
      <c r="M707">
        <f t="shared" ca="1" si="124"/>
        <v>12488.119233873977</v>
      </c>
      <c r="N707">
        <f t="shared" ca="1" si="123"/>
        <v>-64816.042072360215</v>
      </c>
      <c r="O707">
        <f t="shared" ca="1" si="125"/>
        <v>16680.330551048533</v>
      </c>
      <c r="P707" t="str">
        <f ca="1">IF($E707=1,SUM(INDIRECT(ADDRESS(ROW()-$C$12+1, 14)):INDIRECT(ADDRESS(ROW(), 14))),"")</f>
        <v/>
      </c>
      <c r="Q707" t="str">
        <f ca="1">IF($E707=1,SUM(INDIRECT(ADDRESS(ROW()-$C$12+1, 15)):INDIRECT(ADDRESS(ROW(), 15))),"")</f>
        <v/>
      </c>
      <c r="R707" t="str">
        <f t="shared" si="116"/>
        <v/>
      </c>
      <c r="S707" t="str">
        <f t="shared" si="117"/>
        <v/>
      </c>
      <c r="T707" t="str">
        <f t="shared" ca="1" si="118"/>
        <v/>
      </c>
      <c r="U707" t="str">
        <f t="shared" ca="1" si="119"/>
        <v/>
      </c>
      <c r="V707">
        <f t="shared" ca="1" si="120"/>
        <v>28060230197.804825</v>
      </c>
      <c r="X707" s="10" t="s">
        <v>630</v>
      </c>
      <c r="Y707" s="10"/>
      <c r="Z707" s="10"/>
      <c r="AA707" s="10"/>
      <c r="AB707" s="10"/>
      <c r="AC707" s="10"/>
      <c r="AD707" s="10"/>
      <c r="AE707" s="10"/>
    </row>
    <row r="708" spans="5:31" x14ac:dyDescent="0.4">
      <c r="E708">
        <f t="shared" si="115"/>
        <v>0</v>
      </c>
      <c r="F708" s="3">
        <v>699</v>
      </c>
      <c r="G708" s="4">
        <v>-1.0343279999999999</v>
      </c>
      <c r="H708" s="4">
        <v>6.6031999999999993E-2</v>
      </c>
      <c r="I708" s="4">
        <v>100000</v>
      </c>
      <c r="K708">
        <f t="shared" ca="1" si="121"/>
        <v>-40377.610248039222</v>
      </c>
      <c r="L708">
        <f t="shared" ca="1" si="122"/>
        <v>1735.2843611653602</v>
      </c>
      <c r="M708">
        <f t="shared" ca="1" si="124"/>
        <v>-38642.325886873863</v>
      </c>
      <c r="N708">
        <f t="shared" ca="1" si="123"/>
        <v>143401.63964991848</v>
      </c>
      <c r="O708">
        <f t="shared" ca="1" si="125"/>
        <v>-9154.8300629620553</v>
      </c>
      <c r="P708" t="str">
        <f ca="1">IF($E708=1,SUM(INDIRECT(ADDRESS(ROW()-$C$12+1, 14)):INDIRECT(ADDRESS(ROW(), 14))),"")</f>
        <v/>
      </c>
      <c r="Q708" t="str">
        <f ca="1">IF($E708=1,SUM(INDIRECT(ADDRESS(ROW()-$C$12+1, 15)):INDIRECT(ADDRESS(ROW(), 15))),"")</f>
        <v/>
      </c>
      <c r="R708" t="str">
        <f t="shared" si="116"/>
        <v/>
      </c>
      <c r="S708" t="str">
        <f t="shared" si="117"/>
        <v/>
      </c>
      <c r="T708" t="str">
        <f t="shared" ca="1" si="118"/>
        <v/>
      </c>
      <c r="U708" t="str">
        <f t="shared" ca="1" si="119"/>
        <v/>
      </c>
      <c r="V708">
        <f t="shared" ca="1" si="120"/>
        <v>19221694527.32214</v>
      </c>
      <c r="X708" s="10" t="s">
        <v>631</v>
      </c>
      <c r="Y708" s="10"/>
      <c r="Z708" s="10"/>
      <c r="AA708" s="10"/>
      <c r="AB708" s="10"/>
      <c r="AC708" s="10"/>
      <c r="AD708" s="10"/>
      <c r="AE708" s="10"/>
    </row>
    <row r="709" spans="5:31" x14ac:dyDescent="0.4">
      <c r="E709">
        <f t="shared" si="115"/>
        <v>0</v>
      </c>
      <c r="F709" s="3">
        <v>700</v>
      </c>
      <c r="G709" s="4">
        <v>-0.62189099999999997</v>
      </c>
      <c r="H709" s="4">
        <v>0.79471000000000003</v>
      </c>
      <c r="I709" s="4">
        <v>177500</v>
      </c>
      <c r="K709">
        <f t="shared" ca="1" si="121"/>
        <v>-24277.088520047182</v>
      </c>
      <c r="L709">
        <f t="shared" ca="1" si="122"/>
        <v>20884.538324777739</v>
      </c>
      <c r="M709">
        <f t="shared" ca="1" si="124"/>
        <v>-3392.5501952694431</v>
      </c>
      <c r="N709">
        <f t="shared" ca="1" si="123"/>
        <v>112495.4489334863</v>
      </c>
      <c r="O709">
        <f t="shared" ca="1" si="125"/>
        <v>-143757.11856568258</v>
      </c>
      <c r="P709" t="str">
        <f ca="1">IF($E709=1,SUM(INDIRECT(ADDRESS(ROW()-$C$12+1, 14)):INDIRECT(ADDRESS(ROW(), 14))),"")</f>
        <v/>
      </c>
      <c r="Q709" t="str">
        <f ca="1">IF($E709=1,SUM(INDIRECT(ADDRESS(ROW()-$C$12+1, 15)):INDIRECT(ADDRESS(ROW(), 15))),"")</f>
        <v/>
      </c>
      <c r="R709" t="str">
        <f t="shared" si="116"/>
        <v/>
      </c>
      <c r="S709" t="str">
        <f t="shared" si="117"/>
        <v/>
      </c>
      <c r="T709" t="str">
        <f t="shared" ca="1" si="118"/>
        <v/>
      </c>
      <c r="U709" t="str">
        <f t="shared" ca="1" si="119"/>
        <v/>
      </c>
      <c r="V709">
        <f t="shared" ca="1" si="120"/>
        <v>32722114716.148071</v>
      </c>
      <c r="X709" s="10" t="s">
        <v>632</v>
      </c>
      <c r="Y709" s="10"/>
      <c r="Z709" s="10"/>
      <c r="AA709" s="10"/>
      <c r="AB709" s="10"/>
      <c r="AC709" s="10"/>
      <c r="AD709" s="10"/>
      <c r="AE709" s="10"/>
    </row>
    <row r="710" spans="5:31" x14ac:dyDescent="0.4">
      <c r="E710">
        <f t="shared" si="115"/>
        <v>0</v>
      </c>
      <c r="F710" s="3">
        <v>701</v>
      </c>
      <c r="G710" s="4">
        <v>0.377253</v>
      </c>
      <c r="H710" s="4">
        <v>-0.72889000000000004</v>
      </c>
      <c r="I710" s="4">
        <v>131000</v>
      </c>
      <c r="K710">
        <f t="shared" ca="1" si="121"/>
        <v>14727.025275254602</v>
      </c>
      <c r="L710">
        <f t="shared" ca="1" si="122"/>
        <v>-19154.825206109454</v>
      </c>
      <c r="M710">
        <f t="shared" ca="1" si="124"/>
        <v>-4427.7999308548515</v>
      </c>
      <c r="N710">
        <f t="shared" ca="1" si="123"/>
        <v>-51090.543807314782</v>
      </c>
      <c r="O710">
        <f t="shared" ca="1" si="125"/>
        <v>98711.969091600797</v>
      </c>
      <c r="P710" t="str">
        <f ca="1">IF($E710=1,SUM(INDIRECT(ADDRESS(ROW()-$C$12+1, 14)):INDIRECT(ADDRESS(ROW(), 14))),"")</f>
        <v/>
      </c>
      <c r="Q710" t="str">
        <f ca="1">IF($E710=1,SUM(INDIRECT(ADDRESS(ROW()-$C$12+1, 15)):INDIRECT(ADDRESS(ROW(), 15))),"")</f>
        <v/>
      </c>
      <c r="R710" t="str">
        <f t="shared" si="116"/>
        <v/>
      </c>
      <c r="S710" t="str">
        <f t="shared" si="117"/>
        <v/>
      </c>
      <c r="T710" t="str">
        <f t="shared" ca="1" si="118"/>
        <v/>
      </c>
      <c r="U710" t="str">
        <f t="shared" ca="1" si="119"/>
        <v/>
      </c>
      <c r="V710">
        <f t="shared" ca="1" si="120"/>
        <v>18340688994.111649</v>
      </c>
      <c r="X710" s="10" t="s">
        <v>633</v>
      </c>
      <c r="Y710" s="10"/>
      <c r="Z710" s="10"/>
      <c r="AA710" s="10"/>
      <c r="AB710" s="10"/>
      <c r="AC710" s="10"/>
      <c r="AD710" s="10"/>
      <c r="AE710" s="10"/>
    </row>
    <row r="711" spans="5:31" x14ac:dyDescent="0.4">
      <c r="E711">
        <f t="shared" si="115"/>
        <v>0</v>
      </c>
      <c r="F711" s="3">
        <v>702</v>
      </c>
      <c r="G711" s="4">
        <v>-1.2144060000000001</v>
      </c>
      <c r="H711" s="4">
        <v>-0.19894200000000001</v>
      </c>
      <c r="I711" s="4">
        <v>138500</v>
      </c>
      <c r="K711">
        <f t="shared" ca="1" si="121"/>
        <v>-47407.410561137593</v>
      </c>
      <c r="L711">
        <f t="shared" ca="1" si="122"/>
        <v>-5228.0854945929113</v>
      </c>
      <c r="M711">
        <f t="shared" ca="1" si="124"/>
        <v>-52635.496055730502</v>
      </c>
      <c r="N711">
        <f t="shared" ca="1" si="123"/>
        <v>232116.09322305548</v>
      </c>
      <c r="O711">
        <f t="shared" ca="1" si="125"/>
        <v>38024.877856319137</v>
      </c>
      <c r="P711" t="str">
        <f ca="1">IF($E711=1,SUM(INDIRECT(ADDRESS(ROW()-$C$12+1, 14)):INDIRECT(ADDRESS(ROW(), 14))),"")</f>
        <v/>
      </c>
      <c r="Q711" t="str">
        <f ca="1">IF($E711=1,SUM(INDIRECT(ADDRESS(ROW()-$C$12+1, 15)):INDIRECT(ADDRESS(ROW(), 15))),"")</f>
        <v/>
      </c>
      <c r="R711" t="str">
        <f t="shared" si="116"/>
        <v/>
      </c>
      <c r="S711" t="str">
        <f t="shared" si="117"/>
        <v/>
      </c>
      <c r="T711" t="str">
        <f t="shared" ca="1" si="118"/>
        <v/>
      </c>
      <c r="U711" t="str">
        <f t="shared" ca="1" si="119"/>
        <v/>
      </c>
      <c r="V711">
        <f t="shared" ca="1" si="120"/>
        <v>36532777852.470169</v>
      </c>
      <c r="X711" s="10" t="s">
        <v>634</v>
      </c>
      <c r="Y711" s="10"/>
      <c r="Z711" s="10"/>
      <c r="AA711" s="10"/>
      <c r="AB711" s="10"/>
      <c r="AC711" s="10"/>
      <c r="AD711" s="10"/>
      <c r="AE711" s="10"/>
    </row>
    <row r="712" spans="5:31" x14ac:dyDescent="0.4">
      <c r="E712">
        <f t="shared" si="115"/>
        <v>0</v>
      </c>
      <c r="F712" s="3">
        <v>703</v>
      </c>
      <c r="G712" s="4">
        <v>0.48375000000000001</v>
      </c>
      <c r="H712" s="4">
        <v>-0.36455100000000001</v>
      </c>
      <c r="I712" s="4">
        <v>115000</v>
      </c>
      <c r="K712">
        <f t="shared" ca="1" si="121"/>
        <v>18884.405099242191</v>
      </c>
      <c r="L712">
        <f t="shared" ca="1" si="122"/>
        <v>-9580.1982243032671</v>
      </c>
      <c r="M712">
        <f t="shared" ca="1" si="124"/>
        <v>9304.2068749389236</v>
      </c>
      <c r="N712">
        <f t="shared" ca="1" si="123"/>
        <v>-51130.339924248292</v>
      </c>
      <c r="O712">
        <f t="shared" ca="1" si="125"/>
        <v>38531.507079534138</v>
      </c>
      <c r="P712" t="str">
        <f ca="1">IF($E712=1,SUM(INDIRECT(ADDRESS(ROW()-$C$12+1, 14)):INDIRECT(ADDRESS(ROW(), 14))),"")</f>
        <v/>
      </c>
      <c r="Q712" t="str">
        <f ca="1">IF($E712=1,SUM(INDIRECT(ADDRESS(ROW()-$C$12+1, 15)):INDIRECT(ADDRESS(ROW(), 15))),"")</f>
        <v/>
      </c>
      <c r="R712" t="str">
        <f t="shared" si="116"/>
        <v/>
      </c>
      <c r="S712" t="str">
        <f t="shared" si="117"/>
        <v/>
      </c>
      <c r="T712" t="str">
        <f t="shared" ca="1" si="118"/>
        <v/>
      </c>
      <c r="U712" t="str">
        <f t="shared" ca="1" si="119"/>
        <v/>
      </c>
      <c r="V712">
        <f t="shared" ca="1" si="120"/>
        <v>11171600684.335707</v>
      </c>
      <c r="X712" s="10" t="s">
        <v>635</v>
      </c>
      <c r="Y712" s="10"/>
      <c r="Z712" s="10"/>
      <c r="AA712" s="10"/>
      <c r="AB712" s="10"/>
      <c r="AC712" s="10"/>
      <c r="AD712" s="10"/>
      <c r="AE712" s="10"/>
    </row>
    <row r="713" spans="5:31" x14ac:dyDescent="0.4">
      <c r="E713">
        <f t="shared" si="115"/>
        <v>0</v>
      </c>
      <c r="F713" s="3">
        <v>704</v>
      </c>
      <c r="G713" s="4">
        <v>-0.67417099999999996</v>
      </c>
      <c r="H713" s="4">
        <v>9.9154000000000006E-2</v>
      </c>
      <c r="I713" s="4">
        <v>170000</v>
      </c>
      <c r="K713">
        <f t="shared" ca="1" si="121"/>
        <v>-26317.97058431257</v>
      </c>
      <c r="L713">
        <f t="shared" ca="1" si="122"/>
        <v>2605.7121629965795</v>
      </c>
      <c r="M713">
        <f t="shared" ca="1" si="124"/>
        <v>-23712.25842131599</v>
      </c>
      <c r="N713">
        <f t="shared" ca="1" si="123"/>
        <v>130595.18697215701</v>
      </c>
      <c r="O713">
        <f t="shared" ca="1" si="125"/>
        <v>-19207.345271507165</v>
      </c>
      <c r="P713" t="str">
        <f ca="1">IF($E713=1,SUM(INDIRECT(ADDRESS(ROW()-$C$12+1, 14)):INDIRECT(ADDRESS(ROW(), 14))),"")</f>
        <v/>
      </c>
      <c r="Q713" t="str">
        <f ca="1">IF($E713=1,SUM(INDIRECT(ADDRESS(ROW()-$C$12+1, 15)):INDIRECT(ADDRESS(ROW(), 15))),"")</f>
        <v/>
      </c>
      <c r="R713" t="str">
        <f t="shared" si="116"/>
        <v/>
      </c>
      <c r="S713" t="str">
        <f t="shared" si="117"/>
        <v/>
      </c>
      <c r="T713" t="str">
        <f t="shared" ca="1" si="118"/>
        <v/>
      </c>
      <c r="U713" t="str">
        <f t="shared" ca="1" si="119"/>
        <v/>
      </c>
      <c r="V713">
        <f t="shared" ca="1" si="120"/>
        <v>37524439062.686707</v>
      </c>
      <c r="X713" s="10" t="s">
        <v>636</v>
      </c>
      <c r="Y713" s="10"/>
      <c r="Z713" s="10"/>
      <c r="AA713" s="10"/>
      <c r="AB713" s="10"/>
      <c r="AC713" s="10"/>
      <c r="AD713" s="10"/>
      <c r="AE713" s="10"/>
    </row>
    <row r="714" spans="5:31" x14ac:dyDescent="0.4">
      <c r="E714">
        <f t="shared" ref="E714:E777" si="126">IF(MOD(F715, $C$12)=0, 1, 0)</f>
        <v>0</v>
      </c>
      <c r="F714" s="3">
        <v>705</v>
      </c>
      <c r="G714" s="4">
        <v>-0.45343099999999997</v>
      </c>
      <c r="H714" s="4">
        <v>-0.397673</v>
      </c>
      <c r="I714" s="4">
        <v>162000</v>
      </c>
      <c r="K714">
        <f t="shared" ca="1" si="121"/>
        <v>-17700.826229569993</v>
      </c>
      <c r="L714">
        <f t="shared" ca="1" si="122"/>
        <v>-10450.626026134485</v>
      </c>
      <c r="M714">
        <f t="shared" ca="1" si="124"/>
        <v>-28151.452255704477</v>
      </c>
      <c r="N714">
        <f t="shared" ca="1" si="123"/>
        <v>86220.563147756329</v>
      </c>
      <c r="O714">
        <f t="shared" ca="1" si="125"/>
        <v>75618.098472882761</v>
      </c>
      <c r="P714" t="str">
        <f ca="1">IF($E714=1,SUM(INDIRECT(ADDRESS(ROW()-$C$12+1, 14)):INDIRECT(ADDRESS(ROW(), 14))),"")</f>
        <v/>
      </c>
      <c r="Q714" t="str">
        <f ca="1">IF($E714=1,SUM(INDIRECT(ADDRESS(ROW()-$C$12+1, 15)):INDIRECT(ADDRESS(ROW(), 15))),"")</f>
        <v/>
      </c>
      <c r="R714" t="str">
        <f t="shared" ref="R714:R777" si="127">IF($E714=1,$C$14*(1/$C$12)*P714,"")</f>
        <v/>
      </c>
      <c r="S714" t="str">
        <f t="shared" ref="S714:S777" si="128">IF($E714=1,$C$14*(1/$C$12)*Q714,"")</f>
        <v/>
      </c>
      <c r="T714" t="str">
        <f t="shared" ref="T714:T777" ca="1" si="129">IF($E714=1,OFFSET(T714, -$C$12, 0)-R714,"")</f>
        <v/>
      </c>
      <c r="U714" t="str">
        <f t="shared" ref="U714:U777" ca="1" si="130">IF($E714=1,OFFSET(U714, -$C$12, 0)-S714,"")</f>
        <v/>
      </c>
      <c r="V714">
        <f t="shared" ref="V714:V777" ca="1" si="131">(M714-I714)^2</f>
        <v>36157574794.953453</v>
      </c>
      <c r="X714" s="10" t="s">
        <v>637</v>
      </c>
      <c r="Y714" s="10"/>
      <c r="Z714" s="10"/>
      <c r="AA714" s="10"/>
      <c r="AB714" s="10"/>
      <c r="AC714" s="10"/>
      <c r="AD714" s="10"/>
      <c r="AE714" s="10"/>
    </row>
    <row r="715" spans="5:31" x14ac:dyDescent="0.4">
      <c r="E715">
        <f t="shared" si="126"/>
        <v>0</v>
      </c>
      <c r="F715" s="3">
        <v>706</v>
      </c>
      <c r="G715" s="4">
        <v>-0.26948</v>
      </c>
      <c r="H715" s="4">
        <v>-0.26518599999999998</v>
      </c>
      <c r="I715" s="4">
        <v>148000</v>
      </c>
      <c r="K715">
        <f t="shared" ca="1" si="121"/>
        <v>-10519.833563087928</v>
      </c>
      <c r="L715">
        <f t="shared" ca="1" si="122"/>
        <v>-6968.9410982553491</v>
      </c>
      <c r="M715">
        <f t="shared" ca="1" si="124"/>
        <v>-17488.774661343276</v>
      </c>
      <c r="N715">
        <f t="shared" ca="1" si="123"/>
        <v>44595.914995738785</v>
      </c>
      <c r="O715">
        <f t="shared" ca="1" si="125"/>
        <v>43885.306197342979</v>
      </c>
      <c r="P715" t="str">
        <f ca="1">IF($E715=1,SUM(INDIRECT(ADDRESS(ROW()-$C$12+1, 14)):INDIRECT(ADDRESS(ROW(), 14))),"")</f>
        <v/>
      </c>
      <c r="Q715" t="str">
        <f ca="1">IF($E715=1,SUM(INDIRECT(ADDRESS(ROW()-$C$12+1, 15)):INDIRECT(ADDRESS(ROW(), 15))),"")</f>
        <v/>
      </c>
      <c r="R715" t="str">
        <f t="shared" si="127"/>
        <v/>
      </c>
      <c r="S715" t="str">
        <f t="shared" si="128"/>
        <v/>
      </c>
      <c r="T715" t="str">
        <f t="shared" ca="1" si="129"/>
        <v/>
      </c>
      <c r="U715" t="str">
        <f t="shared" ca="1" si="130"/>
        <v/>
      </c>
      <c r="V715">
        <f t="shared" ca="1" si="131"/>
        <v>27386534538.912853</v>
      </c>
      <c r="X715" s="10" t="s">
        <v>638</v>
      </c>
      <c r="Y715" s="10"/>
      <c r="Z715" s="10"/>
      <c r="AA715" s="10"/>
      <c r="AB715" s="10"/>
      <c r="AC715" s="10"/>
      <c r="AD715" s="10"/>
      <c r="AE715" s="10"/>
    </row>
    <row r="716" spans="5:31" x14ac:dyDescent="0.4">
      <c r="E716">
        <f t="shared" si="126"/>
        <v>0</v>
      </c>
      <c r="F716" s="3">
        <v>707</v>
      </c>
      <c r="G716" s="4">
        <v>1.9340569999999999</v>
      </c>
      <c r="H716" s="4">
        <v>0.79471000000000003</v>
      </c>
      <c r="I716" s="4">
        <v>290000</v>
      </c>
      <c r="K716">
        <f t="shared" ca="1" si="121"/>
        <v>75500.808006253326</v>
      </c>
      <c r="L716">
        <f t="shared" ca="1" si="122"/>
        <v>20884.538324777739</v>
      </c>
      <c r="M716">
        <f t="shared" ca="1" si="124"/>
        <v>96385.346331031062</v>
      </c>
      <c r="N716">
        <f t="shared" ca="1" si="123"/>
        <v>-374461.77623104502</v>
      </c>
      <c r="O716">
        <f t="shared" ca="1" si="125"/>
        <v>-153867.50141726632</v>
      </c>
      <c r="P716" t="str">
        <f ca="1">IF($E716=1,SUM(INDIRECT(ADDRESS(ROW()-$C$12+1, 14)):INDIRECT(ADDRESS(ROW(), 14))),"")</f>
        <v/>
      </c>
      <c r="Q716" t="str">
        <f ca="1">IF($E716=1,SUM(INDIRECT(ADDRESS(ROW()-$C$12+1, 15)):INDIRECT(ADDRESS(ROW(), 15))),"")</f>
        <v/>
      </c>
      <c r="R716" t="str">
        <f t="shared" si="127"/>
        <v/>
      </c>
      <c r="S716" t="str">
        <f t="shared" si="128"/>
        <v/>
      </c>
      <c r="T716" t="str">
        <f t="shared" ca="1" si="129"/>
        <v/>
      </c>
      <c r="U716" t="str">
        <f t="shared" ca="1" si="130"/>
        <v/>
      </c>
      <c r="V716">
        <f t="shared" ca="1" si="131"/>
        <v>37486634115.35479</v>
      </c>
      <c r="X716" s="10" t="s">
        <v>639</v>
      </c>
      <c r="Y716" s="10"/>
      <c r="Z716" s="10"/>
      <c r="AA716" s="10"/>
      <c r="AB716" s="10"/>
      <c r="AC716" s="10"/>
      <c r="AD716" s="10"/>
      <c r="AE716" s="10"/>
    </row>
    <row r="717" spans="5:31" x14ac:dyDescent="0.4">
      <c r="E717">
        <f t="shared" si="126"/>
        <v>0</v>
      </c>
      <c r="F717" s="3">
        <v>708</v>
      </c>
      <c r="G717" s="4">
        <v>-0.59284599999999998</v>
      </c>
      <c r="H717" s="4">
        <v>-0.43079499999999998</v>
      </c>
      <c r="I717" s="4">
        <v>155000</v>
      </c>
      <c r="K717">
        <f t="shared" ca="1" si="121"/>
        <v>-23143.243463494233</v>
      </c>
      <c r="L717">
        <f t="shared" ca="1" si="122"/>
        <v>-11321.053827965705</v>
      </c>
      <c r="M717">
        <f t="shared" ca="1" si="124"/>
        <v>-34464.297291459938</v>
      </c>
      <c r="N717">
        <f t="shared" ca="1" si="123"/>
        <v>112323.15079205285</v>
      </c>
      <c r="O717">
        <f t="shared" ca="1" si="125"/>
        <v>81620.271951674469</v>
      </c>
      <c r="P717" t="str">
        <f ca="1">IF($E717=1,SUM(INDIRECT(ADDRESS(ROW()-$C$12+1, 14)):INDIRECT(ADDRESS(ROW(), 14))),"")</f>
        <v/>
      </c>
      <c r="Q717" t="str">
        <f ca="1">IF($E717=1,SUM(INDIRECT(ADDRESS(ROW()-$C$12+1, 15)):INDIRECT(ADDRESS(ROW(), 15))),"")</f>
        <v/>
      </c>
      <c r="R717" t="str">
        <f t="shared" si="127"/>
        <v/>
      </c>
      <c r="S717" t="str">
        <f t="shared" si="128"/>
        <v/>
      </c>
      <c r="T717" t="str">
        <f t="shared" ca="1" si="129"/>
        <v/>
      </c>
      <c r="U717" t="str">
        <f t="shared" ca="1" si="130"/>
        <v/>
      </c>
      <c r="V717">
        <f t="shared" ca="1" si="131"/>
        <v>35896719948.146706</v>
      </c>
      <c r="X717" s="10" t="s">
        <v>640</v>
      </c>
      <c r="Y717" s="10"/>
      <c r="Z717" s="10"/>
      <c r="AA717" s="10"/>
      <c r="AB717" s="10"/>
      <c r="AC717" s="10"/>
      <c r="AD717" s="10"/>
      <c r="AE717" s="10"/>
    </row>
    <row r="718" spans="5:31" x14ac:dyDescent="0.4">
      <c r="E718">
        <f t="shared" si="126"/>
        <v>0</v>
      </c>
      <c r="F718" s="3">
        <v>709</v>
      </c>
      <c r="G718" s="4">
        <v>1.945675</v>
      </c>
      <c r="H718" s="4">
        <v>0.76158899999999996</v>
      </c>
      <c r="I718" s="4">
        <v>290000</v>
      </c>
      <c r="K718">
        <f t="shared" ca="1" si="121"/>
        <v>75954.346028874512</v>
      </c>
      <c r="L718">
        <f t="shared" ca="1" si="122"/>
        <v>20014.136802392259</v>
      </c>
      <c r="M718">
        <f t="shared" ca="1" si="124"/>
        <v>95968.482831266767</v>
      </c>
      <c r="N718">
        <f t="shared" ca="1" si="123"/>
        <v>-377522.27216727502</v>
      </c>
      <c r="O718">
        <f t="shared" ca="1" si="125"/>
        <v>-147772.26912901836</v>
      </c>
      <c r="P718" t="str">
        <f ca="1">IF($E718=1,SUM(INDIRECT(ADDRESS(ROW()-$C$12+1, 14)):INDIRECT(ADDRESS(ROW(), 14))),"")</f>
        <v/>
      </c>
      <c r="Q718" t="str">
        <f ca="1">IF($E718=1,SUM(INDIRECT(ADDRESS(ROW()-$C$12+1, 15)):INDIRECT(ADDRESS(ROW(), 15))),"")</f>
        <v/>
      </c>
      <c r="R718" t="str">
        <f t="shared" si="127"/>
        <v/>
      </c>
      <c r="S718" t="str">
        <f t="shared" si="128"/>
        <v/>
      </c>
      <c r="T718" t="str">
        <f t="shared" ca="1" si="129"/>
        <v/>
      </c>
      <c r="U718" t="str">
        <f t="shared" ca="1" si="130"/>
        <v/>
      </c>
      <c r="V718">
        <f t="shared" ca="1" si="131"/>
        <v>37648229654.800423</v>
      </c>
      <c r="X718" s="10" t="s">
        <v>641</v>
      </c>
      <c r="Y718" s="10"/>
      <c r="Z718" s="10"/>
      <c r="AA718" s="10"/>
      <c r="AB718" s="10"/>
      <c r="AC718" s="10"/>
      <c r="AD718" s="10"/>
      <c r="AE718" s="10"/>
    </row>
    <row r="719" spans="5:31" x14ac:dyDescent="0.4">
      <c r="E719">
        <f t="shared" si="126"/>
        <v>0</v>
      </c>
      <c r="F719" s="3">
        <v>710</v>
      </c>
      <c r="G719" s="4">
        <v>-0.62189099999999997</v>
      </c>
      <c r="H719" s="4">
        <v>1.0928059999999999</v>
      </c>
      <c r="I719" s="4">
        <v>151000</v>
      </c>
      <c r="K719">
        <f t="shared" ca="1" si="121"/>
        <v>-24277.088520047182</v>
      </c>
      <c r="L719">
        <f t="shared" ca="1" si="122"/>
        <v>28718.335982367225</v>
      </c>
      <c r="M719">
        <f t="shared" ca="1" si="124"/>
        <v>4441.2474623200433</v>
      </c>
      <c r="N719">
        <f t="shared" ca="1" si="123"/>
        <v>91143.56917441031</v>
      </c>
      <c r="O719">
        <f t="shared" ca="1" si="125"/>
        <v>-160160.28412569186</v>
      </c>
      <c r="P719" t="str">
        <f ca="1">IF($E719=1,SUM(INDIRECT(ADDRESS(ROW()-$C$12+1, 14)):INDIRECT(ADDRESS(ROW(), 14))),"")</f>
        <v/>
      </c>
      <c r="Q719" t="str">
        <f ca="1">IF($E719=1,SUM(INDIRECT(ADDRESS(ROW()-$C$12+1, 15)):INDIRECT(ADDRESS(ROW(), 15))),"")</f>
        <v/>
      </c>
      <c r="R719" t="str">
        <f t="shared" si="127"/>
        <v/>
      </c>
      <c r="S719" t="str">
        <f t="shared" si="128"/>
        <v/>
      </c>
      <c r="T719" t="str">
        <f t="shared" ca="1" si="129"/>
        <v/>
      </c>
      <c r="U719" t="str">
        <f t="shared" ca="1" si="130"/>
        <v/>
      </c>
      <c r="V719">
        <f t="shared" ca="1" si="131"/>
        <v>21479467945.400909</v>
      </c>
      <c r="X719" s="10" t="s">
        <v>642</v>
      </c>
      <c r="Y719" s="10"/>
      <c r="Z719" s="10"/>
      <c r="AA719" s="10"/>
      <c r="AB719" s="10"/>
      <c r="AC719" s="10"/>
      <c r="AD719" s="10"/>
      <c r="AE719" s="10"/>
    </row>
    <row r="720" spans="5:31" x14ac:dyDescent="0.4">
      <c r="E720">
        <f t="shared" si="126"/>
        <v>0</v>
      </c>
      <c r="F720" s="3">
        <v>711</v>
      </c>
      <c r="G720" s="4">
        <v>0.40048800000000001</v>
      </c>
      <c r="H720" s="4">
        <v>0.16539699999999999</v>
      </c>
      <c r="I720" s="4">
        <v>188000</v>
      </c>
      <c r="K720">
        <f t="shared" ca="1" si="121"/>
        <v>15634.062282967041</v>
      </c>
      <c r="L720">
        <f t="shared" ca="1" si="122"/>
        <v>4346.5414872132769</v>
      </c>
      <c r="M720">
        <f t="shared" ca="1" si="124"/>
        <v>19980.603770180318</v>
      </c>
      <c r="N720">
        <f t="shared" ca="1" si="123"/>
        <v>-67289.751957288026</v>
      </c>
      <c r="O720">
        <f t="shared" ca="1" si="125"/>
        <v>-27789.904078223484</v>
      </c>
      <c r="P720" t="str">
        <f ca="1">IF($E720=1,SUM(INDIRECT(ADDRESS(ROW()-$C$12+1, 14)):INDIRECT(ADDRESS(ROW(), 14))),"")</f>
        <v/>
      </c>
      <c r="Q720" t="str">
        <f ca="1">IF($E720=1,SUM(INDIRECT(ADDRESS(ROW()-$C$12+1, 15)):INDIRECT(ADDRESS(ROW(), 15))),"")</f>
        <v/>
      </c>
      <c r="R720" t="str">
        <f t="shared" si="127"/>
        <v/>
      </c>
      <c r="S720" t="str">
        <f t="shared" si="128"/>
        <v/>
      </c>
      <c r="T720" t="str">
        <f t="shared" ca="1" si="129"/>
        <v/>
      </c>
      <c r="U720" t="str">
        <f t="shared" ca="1" si="130"/>
        <v/>
      </c>
      <c r="V720">
        <f t="shared" ca="1" si="131"/>
        <v>28230517509.433147</v>
      </c>
      <c r="X720" s="10" t="s">
        <v>643</v>
      </c>
      <c r="Y720" s="10"/>
      <c r="Z720" s="10"/>
      <c r="AA720" s="10"/>
      <c r="AB720" s="10"/>
      <c r="AC720" s="10"/>
      <c r="AD720" s="10"/>
      <c r="AE720" s="10"/>
    </row>
    <row r="721" spans="5:31" x14ac:dyDescent="0.4">
      <c r="E721">
        <f t="shared" si="126"/>
        <v>0</v>
      </c>
      <c r="F721" s="3">
        <v>712</v>
      </c>
      <c r="G721" s="4">
        <v>0.36563499999999999</v>
      </c>
      <c r="H721" s="4">
        <v>-1.656299</v>
      </c>
      <c r="I721" s="4">
        <v>140000</v>
      </c>
      <c r="K721">
        <f t="shared" ca="1" si="121"/>
        <v>14273.487252633422</v>
      </c>
      <c r="L721">
        <f t="shared" ca="1" si="122"/>
        <v>-43526.619701263407</v>
      </c>
      <c r="M721">
        <f t="shared" ca="1" si="124"/>
        <v>-29253.132448629985</v>
      </c>
      <c r="N721">
        <f t="shared" ca="1" si="123"/>
        <v>-61884.869082854828</v>
      </c>
      <c r="O721">
        <f t="shared" ca="1" si="125"/>
        <v>280333.79402153339</v>
      </c>
      <c r="P721" t="str">
        <f ca="1">IF($E721=1,SUM(INDIRECT(ADDRESS(ROW()-$C$12+1, 14)):INDIRECT(ADDRESS(ROW(), 14))),"")</f>
        <v/>
      </c>
      <c r="Q721" t="str">
        <f ca="1">IF($E721=1,SUM(INDIRECT(ADDRESS(ROW()-$C$12+1, 15)):INDIRECT(ADDRESS(ROW(), 15))),"")</f>
        <v/>
      </c>
      <c r="R721" t="str">
        <f t="shared" si="127"/>
        <v/>
      </c>
      <c r="S721" t="str">
        <f t="shared" si="128"/>
        <v/>
      </c>
      <c r="T721" t="str">
        <f t="shared" ca="1" si="129"/>
        <v/>
      </c>
      <c r="U721" t="str">
        <f t="shared" ca="1" si="130"/>
        <v/>
      </c>
      <c r="V721">
        <f t="shared" ca="1" si="131"/>
        <v>28646622843.673489</v>
      </c>
      <c r="X721" s="10" t="s">
        <v>27</v>
      </c>
      <c r="Y721" s="10"/>
      <c r="Z721" s="10"/>
      <c r="AA721" s="10"/>
      <c r="AB721" s="10"/>
      <c r="AC721" s="10"/>
      <c r="AD721" s="10"/>
      <c r="AE721" s="10"/>
    </row>
    <row r="722" spans="5:31" x14ac:dyDescent="0.4">
      <c r="E722">
        <f t="shared" si="126"/>
        <v>0</v>
      </c>
      <c r="F722" s="3">
        <v>713</v>
      </c>
      <c r="G722" s="4">
        <v>1.6862079999999999</v>
      </c>
      <c r="H722" s="4">
        <v>0.860954</v>
      </c>
      <c r="I722" s="4">
        <v>348000</v>
      </c>
      <c r="K722">
        <f t="shared" ref="K722:K785" ca="1" si="132">G722*OFFSET(K722, -MOD(F722, $C$12)-1, 9)</f>
        <v>65825.3952528847</v>
      </c>
      <c r="L722">
        <f t="shared" ref="L722:L785" ca="1" si="133">H722*OFFSET(L722, -MOD($F722, $C$12)-1, 9)</f>
        <v>22625.393928440175</v>
      </c>
      <c r="M722">
        <f t="shared" ca="1" si="124"/>
        <v>88450.789181324872</v>
      </c>
      <c r="N722">
        <f t="shared" ca="1" si="123"/>
        <v>-437653.95567613648</v>
      </c>
      <c r="O722">
        <f t="shared" ca="1" si="125"/>
        <v>-223459.93125118161</v>
      </c>
      <c r="P722" t="str">
        <f ca="1">IF($E722=1,SUM(INDIRECT(ADDRESS(ROW()-$C$12+1, 14)):INDIRECT(ADDRESS(ROW(), 14))),"")</f>
        <v/>
      </c>
      <c r="Q722" t="str">
        <f ca="1">IF($E722=1,SUM(INDIRECT(ADDRESS(ROW()-$C$12+1, 15)):INDIRECT(ADDRESS(ROW(), 15))),"")</f>
        <v/>
      </c>
      <c r="R722" t="str">
        <f t="shared" si="127"/>
        <v/>
      </c>
      <c r="S722" t="str">
        <f t="shared" si="128"/>
        <v/>
      </c>
      <c r="T722" t="str">
        <f t="shared" ca="1" si="129"/>
        <v/>
      </c>
      <c r="U722" t="str">
        <f t="shared" ca="1" si="130"/>
        <v/>
      </c>
      <c r="V722">
        <f t="shared" ca="1" si="131"/>
        <v>67365792836.597061</v>
      </c>
      <c r="X722" s="10" t="s">
        <v>644</v>
      </c>
      <c r="Y722" s="10"/>
      <c r="Z722" s="10"/>
      <c r="AA722" s="10"/>
      <c r="AB722" s="10"/>
      <c r="AC722" s="10"/>
      <c r="AD722" s="10"/>
      <c r="AE722" s="10"/>
    </row>
    <row r="723" spans="5:31" x14ac:dyDescent="0.4">
      <c r="E723">
        <f t="shared" si="126"/>
        <v>0</v>
      </c>
      <c r="F723" s="3">
        <v>714</v>
      </c>
      <c r="G723" s="4">
        <v>0.43147000000000002</v>
      </c>
      <c r="H723" s="4">
        <v>0.72846699999999998</v>
      </c>
      <c r="I723" s="4">
        <v>194500</v>
      </c>
      <c r="K723">
        <f t="shared" ca="1" si="132"/>
        <v>16843.523034976803</v>
      </c>
      <c r="L723">
        <f t="shared" ca="1" si="133"/>
        <v>19143.709000561037</v>
      </c>
      <c r="M723">
        <f t="shared" ca="1" si="124"/>
        <v>35987.23203553784</v>
      </c>
      <c r="N723">
        <f t="shared" ca="1" si="123"/>
        <v>-68393.503993626495</v>
      </c>
      <c r="O723">
        <f t="shared" ca="1" si="125"/>
        <v>-115471.32054076786</v>
      </c>
      <c r="P723" t="str">
        <f ca="1">IF($E723=1,SUM(INDIRECT(ADDRESS(ROW()-$C$12+1, 14)):INDIRECT(ADDRESS(ROW(), 14))),"")</f>
        <v/>
      </c>
      <c r="Q723" t="str">
        <f ca="1">IF($E723=1,SUM(INDIRECT(ADDRESS(ROW()-$C$12+1, 15)):INDIRECT(ADDRESS(ROW(), 15))),"")</f>
        <v/>
      </c>
      <c r="R723" t="str">
        <f t="shared" si="127"/>
        <v/>
      </c>
      <c r="S723" t="str">
        <f t="shared" si="128"/>
        <v/>
      </c>
      <c r="T723" t="str">
        <f t="shared" ca="1" si="129"/>
        <v/>
      </c>
      <c r="U723" t="str">
        <f t="shared" ca="1" si="130"/>
        <v/>
      </c>
      <c r="V723">
        <f t="shared" ca="1" si="131"/>
        <v>25126297607.755424</v>
      </c>
      <c r="X723" s="10" t="s">
        <v>29</v>
      </c>
      <c r="Y723" s="10"/>
      <c r="Z723" s="10"/>
      <c r="AA723" s="10"/>
      <c r="AB723" s="10"/>
      <c r="AC723" s="10"/>
      <c r="AD723" s="10"/>
      <c r="AE723" s="10"/>
    </row>
    <row r="724" spans="5:31" x14ac:dyDescent="0.4">
      <c r="E724">
        <f t="shared" si="126"/>
        <v>0</v>
      </c>
      <c r="F724" s="3">
        <v>715</v>
      </c>
      <c r="G724" s="4">
        <v>0.27850000000000003</v>
      </c>
      <c r="H724" s="4">
        <v>1.1921710000000001</v>
      </c>
      <c r="I724" s="4">
        <v>205950</v>
      </c>
      <c r="K724">
        <f t="shared" ca="1" si="132"/>
        <v>10871.952082974574</v>
      </c>
      <c r="L724">
        <f t="shared" ca="1" si="133"/>
        <v>31329.593108415145</v>
      </c>
      <c r="M724">
        <f t="shared" ca="1" si="124"/>
        <v>42201.54519138972</v>
      </c>
      <c r="N724">
        <f t="shared" ca="1" si="123"/>
        <v>-45603.944664197967</v>
      </c>
      <c r="O724">
        <f t="shared" ca="1" si="125"/>
        <v>-195216.15911763575</v>
      </c>
      <c r="P724" t="str">
        <f ca="1">IF($E724=1,SUM(INDIRECT(ADDRESS(ROW()-$C$12+1, 14)):INDIRECT(ADDRESS(ROW(), 14))),"")</f>
        <v/>
      </c>
      <c r="Q724" t="str">
        <f ca="1">IF($E724=1,SUM(INDIRECT(ADDRESS(ROW()-$C$12+1, 15)):INDIRECT(ADDRESS(ROW(), 15))),"")</f>
        <v/>
      </c>
      <c r="R724" t="str">
        <f t="shared" si="127"/>
        <v/>
      </c>
      <c r="S724" t="str">
        <f t="shared" si="128"/>
        <v/>
      </c>
      <c r="T724" t="str">
        <f t="shared" ca="1" si="129"/>
        <v/>
      </c>
      <c r="U724" t="str">
        <f t="shared" ca="1" si="130"/>
        <v/>
      </c>
      <c r="V724">
        <f t="shared" ca="1" si="131"/>
        <v>26813556452.207485</v>
      </c>
      <c r="X724" s="10" t="s">
        <v>645</v>
      </c>
      <c r="Y724" s="10"/>
      <c r="Z724" s="10"/>
      <c r="AA724" s="10"/>
      <c r="AB724" s="10"/>
      <c r="AC724" s="10"/>
      <c r="AD724" s="10"/>
      <c r="AE724" s="10"/>
    </row>
    <row r="725" spans="5:31" x14ac:dyDescent="0.4">
      <c r="E725">
        <f t="shared" si="126"/>
        <v>0</v>
      </c>
      <c r="F725" s="3">
        <v>716</v>
      </c>
      <c r="G725" s="4">
        <v>2.2748499999999998</v>
      </c>
      <c r="H725" s="4">
        <v>1.1921710000000001</v>
      </c>
      <c r="I725" s="4">
        <v>383970</v>
      </c>
      <c r="K725">
        <f t="shared" ca="1" si="132"/>
        <v>88804.524940591407</v>
      </c>
      <c r="L725">
        <f t="shared" ca="1" si="133"/>
        <v>31329.593108415145</v>
      </c>
      <c r="M725">
        <f t="shared" ca="1" si="124"/>
        <v>120134.11804900656</v>
      </c>
      <c r="N725">
        <f t="shared" ca="1" si="123"/>
        <v>-600187.05605621741</v>
      </c>
      <c r="O725">
        <f t="shared" ca="1" si="125"/>
        <v>-314537.48722139781</v>
      </c>
      <c r="P725" t="str">
        <f ca="1">IF($E725=1,SUM(INDIRECT(ADDRESS(ROW()-$C$12+1, 14)):INDIRECT(ADDRESS(ROW(), 14))),"")</f>
        <v/>
      </c>
      <c r="Q725" t="str">
        <f ca="1">IF($E725=1,SUM(INDIRECT(ADDRESS(ROW()-$C$12+1, 15)):INDIRECT(ADDRESS(ROW(), 15))),"")</f>
        <v/>
      </c>
      <c r="R725" t="str">
        <f t="shared" si="127"/>
        <v/>
      </c>
      <c r="S725" t="str">
        <f t="shared" si="128"/>
        <v/>
      </c>
      <c r="T725" t="str">
        <f t="shared" ca="1" si="129"/>
        <v/>
      </c>
      <c r="U725" t="str">
        <f t="shared" ca="1" si="130"/>
        <v/>
      </c>
      <c r="V725">
        <f t="shared" ca="1" si="131"/>
        <v>69609372604.858551</v>
      </c>
      <c r="X725" s="10" t="s">
        <v>646</v>
      </c>
      <c r="Y725" s="10"/>
      <c r="Z725" s="10"/>
      <c r="AA725" s="10"/>
      <c r="AB725" s="10"/>
      <c r="AC725" s="10"/>
      <c r="AD725" s="10"/>
      <c r="AE725" s="10"/>
    </row>
    <row r="726" spans="5:31" x14ac:dyDescent="0.4">
      <c r="E726">
        <f t="shared" si="126"/>
        <v>0</v>
      </c>
      <c r="F726" s="3">
        <v>717</v>
      </c>
      <c r="G726" s="4">
        <v>-1.2724960000000001</v>
      </c>
      <c r="H726" s="4">
        <v>-2.12E-4</v>
      </c>
      <c r="I726" s="4">
        <v>120500</v>
      </c>
      <c r="K726">
        <f t="shared" ca="1" si="132"/>
        <v>-49675.100674243491</v>
      </c>
      <c r="L726">
        <f t="shared" ca="1" si="133"/>
        <v>-5.5712424970780283</v>
      </c>
      <c r="M726">
        <f t="shared" ca="1" si="124"/>
        <v>-49680.671916740568</v>
      </c>
      <c r="N726">
        <f t="shared" ref="N726:N789" ca="1" si="134">($M726-$I726)*$G726</f>
        <v>216554.22429136472</v>
      </c>
      <c r="O726">
        <f t="shared" ca="1" si="125"/>
        <v>36.078302446348999</v>
      </c>
      <c r="P726" t="str">
        <f ca="1">IF($E726=1,SUM(INDIRECT(ADDRESS(ROW()-$C$12+1, 14)):INDIRECT(ADDRESS(ROW(), 14))),"")</f>
        <v/>
      </c>
      <c r="Q726" t="str">
        <f ca="1">IF($E726=1,SUM(INDIRECT(ADDRESS(ROW()-$C$12+1, 15)):INDIRECT(ADDRESS(ROW(), 15))),"")</f>
        <v/>
      </c>
      <c r="R726" t="str">
        <f t="shared" si="127"/>
        <v/>
      </c>
      <c r="S726" t="str">
        <f t="shared" si="128"/>
        <v/>
      </c>
      <c r="T726" t="str">
        <f t="shared" ca="1" si="129"/>
        <v/>
      </c>
      <c r="U726" t="str">
        <f t="shared" ca="1" si="130"/>
        <v/>
      </c>
      <c r="V726">
        <f t="shared" ca="1" si="131"/>
        <v>28961461094.033291</v>
      </c>
      <c r="X726" s="10" t="s">
        <v>647</v>
      </c>
      <c r="Y726" s="10"/>
      <c r="Z726" s="10"/>
      <c r="AA726" s="10"/>
      <c r="AB726" s="10"/>
      <c r="AC726" s="10"/>
      <c r="AD726" s="10"/>
      <c r="AE726" s="10"/>
    </row>
    <row r="727" spans="5:31" x14ac:dyDescent="0.4">
      <c r="E727">
        <f t="shared" si="126"/>
        <v>0</v>
      </c>
      <c r="F727" s="3">
        <v>718</v>
      </c>
      <c r="G727" s="4">
        <v>-1.6442699999999999</v>
      </c>
      <c r="H727" s="4">
        <v>-0.99386399999999997</v>
      </c>
      <c r="I727" s="4">
        <v>113000</v>
      </c>
      <c r="K727">
        <f t="shared" ca="1" si="132"/>
        <v>-64188.239323061403</v>
      </c>
      <c r="L727">
        <f t="shared" ca="1" si="133"/>
        <v>-26118.195061867726</v>
      </c>
      <c r="M727">
        <f t="shared" ca="1" si="124"/>
        <v>-90306.434384929133</v>
      </c>
      <c r="N727">
        <f t="shared" ca="1" si="134"/>
        <v>334290.67086610739</v>
      </c>
      <c r="O727">
        <f t="shared" ca="1" si="125"/>
        <v>202058.94610354319</v>
      </c>
      <c r="P727" t="str">
        <f ca="1">IF($E727=1,SUM(INDIRECT(ADDRESS(ROW()-$C$12+1, 14)):INDIRECT(ADDRESS(ROW(), 14))),"")</f>
        <v/>
      </c>
      <c r="Q727" t="str">
        <f ca="1">IF($E727=1,SUM(INDIRECT(ADDRESS(ROW()-$C$12+1, 15)):INDIRECT(ADDRESS(ROW(), 15))),"")</f>
        <v/>
      </c>
      <c r="R727" t="str">
        <f t="shared" si="127"/>
        <v/>
      </c>
      <c r="S727" t="str">
        <f t="shared" si="128"/>
        <v/>
      </c>
      <c r="T727" t="str">
        <f t="shared" ca="1" si="129"/>
        <v/>
      </c>
      <c r="U727" t="str">
        <f t="shared" ca="1" si="130"/>
        <v/>
      </c>
      <c r="V727">
        <f t="shared" ca="1" si="131"/>
        <v>41333506262.313492</v>
      </c>
      <c r="X727" s="10" t="s">
        <v>648</v>
      </c>
      <c r="Y727" s="10"/>
      <c r="Z727" s="10"/>
      <c r="AA727" s="10"/>
      <c r="AB727" s="10"/>
      <c r="AC727" s="10"/>
      <c r="AD727" s="10"/>
      <c r="AE727" s="10"/>
    </row>
    <row r="728" spans="5:31" x14ac:dyDescent="0.4">
      <c r="E728">
        <f t="shared" si="126"/>
        <v>0</v>
      </c>
      <c r="F728" s="3">
        <v>719</v>
      </c>
      <c r="G728" s="4">
        <v>-0.38953199999999999</v>
      </c>
      <c r="H728" s="4">
        <v>-0.16582</v>
      </c>
      <c r="I728" s="4">
        <v>164500</v>
      </c>
      <c r="K728">
        <f t="shared" ca="1" si="132"/>
        <v>-15206.367105153506</v>
      </c>
      <c r="L728">
        <f t="shared" ca="1" si="133"/>
        <v>-4357.6576927616916</v>
      </c>
      <c r="M728">
        <f t="shared" ca="1" si="124"/>
        <v>-19564.024797915197</v>
      </c>
      <c r="N728">
        <f t="shared" ca="1" si="134"/>
        <v>71698.827707581499</v>
      </c>
      <c r="O728">
        <f t="shared" ca="1" si="125"/>
        <v>30521.496591990297</v>
      </c>
      <c r="P728" t="str">
        <f ca="1">IF($E728=1,SUM(INDIRECT(ADDRESS(ROW()-$C$12+1, 14)):INDIRECT(ADDRESS(ROW(), 14))),"")</f>
        <v/>
      </c>
      <c r="Q728" t="str">
        <f ca="1">IF($E728=1,SUM(INDIRECT(ADDRESS(ROW()-$C$12+1, 15)):INDIRECT(ADDRESS(ROW(), 15))),"")</f>
        <v/>
      </c>
      <c r="R728" t="str">
        <f t="shared" si="127"/>
        <v/>
      </c>
      <c r="S728" t="str">
        <f t="shared" si="128"/>
        <v/>
      </c>
      <c r="T728" t="str">
        <f t="shared" ca="1" si="129"/>
        <v/>
      </c>
      <c r="U728" t="str">
        <f t="shared" ca="1" si="130"/>
        <v/>
      </c>
      <c r="V728">
        <f t="shared" ca="1" si="131"/>
        <v>33879565224.807537</v>
      </c>
      <c r="X728" s="10" t="s">
        <v>649</v>
      </c>
      <c r="Y728" s="10"/>
      <c r="Z728" s="10"/>
      <c r="AA728" s="10"/>
      <c r="AB728" s="10"/>
      <c r="AC728" s="10"/>
      <c r="AD728" s="10"/>
      <c r="AE728" s="10"/>
    </row>
    <row r="729" spans="5:31" x14ac:dyDescent="0.4">
      <c r="E729">
        <f t="shared" si="126"/>
        <v>0</v>
      </c>
      <c r="F729" s="3">
        <v>720</v>
      </c>
      <c r="G729" s="4">
        <v>-1.090481</v>
      </c>
      <c r="H729" s="4">
        <v>0.16539699999999999</v>
      </c>
      <c r="I729" s="4">
        <v>128000</v>
      </c>
      <c r="K729">
        <f t="shared" ca="1" si="132"/>
        <v>-42569.684665688314</v>
      </c>
      <c r="L729">
        <f t="shared" ca="1" si="133"/>
        <v>4346.5414872132769</v>
      </c>
      <c r="M729">
        <f t="shared" ca="1" si="124"/>
        <v>-38223.143178475038</v>
      </c>
      <c r="N729">
        <f t="shared" ca="1" si="134"/>
        <v>181263.17939640663</v>
      </c>
      <c r="O729">
        <f t="shared" ca="1" si="125"/>
        <v>-27492.809212290234</v>
      </c>
      <c r="P729" t="str">
        <f ca="1">IF($E729=1,SUM(INDIRECT(ADDRESS(ROW()-$C$12+1, 14)):INDIRECT(ADDRESS(ROW(), 14))),"")</f>
        <v/>
      </c>
      <c r="Q729" t="str">
        <f ca="1">IF($E729=1,SUM(INDIRECT(ADDRESS(ROW()-$C$12+1, 15)):INDIRECT(ADDRESS(ROW(), 15))),"")</f>
        <v/>
      </c>
      <c r="R729" t="str">
        <f t="shared" si="127"/>
        <v/>
      </c>
      <c r="S729" t="str">
        <f t="shared" si="128"/>
        <v/>
      </c>
      <c r="T729" t="str">
        <f t="shared" ca="1" si="129"/>
        <v/>
      </c>
      <c r="U729" t="str">
        <f t="shared" ca="1" si="130"/>
        <v/>
      </c>
      <c r="V729">
        <f t="shared" ca="1" si="131"/>
        <v>27630133328.131809</v>
      </c>
      <c r="X729" s="10" t="s">
        <v>650</v>
      </c>
      <c r="Y729" s="10"/>
      <c r="Z729" s="10"/>
      <c r="AA729" s="10"/>
      <c r="AB729" s="10"/>
      <c r="AC729" s="10"/>
      <c r="AD729" s="10"/>
      <c r="AE729" s="10"/>
    </row>
    <row r="730" spans="5:31" x14ac:dyDescent="0.4">
      <c r="E730">
        <f t="shared" si="126"/>
        <v>0</v>
      </c>
      <c r="F730" s="3">
        <v>721</v>
      </c>
      <c r="G730" s="4">
        <v>0.36563499999999999</v>
      </c>
      <c r="H730" s="4">
        <v>1.0928059999999999</v>
      </c>
      <c r="I730" s="4">
        <v>240000</v>
      </c>
      <c r="K730">
        <f t="shared" ca="1" si="132"/>
        <v>14273.487252633422</v>
      </c>
      <c r="L730">
        <f t="shared" ca="1" si="133"/>
        <v>28718.335982367225</v>
      </c>
      <c r="M730">
        <f t="shared" ca="1" si="124"/>
        <v>42991.823235000644</v>
      </c>
      <c r="N730">
        <f t="shared" ca="1" si="134"/>
        <v>-72033.084711470525</v>
      </c>
      <c r="O730">
        <f t="shared" ca="1" si="125"/>
        <v>-215291.71761785186</v>
      </c>
      <c r="P730" t="str">
        <f ca="1">IF($E730=1,SUM(INDIRECT(ADDRESS(ROW()-$C$12+1, 14)):INDIRECT(ADDRESS(ROW(), 14))),"")</f>
        <v/>
      </c>
      <c r="Q730" t="str">
        <f ca="1">IF($E730=1,SUM(INDIRECT(ADDRESS(ROW()-$C$12+1, 15)):INDIRECT(ADDRESS(ROW(), 15))),"")</f>
        <v/>
      </c>
      <c r="R730" t="str">
        <f t="shared" si="127"/>
        <v/>
      </c>
      <c r="S730" t="str">
        <f t="shared" si="128"/>
        <v/>
      </c>
      <c r="T730" t="str">
        <f t="shared" ca="1" si="129"/>
        <v/>
      </c>
      <c r="U730" t="str">
        <f t="shared" ca="1" si="130"/>
        <v/>
      </c>
      <c r="V730">
        <f t="shared" ca="1" si="131"/>
        <v>38812221712.269226</v>
      </c>
      <c r="X730" s="10" t="s">
        <v>651</v>
      </c>
      <c r="Y730" s="10"/>
      <c r="Z730" s="10"/>
      <c r="AA730" s="10"/>
      <c r="AB730" s="10"/>
      <c r="AC730" s="10"/>
      <c r="AD730" s="10"/>
      <c r="AE730" s="10"/>
    </row>
    <row r="731" spans="5:31" x14ac:dyDescent="0.4">
      <c r="E731">
        <f t="shared" si="126"/>
        <v>0</v>
      </c>
      <c r="F731" s="3">
        <v>722</v>
      </c>
      <c r="G731" s="4">
        <v>-0.49603000000000003</v>
      </c>
      <c r="H731" s="4">
        <v>-0.19894200000000001</v>
      </c>
      <c r="I731" s="4">
        <v>179900</v>
      </c>
      <c r="K731">
        <f t="shared" ca="1" si="132"/>
        <v>-19363.785966671014</v>
      </c>
      <c r="L731">
        <f t="shared" ca="1" si="133"/>
        <v>-5228.0854945929113</v>
      </c>
      <c r="M731">
        <f t="shared" ca="1" si="124"/>
        <v>-24591.871461263923</v>
      </c>
      <c r="N731">
        <f t="shared" ca="1" si="134"/>
        <v>101434.10300093074</v>
      </c>
      <c r="O731">
        <f t="shared" ca="1" si="125"/>
        <v>40682.021892246768</v>
      </c>
      <c r="P731" t="str">
        <f ca="1">IF($E731=1,SUM(INDIRECT(ADDRESS(ROW()-$C$12+1, 14)):INDIRECT(ADDRESS(ROW(), 14))),"")</f>
        <v/>
      </c>
      <c r="Q731" t="str">
        <f ca="1">IF($E731=1,SUM(INDIRECT(ADDRESS(ROW()-$C$12+1, 15)):INDIRECT(ADDRESS(ROW(), 15))),"")</f>
        <v/>
      </c>
      <c r="R731" t="str">
        <f t="shared" si="127"/>
        <v/>
      </c>
      <c r="S731" t="str">
        <f t="shared" si="128"/>
        <v/>
      </c>
      <c r="T731" t="str">
        <f t="shared" ca="1" si="129"/>
        <v/>
      </c>
      <c r="U731" t="str">
        <f t="shared" ca="1" si="130"/>
        <v/>
      </c>
      <c r="V731">
        <f t="shared" ca="1" si="131"/>
        <v>41816925493.730087</v>
      </c>
      <c r="X731" s="10" t="s">
        <v>652</v>
      </c>
      <c r="Y731" s="10"/>
      <c r="Z731" s="10"/>
      <c r="AA731" s="10"/>
      <c r="AB731" s="10"/>
      <c r="AC731" s="10"/>
      <c r="AD731" s="10"/>
      <c r="AE731" s="10"/>
    </row>
    <row r="732" spans="5:31" x14ac:dyDescent="0.4">
      <c r="E732">
        <f t="shared" si="126"/>
        <v>0</v>
      </c>
      <c r="F732" s="3">
        <v>723</v>
      </c>
      <c r="G732" s="4">
        <v>-0.126192</v>
      </c>
      <c r="H732" s="4">
        <v>1.0596840000000001</v>
      </c>
      <c r="I732" s="4">
        <v>215000</v>
      </c>
      <c r="K732">
        <f t="shared" ca="1" si="132"/>
        <v>-4926.2239757799907</v>
      </c>
      <c r="L732">
        <f t="shared" ca="1" si="133"/>
        <v>27847.908180536011</v>
      </c>
      <c r="M732">
        <f t="shared" ca="1" si="124"/>
        <v>22921.68420475602</v>
      </c>
      <c r="N732">
        <f t="shared" ca="1" si="134"/>
        <v>24238.746826833427</v>
      </c>
      <c r="O732">
        <f t="shared" ca="1" si="125"/>
        <v>-203542.31799516734</v>
      </c>
      <c r="P732" t="str">
        <f ca="1">IF($E732=1,SUM(INDIRECT(ADDRESS(ROW()-$C$12+1, 14)):INDIRECT(ADDRESS(ROW(), 14))),"")</f>
        <v/>
      </c>
      <c r="Q732" t="str">
        <f ca="1">IF($E732=1,SUM(INDIRECT(ADDRESS(ROW()-$C$12+1, 15)):INDIRECT(ADDRESS(ROW(), 15))),"")</f>
        <v/>
      </c>
      <c r="R732" t="str">
        <f t="shared" si="127"/>
        <v/>
      </c>
      <c r="S732" t="str">
        <f t="shared" si="128"/>
        <v/>
      </c>
      <c r="T732" t="str">
        <f t="shared" ca="1" si="129"/>
        <v/>
      </c>
      <c r="U732" t="str">
        <f t="shared" ca="1" si="130"/>
        <v/>
      </c>
      <c r="V732">
        <f t="shared" ca="1" si="131"/>
        <v>36894079398.737473</v>
      </c>
      <c r="X732" s="10" t="s">
        <v>653</v>
      </c>
      <c r="Y732" s="10"/>
      <c r="Z732" s="10"/>
      <c r="AA732" s="10"/>
      <c r="AB732" s="10"/>
      <c r="AC732" s="10"/>
      <c r="AD732" s="10"/>
      <c r="AE732" s="10"/>
    </row>
    <row r="733" spans="5:31" x14ac:dyDescent="0.4">
      <c r="E733">
        <f t="shared" si="126"/>
        <v>0</v>
      </c>
      <c r="F733" s="3">
        <v>724</v>
      </c>
      <c r="G733" s="4">
        <v>3.4522999999999998E-2</v>
      </c>
      <c r="H733" s="4">
        <v>-1.159473</v>
      </c>
      <c r="I733" s="4">
        <v>141500</v>
      </c>
      <c r="K733">
        <f t="shared" ca="1" si="132"/>
        <v>1347.6926454597169</v>
      </c>
      <c r="L733">
        <f t="shared" ca="1" si="133"/>
        <v>-30470.307791578081</v>
      </c>
      <c r="M733">
        <f t="shared" ca="1" si="124"/>
        <v>-29122.615146118365</v>
      </c>
      <c r="N733">
        <f t="shared" ca="1" si="134"/>
        <v>-5890.4045426894436</v>
      </c>
      <c r="O733">
        <f t="shared" ca="1" si="125"/>
        <v>197832.31545131528</v>
      </c>
      <c r="P733" t="str">
        <f ca="1">IF($E733=1,SUM(INDIRECT(ADDRESS(ROW()-$C$12+1, 14)):INDIRECT(ADDRESS(ROW(), 14))),"")</f>
        <v/>
      </c>
      <c r="Q733" t="str">
        <f ca="1">IF($E733=1,SUM(INDIRECT(ADDRESS(ROW()-$C$12+1, 15)):INDIRECT(ADDRESS(ROW(), 15))),"")</f>
        <v/>
      </c>
      <c r="R733" t="str">
        <f t="shared" si="127"/>
        <v/>
      </c>
      <c r="S733" t="str">
        <f t="shared" si="128"/>
        <v/>
      </c>
      <c r="T733" t="str">
        <f t="shared" ca="1" si="129"/>
        <v/>
      </c>
      <c r="U733" t="str">
        <f t="shared" ca="1" si="130"/>
        <v/>
      </c>
      <c r="V733">
        <f t="shared" ca="1" si="131"/>
        <v>29112076799.300419</v>
      </c>
      <c r="X733" s="10" t="s">
        <v>654</v>
      </c>
      <c r="Y733" s="10"/>
      <c r="Z733" s="10"/>
      <c r="AA733" s="10"/>
      <c r="AB733" s="10"/>
      <c r="AC733" s="10"/>
      <c r="AD733" s="10"/>
      <c r="AE733" s="10"/>
    </row>
    <row r="734" spans="5:31" x14ac:dyDescent="0.4">
      <c r="E734">
        <f t="shared" si="126"/>
        <v>1</v>
      </c>
      <c r="F734" s="3">
        <v>725</v>
      </c>
      <c r="G734" s="4">
        <v>0.84777899999999995</v>
      </c>
      <c r="H734" s="4">
        <v>0.56285799999999997</v>
      </c>
      <c r="I734" s="4">
        <v>171000</v>
      </c>
      <c r="K734">
        <f t="shared" ca="1" si="132"/>
        <v>33095.198078822621</v>
      </c>
      <c r="L734">
        <f t="shared" ca="1" si="133"/>
        <v>14791.596270850683</v>
      </c>
      <c r="M734">
        <f t="shared" ca="1" si="124"/>
        <v>47886.794349673306</v>
      </c>
      <c r="N734">
        <f t="shared" ca="1" si="134"/>
        <v>-104372.79037302831</v>
      </c>
      <c r="O734">
        <f t="shared" ca="1" si="125"/>
        <v>-69295.252705931576</v>
      </c>
      <c r="P734">
        <f ca="1">IF($E734=1,SUM(INDIRECT(ADDRESS(ROW()-$C$12+1, 14)):INDIRECT(ADDRESS(ROW(), 14))),"")</f>
        <v>-9446137.5958250761</v>
      </c>
      <c r="Q734">
        <f ca="1">IF($E734=1,SUM(INDIRECT(ADDRESS(ROW()-$C$12+1, 15)):INDIRECT(ADDRESS(ROW(), 15))),"")</f>
        <v>11722.626681167865</v>
      </c>
      <c r="R734">
        <f t="shared" ca="1" si="127"/>
        <v>-15613.450571611698</v>
      </c>
      <c r="S734">
        <f t="shared" ca="1" si="128"/>
        <v>19.37624244821135</v>
      </c>
      <c r="T734">
        <f t="shared" ca="1" si="129"/>
        <v>54650.980492525785</v>
      </c>
      <c r="U734">
        <f t="shared" ca="1" si="130"/>
        <v>26260.069498485886</v>
      </c>
      <c r="V734">
        <f t="shared" ca="1" si="131"/>
        <v>15156861405.499632</v>
      </c>
      <c r="X734" s="10" t="s">
        <v>655</v>
      </c>
      <c r="Y734" s="10"/>
      <c r="Z734" s="10"/>
      <c r="AA734" s="10"/>
      <c r="AB734" s="10"/>
      <c r="AC734" s="10"/>
      <c r="AD734" s="10"/>
      <c r="AE734" s="10"/>
    </row>
    <row r="735" spans="5:31" x14ac:dyDescent="0.4">
      <c r="E735">
        <f t="shared" si="126"/>
        <v>0</v>
      </c>
      <c r="F735" s="3">
        <v>726</v>
      </c>
      <c r="G735" s="4">
        <v>1.606E-3</v>
      </c>
      <c r="H735" s="4">
        <v>-1.490691</v>
      </c>
      <c r="I735" s="4">
        <v>102000</v>
      </c>
      <c r="K735">
        <f t="shared" ca="1" si="132"/>
        <v>87.769474670996416</v>
      </c>
      <c r="L735">
        <f t="shared" ca="1" si="133"/>
        <v>-39145.649260767423</v>
      </c>
      <c r="M735">
        <f t="shared" ref="M735:M798" ca="1" si="135">K735+L735</f>
        <v>-39057.879786096426</v>
      </c>
      <c r="N735">
        <f t="shared" ca="1" si="134"/>
        <v>-226.53895493647087</v>
      </c>
      <c r="O735">
        <f t="shared" ref="O735:O798" ca="1" si="136">($M735-$I735)*$H735</f>
        <v>210273.71187621588</v>
      </c>
      <c r="P735" t="str">
        <f ca="1">IF($E735=1,SUM(INDIRECT(ADDRESS(ROW()-$C$12+1, 14)):INDIRECT(ADDRESS(ROW(), 14))),"")</f>
        <v/>
      </c>
      <c r="Q735" t="str">
        <f ca="1">IF($E735=1,SUM(INDIRECT(ADDRESS(ROW()-$C$12+1, 15)):INDIRECT(ADDRESS(ROW(), 15))),"")</f>
        <v/>
      </c>
      <c r="R735" t="str">
        <f t="shared" si="127"/>
        <v/>
      </c>
      <c r="S735" t="str">
        <f t="shared" si="128"/>
        <v/>
      </c>
      <c r="T735" t="str">
        <f t="shared" ca="1" si="129"/>
        <v/>
      </c>
      <c r="U735" t="str">
        <f t="shared" ca="1" si="130"/>
        <v/>
      </c>
      <c r="V735">
        <f t="shared" ca="1" si="131"/>
        <v>19897325449.748829</v>
      </c>
      <c r="X735" s="10" t="s">
        <v>656</v>
      </c>
      <c r="Y735" s="10"/>
      <c r="Z735" s="10"/>
      <c r="AA735" s="10"/>
      <c r="AB735" s="10"/>
      <c r="AC735" s="10"/>
      <c r="AD735" s="10"/>
      <c r="AE735" s="10"/>
    </row>
    <row r="736" spans="5:31" x14ac:dyDescent="0.4">
      <c r="E736">
        <f t="shared" si="126"/>
        <v>0</v>
      </c>
      <c r="F736" s="3">
        <v>727</v>
      </c>
      <c r="G736" s="4">
        <v>-0.76905100000000004</v>
      </c>
      <c r="H736" s="4">
        <v>-0.56328199999999995</v>
      </c>
      <c r="I736" s="4">
        <v>93000</v>
      </c>
      <c r="K736">
        <f t="shared" ca="1" si="132"/>
        <v>-42029.391198757447</v>
      </c>
      <c r="L736">
        <f t="shared" ca="1" si="133"/>
        <v>-14791.824467246126</v>
      </c>
      <c r="M736">
        <f t="shared" ca="1" si="135"/>
        <v>-56821.215666003569</v>
      </c>
      <c r="N736">
        <f t="shared" ca="1" si="134"/>
        <v>115220.15572915573</v>
      </c>
      <c r="O736">
        <f t="shared" ca="1" si="136"/>
        <v>84391.594002777827</v>
      </c>
      <c r="P736" t="str">
        <f ca="1">IF($E736=1,SUM(INDIRECT(ADDRESS(ROW()-$C$12+1, 14)):INDIRECT(ADDRESS(ROW(), 14))),"")</f>
        <v/>
      </c>
      <c r="Q736" t="str">
        <f ca="1">IF($E736=1,SUM(INDIRECT(ADDRESS(ROW()-$C$12+1, 15)):INDIRECT(ADDRESS(ROW(), 15))),"")</f>
        <v/>
      </c>
      <c r="R736" t="str">
        <f t="shared" si="127"/>
        <v/>
      </c>
      <c r="S736" t="str">
        <f t="shared" si="128"/>
        <v/>
      </c>
      <c r="T736" t="str">
        <f t="shared" ca="1" si="129"/>
        <v/>
      </c>
      <c r="U736" t="str">
        <f t="shared" ca="1" si="130"/>
        <v/>
      </c>
      <c r="V736">
        <f t="shared" ca="1" si="131"/>
        <v>22446396663.639156</v>
      </c>
      <c r="X736" s="10" t="s">
        <v>657</v>
      </c>
      <c r="Y736" s="10"/>
      <c r="Z736" s="10"/>
      <c r="AA736" s="10"/>
      <c r="AB736" s="10"/>
      <c r="AC736" s="10"/>
      <c r="AD736" s="10"/>
      <c r="AE736" s="10"/>
    </row>
    <row r="737" spans="5:31" x14ac:dyDescent="0.4">
      <c r="E737">
        <f t="shared" si="126"/>
        <v>0</v>
      </c>
      <c r="F737" s="3">
        <v>728</v>
      </c>
      <c r="G737" s="4">
        <v>1.1014379999999999</v>
      </c>
      <c r="H737" s="4">
        <v>6.6031999999999993E-2</v>
      </c>
      <c r="I737" s="4">
        <v>200000</v>
      </c>
      <c r="K737">
        <f t="shared" ca="1" si="132"/>
        <v>60194.666651726613</v>
      </c>
      <c r="L737">
        <f t="shared" ca="1" si="133"/>
        <v>1734.0049091240198</v>
      </c>
      <c r="M737">
        <f t="shared" ca="1" si="135"/>
        <v>61928.671560850635</v>
      </c>
      <c r="N737">
        <f t="shared" ca="1" si="134"/>
        <v>-152077.0078533598</v>
      </c>
      <c r="O737">
        <f t="shared" ca="1" si="136"/>
        <v>-9117.1259594939092</v>
      </c>
      <c r="P737" t="str">
        <f ca="1">IF($E737=1,SUM(INDIRECT(ADDRESS(ROW()-$C$12+1, 14)):INDIRECT(ADDRESS(ROW(), 14))),"")</f>
        <v/>
      </c>
      <c r="Q737" t="str">
        <f ca="1">IF($E737=1,SUM(INDIRECT(ADDRESS(ROW()-$C$12+1, 15)):INDIRECT(ADDRESS(ROW(), 15))),"")</f>
        <v/>
      </c>
      <c r="R737" t="str">
        <f t="shared" si="127"/>
        <v/>
      </c>
      <c r="S737" t="str">
        <f t="shared" si="128"/>
        <v/>
      </c>
      <c r="T737" t="str">
        <f t="shared" ca="1" si="129"/>
        <v/>
      </c>
      <c r="U737" t="str">
        <f t="shared" ca="1" si="130"/>
        <v/>
      </c>
      <c r="V737">
        <f t="shared" ca="1" si="131"/>
        <v>19063691736.951458</v>
      </c>
      <c r="X737" s="10" t="s">
        <v>658</v>
      </c>
      <c r="Y737" s="10"/>
      <c r="Z737" s="10"/>
      <c r="AA737" s="10"/>
      <c r="AB737" s="10"/>
      <c r="AC737" s="10"/>
      <c r="AD737" s="10"/>
      <c r="AE737" s="10"/>
    </row>
    <row r="738" spans="5:31" x14ac:dyDescent="0.4">
      <c r="E738">
        <f t="shared" si="126"/>
        <v>0</v>
      </c>
      <c r="F738" s="3">
        <v>729</v>
      </c>
      <c r="G738" s="4">
        <v>-0.59478200000000003</v>
      </c>
      <c r="H738" s="4">
        <v>-0.19894200000000001</v>
      </c>
      <c r="I738" s="4">
        <v>140000</v>
      </c>
      <c r="K738">
        <f t="shared" ca="1" si="132"/>
        <v>-32505.419479305474</v>
      </c>
      <c r="L738">
        <f t="shared" ca="1" si="133"/>
        <v>-5224.2307461677792</v>
      </c>
      <c r="M738">
        <f t="shared" ca="1" si="135"/>
        <v>-37729.650225473255</v>
      </c>
      <c r="N738">
        <f t="shared" ca="1" si="134"/>
        <v>105710.39682040743</v>
      </c>
      <c r="O738">
        <f t="shared" ca="1" si="136"/>
        <v>35357.892075156102</v>
      </c>
      <c r="P738" t="str">
        <f ca="1">IF($E738=1,SUM(INDIRECT(ADDRESS(ROW()-$C$12+1, 14)):INDIRECT(ADDRESS(ROW(), 14))),"")</f>
        <v/>
      </c>
      <c r="Q738" t="str">
        <f ca="1">IF($E738=1,SUM(INDIRECT(ADDRESS(ROW()-$C$12+1, 15)):INDIRECT(ADDRESS(ROW(), 15))),"")</f>
        <v/>
      </c>
      <c r="R738" t="str">
        <f t="shared" si="127"/>
        <v/>
      </c>
      <c r="S738" t="str">
        <f t="shared" si="128"/>
        <v/>
      </c>
      <c r="T738" t="str">
        <f t="shared" ca="1" si="129"/>
        <v/>
      </c>
      <c r="U738" t="str">
        <f t="shared" ca="1" si="130"/>
        <v/>
      </c>
      <c r="V738">
        <f t="shared" ca="1" si="131"/>
        <v>31587828569.269062</v>
      </c>
      <c r="X738" s="10" t="s">
        <v>27</v>
      </c>
      <c r="Y738" s="10"/>
      <c r="Z738" s="10"/>
      <c r="AA738" s="10"/>
      <c r="AB738" s="10"/>
      <c r="AC738" s="10"/>
      <c r="AD738" s="10"/>
      <c r="AE738" s="10"/>
    </row>
    <row r="739" spans="5:31" x14ac:dyDescent="0.4">
      <c r="E739">
        <f t="shared" si="126"/>
        <v>0</v>
      </c>
      <c r="F739" s="3">
        <v>730</v>
      </c>
      <c r="G739" s="4">
        <v>0.49924099999999999</v>
      </c>
      <c r="H739" s="4">
        <v>-0.53015999999999996</v>
      </c>
      <c r="I739" s="4">
        <v>170000</v>
      </c>
      <c r="K739">
        <f t="shared" ca="1" si="132"/>
        <v>27284.010152069066</v>
      </c>
      <c r="L739">
        <f t="shared" ca="1" si="133"/>
        <v>-13922.038445317276</v>
      </c>
      <c r="M739">
        <f t="shared" ca="1" si="135"/>
        <v>13361.97170675179</v>
      </c>
      <c r="N739">
        <f t="shared" ca="1" si="134"/>
        <v>-78200.125883149522</v>
      </c>
      <c r="O739">
        <f t="shared" ca="1" si="136"/>
        <v>83043.217079948459</v>
      </c>
      <c r="P739" t="str">
        <f ca="1">IF($E739=1,SUM(INDIRECT(ADDRESS(ROW()-$C$12+1, 14)):INDIRECT(ADDRESS(ROW(), 14))),"")</f>
        <v/>
      </c>
      <c r="Q739" t="str">
        <f ca="1">IF($E739=1,SUM(INDIRECT(ADDRESS(ROW()-$C$12+1, 15)):INDIRECT(ADDRESS(ROW(), 15))),"")</f>
        <v/>
      </c>
      <c r="R739" t="str">
        <f t="shared" si="127"/>
        <v/>
      </c>
      <c r="S739" t="str">
        <f t="shared" si="128"/>
        <v/>
      </c>
      <c r="T739" t="str">
        <f t="shared" ca="1" si="129"/>
        <v/>
      </c>
      <c r="U739" t="str">
        <f t="shared" ca="1" si="130"/>
        <v/>
      </c>
      <c r="V739">
        <f t="shared" ca="1" si="131"/>
        <v>24535471907.596428</v>
      </c>
      <c r="X739" s="10" t="s">
        <v>659</v>
      </c>
      <c r="Y739" s="10"/>
      <c r="Z739" s="10"/>
      <c r="AA739" s="10"/>
      <c r="AB739" s="10"/>
      <c r="AC739" s="10"/>
      <c r="AD739" s="10"/>
      <c r="AE739" s="10"/>
    </row>
    <row r="740" spans="5:31" x14ac:dyDescent="0.4">
      <c r="E740">
        <f t="shared" si="126"/>
        <v>0</v>
      </c>
      <c r="F740" s="3">
        <v>731</v>
      </c>
      <c r="G740" s="4">
        <v>0.20879200000000001</v>
      </c>
      <c r="H740" s="4">
        <v>1.0265629999999999</v>
      </c>
      <c r="I740" s="4">
        <v>270000</v>
      </c>
      <c r="K740">
        <f t="shared" ca="1" si="132"/>
        <v>11410.687518995444</v>
      </c>
      <c r="L740">
        <f t="shared" ca="1" si="133"/>
        <v>26957.615724574163</v>
      </c>
      <c r="M740">
        <f t="shared" ca="1" si="135"/>
        <v>38368.303243569608</v>
      </c>
      <c r="N740">
        <f t="shared" ca="1" si="134"/>
        <v>-48362.845229168612</v>
      </c>
      <c r="O740">
        <f t="shared" ca="1" si="136"/>
        <v>-237784.52951737141</v>
      </c>
      <c r="P740" t="str">
        <f ca="1">IF($E740=1,SUM(INDIRECT(ADDRESS(ROW()-$C$12+1, 14)):INDIRECT(ADDRESS(ROW(), 14))),"")</f>
        <v/>
      </c>
      <c r="Q740" t="str">
        <f ca="1">IF($E740=1,SUM(INDIRECT(ADDRESS(ROW()-$C$12+1, 15)):INDIRECT(ADDRESS(ROW(), 15))),"")</f>
        <v/>
      </c>
      <c r="R740" t="str">
        <f t="shared" si="127"/>
        <v/>
      </c>
      <c r="S740" t="str">
        <f t="shared" si="128"/>
        <v/>
      </c>
      <c r="T740" t="str">
        <f t="shared" ca="1" si="129"/>
        <v/>
      </c>
      <c r="U740" t="str">
        <f t="shared" ca="1" si="130"/>
        <v/>
      </c>
      <c r="V740">
        <f t="shared" ca="1" si="131"/>
        <v>53653242942.262917</v>
      </c>
      <c r="X740" s="10" t="s">
        <v>29</v>
      </c>
      <c r="Y740" s="10"/>
      <c r="Z740" s="10"/>
      <c r="AA740" s="10"/>
      <c r="AB740" s="10"/>
      <c r="AC740" s="10"/>
      <c r="AD740" s="10"/>
      <c r="AE740" s="10"/>
    </row>
    <row r="741" spans="5:31" x14ac:dyDescent="0.4">
      <c r="E741">
        <f t="shared" si="126"/>
        <v>0</v>
      </c>
      <c r="F741" s="3">
        <v>732</v>
      </c>
      <c r="G741" s="4">
        <v>6.3568E-2</v>
      </c>
      <c r="H741" s="4">
        <v>1.1590499999999999</v>
      </c>
      <c r="I741" s="4">
        <v>209500</v>
      </c>
      <c r="K741">
        <f t="shared" ca="1" si="132"/>
        <v>3474.053527948879</v>
      </c>
      <c r="L741">
        <f t="shared" ca="1" si="133"/>
        <v>30436.733552220063</v>
      </c>
      <c r="M741">
        <f t="shared" ca="1" si="135"/>
        <v>33910.787080168942</v>
      </c>
      <c r="N741">
        <f t="shared" ca="1" si="134"/>
        <v>-11161.855086887819</v>
      </c>
      <c r="O741">
        <f t="shared" ca="1" si="136"/>
        <v>-203516.67723473016</v>
      </c>
      <c r="P741" t="str">
        <f ca="1">IF($E741=1,SUM(INDIRECT(ADDRESS(ROW()-$C$12+1, 14)):INDIRECT(ADDRESS(ROW(), 14))),"")</f>
        <v/>
      </c>
      <c r="Q741" t="str">
        <f ca="1">IF($E741=1,SUM(INDIRECT(ADDRESS(ROW()-$C$12+1, 15)):INDIRECT(ADDRESS(ROW(), 15))),"")</f>
        <v/>
      </c>
      <c r="R741" t="str">
        <f t="shared" si="127"/>
        <v/>
      </c>
      <c r="S741" t="str">
        <f t="shared" si="128"/>
        <v/>
      </c>
      <c r="T741" t="str">
        <f t="shared" ca="1" si="129"/>
        <v/>
      </c>
      <c r="U741" t="str">
        <f t="shared" ca="1" si="130"/>
        <v/>
      </c>
      <c r="V741">
        <f t="shared" ca="1" si="131"/>
        <v>30831571693.805759</v>
      </c>
      <c r="X741" s="10" t="s">
        <v>660</v>
      </c>
      <c r="Y741" s="10"/>
      <c r="Z741" s="10"/>
      <c r="AA741" s="10"/>
      <c r="AB741" s="10"/>
      <c r="AC741" s="10"/>
      <c r="AD741" s="10"/>
      <c r="AE741" s="10"/>
    </row>
    <row r="742" spans="5:31" x14ac:dyDescent="0.4">
      <c r="E742">
        <f t="shared" si="126"/>
        <v>0</v>
      </c>
      <c r="F742" s="3">
        <v>733</v>
      </c>
      <c r="G742" s="4">
        <v>1.3841410000000001</v>
      </c>
      <c r="H742" s="4">
        <v>0.860954</v>
      </c>
      <c r="I742" s="4">
        <v>222000</v>
      </c>
      <c r="K742">
        <f t="shared" ca="1" si="132"/>
        <v>75644.662789905138</v>
      </c>
      <c r="L742">
        <f t="shared" ca="1" si="133"/>
        <v>22608.711874999419</v>
      </c>
      <c r="M742">
        <f t="shared" ca="1" si="135"/>
        <v>98253.37466490455</v>
      </c>
      <c r="N742">
        <f t="shared" ca="1" si="134"/>
        <v>-171282.77773794436</v>
      </c>
      <c r="O742">
        <f t="shared" ca="1" si="136"/>
        <v>-106540.15206875176</v>
      </c>
      <c r="P742" t="str">
        <f ca="1">IF($E742=1,SUM(INDIRECT(ADDRESS(ROW()-$C$12+1, 14)):INDIRECT(ADDRESS(ROW(), 14))),"")</f>
        <v/>
      </c>
      <c r="Q742" t="str">
        <f ca="1">IF($E742=1,SUM(INDIRECT(ADDRESS(ROW()-$C$12+1, 15)):INDIRECT(ADDRESS(ROW(), 15))),"")</f>
        <v/>
      </c>
      <c r="R742" t="str">
        <f t="shared" si="127"/>
        <v/>
      </c>
      <c r="S742" t="str">
        <f t="shared" si="128"/>
        <v/>
      </c>
      <c r="T742" t="str">
        <f t="shared" ca="1" si="129"/>
        <v/>
      </c>
      <c r="U742" t="str">
        <f t="shared" ca="1" si="130"/>
        <v/>
      </c>
      <c r="V742">
        <f t="shared" ca="1" si="131"/>
        <v>15313227281.824488</v>
      </c>
      <c r="X742" s="10" t="s">
        <v>661</v>
      </c>
      <c r="Y742" s="10"/>
      <c r="Z742" s="10"/>
      <c r="AA742" s="10"/>
      <c r="AB742" s="10"/>
      <c r="AC742" s="10"/>
      <c r="AD742" s="10"/>
      <c r="AE742" s="10"/>
    </row>
    <row r="743" spans="5:31" x14ac:dyDescent="0.4">
      <c r="E743">
        <f t="shared" si="126"/>
        <v>0</v>
      </c>
      <c r="F743" s="3">
        <v>734</v>
      </c>
      <c r="G743" s="4">
        <v>-1.404166</v>
      </c>
      <c r="H743" s="4">
        <v>-1.623178</v>
      </c>
      <c r="I743" s="4">
        <v>55000</v>
      </c>
      <c r="K743">
        <f t="shared" ca="1" si="132"/>
        <v>-76739.048674267964</v>
      </c>
      <c r="L743">
        <f t="shared" ca="1" si="133"/>
        <v>-42624.767088413326</v>
      </c>
      <c r="M743">
        <f t="shared" ca="1" si="135"/>
        <v>-119363.81576268129</v>
      </c>
      <c r="N743">
        <f t="shared" ca="1" si="134"/>
        <v>244835.74172422115</v>
      </c>
      <c r="O743">
        <f t="shared" ca="1" si="136"/>
        <v>283023.50974203751</v>
      </c>
      <c r="P743" t="str">
        <f ca="1">IF($E743=1,SUM(INDIRECT(ADDRESS(ROW()-$C$12+1, 14)):INDIRECT(ADDRESS(ROW(), 14))),"")</f>
        <v/>
      </c>
      <c r="Q743" t="str">
        <f ca="1">IF($E743=1,SUM(INDIRECT(ADDRESS(ROW()-$C$12+1, 15)):INDIRECT(ADDRESS(ROW(), 15))),"")</f>
        <v/>
      </c>
      <c r="R743" t="str">
        <f t="shared" si="127"/>
        <v/>
      </c>
      <c r="S743" t="str">
        <f t="shared" si="128"/>
        <v/>
      </c>
      <c r="T743" t="str">
        <f t="shared" ca="1" si="129"/>
        <v/>
      </c>
      <c r="U743" t="str">
        <f t="shared" ca="1" si="130"/>
        <v/>
      </c>
      <c r="V743">
        <f t="shared" ca="1" si="131"/>
        <v>30402740247.322269</v>
      </c>
      <c r="X743" s="10" t="s">
        <v>662</v>
      </c>
      <c r="Y743" s="10"/>
      <c r="Z743" s="10"/>
      <c r="AA743" s="10"/>
      <c r="AB743" s="10"/>
      <c r="AC743" s="10"/>
      <c r="AD743" s="10"/>
      <c r="AE743" s="10"/>
    </row>
    <row r="744" spans="5:31" x14ac:dyDescent="0.4">
      <c r="E744">
        <f t="shared" si="126"/>
        <v>0</v>
      </c>
      <c r="F744" s="3">
        <v>735</v>
      </c>
      <c r="G744" s="4">
        <v>0.30754500000000001</v>
      </c>
      <c r="H744" s="4">
        <v>-1.85503</v>
      </c>
      <c r="I744" s="4">
        <v>177000</v>
      </c>
      <c r="K744">
        <f t="shared" ca="1" si="132"/>
        <v>16807.635795573842</v>
      </c>
      <c r="L744">
        <f t="shared" ca="1" si="133"/>
        <v>-48713.216721776269</v>
      </c>
      <c r="M744">
        <f t="shared" ca="1" si="135"/>
        <v>-31905.580926202427</v>
      </c>
      <c r="N744">
        <f t="shared" ca="1" si="134"/>
        <v>-64247.866885948926</v>
      </c>
      <c r="O744">
        <f t="shared" ca="1" si="136"/>
        <v>387526.11978553323</v>
      </c>
      <c r="P744" t="str">
        <f ca="1">IF($E744=1,SUM(INDIRECT(ADDRESS(ROW()-$C$12+1, 14)):INDIRECT(ADDRESS(ROW(), 14))),"")</f>
        <v/>
      </c>
      <c r="Q744" t="str">
        <f ca="1">IF($E744=1,SUM(INDIRECT(ADDRESS(ROW()-$C$12+1, 15)):INDIRECT(ADDRESS(ROW(), 15))),"")</f>
        <v/>
      </c>
      <c r="R744" t="str">
        <f t="shared" si="127"/>
        <v/>
      </c>
      <c r="S744" t="str">
        <f t="shared" si="128"/>
        <v/>
      </c>
      <c r="T744" t="str">
        <f t="shared" ca="1" si="129"/>
        <v/>
      </c>
      <c r="U744" t="str">
        <f t="shared" ca="1" si="130"/>
        <v/>
      </c>
      <c r="V744">
        <f t="shared" ca="1" si="131"/>
        <v>43641541742.114105</v>
      </c>
      <c r="X744" s="10" t="s">
        <v>663</v>
      </c>
      <c r="Y744" s="10"/>
      <c r="Z744" s="10"/>
      <c r="AA744" s="10"/>
      <c r="AB744" s="10"/>
      <c r="AC744" s="10"/>
      <c r="AD744" s="10"/>
      <c r="AE744" s="10"/>
    </row>
    <row r="745" spans="5:31" x14ac:dyDescent="0.4">
      <c r="E745">
        <f t="shared" si="126"/>
        <v>0</v>
      </c>
      <c r="F745" s="3">
        <v>736</v>
      </c>
      <c r="G745" s="4">
        <v>-1.303477</v>
      </c>
      <c r="H745" s="4">
        <v>1.0596840000000001</v>
      </c>
      <c r="I745" s="4">
        <v>136500</v>
      </c>
      <c r="K745">
        <f t="shared" ca="1" si="132"/>
        <v>-71236.296099456027</v>
      </c>
      <c r="L745">
        <f t="shared" ca="1" si="133"/>
        <v>27827.375486433521</v>
      </c>
      <c r="M745">
        <f t="shared" ca="1" si="135"/>
        <v>-43408.920613022507</v>
      </c>
      <c r="N745">
        <f t="shared" ca="1" si="134"/>
        <v>234507.14011390076</v>
      </c>
      <c r="O745">
        <f t="shared" ca="1" si="136"/>
        <v>-190646.60463089016</v>
      </c>
      <c r="P745" t="str">
        <f ca="1">IF($E745=1,SUM(INDIRECT(ADDRESS(ROW()-$C$12+1, 14)):INDIRECT(ADDRESS(ROW(), 14))),"")</f>
        <v/>
      </c>
      <c r="Q745" t="str">
        <f ca="1">IF($E745=1,SUM(INDIRECT(ADDRESS(ROW()-$C$12+1, 15)):INDIRECT(ADDRESS(ROW(), 15))),"")</f>
        <v/>
      </c>
      <c r="R745" t="str">
        <f t="shared" si="127"/>
        <v/>
      </c>
      <c r="S745" t="str">
        <f t="shared" si="128"/>
        <v/>
      </c>
      <c r="T745" t="str">
        <f t="shared" ca="1" si="129"/>
        <v/>
      </c>
      <c r="U745" t="str">
        <f t="shared" ca="1" si="130"/>
        <v/>
      </c>
      <c r="V745">
        <f t="shared" ca="1" si="131"/>
        <v>32367219716.142841</v>
      </c>
      <c r="X745" s="10" t="s">
        <v>664</v>
      </c>
      <c r="Y745" s="10"/>
      <c r="Z745" s="10"/>
      <c r="AA745" s="10"/>
      <c r="AB745" s="10"/>
      <c r="AC745" s="10"/>
      <c r="AD745" s="10"/>
      <c r="AE745" s="10"/>
    </row>
    <row r="746" spans="5:31" x14ac:dyDescent="0.4">
      <c r="E746">
        <f t="shared" si="126"/>
        <v>0</v>
      </c>
      <c r="F746" s="3">
        <v>737</v>
      </c>
      <c r="G746" s="4">
        <v>-0.73419800000000002</v>
      </c>
      <c r="H746" s="4">
        <v>0.16539699999999999</v>
      </c>
      <c r="I746" s="4">
        <v>134000</v>
      </c>
      <c r="K746">
        <f t="shared" ca="1" si="132"/>
        <v>-40124.64057565145</v>
      </c>
      <c r="L746">
        <f t="shared" ca="1" si="133"/>
        <v>4343.3367148410698</v>
      </c>
      <c r="M746">
        <f t="shared" ca="1" si="135"/>
        <v>-35781.303860810382</v>
      </c>
      <c r="N746">
        <f t="shared" ca="1" si="134"/>
        <v>124653.09373199927</v>
      </c>
      <c r="O746">
        <f t="shared" ca="1" si="136"/>
        <v>-28081.318314666452</v>
      </c>
      <c r="P746" t="str">
        <f ca="1">IF($E746=1,SUM(INDIRECT(ADDRESS(ROW()-$C$12+1, 14)):INDIRECT(ADDRESS(ROW(), 14))),"")</f>
        <v/>
      </c>
      <c r="Q746" t="str">
        <f ca="1">IF($E746=1,SUM(INDIRECT(ADDRESS(ROW()-$C$12+1, 15)):INDIRECT(ADDRESS(ROW(), 15))),"")</f>
        <v/>
      </c>
      <c r="R746" t="str">
        <f t="shared" si="127"/>
        <v/>
      </c>
      <c r="S746" t="str">
        <f t="shared" si="128"/>
        <v/>
      </c>
      <c r="T746" t="str">
        <f t="shared" ca="1" si="129"/>
        <v/>
      </c>
      <c r="U746" t="str">
        <f t="shared" ca="1" si="130"/>
        <v/>
      </c>
      <c r="V746">
        <f t="shared" ca="1" si="131"/>
        <v>28825691140.676826</v>
      </c>
      <c r="X746" s="10" t="s">
        <v>665</v>
      </c>
      <c r="Y746" s="10"/>
      <c r="Z746" s="10"/>
      <c r="AA746" s="10"/>
      <c r="AB746" s="10"/>
      <c r="AC746" s="10"/>
      <c r="AD746" s="10"/>
      <c r="AE746" s="10"/>
    </row>
    <row r="747" spans="5:31" x14ac:dyDescent="0.4">
      <c r="E747">
        <f t="shared" si="126"/>
        <v>0</v>
      </c>
      <c r="F747" s="3">
        <v>738</v>
      </c>
      <c r="G747" s="4">
        <v>-0.52120200000000005</v>
      </c>
      <c r="H747" s="4">
        <v>-0.36455100000000001</v>
      </c>
      <c r="I747" s="4">
        <v>235000</v>
      </c>
      <c r="K747">
        <f t="shared" ca="1" si="132"/>
        <v>-28484.200334665427</v>
      </c>
      <c r="L747">
        <f t="shared" ca="1" si="133"/>
        <v>-9573.1345957425292</v>
      </c>
      <c r="M747">
        <f t="shared" ca="1" si="135"/>
        <v>-38057.33493040796</v>
      </c>
      <c r="N747">
        <f t="shared" ca="1" si="134"/>
        <v>142318.0290803985</v>
      </c>
      <c r="O747">
        <f t="shared" ca="1" si="136"/>
        <v>99543.32450621514</v>
      </c>
      <c r="P747" t="str">
        <f ca="1">IF($E747=1,SUM(INDIRECT(ADDRESS(ROW()-$C$12+1, 14)):INDIRECT(ADDRESS(ROW(), 14))),"")</f>
        <v/>
      </c>
      <c r="Q747" t="str">
        <f ca="1">IF($E747=1,SUM(INDIRECT(ADDRESS(ROW()-$C$12+1, 15)):INDIRECT(ADDRESS(ROW(), 15))),"")</f>
        <v/>
      </c>
      <c r="R747" t="str">
        <f t="shared" si="127"/>
        <v/>
      </c>
      <c r="S747" t="str">
        <f t="shared" si="128"/>
        <v/>
      </c>
      <c r="T747" t="str">
        <f t="shared" ca="1" si="129"/>
        <v/>
      </c>
      <c r="U747" t="str">
        <f t="shared" ca="1" si="130"/>
        <v/>
      </c>
      <c r="V747">
        <f t="shared" ca="1" si="131"/>
        <v>74560308159.296982</v>
      </c>
      <c r="X747" s="10" t="s">
        <v>666</v>
      </c>
      <c r="Y747" s="10"/>
      <c r="Z747" s="10"/>
      <c r="AA747" s="10"/>
      <c r="AB747" s="10"/>
      <c r="AC747" s="10"/>
      <c r="AD747" s="10"/>
      <c r="AE747" s="10"/>
    </row>
    <row r="748" spans="5:31" x14ac:dyDescent="0.4">
      <c r="E748">
        <f t="shared" si="126"/>
        <v>0</v>
      </c>
      <c r="F748" s="3">
        <v>739</v>
      </c>
      <c r="G748" s="4">
        <v>0.31529000000000001</v>
      </c>
      <c r="H748" s="4">
        <v>1.125928</v>
      </c>
      <c r="I748" s="4">
        <v>266000</v>
      </c>
      <c r="K748">
        <f t="shared" ca="1" si="132"/>
        <v>17230.907639488454</v>
      </c>
      <c r="L748">
        <f t="shared" ca="1" si="133"/>
        <v>29566.947530291218</v>
      </c>
      <c r="M748">
        <f t="shared" ca="1" si="135"/>
        <v>46797.855169779672</v>
      </c>
      <c r="N748">
        <f t="shared" ca="1" si="134"/>
        <v>-69112.244243520166</v>
      </c>
      <c r="O748">
        <f t="shared" ca="1" si="136"/>
        <v>-246805.83252440032</v>
      </c>
      <c r="P748" t="str">
        <f ca="1">IF($E748=1,SUM(INDIRECT(ADDRESS(ROW()-$C$12+1, 14)):INDIRECT(ADDRESS(ROW(), 14))),"")</f>
        <v/>
      </c>
      <c r="Q748" t="str">
        <f ca="1">IF($E748=1,SUM(INDIRECT(ADDRESS(ROW()-$C$12+1, 15)):INDIRECT(ADDRESS(ROW(), 15))),"")</f>
        <v/>
      </c>
      <c r="R748" t="str">
        <f t="shared" si="127"/>
        <v/>
      </c>
      <c r="S748" t="str">
        <f t="shared" si="128"/>
        <v/>
      </c>
      <c r="T748" t="str">
        <f t="shared" ca="1" si="129"/>
        <v/>
      </c>
      <c r="U748" t="str">
        <f t="shared" ca="1" si="130"/>
        <v/>
      </c>
      <c r="V748">
        <f t="shared" ca="1" si="131"/>
        <v>48049580298.168884</v>
      </c>
      <c r="X748" s="10" t="s">
        <v>667</v>
      </c>
      <c r="Y748" s="10"/>
      <c r="Z748" s="10"/>
      <c r="AA748" s="10"/>
      <c r="AB748" s="10"/>
      <c r="AC748" s="10"/>
      <c r="AD748" s="10"/>
      <c r="AE748" s="10"/>
    </row>
    <row r="749" spans="5:31" x14ac:dyDescent="0.4">
      <c r="E749">
        <f t="shared" si="126"/>
        <v>0</v>
      </c>
      <c r="F749" s="3">
        <v>740</v>
      </c>
      <c r="G749" s="4">
        <v>0.92716900000000002</v>
      </c>
      <c r="H749" s="4">
        <v>1.0928059999999999</v>
      </c>
      <c r="I749" s="4">
        <v>305900</v>
      </c>
      <c r="K749">
        <f t="shared" ca="1" si="132"/>
        <v>50670.694932274644</v>
      </c>
      <c r="L749">
        <f t="shared" ca="1" si="133"/>
        <v>28697.161508362366</v>
      </c>
      <c r="M749">
        <f t="shared" ca="1" si="135"/>
        <v>79367.856440637013</v>
      </c>
      <c r="N749">
        <f t="shared" ca="1" si="134"/>
        <v>-210033.58101179102</v>
      </c>
      <c r="O749">
        <f t="shared" ca="1" si="136"/>
        <v>-247555.68567453319</v>
      </c>
      <c r="P749" t="str">
        <f ca="1">IF($E749=1,SUM(INDIRECT(ADDRESS(ROW()-$C$12+1, 14)):INDIRECT(ADDRESS(ROW(), 14))),"")</f>
        <v/>
      </c>
      <c r="Q749" t="str">
        <f ca="1">IF($E749=1,SUM(INDIRECT(ADDRESS(ROW()-$C$12+1, 15)):INDIRECT(ADDRESS(ROW(), 15))),"")</f>
        <v/>
      </c>
      <c r="R749" t="str">
        <f t="shared" si="127"/>
        <v/>
      </c>
      <c r="S749" t="str">
        <f t="shared" si="128"/>
        <v/>
      </c>
      <c r="T749" t="str">
        <f t="shared" ca="1" si="129"/>
        <v/>
      </c>
      <c r="U749" t="str">
        <f t="shared" ca="1" si="130"/>
        <v/>
      </c>
      <c r="V749">
        <f t="shared" ca="1" si="131"/>
        <v>51316812065.599838</v>
      </c>
      <c r="X749" s="10" t="s">
        <v>668</v>
      </c>
      <c r="Y749" s="10"/>
      <c r="Z749" s="10"/>
      <c r="AA749" s="10"/>
      <c r="AB749" s="10"/>
      <c r="AC749" s="10"/>
      <c r="AD749" s="10"/>
      <c r="AE749" s="10"/>
    </row>
    <row r="750" spans="5:31" x14ac:dyDescent="0.4">
      <c r="E750">
        <f t="shared" si="126"/>
        <v>0</v>
      </c>
      <c r="F750" s="3">
        <v>741</v>
      </c>
      <c r="G750" s="4">
        <v>0.18362000000000001</v>
      </c>
      <c r="H750" s="4">
        <v>1.125928</v>
      </c>
      <c r="I750" s="4">
        <v>232000</v>
      </c>
      <c r="K750">
        <f t="shared" ca="1" si="132"/>
        <v>10035.013038037585</v>
      </c>
      <c r="L750">
        <f t="shared" ca="1" si="133"/>
        <v>29566.947530291218</v>
      </c>
      <c r="M750">
        <f t="shared" ca="1" si="135"/>
        <v>39601.960568328803</v>
      </c>
      <c r="N750">
        <f t="shared" ca="1" si="134"/>
        <v>-35328.128000443467</v>
      </c>
      <c r="O750">
        <f t="shared" ca="1" si="136"/>
        <v>-216626.33974122271</v>
      </c>
      <c r="P750" t="str">
        <f ca="1">IF($E750=1,SUM(INDIRECT(ADDRESS(ROW()-$C$12+1, 14)):INDIRECT(ADDRESS(ROW(), 14))),"")</f>
        <v/>
      </c>
      <c r="Q750" t="str">
        <f ca="1">IF($E750=1,SUM(INDIRECT(ADDRESS(ROW()-$C$12+1, 15)):INDIRECT(ADDRESS(ROW(), 15))),"")</f>
        <v/>
      </c>
      <c r="R750" t="str">
        <f t="shared" si="127"/>
        <v/>
      </c>
      <c r="S750" t="str">
        <f t="shared" si="128"/>
        <v/>
      </c>
      <c r="T750" t="str">
        <f t="shared" ca="1" si="129"/>
        <v/>
      </c>
      <c r="U750" t="str">
        <f t="shared" ca="1" si="130"/>
        <v/>
      </c>
      <c r="V750">
        <f t="shared" ca="1" si="131"/>
        <v>37017005577.150909</v>
      </c>
      <c r="X750" s="10" t="s">
        <v>669</v>
      </c>
      <c r="Y750" s="10"/>
      <c r="Z750" s="10"/>
      <c r="AA750" s="10"/>
      <c r="AB750" s="10"/>
      <c r="AC750" s="10"/>
      <c r="AD750" s="10"/>
      <c r="AE750" s="10"/>
    </row>
    <row r="751" spans="5:31" x14ac:dyDescent="0.4">
      <c r="E751">
        <f t="shared" si="126"/>
        <v>0</v>
      </c>
      <c r="F751" s="3">
        <v>742</v>
      </c>
      <c r="G751" s="4">
        <v>0.67931900000000001</v>
      </c>
      <c r="H751" s="4">
        <v>0.99344100000000002</v>
      </c>
      <c r="I751" s="4">
        <v>261500</v>
      </c>
      <c r="K751">
        <f t="shared" ca="1" si="132"/>
        <v>37125.449417202122</v>
      </c>
      <c r="L751">
        <f t="shared" ca="1" si="133"/>
        <v>26087.829702645318</v>
      </c>
      <c r="M751">
        <f t="shared" ca="1" si="135"/>
        <v>63213.279119847444</v>
      </c>
      <c r="N751">
        <f t="shared" ca="1" si="134"/>
        <v>-134699.93694158434</v>
      </c>
      <c r="O751">
        <f t="shared" ca="1" si="136"/>
        <v>-196986.15827789964</v>
      </c>
      <c r="P751" t="str">
        <f ca="1">IF($E751=1,SUM(INDIRECT(ADDRESS(ROW()-$C$12+1, 14)):INDIRECT(ADDRESS(ROW(), 14))),"")</f>
        <v/>
      </c>
      <c r="Q751" t="str">
        <f ca="1">IF($E751=1,SUM(INDIRECT(ADDRESS(ROW()-$C$12+1, 15)):INDIRECT(ADDRESS(ROW(), 15))),"")</f>
        <v/>
      </c>
      <c r="R751" t="str">
        <f t="shared" si="127"/>
        <v/>
      </c>
      <c r="S751" t="str">
        <f t="shared" si="128"/>
        <v/>
      </c>
      <c r="T751" t="str">
        <f t="shared" ca="1" si="129"/>
        <v/>
      </c>
      <c r="U751" t="str">
        <f t="shared" ca="1" si="130"/>
        <v/>
      </c>
      <c r="V751">
        <f t="shared" ca="1" si="131"/>
        <v>39317623677.403519</v>
      </c>
      <c r="X751" s="10" t="s">
        <v>670</v>
      </c>
      <c r="Y751" s="10"/>
      <c r="Z751" s="10"/>
      <c r="AA751" s="10"/>
      <c r="AB751" s="10"/>
      <c r="AC751" s="10"/>
      <c r="AD751" s="10"/>
      <c r="AE751" s="10"/>
    </row>
    <row r="752" spans="5:31" x14ac:dyDescent="0.4">
      <c r="E752">
        <f t="shared" si="126"/>
        <v>0</v>
      </c>
      <c r="F752" s="3">
        <v>743</v>
      </c>
      <c r="G752" s="4">
        <v>0.106167</v>
      </c>
      <c r="H752" s="4">
        <v>-1.424447</v>
      </c>
      <c r="I752" s="4">
        <v>149000</v>
      </c>
      <c r="K752">
        <f t="shared" ca="1" si="132"/>
        <v>5802.1306459499847</v>
      </c>
      <c r="L752">
        <f t="shared" ca="1" si="133"/>
        <v>-37406.077216909725</v>
      </c>
      <c r="M752">
        <f t="shared" ca="1" si="135"/>
        <v>-31603.946570959743</v>
      </c>
      <c r="N752">
        <f t="shared" ca="1" si="134"/>
        <v>-19174.179195599085</v>
      </c>
      <c r="O752">
        <f t="shared" ca="1" si="136"/>
        <v>257260.74988116391</v>
      </c>
      <c r="P752" t="str">
        <f ca="1">IF($E752=1,SUM(INDIRECT(ADDRESS(ROW()-$C$12+1, 14)):INDIRECT(ADDRESS(ROW(), 14))),"")</f>
        <v/>
      </c>
      <c r="Q752" t="str">
        <f ca="1">IF($E752=1,SUM(INDIRECT(ADDRESS(ROW()-$C$12+1, 15)):INDIRECT(ADDRESS(ROW(), 15))),"")</f>
        <v/>
      </c>
      <c r="R752" t="str">
        <f t="shared" si="127"/>
        <v/>
      </c>
      <c r="S752" t="str">
        <f t="shared" si="128"/>
        <v/>
      </c>
      <c r="T752" t="str">
        <f t="shared" ca="1" si="129"/>
        <v/>
      </c>
      <c r="U752" t="str">
        <f t="shared" ca="1" si="130"/>
        <v/>
      </c>
      <c r="V752">
        <f t="shared" ca="1" si="131"/>
        <v>32617785517.006088</v>
      </c>
      <c r="X752" s="10" t="s">
        <v>671</v>
      </c>
      <c r="Y752" s="10"/>
      <c r="Z752" s="10"/>
      <c r="AA752" s="10"/>
      <c r="AB752" s="10"/>
      <c r="AC752" s="10"/>
      <c r="AD752" s="10"/>
      <c r="AE752" s="10"/>
    </row>
    <row r="753" spans="5:31" x14ac:dyDescent="0.4">
      <c r="E753">
        <f t="shared" si="126"/>
        <v>0</v>
      </c>
      <c r="F753" s="3">
        <v>744</v>
      </c>
      <c r="G753" s="4">
        <v>0.89231499999999997</v>
      </c>
      <c r="H753" s="4">
        <v>0.59597999999999995</v>
      </c>
      <c r="I753" s="4">
        <v>228500</v>
      </c>
      <c r="K753">
        <f t="shared" ca="1" si="132"/>
        <v>48765.889658188142</v>
      </c>
      <c r="L753">
        <f t="shared" ca="1" si="133"/>
        <v>15650.476219707616</v>
      </c>
      <c r="M753">
        <f t="shared" ca="1" si="135"/>
        <v>64416.365877895762</v>
      </c>
      <c r="N753">
        <f t="shared" ca="1" si="134"/>
        <v>-146414.28798166543</v>
      </c>
      <c r="O753">
        <f t="shared" ca="1" si="136"/>
        <v>-97790.564264091678</v>
      </c>
      <c r="P753" t="str">
        <f ca="1">IF($E753=1,SUM(INDIRECT(ADDRESS(ROW()-$C$12+1, 14)):INDIRECT(ADDRESS(ROW(), 14))),"")</f>
        <v/>
      </c>
      <c r="Q753" t="str">
        <f ca="1">IF($E753=1,SUM(INDIRECT(ADDRESS(ROW()-$C$12+1, 15)):INDIRECT(ADDRESS(ROW(), 15))),"")</f>
        <v/>
      </c>
      <c r="R753" t="str">
        <f t="shared" si="127"/>
        <v/>
      </c>
      <c r="S753" t="str">
        <f t="shared" si="128"/>
        <v/>
      </c>
      <c r="T753" t="str">
        <f t="shared" ca="1" si="129"/>
        <v/>
      </c>
      <c r="U753" t="str">
        <f t="shared" ca="1" si="130"/>
        <v/>
      </c>
      <c r="V753">
        <f t="shared" ca="1" si="131"/>
        <v>26923438986.716572</v>
      </c>
      <c r="X753" s="10" t="s">
        <v>672</v>
      </c>
      <c r="Y753" s="10"/>
      <c r="Z753" s="10"/>
      <c r="AA753" s="10"/>
      <c r="AB753" s="10"/>
      <c r="AC753" s="10"/>
      <c r="AD753" s="10"/>
      <c r="AE753" s="10"/>
    </row>
    <row r="754" spans="5:31" x14ac:dyDescent="0.4">
      <c r="E754">
        <f t="shared" si="126"/>
        <v>0</v>
      </c>
      <c r="F754" s="3">
        <v>745</v>
      </c>
      <c r="G754" s="4">
        <v>-1.0323910000000001</v>
      </c>
      <c r="H754" s="4">
        <v>-0.69576899999999997</v>
      </c>
      <c r="I754" s="4">
        <v>119000</v>
      </c>
      <c r="K754">
        <f t="shared" ca="1" si="132"/>
        <v>-56421.180401659192</v>
      </c>
      <c r="L754">
        <f t="shared" ca="1" si="133"/>
        <v>-18270.942294892026</v>
      </c>
      <c r="M754">
        <f t="shared" ca="1" si="135"/>
        <v>-74692.122696551218</v>
      </c>
      <c r="N754">
        <f t="shared" ca="1" si="134"/>
        <v>199966.00424281519</v>
      </c>
      <c r="O754">
        <f t="shared" ca="1" si="136"/>
        <v>134764.97451645674</v>
      </c>
      <c r="P754" t="str">
        <f ca="1">IF($E754=1,SUM(INDIRECT(ADDRESS(ROW()-$C$12+1, 14)):INDIRECT(ADDRESS(ROW(), 14))),"")</f>
        <v/>
      </c>
      <c r="Q754" t="str">
        <f ca="1">IF($E754=1,SUM(INDIRECT(ADDRESS(ROW()-$C$12+1, 15)):INDIRECT(ADDRESS(ROW(), 15))),"")</f>
        <v/>
      </c>
      <c r="R754" t="str">
        <f t="shared" si="127"/>
        <v/>
      </c>
      <c r="S754" t="str">
        <f t="shared" si="128"/>
        <v/>
      </c>
      <c r="T754" t="str">
        <f t="shared" ca="1" si="129"/>
        <v/>
      </c>
      <c r="U754" t="str">
        <f t="shared" ca="1" si="130"/>
        <v/>
      </c>
      <c r="V754">
        <f t="shared" ca="1" si="131"/>
        <v>37516638394.695847</v>
      </c>
      <c r="X754" s="10" t="s">
        <v>673</v>
      </c>
      <c r="Y754" s="10"/>
      <c r="Z754" s="10"/>
      <c r="AA754" s="10"/>
      <c r="AB754" s="10"/>
      <c r="AC754" s="10"/>
      <c r="AD754" s="10"/>
      <c r="AE754" s="10"/>
    </row>
    <row r="755" spans="5:31" x14ac:dyDescent="0.4">
      <c r="E755">
        <f t="shared" si="126"/>
        <v>0</v>
      </c>
      <c r="F755" s="3">
        <v>746</v>
      </c>
      <c r="G755" s="4">
        <v>0.62510200000000005</v>
      </c>
      <c r="H755" s="4">
        <v>1.125928</v>
      </c>
      <c r="I755" s="4">
        <v>257000</v>
      </c>
      <c r="K755">
        <f t="shared" ca="1" si="132"/>
        <v>34162.437207838855</v>
      </c>
      <c r="L755">
        <f t="shared" ca="1" si="133"/>
        <v>29566.947530291218</v>
      </c>
      <c r="M755">
        <f t="shared" ca="1" si="135"/>
        <v>63729.384738130073</v>
      </c>
      <c r="N755">
        <f t="shared" ca="1" si="134"/>
        <v>-120813.84814142542</v>
      </c>
      <c r="O755">
        <f t="shared" ca="1" si="136"/>
        <v>-217608.79730056669</v>
      </c>
      <c r="P755" t="str">
        <f ca="1">IF($E755=1,SUM(INDIRECT(ADDRESS(ROW()-$C$12+1, 14)):INDIRECT(ADDRESS(ROW(), 14))),"")</f>
        <v/>
      </c>
      <c r="Q755" t="str">
        <f ca="1">IF($E755=1,SUM(INDIRECT(ADDRESS(ROW()-$C$12+1, 15)):INDIRECT(ADDRESS(ROW(), 15))),"")</f>
        <v/>
      </c>
      <c r="R755" t="str">
        <f t="shared" si="127"/>
        <v/>
      </c>
      <c r="S755" t="str">
        <f t="shared" si="128"/>
        <v/>
      </c>
      <c r="T755" t="str">
        <f t="shared" ca="1" si="129"/>
        <v/>
      </c>
      <c r="U755" t="str">
        <f t="shared" ca="1" si="130"/>
        <v/>
      </c>
      <c r="V755">
        <f t="shared" ca="1" si="131"/>
        <v>37353530723.701744</v>
      </c>
      <c r="X755" s="10" t="s">
        <v>27</v>
      </c>
      <c r="Y755" s="10"/>
      <c r="Z755" s="10"/>
      <c r="AA755" s="10"/>
      <c r="AB755" s="10"/>
      <c r="AC755" s="10"/>
      <c r="AD755" s="10"/>
      <c r="AE755" s="10"/>
    </row>
    <row r="756" spans="5:31" x14ac:dyDescent="0.4">
      <c r="E756">
        <f t="shared" si="126"/>
        <v>0</v>
      </c>
      <c r="F756" s="3">
        <v>747</v>
      </c>
      <c r="G756" s="4">
        <v>-0.50958400000000004</v>
      </c>
      <c r="H756" s="4">
        <v>-2.12E-4</v>
      </c>
      <c r="I756" s="4">
        <v>145000</v>
      </c>
      <c r="K756">
        <f t="shared" ca="1" si="132"/>
        <v>-27849.26524330326</v>
      </c>
      <c r="L756">
        <f t="shared" ca="1" si="133"/>
        <v>-5.5671347336790076</v>
      </c>
      <c r="M756">
        <f t="shared" ca="1" si="135"/>
        <v>-27854.832378036939</v>
      </c>
      <c r="N756">
        <f t="shared" ca="1" si="134"/>
        <v>88084.05690252957</v>
      </c>
      <c r="O756">
        <f t="shared" ca="1" si="136"/>
        <v>36.64522446414383</v>
      </c>
      <c r="P756" t="str">
        <f ca="1">IF($E756=1,SUM(INDIRECT(ADDRESS(ROW()-$C$12+1, 14)):INDIRECT(ADDRESS(ROW(), 14))),"")</f>
        <v/>
      </c>
      <c r="Q756" t="str">
        <f ca="1">IF($E756=1,SUM(INDIRECT(ADDRESS(ROW()-$C$12+1, 15)):INDIRECT(ADDRESS(ROW(), 15))),"")</f>
        <v/>
      </c>
      <c r="R756" t="str">
        <f t="shared" si="127"/>
        <v/>
      </c>
      <c r="S756" t="str">
        <f t="shared" si="128"/>
        <v/>
      </c>
      <c r="T756" t="str">
        <f t="shared" ca="1" si="129"/>
        <v/>
      </c>
      <c r="U756" t="str">
        <f t="shared" ca="1" si="130"/>
        <v/>
      </c>
      <c r="V756">
        <f t="shared" ca="1" si="131"/>
        <v>29878793076.439243</v>
      </c>
      <c r="X756" s="10" t="s">
        <v>674</v>
      </c>
      <c r="Y756" s="10"/>
      <c r="Z756" s="10"/>
      <c r="AA756" s="10"/>
      <c r="AB756" s="10"/>
      <c r="AC756" s="10"/>
      <c r="AD756" s="10"/>
      <c r="AE756" s="10"/>
    </row>
    <row r="757" spans="5:31" x14ac:dyDescent="0.4">
      <c r="E757">
        <f t="shared" si="126"/>
        <v>0</v>
      </c>
      <c r="F757" s="3">
        <v>748</v>
      </c>
      <c r="G757" s="4">
        <v>-0.45149400000000001</v>
      </c>
      <c r="H757" s="4">
        <v>0.82783200000000001</v>
      </c>
      <c r="I757" s="4">
        <v>245500</v>
      </c>
      <c r="K757">
        <f t="shared" ca="1" si="132"/>
        <v>-24674.589786492437</v>
      </c>
      <c r="L757">
        <f t="shared" ca="1" si="133"/>
        <v>21738.925853070567</v>
      </c>
      <c r="M757">
        <f t="shared" ca="1" si="135"/>
        <v>-2935.6639334218708</v>
      </c>
      <c r="N757">
        <f t="shared" ca="1" si="134"/>
        <v>112167.21165195637</v>
      </c>
      <c r="O757">
        <f t="shared" ca="1" si="136"/>
        <v>-205662.9925453325</v>
      </c>
      <c r="P757" t="str">
        <f ca="1">IF($E757=1,SUM(INDIRECT(ADDRESS(ROW()-$C$12+1, 14)):INDIRECT(ADDRESS(ROW(), 14))),"")</f>
        <v/>
      </c>
      <c r="Q757" t="str">
        <f ca="1">IF($E757=1,SUM(INDIRECT(ADDRESS(ROW()-$C$12+1, 15)):INDIRECT(ADDRESS(ROW(), 15))),"")</f>
        <v/>
      </c>
      <c r="R757" t="str">
        <f t="shared" si="127"/>
        <v/>
      </c>
      <c r="S757" t="str">
        <f t="shared" si="128"/>
        <v/>
      </c>
      <c r="T757" t="str">
        <f t="shared" ca="1" si="129"/>
        <v/>
      </c>
      <c r="U757" t="str">
        <f t="shared" ca="1" si="130"/>
        <v/>
      </c>
      <c r="V757">
        <f t="shared" ca="1" si="131"/>
        <v>61720279114.040131</v>
      </c>
      <c r="X757" s="10" t="s">
        <v>29</v>
      </c>
      <c r="Y757" s="10"/>
      <c r="Z757" s="10"/>
      <c r="AA757" s="10"/>
      <c r="AB757" s="10"/>
      <c r="AC757" s="10"/>
      <c r="AD757" s="10"/>
      <c r="AE757" s="10"/>
    </row>
    <row r="758" spans="5:31" x14ac:dyDescent="0.4">
      <c r="E758">
        <f t="shared" si="126"/>
        <v>0</v>
      </c>
      <c r="F758" s="3">
        <v>749</v>
      </c>
      <c r="G758" s="4">
        <v>0.218474</v>
      </c>
      <c r="H758" s="4">
        <v>1.1590499999999999</v>
      </c>
      <c r="I758" s="4">
        <v>250000</v>
      </c>
      <c r="K758">
        <f t="shared" ca="1" si="132"/>
        <v>11939.818312124078</v>
      </c>
      <c r="L758">
        <f t="shared" ca="1" si="133"/>
        <v>30436.733552220063</v>
      </c>
      <c r="M758">
        <f t="shared" ca="1" si="135"/>
        <v>42376.551864344139</v>
      </c>
      <c r="N758">
        <f t="shared" ca="1" si="134"/>
        <v>-45360.325207989277</v>
      </c>
      <c r="O758">
        <f t="shared" ca="1" si="136"/>
        <v>-240645.95756163192</v>
      </c>
      <c r="P758" t="str">
        <f ca="1">IF($E758=1,SUM(INDIRECT(ADDRESS(ROW()-$C$12+1, 14)):INDIRECT(ADDRESS(ROW(), 14))),"")</f>
        <v/>
      </c>
      <c r="Q758" t="str">
        <f ca="1">IF($E758=1,SUM(INDIRECT(ADDRESS(ROW()-$C$12+1, 15)):INDIRECT(ADDRESS(ROW(), 15))),"")</f>
        <v/>
      </c>
      <c r="R758" t="str">
        <f t="shared" si="127"/>
        <v/>
      </c>
      <c r="S758" t="str">
        <f t="shared" si="128"/>
        <v/>
      </c>
      <c r="T758" t="str">
        <f t="shared" ca="1" si="129"/>
        <v/>
      </c>
      <c r="U758" t="str">
        <f t="shared" ca="1" si="130"/>
        <v/>
      </c>
      <c r="V758">
        <f t="shared" ca="1" si="131"/>
        <v>43107496215.73938</v>
      </c>
      <c r="X758" s="10" t="s">
        <v>675</v>
      </c>
      <c r="Y758" s="10"/>
      <c r="Z758" s="10"/>
      <c r="AA758" s="10"/>
      <c r="AB758" s="10"/>
      <c r="AC758" s="10"/>
      <c r="AD758" s="10"/>
      <c r="AE758" s="10"/>
    </row>
    <row r="759" spans="5:31" x14ac:dyDescent="0.4">
      <c r="E759">
        <f t="shared" si="126"/>
        <v>0</v>
      </c>
      <c r="F759" s="3">
        <v>750</v>
      </c>
      <c r="G759" s="4">
        <v>-0.38565899999999997</v>
      </c>
      <c r="H759" s="4">
        <v>9.9154000000000006E-2</v>
      </c>
      <c r="I759" s="4">
        <v>147000</v>
      </c>
      <c r="K759">
        <f t="shared" ca="1" si="132"/>
        <v>-21076.642485766999</v>
      </c>
      <c r="L759">
        <f t="shared" ca="1" si="133"/>
        <v>2603.7909310528698</v>
      </c>
      <c r="M759">
        <f t="shared" ca="1" si="135"/>
        <v>-18472.851554714129</v>
      </c>
      <c r="N759">
        <f t="shared" ca="1" si="134"/>
        <v>63816.094457739498</v>
      </c>
      <c r="O759">
        <f t="shared" ca="1" si="136"/>
        <v>-16407.295123056127</v>
      </c>
      <c r="P759" t="str">
        <f ca="1">IF($E759=1,SUM(INDIRECT(ADDRESS(ROW()-$C$12+1, 14)):INDIRECT(ADDRESS(ROW(), 14))),"")</f>
        <v/>
      </c>
      <c r="Q759" t="str">
        <f ca="1">IF($E759=1,SUM(INDIRECT(ADDRESS(ROW()-$C$12+1, 15)):INDIRECT(ADDRESS(ROW(), 15))),"")</f>
        <v/>
      </c>
      <c r="R759" t="str">
        <f t="shared" si="127"/>
        <v/>
      </c>
      <c r="S759" t="str">
        <f t="shared" si="128"/>
        <v/>
      </c>
      <c r="T759" t="str">
        <f t="shared" ca="1" si="129"/>
        <v/>
      </c>
      <c r="U759" t="str">
        <f t="shared" ca="1" si="130"/>
        <v/>
      </c>
      <c r="V759">
        <f t="shared" ca="1" si="131"/>
        <v>27381264601.648464</v>
      </c>
      <c r="X759" s="10" t="s">
        <v>676</v>
      </c>
      <c r="Y759" s="10"/>
      <c r="Z759" s="10"/>
      <c r="AA759" s="10"/>
      <c r="AB759" s="10"/>
      <c r="AC759" s="10"/>
      <c r="AD759" s="10"/>
      <c r="AE759" s="10"/>
    </row>
    <row r="760" spans="5:31" x14ac:dyDescent="0.4">
      <c r="E760">
        <f t="shared" si="126"/>
        <v>0</v>
      </c>
      <c r="F760" s="3">
        <v>751</v>
      </c>
      <c r="G760" s="4">
        <v>-0.20751700000000001</v>
      </c>
      <c r="H760" s="4">
        <v>1.0928059999999999</v>
      </c>
      <c r="I760" s="4">
        <v>178000</v>
      </c>
      <c r="K760">
        <f t="shared" ca="1" si="132"/>
        <v>-11341.007518867475</v>
      </c>
      <c r="L760">
        <f t="shared" ca="1" si="133"/>
        <v>28697.161508362366</v>
      </c>
      <c r="M760">
        <f t="shared" ca="1" si="135"/>
        <v>17356.153989494891</v>
      </c>
      <c r="N760">
        <f t="shared" ca="1" si="134"/>
        <v>33336.32899256199</v>
      </c>
      <c r="O760">
        <f t="shared" ca="1" si="136"/>
        <v>-175552.55878335604</v>
      </c>
      <c r="P760" t="str">
        <f ca="1">IF($E760=1,SUM(INDIRECT(ADDRESS(ROW()-$C$12+1, 14)):INDIRECT(ADDRESS(ROW(), 14))),"")</f>
        <v/>
      </c>
      <c r="Q760" t="str">
        <f ca="1">IF($E760=1,SUM(INDIRECT(ADDRESS(ROW()-$C$12+1, 15)):INDIRECT(ADDRESS(ROW(), 15))),"")</f>
        <v/>
      </c>
      <c r="R760" t="str">
        <f t="shared" si="127"/>
        <v/>
      </c>
      <c r="S760" t="str">
        <f t="shared" si="128"/>
        <v/>
      </c>
      <c r="T760" t="str">
        <f t="shared" ca="1" si="129"/>
        <v/>
      </c>
      <c r="U760" t="str">
        <f t="shared" ca="1" si="130"/>
        <v/>
      </c>
      <c r="V760">
        <f t="shared" ca="1" si="131"/>
        <v>25806445261.046879</v>
      </c>
      <c r="X760" s="10" t="s">
        <v>677</v>
      </c>
      <c r="Y760" s="10"/>
      <c r="Z760" s="10"/>
      <c r="AA760" s="10"/>
      <c r="AB760" s="10"/>
      <c r="AC760" s="10"/>
      <c r="AD760" s="10"/>
      <c r="AE760" s="10"/>
    </row>
    <row r="761" spans="5:31" x14ac:dyDescent="0.4">
      <c r="E761">
        <f t="shared" si="126"/>
        <v>0</v>
      </c>
      <c r="F761" s="3">
        <v>752</v>
      </c>
      <c r="G761" s="4">
        <v>-3.3248E-2</v>
      </c>
      <c r="H761" s="4">
        <v>0.82783200000000001</v>
      </c>
      <c r="I761" s="4">
        <v>203000</v>
      </c>
      <c r="K761">
        <f t="shared" ca="1" si="132"/>
        <v>-1817.0357994154972</v>
      </c>
      <c r="L761">
        <f t="shared" ca="1" si="133"/>
        <v>21738.925853070567</v>
      </c>
      <c r="M761">
        <f t="shared" ca="1" si="135"/>
        <v>19921.890053655068</v>
      </c>
      <c r="N761">
        <f t="shared" ca="1" si="134"/>
        <v>6086.980999496076</v>
      </c>
      <c r="O761">
        <f t="shared" ca="1" si="136"/>
        <v>-151557.9179131026</v>
      </c>
      <c r="P761" t="str">
        <f ca="1">IF($E761=1,SUM(INDIRECT(ADDRESS(ROW()-$C$12+1, 14)):INDIRECT(ADDRESS(ROW(), 14))),"")</f>
        <v/>
      </c>
      <c r="Q761" t="str">
        <f ca="1">IF($E761=1,SUM(INDIRECT(ADDRESS(ROW()-$C$12+1, 15)):INDIRECT(ADDRESS(ROW(), 15))),"")</f>
        <v/>
      </c>
      <c r="R761" t="str">
        <f t="shared" si="127"/>
        <v/>
      </c>
      <c r="S761" t="str">
        <f t="shared" si="128"/>
        <v/>
      </c>
      <c r="T761" t="str">
        <f t="shared" ca="1" si="129"/>
        <v/>
      </c>
      <c r="U761" t="str">
        <f t="shared" ca="1" si="130"/>
        <v/>
      </c>
      <c r="V761">
        <f t="shared" ca="1" si="131"/>
        <v>33517594341.525959</v>
      </c>
      <c r="X761" s="10" t="s">
        <v>678</v>
      </c>
      <c r="Y761" s="10"/>
      <c r="Z761" s="10"/>
      <c r="AA761" s="10"/>
      <c r="AB761" s="10"/>
      <c r="AC761" s="10"/>
      <c r="AD761" s="10"/>
      <c r="AE761" s="10"/>
    </row>
    <row r="762" spans="5:31" x14ac:dyDescent="0.4">
      <c r="E762">
        <f t="shared" si="126"/>
        <v>0</v>
      </c>
      <c r="F762" s="3">
        <v>753</v>
      </c>
      <c r="G762" s="4">
        <v>0.28818199999999999</v>
      </c>
      <c r="H762" s="4">
        <v>1.1590499999999999</v>
      </c>
      <c r="I762" s="4">
        <v>240000</v>
      </c>
      <c r="K762">
        <f t="shared" ca="1" si="132"/>
        <v>15749.428860297065</v>
      </c>
      <c r="L762">
        <f t="shared" ca="1" si="133"/>
        <v>30436.733552220063</v>
      </c>
      <c r="M762">
        <f t="shared" ca="1" si="135"/>
        <v>46186.162412517129</v>
      </c>
      <c r="N762">
        <f t="shared" ca="1" si="134"/>
        <v>-55853.659343635991</v>
      </c>
      <c r="O762">
        <f t="shared" ca="1" si="136"/>
        <v>-224639.92845577202</v>
      </c>
      <c r="P762" t="str">
        <f ca="1">IF($E762=1,SUM(INDIRECT(ADDRESS(ROW()-$C$12+1, 14)):INDIRECT(ADDRESS(ROW(), 14))),"")</f>
        <v/>
      </c>
      <c r="Q762" t="str">
        <f ca="1">IF($E762=1,SUM(INDIRECT(ADDRESS(ROW()-$C$12+1, 15)):INDIRECT(ADDRESS(ROW(), 15))),"")</f>
        <v/>
      </c>
      <c r="R762" t="str">
        <f t="shared" si="127"/>
        <v/>
      </c>
      <c r="S762" t="str">
        <f t="shared" si="128"/>
        <v/>
      </c>
      <c r="T762" t="str">
        <f t="shared" ca="1" si="129"/>
        <v/>
      </c>
      <c r="U762" t="str">
        <f t="shared" ca="1" si="130"/>
        <v/>
      </c>
      <c r="V762">
        <f t="shared" ca="1" si="131"/>
        <v>37563803640.387192</v>
      </c>
      <c r="X762" s="10" t="s">
        <v>679</v>
      </c>
      <c r="Y762" s="10"/>
      <c r="Z762" s="10"/>
      <c r="AA762" s="10"/>
      <c r="AB762" s="10"/>
      <c r="AC762" s="10"/>
      <c r="AD762" s="10"/>
      <c r="AE762" s="10"/>
    </row>
    <row r="763" spans="5:31" x14ac:dyDescent="0.4">
      <c r="E763">
        <f t="shared" si="126"/>
        <v>0</v>
      </c>
      <c r="F763" s="3">
        <v>754</v>
      </c>
      <c r="G763" s="4">
        <v>1.250535</v>
      </c>
      <c r="H763" s="4">
        <v>9.9154000000000006E-2</v>
      </c>
      <c r="I763" s="4">
        <v>294000</v>
      </c>
      <c r="K763">
        <f t="shared" ca="1" si="132"/>
        <v>68342.963890220737</v>
      </c>
      <c r="L763">
        <f t="shared" ca="1" si="133"/>
        <v>2603.7909310528698</v>
      </c>
      <c r="M763">
        <f t="shared" ca="1" si="135"/>
        <v>70946.7548212736</v>
      </c>
      <c r="N763">
        <f t="shared" ca="1" si="134"/>
        <v>-278935.88995957858</v>
      </c>
      <c r="O763">
        <f t="shared" ca="1" si="136"/>
        <v>-22116.621472451436</v>
      </c>
      <c r="P763" t="str">
        <f ca="1">IF($E763=1,SUM(INDIRECT(ADDRESS(ROW()-$C$12+1, 14)):INDIRECT(ADDRESS(ROW(), 14))),"")</f>
        <v/>
      </c>
      <c r="Q763" t="str">
        <f ca="1">IF($E763=1,SUM(INDIRECT(ADDRESS(ROW()-$C$12+1, 15)):INDIRECT(ADDRESS(ROW(), 15))),"")</f>
        <v/>
      </c>
      <c r="R763" t="str">
        <f t="shared" si="127"/>
        <v/>
      </c>
      <c r="S763" t="str">
        <f t="shared" si="128"/>
        <v/>
      </c>
      <c r="T763" t="str">
        <f t="shared" ca="1" si="129"/>
        <v/>
      </c>
      <c r="U763" t="str">
        <f t="shared" ca="1" si="130"/>
        <v/>
      </c>
      <c r="V763">
        <f t="shared" ca="1" si="131"/>
        <v>49752750184.761024</v>
      </c>
      <c r="X763" s="10" t="s">
        <v>680</v>
      </c>
      <c r="Y763" s="10"/>
      <c r="Z763" s="10"/>
      <c r="AA763" s="10"/>
      <c r="AB763" s="10"/>
      <c r="AC763" s="10"/>
      <c r="AD763" s="10"/>
      <c r="AE763" s="10"/>
    </row>
    <row r="764" spans="5:31" x14ac:dyDescent="0.4">
      <c r="E764">
        <f t="shared" si="126"/>
        <v>0</v>
      </c>
      <c r="F764" s="3">
        <v>755</v>
      </c>
      <c r="G764" s="4">
        <v>-0.87554900000000002</v>
      </c>
      <c r="H764" s="4">
        <v>0.198519</v>
      </c>
      <c r="I764" s="4">
        <v>140000</v>
      </c>
      <c r="K764">
        <f t="shared" ca="1" si="132"/>
        <v>-47849.611319250456</v>
      </c>
      <c r="L764">
        <f t="shared" ca="1" si="133"/>
        <v>5213.1227367699194</v>
      </c>
      <c r="M764">
        <f t="shared" ca="1" si="135"/>
        <v>-42636.488582480539</v>
      </c>
      <c r="N764">
        <f t="shared" ca="1" si="134"/>
        <v>159907.19494190224</v>
      </c>
      <c r="O764">
        <f t="shared" ca="1" si="136"/>
        <v>-36256.813076905448</v>
      </c>
      <c r="P764" t="str">
        <f ca="1">IF($E764=1,SUM(INDIRECT(ADDRESS(ROW()-$C$12+1, 14)):INDIRECT(ADDRESS(ROW(), 14))),"")</f>
        <v/>
      </c>
      <c r="Q764" t="str">
        <f ca="1">IF($E764=1,SUM(INDIRECT(ADDRESS(ROW()-$C$12+1, 15)):INDIRECT(ADDRESS(ROW(), 15))),"")</f>
        <v/>
      </c>
      <c r="R764" t="str">
        <f t="shared" si="127"/>
        <v/>
      </c>
      <c r="S764" t="str">
        <f t="shared" si="128"/>
        <v/>
      </c>
      <c r="T764" t="str">
        <f t="shared" ca="1" si="129"/>
        <v/>
      </c>
      <c r="U764" t="str">
        <f t="shared" ca="1" si="130"/>
        <v/>
      </c>
      <c r="V764">
        <f t="shared" ca="1" si="131"/>
        <v>33356086961.738541</v>
      </c>
      <c r="X764" s="10" t="s">
        <v>681</v>
      </c>
      <c r="Y764" s="10"/>
      <c r="Z764" s="10"/>
      <c r="AA764" s="10"/>
      <c r="AB764" s="10"/>
      <c r="AC764" s="10"/>
      <c r="AD764" s="10"/>
      <c r="AE764" s="10"/>
    </row>
    <row r="765" spans="5:31" x14ac:dyDescent="0.4">
      <c r="E765">
        <f t="shared" si="126"/>
        <v>0</v>
      </c>
      <c r="F765" s="3">
        <v>756</v>
      </c>
      <c r="G765" s="4">
        <v>-0.86973999999999996</v>
      </c>
      <c r="H765" s="4">
        <v>1.125928</v>
      </c>
      <c r="I765" s="4">
        <v>140000</v>
      </c>
      <c r="K765">
        <f t="shared" ca="1" si="132"/>
        <v>-47532.143773569376</v>
      </c>
      <c r="L765">
        <f t="shared" ca="1" si="133"/>
        <v>29566.947530291218</v>
      </c>
      <c r="M765">
        <f t="shared" ca="1" si="135"/>
        <v>-17965.196243278158</v>
      </c>
      <c r="N765">
        <f t="shared" ca="1" si="134"/>
        <v>137388.64978062874</v>
      </c>
      <c r="O765">
        <f t="shared" ca="1" si="136"/>
        <v>-177857.43747580171</v>
      </c>
      <c r="P765" t="str">
        <f ca="1">IF($E765=1,SUM(INDIRECT(ADDRESS(ROW()-$C$12+1, 14)):INDIRECT(ADDRESS(ROW(), 14))),"")</f>
        <v/>
      </c>
      <c r="Q765" t="str">
        <f ca="1">IF($E765=1,SUM(INDIRECT(ADDRESS(ROW()-$C$12+1, 15)):INDIRECT(ADDRESS(ROW(), 15))),"")</f>
        <v/>
      </c>
      <c r="R765" t="str">
        <f t="shared" si="127"/>
        <v/>
      </c>
      <c r="S765" t="str">
        <f t="shared" si="128"/>
        <v/>
      </c>
      <c r="T765" t="str">
        <f t="shared" ca="1" si="129"/>
        <v/>
      </c>
      <c r="U765" t="str">
        <f t="shared" ca="1" si="130"/>
        <v/>
      </c>
      <c r="V765">
        <f t="shared" ca="1" si="131"/>
        <v>24953003224.17738</v>
      </c>
      <c r="X765" s="10" t="s">
        <v>682</v>
      </c>
      <c r="Y765" s="10"/>
      <c r="Z765" s="10"/>
      <c r="AA765" s="10"/>
      <c r="AB765" s="10"/>
      <c r="AC765" s="10"/>
      <c r="AD765" s="10"/>
      <c r="AE765" s="10"/>
    </row>
    <row r="766" spans="5:31" x14ac:dyDescent="0.4">
      <c r="E766">
        <f t="shared" si="126"/>
        <v>0</v>
      </c>
      <c r="F766" s="3">
        <v>757</v>
      </c>
      <c r="G766" s="4">
        <v>9.8421999999999996E-2</v>
      </c>
      <c r="H766" s="4">
        <v>-0.26518599999999998</v>
      </c>
      <c r="I766" s="4">
        <v>186700</v>
      </c>
      <c r="K766">
        <f t="shared" ca="1" si="132"/>
        <v>5378.8588020353727</v>
      </c>
      <c r="L766">
        <f t="shared" ca="1" si="133"/>
        <v>-6963.8027900254774</v>
      </c>
      <c r="M766">
        <f t="shared" ca="1" si="135"/>
        <v>-1584.9439879901047</v>
      </c>
      <c r="N766">
        <f t="shared" ca="1" si="134"/>
        <v>-18531.380757185962</v>
      </c>
      <c r="O766">
        <f t="shared" ca="1" si="136"/>
        <v>49930.531156399142</v>
      </c>
      <c r="P766" t="str">
        <f ca="1">IF($E766=1,SUM(INDIRECT(ADDRESS(ROW()-$C$12+1, 14)):INDIRECT(ADDRESS(ROW(), 14))),"")</f>
        <v/>
      </c>
      <c r="Q766" t="str">
        <f ca="1">IF($E766=1,SUM(INDIRECT(ADDRESS(ROW()-$C$12+1, 15)):INDIRECT(ADDRESS(ROW(), 15))),"")</f>
        <v/>
      </c>
      <c r="R766" t="str">
        <f t="shared" si="127"/>
        <v/>
      </c>
      <c r="S766" t="str">
        <f t="shared" si="128"/>
        <v/>
      </c>
      <c r="T766" t="str">
        <f t="shared" ca="1" si="129"/>
        <v/>
      </c>
      <c r="U766" t="str">
        <f t="shared" ca="1" si="130"/>
        <v/>
      </c>
      <c r="V766">
        <f t="shared" ca="1" si="131"/>
        <v>35451220132.560577</v>
      </c>
      <c r="X766" s="10" t="s">
        <v>683</v>
      </c>
      <c r="Y766" s="10"/>
      <c r="Z766" s="10"/>
      <c r="AA766" s="10"/>
      <c r="AB766" s="10"/>
      <c r="AC766" s="10"/>
      <c r="AD766" s="10"/>
      <c r="AE766" s="10"/>
    </row>
    <row r="767" spans="5:31" x14ac:dyDescent="0.4">
      <c r="E767">
        <f t="shared" si="126"/>
        <v>0</v>
      </c>
      <c r="F767" s="3">
        <v>758</v>
      </c>
      <c r="G767" s="4">
        <v>0.67351000000000005</v>
      </c>
      <c r="H767" s="4">
        <v>-2.683074</v>
      </c>
      <c r="I767" s="4">
        <v>124900</v>
      </c>
      <c r="K767">
        <f t="shared" ca="1" si="132"/>
        <v>36807.981871521042</v>
      </c>
      <c r="L767">
        <f t="shared" ca="1" si="133"/>
        <v>-70457.709709580522</v>
      </c>
      <c r="M767">
        <f t="shared" ca="1" si="135"/>
        <v>-33649.72783805948</v>
      </c>
      <c r="N767">
        <f t="shared" ca="1" si="134"/>
        <v>-106784.82719621145</v>
      </c>
      <c r="O767">
        <f t="shared" ca="1" si="136"/>
        <v>425400.6524693736</v>
      </c>
      <c r="P767" t="str">
        <f ca="1">IF($E767=1,SUM(INDIRECT(ADDRESS(ROW()-$C$12+1, 14)):INDIRECT(ADDRESS(ROW(), 14))),"")</f>
        <v/>
      </c>
      <c r="Q767" t="str">
        <f ca="1">IF($E767=1,SUM(INDIRECT(ADDRESS(ROW()-$C$12+1, 15)):INDIRECT(ADDRESS(ROW(), 15))),"")</f>
        <v/>
      </c>
      <c r="R767" t="str">
        <f t="shared" si="127"/>
        <v/>
      </c>
      <c r="S767" t="str">
        <f t="shared" si="128"/>
        <v/>
      </c>
      <c r="T767" t="str">
        <f t="shared" ca="1" si="129"/>
        <v/>
      </c>
      <c r="U767" t="str">
        <f t="shared" ca="1" si="130"/>
        <v/>
      </c>
      <c r="V767">
        <f t="shared" ca="1" si="131"/>
        <v>25138016197.522732</v>
      </c>
      <c r="X767" s="10" t="s">
        <v>684</v>
      </c>
      <c r="Y767" s="10"/>
      <c r="Z767" s="10"/>
      <c r="AA767" s="10"/>
      <c r="AB767" s="10"/>
      <c r="AC767" s="10"/>
      <c r="AD767" s="10"/>
      <c r="AE767" s="10"/>
    </row>
    <row r="768" spans="5:31" x14ac:dyDescent="0.4">
      <c r="E768">
        <f t="shared" si="126"/>
        <v>0</v>
      </c>
      <c r="F768" s="3">
        <v>759</v>
      </c>
      <c r="G768" s="4">
        <v>-1.2376419999999999</v>
      </c>
      <c r="H768" s="4">
        <v>-0.49703799999999998</v>
      </c>
      <c r="I768" s="4">
        <v>103200</v>
      </c>
      <c r="K768">
        <f t="shared" ca="1" si="132"/>
        <v>-67638.3487987306</v>
      </c>
      <c r="L768">
        <f t="shared" ca="1" si="133"/>
        <v>-13052.252423388427</v>
      </c>
      <c r="M768">
        <f t="shared" ca="1" si="135"/>
        <v>-80690.601222119032</v>
      </c>
      <c r="N768">
        <f t="shared" ca="1" si="134"/>
        <v>227590.73147774584</v>
      </c>
      <c r="O768">
        <f t="shared" ca="1" si="136"/>
        <v>91400.616650239594</v>
      </c>
      <c r="P768" t="str">
        <f ca="1">IF($E768=1,SUM(INDIRECT(ADDRESS(ROW()-$C$12+1, 14)):INDIRECT(ADDRESS(ROW(), 14))),"")</f>
        <v/>
      </c>
      <c r="Q768" t="str">
        <f ca="1">IF($E768=1,SUM(INDIRECT(ADDRESS(ROW()-$C$12+1, 15)):INDIRECT(ADDRESS(ROW(), 15))),"")</f>
        <v/>
      </c>
      <c r="R768" t="str">
        <f t="shared" si="127"/>
        <v/>
      </c>
      <c r="S768" t="str">
        <f t="shared" si="128"/>
        <v/>
      </c>
      <c r="T768" t="str">
        <f t="shared" ca="1" si="129"/>
        <v/>
      </c>
      <c r="U768" t="str">
        <f t="shared" ca="1" si="130"/>
        <v/>
      </c>
      <c r="V768">
        <f t="shared" ca="1" si="131"/>
        <v>33815753217.832405</v>
      </c>
      <c r="X768" s="10" t="s">
        <v>685</v>
      </c>
      <c r="Y768" s="10"/>
      <c r="Z768" s="10"/>
      <c r="AA768" s="10"/>
      <c r="AB768" s="10"/>
      <c r="AC768" s="10"/>
      <c r="AD768" s="10"/>
      <c r="AE768" s="10"/>
    </row>
    <row r="769" spans="5:31" x14ac:dyDescent="0.4">
      <c r="E769">
        <f t="shared" si="126"/>
        <v>0</v>
      </c>
      <c r="F769" s="3">
        <v>760</v>
      </c>
      <c r="G769" s="4">
        <v>0.77613500000000002</v>
      </c>
      <c r="H769" s="4">
        <v>1.125928</v>
      </c>
      <c r="I769" s="4">
        <v>377426</v>
      </c>
      <c r="K769">
        <f t="shared" ca="1" si="132"/>
        <v>42416.538744566504</v>
      </c>
      <c r="L769">
        <f t="shared" ca="1" si="133"/>
        <v>29566.947530291218</v>
      </c>
      <c r="M769">
        <f t="shared" ca="1" si="135"/>
        <v>71983.486274857714</v>
      </c>
      <c r="N769">
        <f t="shared" ca="1" si="134"/>
        <v>-237064.6253900633</v>
      </c>
      <c r="O769">
        <f t="shared" ca="1" si="136"/>
        <v>-343906.27859352203</v>
      </c>
      <c r="P769" t="str">
        <f ca="1">IF($E769=1,SUM(INDIRECT(ADDRESS(ROW()-$C$12+1, 14)):INDIRECT(ADDRESS(ROW(), 14))),"")</f>
        <v/>
      </c>
      <c r="Q769" t="str">
        <f ca="1">IF($E769=1,SUM(INDIRECT(ADDRESS(ROW()-$C$12+1, 15)):INDIRECT(ADDRESS(ROW(), 15))),"")</f>
        <v/>
      </c>
      <c r="R769" t="str">
        <f t="shared" si="127"/>
        <v/>
      </c>
      <c r="S769" t="str">
        <f t="shared" si="128"/>
        <v/>
      </c>
      <c r="T769" t="str">
        <f t="shared" ca="1" si="129"/>
        <v/>
      </c>
      <c r="U769" t="str">
        <f t="shared" ca="1" si="130"/>
        <v/>
      </c>
      <c r="V769">
        <f t="shared" ca="1" si="131"/>
        <v>93295129190.733734</v>
      </c>
      <c r="X769" s="10" t="s">
        <v>686</v>
      </c>
      <c r="Y769" s="10"/>
      <c r="Z769" s="10"/>
      <c r="AA769" s="10"/>
      <c r="AB769" s="10"/>
      <c r="AC769" s="10"/>
      <c r="AD769" s="10"/>
      <c r="AE769" s="10"/>
    </row>
    <row r="770" spans="5:31" x14ac:dyDescent="0.4">
      <c r="E770">
        <f t="shared" si="126"/>
        <v>0</v>
      </c>
      <c r="F770" s="3">
        <v>761</v>
      </c>
      <c r="G770" s="4">
        <v>-1.435147</v>
      </c>
      <c r="H770" s="4">
        <v>3.2910000000000002E-2</v>
      </c>
      <c r="I770" s="4">
        <v>124900</v>
      </c>
      <c r="K770">
        <f t="shared" ca="1" si="132"/>
        <v>-78432.190700906896</v>
      </c>
      <c r="L770">
        <f t="shared" ca="1" si="133"/>
        <v>864.21888719517051</v>
      </c>
      <c r="M770">
        <f t="shared" ca="1" si="135"/>
        <v>-77567.971813711731</v>
      </c>
      <c r="N770">
        <f t="shared" ca="1" si="134"/>
        <v>290571.30234453297</v>
      </c>
      <c r="O770">
        <f t="shared" ca="1" si="136"/>
        <v>-6663.2209523892543</v>
      </c>
      <c r="P770" t="str">
        <f ca="1">IF($E770=1,SUM(INDIRECT(ADDRESS(ROW()-$C$12+1, 14)):INDIRECT(ADDRESS(ROW(), 14))),"")</f>
        <v/>
      </c>
      <c r="Q770" t="str">
        <f ca="1">IF($E770=1,SUM(INDIRECT(ADDRESS(ROW()-$C$12+1, 15)):INDIRECT(ADDRESS(ROW(), 15))),"")</f>
        <v/>
      </c>
      <c r="R770" t="str">
        <f t="shared" si="127"/>
        <v/>
      </c>
      <c r="S770" t="str">
        <f t="shared" si="128"/>
        <v/>
      </c>
      <c r="T770" t="str">
        <f t="shared" ca="1" si="129"/>
        <v/>
      </c>
      <c r="U770" t="str">
        <f t="shared" ca="1" si="130"/>
        <v/>
      </c>
      <c r="V770">
        <f t="shared" ca="1" si="131"/>
        <v>40993279610.357971</v>
      </c>
      <c r="X770" s="10" t="s">
        <v>687</v>
      </c>
      <c r="Y770" s="10"/>
      <c r="Z770" s="10"/>
      <c r="AA770" s="10"/>
      <c r="AB770" s="10"/>
      <c r="AC770" s="10"/>
      <c r="AD770" s="10"/>
      <c r="AE770" s="10"/>
    </row>
    <row r="771" spans="5:31" x14ac:dyDescent="0.4">
      <c r="E771">
        <f t="shared" si="126"/>
        <v>0</v>
      </c>
      <c r="F771" s="3">
        <v>762</v>
      </c>
      <c r="G771" s="4">
        <v>0.15457499999999999</v>
      </c>
      <c r="H771" s="4">
        <v>-0.43079499999999998</v>
      </c>
      <c r="I771" s="4">
        <v>140000</v>
      </c>
      <c r="K771">
        <f t="shared" ca="1" si="132"/>
        <v>8447.6753096321718</v>
      </c>
      <c r="L771">
        <f t="shared" ca="1" si="133"/>
        <v>-11312.706639600226</v>
      </c>
      <c r="M771">
        <f t="shared" ca="1" si="135"/>
        <v>-2865.0313299680547</v>
      </c>
      <c r="N771">
        <f t="shared" ca="1" si="134"/>
        <v>-22083.36221782981</v>
      </c>
      <c r="O771">
        <f t="shared" ca="1" si="136"/>
        <v>61545.541171793579</v>
      </c>
      <c r="P771" t="str">
        <f ca="1">IF($E771=1,SUM(INDIRECT(ADDRESS(ROW()-$C$12+1, 14)):INDIRECT(ADDRESS(ROW(), 14))),"")</f>
        <v/>
      </c>
      <c r="Q771" t="str">
        <f ca="1">IF($E771=1,SUM(INDIRECT(ADDRESS(ROW()-$C$12+1, 15)):INDIRECT(ADDRESS(ROW(), 15))),"")</f>
        <v/>
      </c>
      <c r="R771" t="str">
        <f t="shared" si="127"/>
        <v/>
      </c>
      <c r="S771" t="str">
        <f t="shared" si="128"/>
        <v/>
      </c>
      <c r="T771" t="str">
        <f t="shared" ca="1" si="129"/>
        <v/>
      </c>
      <c r="U771" t="str">
        <f t="shared" ca="1" si="130"/>
        <v/>
      </c>
      <c r="V771">
        <f t="shared" ca="1" si="131"/>
        <v>20410417176.91275</v>
      </c>
      <c r="X771" s="10" t="s">
        <v>688</v>
      </c>
      <c r="Y771" s="10"/>
      <c r="Z771" s="10"/>
      <c r="AA771" s="10"/>
      <c r="AB771" s="10"/>
      <c r="AC771" s="10"/>
      <c r="AD771" s="10"/>
      <c r="AE771" s="10"/>
    </row>
    <row r="772" spans="5:31" x14ac:dyDescent="0.4">
      <c r="E772">
        <f t="shared" si="126"/>
        <v>0</v>
      </c>
      <c r="F772" s="3">
        <v>763</v>
      </c>
      <c r="G772" s="4">
        <v>1.7096E-2</v>
      </c>
      <c r="H772" s="4">
        <v>1.125928</v>
      </c>
      <c r="I772" s="4">
        <v>260000</v>
      </c>
      <c r="K772">
        <f t="shared" ca="1" si="132"/>
        <v>934.31316250022087</v>
      </c>
      <c r="L772">
        <f t="shared" ca="1" si="133"/>
        <v>29566.947530291218</v>
      </c>
      <c r="M772">
        <f t="shared" ca="1" si="135"/>
        <v>30501.260692791438</v>
      </c>
      <c r="N772">
        <f t="shared" ca="1" si="134"/>
        <v>-3923.5104471960376</v>
      </c>
      <c r="O772">
        <f t="shared" ca="1" si="136"/>
        <v>-258399.05655068674</v>
      </c>
      <c r="P772" t="str">
        <f ca="1">IF($E772=1,SUM(INDIRECT(ADDRESS(ROW()-$C$12+1, 14)):INDIRECT(ADDRESS(ROW(), 14))),"")</f>
        <v/>
      </c>
      <c r="Q772" t="str">
        <f ca="1">IF($E772=1,SUM(INDIRECT(ADDRESS(ROW()-$C$12+1, 15)):INDIRECT(ADDRESS(ROW(), 15))),"")</f>
        <v/>
      </c>
      <c r="R772" t="str">
        <f t="shared" si="127"/>
        <v/>
      </c>
      <c r="S772" t="str">
        <f t="shared" si="128"/>
        <v/>
      </c>
      <c r="T772" t="str">
        <f t="shared" ca="1" si="129"/>
        <v/>
      </c>
      <c r="U772" t="str">
        <f t="shared" ca="1" si="130"/>
        <v/>
      </c>
      <c r="V772">
        <f t="shared" ca="1" si="131"/>
        <v>52669671343.598076</v>
      </c>
      <c r="X772" s="10" t="s">
        <v>27</v>
      </c>
      <c r="Y772" s="10"/>
      <c r="Z772" s="10"/>
      <c r="AA772" s="10"/>
      <c r="AB772" s="10"/>
      <c r="AC772" s="10"/>
      <c r="AD772" s="10"/>
      <c r="AE772" s="10"/>
    </row>
    <row r="773" spans="5:31" x14ac:dyDescent="0.4">
      <c r="E773">
        <f t="shared" si="126"/>
        <v>0</v>
      </c>
      <c r="F773" s="3">
        <v>764</v>
      </c>
      <c r="G773" s="4">
        <v>-1.332522</v>
      </c>
      <c r="H773" s="4">
        <v>0.46349299999999999</v>
      </c>
      <c r="I773" s="4">
        <v>112000</v>
      </c>
      <c r="K773">
        <f t="shared" ca="1" si="132"/>
        <v>-72823.633827861442</v>
      </c>
      <c r="L773">
        <f t="shared" ca="1" si="133"/>
        <v>12171.358392061718</v>
      </c>
      <c r="M773">
        <f t="shared" ca="1" si="135"/>
        <v>-60652.275435799726</v>
      </c>
      <c r="N773">
        <f t="shared" ca="1" si="134"/>
        <v>230062.95536826272</v>
      </c>
      <c r="O773">
        <f t="shared" ca="1" si="136"/>
        <v>-80023.121098565127</v>
      </c>
      <c r="P773" t="str">
        <f ca="1">IF($E773=1,SUM(INDIRECT(ADDRESS(ROW()-$C$12+1, 14)):INDIRECT(ADDRESS(ROW(), 14))),"")</f>
        <v/>
      </c>
      <c r="Q773" t="str">
        <f ca="1">IF($E773=1,SUM(INDIRECT(ADDRESS(ROW()-$C$12+1, 15)):INDIRECT(ADDRESS(ROW(), 15))),"")</f>
        <v/>
      </c>
      <c r="R773" t="str">
        <f t="shared" si="127"/>
        <v/>
      </c>
      <c r="S773" t="str">
        <f t="shared" si="128"/>
        <v/>
      </c>
      <c r="T773" t="str">
        <f t="shared" ca="1" si="129"/>
        <v/>
      </c>
      <c r="U773" t="str">
        <f t="shared" ca="1" si="130"/>
        <v/>
      </c>
      <c r="V773">
        <f t="shared" ca="1" si="131"/>
        <v>29808808213.159256</v>
      </c>
      <c r="X773" s="10" t="s">
        <v>689</v>
      </c>
      <c r="Y773" s="10"/>
      <c r="Z773" s="10"/>
      <c r="AA773" s="10"/>
      <c r="AB773" s="10"/>
      <c r="AC773" s="10"/>
      <c r="AD773" s="10"/>
      <c r="AE773" s="10"/>
    </row>
    <row r="774" spans="5:31" x14ac:dyDescent="0.4">
      <c r="E774">
        <f t="shared" si="126"/>
        <v>0</v>
      </c>
      <c r="F774" s="3">
        <v>765</v>
      </c>
      <c r="G774" s="4">
        <v>-0.65480799999999995</v>
      </c>
      <c r="H774" s="4">
        <v>-0.76201200000000002</v>
      </c>
      <c r="I774" s="4">
        <v>120000</v>
      </c>
      <c r="K774">
        <f t="shared" ca="1" si="132"/>
        <v>-35785.899234349825</v>
      </c>
      <c r="L774">
        <f t="shared" ca="1" si="133"/>
        <v>-20010.488078680228</v>
      </c>
      <c r="M774">
        <f t="shared" ca="1" si="135"/>
        <v>-55796.387313030049</v>
      </c>
      <c r="N774">
        <f t="shared" ca="1" si="134"/>
        <v>115112.88078367057</v>
      </c>
      <c r="O774">
        <f t="shared" ca="1" si="136"/>
        <v>133958.95668917664</v>
      </c>
      <c r="P774" t="str">
        <f ca="1">IF($E774=1,SUM(INDIRECT(ADDRESS(ROW()-$C$12+1, 14)):INDIRECT(ADDRESS(ROW(), 14))),"")</f>
        <v/>
      </c>
      <c r="Q774" t="str">
        <f ca="1">IF($E774=1,SUM(INDIRECT(ADDRESS(ROW()-$C$12+1, 15)):INDIRECT(ADDRESS(ROW(), 15))),"")</f>
        <v/>
      </c>
      <c r="R774" t="str">
        <f t="shared" si="127"/>
        <v/>
      </c>
      <c r="S774" t="str">
        <f t="shared" si="128"/>
        <v/>
      </c>
      <c r="T774" t="str">
        <f t="shared" ca="1" si="129"/>
        <v/>
      </c>
      <c r="U774" t="str">
        <f t="shared" ca="1" si="130"/>
        <v/>
      </c>
      <c r="V774">
        <f t="shared" ca="1" si="131"/>
        <v>30904369792.312874</v>
      </c>
      <c r="X774" s="10" t="s">
        <v>29</v>
      </c>
      <c r="Y774" s="10"/>
      <c r="Z774" s="10"/>
      <c r="AA774" s="10"/>
      <c r="AB774" s="10"/>
      <c r="AC774" s="10"/>
      <c r="AD774" s="10"/>
      <c r="AE774" s="10"/>
    </row>
    <row r="775" spans="5:31" x14ac:dyDescent="0.4">
      <c r="E775">
        <f t="shared" si="126"/>
        <v>0</v>
      </c>
      <c r="F775" s="3">
        <v>766</v>
      </c>
      <c r="G775" s="4">
        <v>-0.93170299999999995</v>
      </c>
      <c r="H775" s="4">
        <v>-0.29830800000000002</v>
      </c>
      <c r="I775" s="4">
        <v>127000</v>
      </c>
      <c r="K775">
        <f t="shared" ca="1" si="132"/>
        <v>-50918.482477827747</v>
      </c>
      <c r="L775">
        <f t="shared" ca="1" si="133"/>
        <v>-7833.5888119543279</v>
      </c>
      <c r="M775">
        <f t="shared" ca="1" si="135"/>
        <v>-58752.071289782078</v>
      </c>
      <c r="N775">
        <f t="shared" ca="1" si="134"/>
        <v>173065.7620769038</v>
      </c>
      <c r="O775">
        <f t="shared" ca="1" si="136"/>
        <v>55411.328882312308</v>
      </c>
      <c r="P775" t="str">
        <f ca="1">IF($E775=1,SUM(INDIRECT(ADDRESS(ROW()-$C$12+1, 14)):INDIRECT(ADDRESS(ROW(), 14))),"")</f>
        <v/>
      </c>
      <c r="Q775" t="str">
        <f ca="1">IF($E775=1,SUM(INDIRECT(ADDRESS(ROW()-$C$12+1, 15)):INDIRECT(ADDRESS(ROW(), 15))),"")</f>
        <v/>
      </c>
      <c r="R775" t="str">
        <f t="shared" si="127"/>
        <v/>
      </c>
      <c r="S775" t="str">
        <f t="shared" si="128"/>
        <v/>
      </c>
      <c r="T775" t="str">
        <f t="shared" ca="1" si="129"/>
        <v/>
      </c>
      <c r="U775" t="str">
        <f t="shared" ca="1" si="130"/>
        <v/>
      </c>
      <c r="V775">
        <f t="shared" ca="1" si="131"/>
        <v>34503831988.444275</v>
      </c>
      <c r="X775" s="10" t="s">
        <v>690</v>
      </c>
      <c r="Y775" s="10"/>
      <c r="Z775" s="10"/>
      <c r="AA775" s="10"/>
      <c r="AB775" s="10"/>
      <c r="AC775" s="10"/>
      <c r="AD775" s="10"/>
      <c r="AE775" s="10"/>
    </row>
    <row r="776" spans="5:31" x14ac:dyDescent="0.4">
      <c r="E776">
        <f t="shared" si="126"/>
        <v>0</v>
      </c>
      <c r="F776" s="3">
        <v>767</v>
      </c>
      <c r="G776" s="4">
        <v>2.5304449999999998</v>
      </c>
      <c r="H776" s="4">
        <v>1.1590499999999999</v>
      </c>
      <c r="I776" s="4">
        <v>424870</v>
      </c>
      <c r="K776">
        <f t="shared" ca="1" si="132"/>
        <v>138291.30033240939</v>
      </c>
      <c r="L776">
        <f t="shared" ca="1" si="133"/>
        <v>30436.733552220063</v>
      </c>
      <c r="M776">
        <f t="shared" ca="1" si="135"/>
        <v>168728.03388462946</v>
      </c>
      <c r="N776">
        <f t="shared" ca="1" si="134"/>
        <v>-648153.15744680876</v>
      </c>
      <c r="O776">
        <f t="shared" ca="1" si="136"/>
        <v>-296881.34582602017</v>
      </c>
      <c r="P776" t="str">
        <f ca="1">IF($E776=1,SUM(INDIRECT(ADDRESS(ROW()-$C$12+1, 14)):INDIRECT(ADDRESS(ROW(), 14))),"")</f>
        <v/>
      </c>
      <c r="Q776" t="str">
        <f ca="1">IF($E776=1,SUM(INDIRECT(ADDRESS(ROW()-$C$12+1, 15)):INDIRECT(ADDRESS(ROW(), 15))),"")</f>
        <v/>
      </c>
      <c r="R776" t="str">
        <f t="shared" si="127"/>
        <v/>
      </c>
      <c r="S776" t="str">
        <f t="shared" si="128"/>
        <v/>
      </c>
      <c r="T776" t="str">
        <f t="shared" ca="1" si="129"/>
        <v/>
      </c>
      <c r="U776" t="str">
        <f t="shared" ca="1" si="130"/>
        <v/>
      </c>
      <c r="V776">
        <f t="shared" ca="1" si="131"/>
        <v>65608706805.447632</v>
      </c>
      <c r="X776" s="10" t="s">
        <v>691</v>
      </c>
      <c r="Y776" s="10"/>
      <c r="Z776" s="10"/>
      <c r="AA776" s="10"/>
      <c r="AB776" s="10"/>
      <c r="AC776" s="10"/>
      <c r="AD776" s="10"/>
      <c r="AE776" s="10"/>
    </row>
    <row r="777" spans="5:31" x14ac:dyDescent="0.4">
      <c r="E777">
        <f t="shared" si="126"/>
        <v>0</v>
      </c>
      <c r="F777" s="3">
        <v>768</v>
      </c>
      <c r="G777" s="4">
        <v>-0.52120200000000005</v>
      </c>
      <c r="H777" s="4">
        <v>-0.69576899999999997</v>
      </c>
      <c r="I777" s="4">
        <v>119000</v>
      </c>
      <c r="K777">
        <f t="shared" ca="1" si="132"/>
        <v>-28484.200334665427</v>
      </c>
      <c r="L777">
        <f t="shared" ca="1" si="133"/>
        <v>-18270.942294892026</v>
      </c>
      <c r="M777">
        <f t="shared" ca="1" si="135"/>
        <v>-46755.142629557449</v>
      </c>
      <c r="N777">
        <f t="shared" ca="1" si="134"/>
        <v>86391.911848810618</v>
      </c>
      <c r="O777">
        <f t="shared" ca="1" si="136"/>
        <v>115327.28983222456</v>
      </c>
      <c r="P777" t="str">
        <f ca="1">IF($E777=1,SUM(INDIRECT(ADDRESS(ROW()-$C$12+1, 14)):INDIRECT(ADDRESS(ROW(), 14))),"")</f>
        <v/>
      </c>
      <c r="Q777" t="str">
        <f ca="1">IF($E777=1,SUM(INDIRECT(ADDRESS(ROW()-$C$12+1, 15)):INDIRECT(ADDRESS(ROW(), 15))),"")</f>
        <v/>
      </c>
      <c r="R777" t="str">
        <f t="shared" si="127"/>
        <v/>
      </c>
      <c r="S777" t="str">
        <f t="shared" si="128"/>
        <v/>
      </c>
      <c r="T777" t="str">
        <f t="shared" ca="1" si="129"/>
        <v/>
      </c>
      <c r="U777" t="str">
        <f t="shared" ca="1" si="130"/>
        <v/>
      </c>
      <c r="V777">
        <f t="shared" ca="1" si="131"/>
        <v>27474767308.144939</v>
      </c>
      <c r="X777" s="10" t="s">
        <v>692</v>
      </c>
      <c r="Y777" s="10"/>
      <c r="Z777" s="10"/>
      <c r="AA777" s="10"/>
      <c r="AB777" s="10"/>
      <c r="AC777" s="10"/>
      <c r="AD777" s="10"/>
      <c r="AE777" s="10"/>
    </row>
    <row r="778" spans="5:31" x14ac:dyDescent="0.4">
      <c r="E778">
        <f t="shared" ref="E778:E841" si="137">IF(MOD(F779, $C$12)=0, 1, 0)</f>
        <v>0</v>
      </c>
      <c r="F778" s="3">
        <v>769</v>
      </c>
      <c r="G778" s="4">
        <v>-0.53281999999999996</v>
      </c>
      <c r="H778" s="4">
        <v>-0.397673</v>
      </c>
      <c r="I778" s="4">
        <v>154000</v>
      </c>
      <c r="K778">
        <f t="shared" ca="1" si="132"/>
        <v>-29119.135426027588</v>
      </c>
      <c r="L778">
        <f t="shared" ca="1" si="133"/>
        <v>-10442.920617671378</v>
      </c>
      <c r="M778">
        <f t="shared" ca="1" si="135"/>
        <v>-39562.056043698962</v>
      </c>
      <c r="N778">
        <f t="shared" ca="1" si="134"/>
        <v>103133.73470120368</v>
      </c>
      <c r="O778">
        <f t="shared" ca="1" si="136"/>
        <v>76974.403513065903</v>
      </c>
      <c r="P778" t="str">
        <f ca="1">IF($E778=1,SUM(INDIRECT(ADDRESS(ROW()-$C$12+1, 14)):INDIRECT(ADDRESS(ROW(), 14))),"")</f>
        <v/>
      </c>
      <c r="Q778" t="str">
        <f ca="1">IF($E778=1,SUM(INDIRECT(ADDRESS(ROW()-$C$12+1, 15)):INDIRECT(ADDRESS(ROW(), 15))),"")</f>
        <v/>
      </c>
      <c r="R778" t="str">
        <f t="shared" ref="R778:R841" si="138">IF($E778=1,$C$14*(1/$C$12)*P778,"")</f>
        <v/>
      </c>
      <c r="S778" t="str">
        <f t="shared" ref="S778:S841" si="139">IF($E778=1,$C$14*(1/$C$12)*Q778,"")</f>
        <v/>
      </c>
      <c r="T778" t="str">
        <f t="shared" ref="T778:T841" ca="1" si="140">IF($E778=1,OFFSET(T778, -$C$12, 0)-R778,"")</f>
        <v/>
      </c>
      <c r="U778" t="str">
        <f t="shared" ref="U778:U841" ca="1" si="141">IF($E778=1,OFFSET(U778, -$C$12, 0)-S778,"")</f>
        <v/>
      </c>
      <c r="V778">
        <f t="shared" ref="V778:V841" ca="1" si="142">(M778-I778)^2</f>
        <v>37466269539.864067</v>
      </c>
      <c r="X778" s="10" t="s">
        <v>693</v>
      </c>
      <c r="Y778" s="10"/>
      <c r="Z778" s="10"/>
      <c r="AA778" s="10"/>
      <c r="AB778" s="10"/>
      <c r="AC778" s="10"/>
      <c r="AD778" s="10"/>
      <c r="AE778" s="10"/>
    </row>
    <row r="779" spans="5:31" x14ac:dyDescent="0.4">
      <c r="E779">
        <f t="shared" si="137"/>
        <v>0</v>
      </c>
      <c r="F779" s="3">
        <v>770</v>
      </c>
      <c r="G779" s="4">
        <v>-1.1950430000000001</v>
      </c>
      <c r="H779" s="4">
        <v>-1.490691</v>
      </c>
      <c r="I779" s="4">
        <v>119000</v>
      </c>
      <c r="K779">
        <f t="shared" ca="1" si="132"/>
        <v>-65310.271680729493</v>
      </c>
      <c r="L779">
        <f t="shared" ca="1" si="133"/>
        <v>-39145.649260767423</v>
      </c>
      <c r="M779">
        <f t="shared" ca="1" si="135"/>
        <v>-104455.92094149691</v>
      </c>
      <c r="N779">
        <f t="shared" ca="1" si="134"/>
        <v>267039.4341296893</v>
      </c>
      <c r="O779">
        <f t="shared" ca="1" si="136"/>
        <v>333103.73024420097</v>
      </c>
      <c r="P779" t="str">
        <f ca="1">IF($E779=1,SUM(INDIRECT(ADDRESS(ROW()-$C$12+1, 14)):INDIRECT(ADDRESS(ROW(), 14))),"")</f>
        <v/>
      </c>
      <c r="Q779" t="str">
        <f ca="1">IF($E779=1,SUM(INDIRECT(ADDRESS(ROW()-$C$12+1, 15)):INDIRECT(ADDRESS(ROW(), 15))),"")</f>
        <v/>
      </c>
      <c r="R779" t="str">
        <f t="shared" si="138"/>
        <v/>
      </c>
      <c r="S779" t="str">
        <f t="shared" si="139"/>
        <v/>
      </c>
      <c r="T779" t="str">
        <f t="shared" ca="1" si="140"/>
        <v/>
      </c>
      <c r="U779" t="str">
        <f t="shared" ca="1" si="141"/>
        <v/>
      </c>
      <c r="V779">
        <f t="shared" ca="1" si="142"/>
        <v>49932548603.812515</v>
      </c>
      <c r="X779" s="10" t="s">
        <v>694</v>
      </c>
      <c r="Y779" s="10"/>
      <c r="Z779" s="10"/>
      <c r="AA779" s="10"/>
      <c r="AB779" s="10"/>
      <c r="AC779" s="10"/>
      <c r="AD779" s="10"/>
      <c r="AE779" s="10"/>
    </row>
    <row r="780" spans="5:31" x14ac:dyDescent="0.4">
      <c r="E780">
        <f t="shared" si="137"/>
        <v>0</v>
      </c>
      <c r="F780" s="3">
        <v>771</v>
      </c>
      <c r="G780" s="4">
        <v>0.253328</v>
      </c>
      <c r="H780" s="4">
        <v>-1.85503</v>
      </c>
      <c r="I780" s="4">
        <v>139000</v>
      </c>
      <c r="K780">
        <f t="shared" ca="1" si="132"/>
        <v>13844.623586210571</v>
      </c>
      <c r="L780">
        <f t="shared" ca="1" si="133"/>
        <v>-48713.216721776269</v>
      </c>
      <c r="M780">
        <f t="shared" ca="1" si="135"/>
        <v>-34868.593135565694</v>
      </c>
      <c r="N780">
        <f t="shared" ca="1" si="134"/>
        <v>-44045.782961846584</v>
      </c>
      <c r="O780">
        <f t="shared" ca="1" si="136"/>
        <v>322531.45632426842</v>
      </c>
      <c r="P780" t="str">
        <f ca="1">IF($E780=1,SUM(INDIRECT(ADDRESS(ROW()-$C$12+1, 14)):INDIRECT(ADDRESS(ROW(), 14))),"")</f>
        <v/>
      </c>
      <c r="Q780" t="str">
        <f ca="1">IF($E780=1,SUM(INDIRECT(ADDRESS(ROW()-$C$12+1, 15)):INDIRECT(ADDRESS(ROW(), 15))),"")</f>
        <v/>
      </c>
      <c r="R780" t="str">
        <f t="shared" si="138"/>
        <v/>
      </c>
      <c r="S780" t="str">
        <f t="shared" si="139"/>
        <v/>
      </c>
      <c r="T780" t="str">
        <f t="shared" ca="1" si="140"/>
        <v/>
      </c>
      <c r="U780" t="str">
        <f t="shared" ca="1" si="141"/>
        <v/>
      </c>
      <c r="V780">
        <f t="shared" ca="1" si="142"/>
        <v>30230287678.940884</v>
      </c>
      <c r="X780" s="10" t="s">
        <v>695</v>
      </c>
      <c r="Y780" s="10"/>
      <c r="Z780" s="10"/>
      <c r="AA780" s="10"/>
      <c r="AB780" s="10"/>
      <c r="AC780" s="10"/>
      <c r="AD780" s="10"/>
      <c r="AE780" s="10"/>
    </row>
    <row r="781" spans="5:31" x14ac:dyDescent="0.4">
      <c r="E781">
        <f t="shared" si="137"/>
        <v>0</v>
      </c>
      <c r="F781" s="3">
        <v>772</v>
      </c>
      <c r="G781" s="4">
        <v>-0.49022100000000002</v>
      </c>
      <c r="H781" s="4">
        <v>-0.72889000000000004</v>
      </c>
      <c r="I781" s="4">
        <v>133000</v>
      </c>
      <c r="K781">
        <f t="shared" ca="1" si="132"/>
        <v>-26791.058308026484</v>
      </c>
      <c r="L781">
        <f t="shared" ca="1" si="133"/>
        <v>-19140.702056751379</v>
      </c>
      <c r="M781">
        <f t="shared" ca="1" si="135"/>
        <v>-45931.76036477786</v>
      </c>
      <c r="N781">
        <f t="shared" ca="1" si="134"/>
        <v>87716.106497781773</v>
      </c>
      <c r="O781">
        <f t="shared" ca="1" si="136"/>
        <v>130421.57081228295</v>
      </c>
      <c r="P781" t="str">
        <f ca="1">IF($E781=1,SUM(INDIRECT(ADDRESS(ROW()-$C$12+1, 14)):INDIRECT(ADDRESS(ROW(), 14))),"")</f>
        <v/>
      </c>
      <c r="Q781" t="str">
        <f ca="1">IF($E781=1,SUM(INDIRECT(ADDRESS(ROW()-$C$12+1, 15)):INDIRECT(ADDRESS(ROW(), 15))),"")</f>
        <v/>
      </c>
      <c r="R781" t="str">
        <f t="shared" si="138"/>
        <v/>
      </c>
      <c r="S781" t="str">
        <f t="shared" si="139"/>
        <v/>
      </c>
      <c r="T781" t="str">
        <f t="shared" ca="1" si="140"/>
        <v/>
      </c>
      <c r="U781" t="str">
        <f t="shared" ca="1" si="141"/>
        <v/>
      </c>
      <c r="V781">
        <f t="shared" ca="1" si="142"/>
        <v>32016574867.238293</v>
      </c>
      <c r="X781" s="10" t="s">
        <v>696</v>
      </c>
      <c r="Y781" s="10"/>
      <c r="Z781" s="10"/>
      <c r="AA781" s="10"/>
      <c r="AB781" s="10"/>
      <c r="AC781" s="10"/>
      <c r="AD781" s="10"/>
      <c r="AE781" s="10"/>
    </row>
    <row r="782" spans="5:31" x14ac:dyDescent="0.4">
      <c r="E782">
        <f t="shared" si="137"/>
        <v>0</v>
      </c>
      <c r="F782" s="3">
        <v>773</v>
      </c>
      <c r="G782" s="4">
        <v>0.75870800000000005</v>
      </c>
      <c r="H782" s="4">
        <v>-1.424447</v>
      </c>
      <c r="I782" s="4">
        <v>177000</v>
      </c>
      <c r="K782">
        <f t="shared" ca="1" si="132"/>
        <v>41464.136107523256</v>
      </c>
      <c r="L782">
        <f t="shared" ca="1" si="133"/>
        <v>-37406.077216909725</v>
      </c>
      <c r="M782">
        <f t="shared" ca="1" si="135"/>
        <v>4058.0588906135308</v>
      </c>
      <c r="N782">
        <f t="shared" ca="1" si="134"/>
        <v>-131212.4342552204</v>
      </c>
      <c r="O782">
        <f t="shared" ca="1" si="136"/>
        <v>246346.62918744225</v>
      </c>
      <c r="P782" t="str">
        <f ca="1">IF($E782=1,SUM(INDIRECT(ADDRESS(ROW()-$C$12+1, 14)):INDIRECT(ADDRESS(ROW(), 14))),"")</f>
        <v/>
      </c>
      <c r="Q782" t="str">
        <f ca="1">IF($E782=1,SUM(INDIRECT(ADDRESS(ROW()-$C$12+1, 15)):INDIRECT(ADDRESS(ROW(), 15))),"")</f>
        <v/>
      </c>
      <c r="R782" t="str">
        <f t="shared" si="138"/>
        <v/>
      </c>
      <c r="S782" t="str">
        <f t="shared" si="139"/>
        <v/>
      </c>
      <c r="T782" t="str">
        <f t="shared" ca="1" si="140"/>
        <v/>
      </c>
      <c r="U782" t="str">
        <f t="shared" ca="1" si="141"/>
        <v/>
      </c>
      <c r="V782">
        <f t="shared" ca="1" si="142"/>
        <v>29908914994.682499</v>
      </c>
      <c r="X782" s="10" t="s">
        <v>697</v>
      </c>
      <c r="Y782" s="10"/>
      <c r="Z782" s="10"/>
      <c r="AA782" s="10"/>
      <c r="AB782" s="10"/>
      <c r="AC782" s="10"/>
      <c r="AD782" s="10"/>
      <c r="AE782" s="10"/>
    </row>
    <row r="783" spans="5:31" x14ac:dyDescent="0.4">
      <c r="E783">
        <f t="shared" si="137"/>
        <v>0</v>
      </c>
      <c r="F783" s="3">
        <v>774</v>
      </c>
      <c r="G783" s="4">
        <v>-0.31595200000000001</v>
      </c>
      <c r="H783" s="4">
        <v>1.2584150000000001</v>
      </c>
      <c r="I783" s="4">
        <v>224000</v>
      </c>
      <c r="K783">
        <f t="shared" ca="1" si="132"/>
        <v>-17267.086588574508</v>
      </c>
      <c r="L783">
        <f t="shared" ca="1" si="133"/>
        <v>33046.065357937114</v>
      </c>
      <c r="M783">
        <f t="shared" ca="1" si="135"/>
        <v>15778.978769362606</v>
      </c>
      <c r="N783">
        <f t="shared" ca="1" si="134"/>
        <v>65787.848099862342</v>
      </c>
      <c r="O783">
        <f t="shared" ca="1" si="136"/>
        <v>-262028.45643195257</v>
      </c>
      <c r="P783" t="str">
        <f ca="1">IF($E783=1,SUM(INDIRECT(ADDRESS(ROW()-$C$12+1, 14)):INDIRECT(ADDRESS(ROW(), 14))),"")</f>
        <v/>
      </c>
      <c r="Q783" t="str">
        <f ca="1">IF($E783=1,SUM(INDIRECT(ADDRESS(ROW()-$C$12+1, 15)):INDIRECT(ADDRESS(ROW(), 15))),"")</f>
        <v/>
      </c>
      <c r="R783" t="str">
        <f t="shared" si="138"/>
        <v/>
      </c>
      <c r="S783" t="str">
        <f t="shared" si="139"/>
        <v/>
      </c>
      <c r="T783" t="str">
        <f t="shared" ca="1" si="140"/>
        <v/>
      </c>
      <c r="U783" t="str">
        <f t="shared" ca="1" si="141"/>
        <v/>
      </c>
      <c r="V783">
        <f t="shared" ca="1" si="142"/>
        <v>43355993682.329544</v>
      </c>
      <c r="X783" s="10" t="s">
        <v>698</v>
      </c>
      <c r="Y783" s="10"/>
      <c r="Z783" s="10"/>
      <c r="AA783" s="10"/>
      <c r="AB783" s="10"/>
      <c r="AC783" s="10"/>
      <c r="AD783" s="10"/>
      <c r="AE783" s="10"/>
    </row>
    <row r="784" spans="5:31" x14ac:dyDescent="0.4">
      <c r="E784">
        <f t="shared" si="137"/>
        <v>0</v>
      </c>
      <c r="F784" s="3">
        <v>775</v>
      </c>
      <c r="G784" s="4">
        <v>0.26300899999999999</v>
      </c>
      <c r="H784" s="4">
        <v>-3.3333000000000002E-2</v>
      </c>
      <c r="I784" s="4">
        <v>163500</v>
      </c>
      <c r="K784">
        <f t="shared" ca="1" si="132"/>
        <v>14373.699728358713</v>
      </c>
      <c r="L784">
        <f t="shared" ca="1" si="133"/>
        <v>-875.32689659303003</v>
      </c>
      <c r="M784">
        <f t="shared" ca="1" si="135"/>
        <v>13498.372831765684</v>
      </c>
      <c r="N784">
        <f t="shared" ca="1" si="134"/>
        <v>-39451.77795989014</v>
      </c>
      <c r="O784">
        <f t="shared" ca="1" si="136"/>
        <v>5000.0042383987548</v>
      </c>
      <c r="P784" t="str">
        <f ca="1">IF($E784=1,SUM(INDIRECT(ADDRESS(ROW()-$C$12+1, 14)):INDIRECT(ADDRESS(ROW(), 14))),"")</f>
        <v/>
      </c>
      <c r="Q784" t="str">
        <f ca="1">IF($E784=1,SUM(INDIRECT(ADDRESS(ROW()-$C$12+1, 15)):INDIRECT(ADDRESS(ROW(), 15))),"")</f>
        <v/>
      </c>
      <c r="R784" t="str">
        <f t="shared" si="138"/>
        <v/>
      </c>
      <c r="S784" t="str">
        <f t="shared" si="139"/>
        <v/>
      </c>
      <c r="T784" t="str">
        <f t="shared" ca="1" si="140"/>
        <v/>
      </c>
      <c r="U784" t="str">
        <f t="shared" ca="1" si="141"/>
        <v/>
      </c>
      <c r="V784">
        <f t="shared" ca="1" si="142"/>
        <v>22500488153.117973</v>
      </c>
      <c r="X784" s="10" t="s">
        <v>699</v>
      </c>
      <c r="Y784" s="10"/>
      <c r="Z784" s="10"/>
      <c r="AA784" s="10"/>
      <c r="AB784" s="10"/>
      <c r="AC784" s="10"/>
      <c r="AD784" s="10"/>
      <c r="AE784" s="10"/>
    </row>
    <row r="785" spans="5:31" x14ac:dyDescent="0.4">
      <c r="E785">
        <f t="shared" si="137"/>
        <v>0</v>
      </c>
      <c r="F785" s="3">
        <v>776</v>
      </c>
      <c r="G785" s="4">
        <v>-1.32284</v>
      </c>
      <c r="H785" s="4">
        <v>-1.755665</v>
      </c>
      <c r="I785" s="4">
        <v>130000</v>
      </c>
      <c r="K785">
        <f t="shared" ca="1" si="132"/>
        <v>-72294.503034732814</v>
      </c>
      <c r="L785">
        <f t="shared" ca="1" si="133"/>
        <v>-46103.884916059222</v>
      </c>
      <c r="M785">
        <f t="shared" ca="1" si="135"/>
        <v>-118398.38795079204</v>
      </c>
      <c r="N785">
        <f t="shared" ca="1" si="134"/>
        <v>328591.32351682574</v>
      </c>
      <c r="O785">
        <f t="shared" ca="1" si="136"/>
        <v>436104.3557816273</v>
      </c>
      <c r="P785" t="str">
        <f ca="1">IF($E785=1,SUM(INDIRECT(ADDRESS(ROW()-$C$12+1, 14)):INDIRECT(ADDRESS(ROW(), 14))),"")</f>
        <v/>
      </c>
      <c r="Q785" t="str">
        <f ca="1">IF($E785=1,SUM(INDIRECT(ADDRESS(ROW()-$C$12+1, 15)):INDIRECT(ADDRESS(ROW(), 15))),"")</f>
        <v/>
      </c>
      <c r="R785" t="str">
        <f t="shared" si="138"/>
        <v/>
      </c>
      <c r="S785" t="str">
        <f t="shared" si="139"/>
        <v/>
      </c>
      <c r="T785" t="str">
        <f t="shared" ca="1" si="140"/>
        <v/>
      </c>
      <c r="U785" t="str">
        <f t="shared" ca="1" si="141"/>
        <v/>
      </c>
      <c r="V785">
        <f t="shared" ca="1" si="142"/>
        <v>61701759136.552185</v>
      </c>
      <c r="X785" s="10" t="s">
        <v>700</v>
      </c>
      <c r="Y785" s="10"/>
      <c r="Z785" s="10"/>
      <c r="AA785" s="10"/>
      <c r="AB785" s="10"/>
      <c r="AC785" s="10"/>
      <c r="AD785" s="10"/>
      <c r="AE785" s="10"/>
    </row>
    <row r="786" spans="5:31" x14ac:dyDescent="0.4">
      <c r="E786">
        <f t="shared" si="137"/>
        <v>0</v>
      </c>
      <c r="F786" s="3">
        <v>777</v>
      </c>
      <c r="G786" s="4">
        <v>1.0433479999999999</v>
      </c>
      <c r="H786" s="4">
        <v>0.92719700000000005</v>
      </c>
      <c r="I786" s="4">
        <v>214000</v>
      </c>
      <c r="K786">
        <f t="shared" ref="K786:K849" ca="1" si="143">G786*OFFSET(K786, -MOD(F786, $C$12)-1, 9)</f>
        <v>57019.99119491579</v>
      </c>
      <c r="L786">
        <f t="shared" ref="L786:L849" ca="1" si="144">H786*OFFSET(L786, -MOD($F786, $C$12)-1, 9)</f>
        <v>24348.257658787617</v>
      </c>
      <c r="M786">
        <f t="shared" ca="1" si="135"/>
        <v>81368.248853703408</v>
      </c>
      <c r="N786">
        <f t="shared" ca="1" si="134"/>
        <v>-138381.07229498625</v>
      </c>
      <c r="O786">
        <f t="shared" ca="1" si="136"/>
        <v>-122975.76176759276</v>
      </c>
      <c r="P786" t="str">
        <f ca="1">IF($E786=1,SUM(INDIRECT(ADDRESS(ROW()-$C$12+1, 14)):INDIRECT(ADDRESS(ROW(), 14))),"")</f>
        <v/>
      </c>
      <c r="Q786" t="str">
        <f ca="1">IF($E786=1,SUM(INDIRECT(ADDRESS(ROW()-$C$12+1, 15)):INDIRECT(ADDRESS(ROW(), 15))),"")</f>
        <v/>
      </c>
      <c r="R786" t="str">
        <f t="shared" si="138"/>
        <v/>
      </c>
      <c r="S786" t="str">
        <f t="shared" si="139"/>
        <v/>
      </c>
      <c r="T786" t="str">
        <f t="shared" ca="1" si="140"/>
        <v/>
      </c>
      <c r="U786" t="str">
        <f t="shared" ca="1" si="141"/>
        <v/>
      </c>
      <c r="V786">
        <f t="shared" ca="1" si="142"/>
        <v>17591181412.133148</v>
      </c>
      <c r="X786" s="10" t="s">
        <v>701</v>
      </c>
      <c r="Y786" s="10"/>
      <c r="Z786" s="10"/>
      <c r="AA786" s="10"/>
      <c r="AB786" s="10"/>
      <c r="AC786" s="10"/>
      <c r="AD786" s="10"/>
      <c r="AE786" s="10"/>
    </row>
    <row r="787" spans="5:31" x14ac:dyDescent="0.4">
      <c r="E787">
        <f t="shared" si="137"/>
        <v>0</v>
      </c>
      <c r="F787" s="3">
        <v>778</v>
      </c>
      <c r="G787" s="4">
        <v>0.202983</v>
      </c>
      <c r="H787" s="4">
        <v>1.0596840000000001</v>
      </c>
      <c r="I787" s="4">
        <v>154000</v>
      </c>
      <c r="K787">
        <f t="shared" ca="1" si="143"/>
        <v>11093.219973314361</v>
      </c>
      <c r="L787">
        <f t="shared" ca="1" si="144"/>
        <v>27827.375486433521</v>
      </c>
      <c r="M787">
        <f t="shared" ca="1" si="135"/>
        <v>38920.595459747885</v>
      </c>
      <c r="N787">
        <f t="shared" ca="1" si="134"/>
        <v>-23359.162771793995</v>
      </c>
      <c r="O787">
        <f t="shared" ca="1" si="136"/>
        <v>-121947.80372083253</v>
      </c>
      <c r="P787" t="str">
        <f ca="1">IF($E787=1,SUM(INDIRECT(ADDRESS(ROW()-$C$12+1, 14)):INDIRECT(ADDRESS(ROW(), 14))),"")</f>
        <v/>
      </c>
      <c r="Q787" t="str">
        <f ca="1">IF($E787=1,SUM(INDIRECT(ADDRESS(ROW()-$C$12+1, 15)):INDIRECT(ADDRESS(ROW(), 15))),"")</f>
        <v/>
      </c>
      <c r="R787" t="str">
        <f t="shared" si="138"/>
        <v/>
      </c>
      <c r="S787" t="str">
        <f t="shared" si="139"/>
        <v/>
      </c>
      <c r="T787" t="str">
        <f t="shared" ca="1" si="140"/>
        <v/>
      </c>
      <c r="U787" t="str">
        <f t="shared" ca="1" si="141"/>
        <v/>
      </c>
      <c r="V787">
        <f t="shared" ca="1" si="142"/>
        <v>13243269349.338999</v>
      </c>
      <c r="X787" s="10" t="s">
        <v>702</v>
      </c>
      <c r="Y787" s="10"/>
      <c r="Z787" s="10"/>
      <c r="AA787" s="10"/>
      <c r="AB787" s="10"/>
      <c r="AC787" s="10"/>
      <c r="AD787" s="10"/>
      <c r="AE787" s="10"/>
    </row>
    <row r="788" spans="5:31" x14ac:dyDescent="0.4">
      <c r="E788">
        <f t="shared" si="137"/>
        <v>0</v>
      </c>
      <c r="F788" s="3">
        <v>779</v>
      </c>
      <c r="G788" s="4">
        <v>-0.327569</v>
      </c>
      <c r="H788" s="4">
        <v>-6.6455E-2</v>
      </c>
      <c r="I788" s="4">
        <v>158000</v>
      </c>
      <c r="K788">
        <f t="shared" ca="1" si="143"/>
        <v>-17901.96702895618</v>
      </c>
      <c r="L788">
        <f t="shared" ca="1" si="144"/>
        <v>-1745.1129185218795</v>
      </c>
      <c r="M788">
        <f t="shared" ca="1" si="135"/>
        <v>-19647.079947478058</v>
      </c>
      <c r="N788">
        <f t="shared" ca="1" si="134"/>
        <v>58191.676331315437</v>
      </c>
      <c r="O788">
        <f t="shared" ca="1" si="136"/>
        <v>11805.536697909654</v>
      </c>
      <c r="P788" t="str">
        <f ca="1">IF($E788=1,SUM(INDIRECT(ADDRESS(ROW()-$C$12+1, 14)):INDIRECT(ADDRESS(ROW(), 14))),"")</f>
        <v/>
      </c>
      <c r="Q788" t="str">
        <f ca="1">IF($E788=1,SUM(INDIRECT(ADDRESS(ROW()-$C$12+1, 15)):INDIRECT(ADDRESS(ROW(), 15))),"")</f>
        <v/>
      </c>
      <c r="R788" t="str">
        <f t="shared" si="138"/>
        <v/>
      </c>
      <c r="S788" t="str">
        <f t="shared" si="139"/>
        <v/>
      </c>
      <c r="T788" t="str">
        <f t="shared" ca="1" si="140"/>
        <v/>
      </c>
      <c r="U788" t="str">
        <f t="shared" ca="1" si="141"/>
        <v/>
      </c>
      <c r="V788">
        <f t="shared" ca="1" si="142"/>
        <v>31558485013.865658</v>
      </c>
      <c r="X788" s="10" t="s">
        <v>703</v>
      </c>
      <c r="Y788" s="10"/>
      <c r="Z788" s="10"/>
      <c r="AA788" s="10"/>
      <c r="AB788" s="10"/>
      <c r="AC788" s="10"/>
      <c r="AD788" s="10"/>
      <c r="AE788" s="10"/>
    </row>
    <row r="789" spans="5:31" x14ac:dyDescent="0.4">
      <c r="E789">
        <f t="shared" si="137"/>
        <v>0</v>
      </c>
      <c r="F789" s="3">
        <v>780</v>
      </c>
      <c r="G789" s="4">
        <v>-0.28109800000000001</v>
      </c>
      <c r="H789" s="4">
        <v>-0.99386399999999997</v>
      </c>
      <c r="I789" s="4">
        <v>105000</v>
      </c>
      <c r="K789">
        <f t="shared" ca="1" si="143"/>
        <v>-15362.281314488015</v>
      </c>
      <c r="L789">
        <f t="shared" ca="1" si="144"/>
        <v>-26098.937712043175</v>
      </c>
      <c r="M789">
        <f t="shared" ca="1" si="135"/>
        <v>-41461.219026531187</v>
      </c>
      <c r="N789">
        <f t="shared" ca="1" si="134"/>
        <v>41169.955745919862</v>
      </c>
      <c r="O789">
        <f t="shared" ca="1" si="136"/>
        <v>145562.53298658438</v>
      </c>
      <c r="P789" t="str">
        <f ca="1">IF($E789=1,SUM(INDIRECT(ADDRESS(ROW()-$C$12+1, 14)):INDIRECT(ADDRESS(ROW(), 14))),"")</f>
        <v/>
      </c>
      <c r="Q789" t="str">
        <f ca="1">IF($E789=1,SUM(INDIRECT(ADDRESS(ROW()-$C$12+1, 15)):INDIRECT(ADDRESS(ROW(), 15))),"")</f>
        <v/>
      </c>
      <c r="R789" t="str">
        <f t="shared" si="138"/>
        <v/>
      </c>
      <c r="S789" t="str">
        <f t="shared" si="139"/>
        <v/>
      </c>
      <c r="T789" t="str">
        <f t="shared" ca="1" si="140"/>
        <v/>
      </c>
      <c r="U789" t="str">
        <f t="shared" ca="1" si="141"/>
        <v/>
      </c>
      <c r="V789">
        <f t="shared" ca="1" si="142"/>
        <v>21450888678.737537</v>
      </c>
      <c r="X789" s="10" t="s">
        <v>27</v>
      </c>
      <c r="Y789" s="10"/>
      <c r="Z789" s="10"/>
      <c r="AA789" s="10"/>
      <c r="AB789" s="10"/>
      <c r="AC789" s="10"/>
      <c r="AD789" s="10"/>
      <c r="AE789" s="10"/>
    </row>
    <row r="790" spans="5:31" x14ac:dyDescent="0.4">
      <c r="E790">
        <f t="shared" si="137"/>
        <v>0</v>
      </c>
      <c r="F790" s="3">
        <v>781</v>
      </c>
      <c r="G790" s="4">
        <v>0.268818</v>
      </c>
      <c r="H790" s="4">
        <v>-1.2257169999999999</v>
      </c>
      <c r="I790" s="4">
        <v>188700</v>
      </c>
      <c r="K790">
        <f t="shared" ca="1" si="143"/>
        <v>14691.167274039797</v>
      </c>
      <c r="L790">
        <f t="shared" ca="1" si="144"/>
        <v>-32187.413605475624</v>
      </c>
      <c r="M790">
        <f t="shared" ca="1" si="135"/>
        <v>-17496.246331435825</v>
      </c>
      <c r="N790">
        <f t="shared" ref="N790:N853" ca="1" si="145">($M790-$I790)*$G790</f>
        <v>-55429.262546323916</v>
      </c>
      <c r="O790">
        <f t="shared" ca="1" si="136"/>
        <v>252738.24446462851</v>
      </c>
      <c r="P790" t="str">
        <f ca="1">IF($E790=1,SUM(INDIRECT(ADDRESS(ROW()-$C$12+1, 14)):INDIRECT(ADDRESS(ROW(), 14))),"")</f>
        <v/>
      </c>
      <c r="Q790" t="str">
        <f ca="1">IF($E790=1,SUM(INDIRECT(ADDRESS(ROW()-$C$12+1, 15)):INDIRECT(ADDRESS(ROW(), 15))),"")</f>
        <v/>
      </c>
      <c r="R790" t="str">
        <f t="shared" si="138"/>
        <v/>
      </c>
      <c r="S790" t="str">
        <f t="shared" si="139"/>
        <v/>
      </c>
      <c r="T790" t="str">
        <f t="shared" ca="1" si="140"/>
        <v/>
      </c>
      <c r="U790" t="str">
        <f t="shared" ca="1" si="141"/>
        <v/>
      </c>
      <c r="V790">
        <f t="shared" ca="1" si="142"/>
        <v>42516892001.174164</v>
      </c>
      <c r="X790" s="10" t="s">
        <v>704</v>
      </c>
      <c r="Y790" s="10"/>
      <c r="Z790" s="10"/>
      <c r="AA790" s="10"/>
      <c r="AB790" s="10"/>
      <c r="AC790" s="10"/>
      <c r="AD790" s="10"/>
      <c r="AE790" s="10"/>
    </row>
    <row r="791" spans="5:31" x14ac:dyDescent="0.4">
      <c r="E791">
        <f t="shared" si="137"/>
        <v>0</v>
      </c>
      <c r="F791" s="3">
        <v>782</v>
      </c>
      <c r="G791" s="4">
        <v>-0.21138999999999999</v>
      </c>
      <c r="H791" s="4">
        <v>1.1590499999999999</v>
      </c>
      <c r="I791" s="4">
        <v>156932</v>
      </c>
      <c r="K791">
        <f t="shared" ca="1" si="143"/>
        <v>-11552.670766315025</v>
      </c>
      <c r="L791">
        <f t="shared" ca="1" si="144"/>
        <v>30436.733552220063</v>
      </c>
      <c r="M791">
        <f t="shared" ca="1" si="135"/>
        <v>18884.062785905036</v>
      </c>
      <c r="N791">
        <f t="shared" ca="1" si="145"/>
        <v>29181.953447687534</v>
      </c>
      <c r="O791">
        <f t="shared" ca="1" si="136"/>
        <v>-160004.46162799676</v>
      </c>
      <c r="P791" t="str">
        <f ca="1">IF($E791=1,SUM(INDIRECT(ADDRESS(ROW()-$C$12+1, 14)):INDIRECT(ADDRESS(ROW(), 14))),"")</f>
        <v/>
      </c>
      <c r="Q791" t="str">
        <f ca="1">IF($E791=1,SUM(INDIRECT(ADDRESS(ROW()-$C$12+1, 15)):INDIRECT(ADDRESS(ROW(), 15))),"")</f>
        <v/>
      </c>
      <c r="R791" t="str">
        <f t="shared" si="138"/>
        <v/>
      </c>
      <c r="S791" t="str">
        <f t="shared" si="139"/>
        <v/>
      </c>
      <c r="T791" t="str">
        <f t="shared" ca="1" si="140"/>
        <v/>
      </c>
      <c r="U791" t="str">
        <f t="shared" ca="1" si="141"/>
        <v/>
      </c>
      <c r="V791">
        <f t="shared" ca="1" si="142"/>
        <v>19057232969.066708</v>
      </c>
      <c r="X791" s="10" t="s">
        <v>29</v>
      </c>
      <c r="Y791" s="10"/>
      <c r="Z791" s="10"/>
      <c r="AA791" s="10"/>
      <c r="AB791" s="10"/>
      <c r="AC791" s="10"/>
      <c r="AD791" s="10"/>
      <c r="AE791" s="10"/>
    </row>
    <row r="792" spans="5:31" x14ac:dyDescent="0.4">
      <c r="E792">
        <f t="shared" si="137"/>
        <v>0</v>
      </c>
      <c r="F792" s="3">
        <v>783</v>
      </c>
      <c r="G792" s="4">
        <v>-0.10102</v>
      </c>
      <c r="H792" s="4">
        <v>-2.1531259999999999</v>
      </c>
      <c r="I792" s="4">
        <v>135000</v>
      </c>
      <c r="K792">
        <f t="shared" ca="1" si="143"/>
        <v>-5520.8420493549547</v>
      </c>
      <c r="L792">
        <f t="shared" ca="1" si="144"/>
        <v>-56541.238398996917</v>
      </c>
      <c r="M792">
        <f t="shared" ca="1" si="135"/>
        <v>-62062.080448351873</v>
      </c>
      <c r="N792">
        <f t="shared" ca="1" si="145"/>
        <v>19907.211366892505</v>
      </c>
      <c r="O792">
        <f t="shared" ca="1" si="136"/>
        <v>424299.48902743805</v>
      </c>
      <c r="P792" t="str">
        <f ca="1">IF($E792=1,SUM(INDIRECT(ADDRESS(ROW()-$C$12+1, 14)):INDIRECT(ADDRESS(ROW(), 14))),"")</f>
        <v/>
      </c>
      <c r="Q792" t="str">
        <f ca="1">IF($E792=1,SUM(INDIRECT(ADDRESS(ROW()-$C$12+1, 15)):INDIRECT(ADDRESS(ROW(), 15))),"")</f>
        <v/>
      </c>
      <c r="R792" t="str">
        <f t="shared" si="138"/>
        <v/>
      </c>
      <c r="S792" t="str">
        <f t="shared" si="139"/>
        <v/>
      </c>
      <c r="T792" t="str">
        <f t="shared" ca="1" si="140"/>
        <v/>
      </c>
      <c r="U792" t="str">
        <f t="shared" ca="1" si="141"/>
        <v/>
      </c>
      <c r="V792">
        <f t="shared" ca="1" si="142"/>
        <v>38833463550.632698</v>
      </c>
      <c r="X792" s="10" t="s">
        <v>705</v>
      </c>
      <c r="Y792" s="10"/>
      <c r="Z792" s="10"/>
      <c r="AA792" s="10"/>
      <c r="AB792" s="10"/>
      <c r="AC792" s="10"/>
      <c r="AD792" s="10"/>
      <c r="AE792" s="10"/>
    </row>
    <row r="793" spans="5:31" x14ac:dyDescent="0.4">
      <c r="E793">
        <f t="shared" si="137"/>
        <v>0</v>
      </c>
      <c r="F793" s="3">
        <v>784</v>
      </c>
      <c r="G793" s="4">
        <v>-0.176536</v>
      </c>
      <c r="H793" s="4">
        <v>0.96031900000000003</v>
      </c>
      <c r="I793" s="4">
        <v>170000</v>
      </c>
      <c r="K793">
        <f t="shared" ca="1" si="143"/>
        <v>-9647.8654922285314</v>
      </c>
      <c r="L793">
        <f t="shared" ca="1" si="144"/>
        <v>25218.04368071647</v>
      </c>
      <c r="M793">
        <f t="shared" ca="1" si="135"/>
        <v>15570.178188487938</v>
      </c>
      <c r="N793">
        <f t="shared" ca="1" si="145"/>
        <v>27262.423023317093</v>
      </c>
      <c r="O793">
        <f t="shared" ca="1" si="136"/>
        <v>-148301.89205220944</v>
      </c>
      <c r="P793" t="str">
        <f ca="1">IF($E793=1,SUM(INDIRECT(ADDRESS(ROW()-$C$12+1, 14)):INDIRECT(ADDRESS(ROW(), 14))),"")</f>
        <v/>
      </c>
      <c r="Q793" t="str">
        <f ca="1">IF($E793=1,SUM(INDIRECT(ADDRESS(ROW()-$C$12+1, 15)):INDIRECT(ADDRESS(ROW(), 15))),"")</f>
        <v/>
      </c>
      <c r="R793" t="str">
        <f t="shared" si="138"/>
        <v/>
      </c>
      <c r="S793" t="str">
        <f t="shared" si="139"/>
        <v/>
      </c>
      <c r="T793" t="str">
        <f t="shared" ca="1" si="140"/>
        <v/>
      </c>
      <c r="U793" t="str">
        <f t="shared" ca="1" si="141"/>
        <v/>
      </c>
      <c r="V793">
        <f t="shared" ca="1" si="142"/>
        <v>23848569864.735363</v>
      </c>
      <c r="X793" s="10" t="s">
        <v>706</v>
      </c>
      <c r="Y793" s="10"/>
      <c r="Z793" s="10"/>
      <c r="AA793" s="10"/>
      <c r="AB793" s="10"/>
      <c r="AC793" s="10"/>
      <c r="AD793" s="10"/>
      <c r="AE793" s="10"/>
    </row>
    <row r="794" spans="5:31" x14ac:dyDescent="0.4">
      <c r="E794">
        <f t="shared" si="137"/>
        <v>0</v>
      </c>
      <c r="F794" s="3">
        <v>785</v>
      </c>
      <c r="G794" s="4">
        <v>-0.82714100000000002</v>
      </c>
      <c r="H794" s="4">
        <v>-0.59640300000000002</v>
      </c>
      <c r="I794" s="4">
        <v>155000</v>
      </c>
      <c r="K794">
        <f t="shared" ca="1" si="143"/>
        <v>-45204.066655568269</v>
      </c>
      <c r="L794">
        <f t="shared" ca="1" si="144"/>
        <v>-15661.584229105478</v>
      </c>
      <c r="M794">
        <f t="shared" ca="1" si="135"/>
        <v>-60865.650884673749</v>
      </c>
      <c r="N794">
        <f t="shared" ca="1" si="145"/>
        <v>178551.33033839994</v>
      </c>
      <c r="O794">
        <f t="shared" ca="1" si="136"/>
        <v>128742.92178457209</v>
      </c>
      <c r="P794" t="str">
        <f ca="1">IF($E794=1,SUM(INDIRECT(ADDRESS(ROW()-$C$12+1, 14)):INDIRECT(ADDRESS(ROW(), 14))),"")</f>
        <v/>
      </c>
      <c r="Q794" t="str">
        <f ca="1">IF($E794=1,SUM(INDIRECT(ADDRESS(ROW()-$C$12+1, 15)):INDIRECT(ADDRESS(ROW(), 15))),"")</f>
        <v/>
      </c>
      <c r="R794" t="str">
        <f t="shared" si="138"/>
        <v/>
      </c>
      <c r="S794" t="str">
        <f t="shared" si="139"/>
        <v/>
      </c>
      <c r="T794" t="str">
        <f t="shared" ca="1" si="140"/>
        <v/>
      </c>
      <c r="U794" t="str">
        <f t="shared" ca="1" si="141"/>
        <v/>
      </c>
      <c r="V794">
        <f t="shared" ca="1" si="142"/>
        <v>46597979231.863853</v>
      </c>
      <c r="X794" s="10" t="s">
        <v>707</v>
      </c>
      <c r="Y794" s="10"/>
      <c r="Z794" s="10"/>
      <c r="AA794" s="10"/>
      <c r="AB794" s="10"/>
      <c r="AC794" s="10"/>
      <c r="AD794" s="10"/>
      <c r="AE794" s="10"/>
    </row>
    <row r="795" spans="5:31" x14ac:dyDescent="0.4">
      <c r="E795">
        <f t="shared" si="137"/>
        <v>0</v>
      </c>
      <c r="F795" s="3">
        <v>786</v>
      </c>
      <c r="G795" s="4">
        <v>0.59024799999999999</v>
      </c>
      <c r="H795" s="4">
        <v>1.125928</v>
      </c>
      <c r="I795" s="4">
        <v>319000</v>
      </c>
      <c r="K795">
        <f t="shared" ca="1" si="143"/>
        <v>32257.63193375236</v>
      </c>
      <c r="L795">
        <f t="shared" ca="1" si="144"/>
        <v>29566.947530291218</v>
      </c>
      <c r="M795">
        <f t="shared" ca="1" si="135"/>
        <v>61824.579464043578</v>
      </c>
      <c r="N795">
        <f t="shared" ca="1" si="145"/>
        <v>-151797.2776205072</v>
      </c>
      <c r="O795">
        <f t="shared" ca="1" si="136"/>
        <v>-289561.00689320837</v>
      </c>
      <c r="P795" t="str">
        <f ca="1">IF($E795=1,SUM(INDIRECT(ADDRESS(ROW()-$C$12+1, 14)):INDIRECT(ADDRESS(ROW(), 14))),"")</f>
        <v/>
      </c>
      <c r="Q795" t="str">
        <f ca="1">IF($E795=1,SUM(INDIRECT(ADDRESS(ROW()-$C$12+1, 15)):INDIRECT(ADDRESS(ROW(), 15))),"")</f>
        <v/>
      </c>
      <c r="R795" t="str">
        <f t="shared" si="138"/>
        <v/>
      </c>
      <c r="S795" t="str">
        <f t="shared" si="139"/>
        <v/>
      </c>
      <c r="T795" t="str">
        <f t="shared" ca="1" si="140"/>
        <v/>
      </c>
      <c r="U795" t="str">
        <f t="shared" ca="1" si="141"/>
        <v/>
      </c>
      <c r="V795">
        <f t="shared" ca="1" si="142"/>
        <v>66139196927.846039</v>
      </c>
      <c r="X795" s="10" t="s">
        <v>708</v>
      </c>
      <c r="Y795" s="10"/>
      <c r="Z795" s="10"/>
      <c r="AA795" s="10"/>
      <c r="AB795" s="10"/>
      <c r="AC795" s="10"/>
      <c r="AD795" s="10"/>
      <c r="AE795" s="10"/>
    </row>
    <row r="796" spans="5:31" x14ac:dyDescent="0.4">
      <c r="E796">
        <f t="shared" si="137"/>
        <v>0</v>
      </c>
      <c r="F796" s="3">
        <v>787</v>
      </c>
      <c r="G796" s="4">
        <v>-1.1563159999999999</v>
      </c>
      <c r="H796" s="4">
        <v>-0.72889000000000004</v>
      </c>
      <c r="I796" s="4">
        <v>122900</v>
      </c>
      <c r="K796">
        <f t="shared" ca="1" si="143"/>
        <v>-63193.803159195442</v>
      </c>
      <c r="L796">
        <f t="shared" ca="1" si="144"/>
        <v>-19140.702056751379</v>
      </c>
      <c r="M796">
        <f t="shared" ca="1" si="135"/>
        <v>-82334.505215946818</v>
      </c>
      <c r="N796">
        <f t="shared" ca="1" si="145"/>
        <v>237315.94213328275</v>
      </c>
      <c r="O796">
        <f t="shared" ca="1" si="136"/>
        <v>149593.37850685147</v>
      </c>
      <c r="P796" t="str">
        <f ca="1">IF($E796=1,SUM(INDIRECT(ADDRESS(ROW()-$C$12+1, 14)):INDIRECT(ADDRESS(ROW(), 14))),"")</f>
        <v/>
      </c>
      <c r="Q796" t="str">
        <f ca="1">IF($E796=1,SUM(INDIRECT(ADDRESS(ROW()-$C$12+1, 15)):INDIRECT(ADDRESS(ROW(), 15))),"")</f>
        <v/>
      </c>
      <c r="R796" t="str">
        <f t="shared" si="138"/>
        <v/>
      </c>
      <c r="S796" t="str">
        <f t="shared" si="139"/>
        <v/>
      </c>
      <c r="T796" t="str">
        <f t="shared" ca="1" si="140"/>
        <v/>
      </c>
      <c r="U796" t="str">
        <f t="shared" ca="1" si="141"/>
        <v/>
      </c>
      <c r="V796">
        <f t="shared" ca="1" si="142"/>
        <v>42121202131.234505</v>
      </c>
      <c r="X796" s="10" t="s">
        <v>709</v>
      </c>
      <c r="Y796" s="10"/>
      <c r="Z796" s="10"/>
      <c r="AA796" s="10"/>
      <c r="AB796" s="10"/>
      <c r="AC796" s="10"/>
      <c r="AD796" s="10"/>
      <c r="AE796" s="10"/>
    </row>
    <row r="797" spans="5:31" x14ac:dyDescent="0.4">
      <c r="E797">
        <f t="shared" si="137"/>
        <v>0</v>
      </c>
      <c r="F797" s="3">
        <v>788</v>
      </c>
      <c r="G797" s="4">
        <v>-3.7121000000000001E-2</v>
      </c>
      <c r="H797" s="4">
        <v>0.46349299999999999</v>
      </c>
      <c r="I797" s="4">
        <v>212000</v>
      </c>
      <c r="K797">
        <f t="shared" ca="1" si="143"/>
        <v>-2028.6990468630497</v>
      </c>
      <c r="L797">
        <f t="shared" ca="1" si="144"/>
        <v>12171.358392061718</v>
      </c>
      <c r="M797">
        <f t="shared" ca="1" si="135"/>
        <v>10142.659345198668</v>
      </c>
      <c r="N797">
        <f t="shared" ca="1" si="145"/>
        <v>7493.1463424468811</v>
      </c>
      <c r="O797">
        <f t="shared" ca="1" si="136"/>
        <v>-93559.464392115842</v>
      </c>
      <c r="P797" t="str">
        <f ca="1">IF($E797=1,SUM(INDIRECT(ADDRESS(ROW()-$C$12+1, 14)):INDIRECT(ADDRESS(ROW(), 14))),"")</f>
        <v/>
      </c>
      <c r="Q797" t="str">
        <f ca="1">IF($E797=1,SUM(INDIRECT(ADDRESS(ROW()-$C$12+1, 15)):INDIRECT(ADDRESS(ROW(), 15))),"")</f>
        <v/>
      </c>
      <c r="R797" t="str">
        <f t="shared" si="138"/>
        <v/>
      </c>
      <c r="S797" t="str">
        <f t="shared" si="139"/>
        <v/>
      </c>
      <c r="T797" t="str">
        <f t="shared" ca="1" si="140"/>
        <v/>
      </c>
      <c r="U797" t="str">
        <f t="shared" ca="1" si="141"/>
        <v/>
      </c>
      <c r="V797">
        <f t="shared" ca="1" si="142"/>
        <v>40746385976.228516</v>
      </c>
      <c r="X797" s="10" t="s">
        <v>710</v>
      </c>
      <c r="Y797" s="10"/>
      <c r="Z797" s="10"/>
      <c r="AA797" s="10"/>
      <c r="AB797" s="10"/>
      <c r="AC797" s="10"/>
      <c r="AD797" s="10"/>
      <c r="AE797" s="10"/>
    </row>
    <row r="798" spans="5:31" x14ac:dyDescent="0.4">
      <c r="E798">
        <f t="shared" si="137"/>
        <v>0</v>
      </c>
      <c r="F798" s="3">
        <v>789</v>
      </c>
      <c r="G798" s="4">
        <v>0.32303500000000002</v>
      </c>
      <c r="H798" s="4">
        <v>0.860954</v>
      </c>
      <c r="I798" s="4">
        <v>200000</v>
      </c>
      <c r="K798">
        <f t="shared" ca="1" si="143"/>
        <v>17654.179483403066</v>
      </c>
      <c r="L798">
        <f t="shared" ca="1" si="144"/>
        <v>22608.711874999419</v>
      </c>
      <c r="M798">
        <f t="shared" ca="1" si="135"/>
        <v>40262.891358402485</v>
      </c>
      <c r="N798">
        <f t="shared" ca="1" si="145"/>
        <v>-51600.676890038449</v>
      </c>
      <c r="O798">
        <f t="shared" ca="1" si="136"/>
        <v>-137526.30263341794</v>
      </c>
      <c r="P798" t="str">
        <f ca="1">IF($E798=1,SUM(INDIRECT(ADDRESS(ROW()-$C$12+1, 14)):INDIRECT(ADDRESS(ROW(), 14))),"")</f>
        <v/>
      </c>
      <c r="Q798" t="str">
        <f ca="1">IF($E798=1,SUM(INDIRECT(ADDRESS(ROW()-$C$12+1, 15)):INDIRECT(ADDRESS(ROW(), 15))),"")</f>
        <v/>
      </c>
      <c r="R798" t="str">
        <f t="shared" si="138"/>
        <v/>
      </c>
      <c r="S798" t="str">
        <f t="shared" si="139"/>
        <v/>
      </c>
      <c r="T798" t="str">
        <f t="shared" ca="1" si="140"/>
        <v/>
      </c>
      <c r="U798" t="str">
        <f t="shared" ca="1" si="141"/>
        <v/>
      </c>
      <c r="V798">
        <f t="shared" ca="1" si="142"/>
        <v>25515943877.177525</v>
      </c>
      <c r="X798" s="10" t="s">
        <v>711</v>
      </c>
      <c r="Y798" s="10"/>
      <c r="Z798" s="10"/>
      <c r="AA798" s="10"/>
      <c r="AB798" s="10"/>
      <c r="AC798" s="10"/>
      <c r="AD798" s="10"/>
      <c r="AE798" s="10"/>
    </row>
    <row r="799" spans="5:31" x14ac:dyDescent="0.4">
      <c r="E799">
        <f t="shared" si="137"/>
        <v>0</v>
      </c>
      <c r="F799" s="3">
        <v>790</v>
      </c>
      <c r="G799" s="4">
        <v>-0.50183900000000004</v>
      </c>
      <c r="H799" s="4">
        <v>1.1590499999999999</v>
      </c>
      <c r="I799" s="4">
        <v>185000</v>
      </c>
      <c r="K799">
        <f t="shared" ca="1" si="143"/>
        <v>-27425.993399388648</v>
      </c>
      <c r="L799">
        <f t="shared" ca="1" si="144"/>
        <v>30436.733552220063</v>
      </c>
      <c r="M799">
        <f t="shared" ref="M799:M862" ca="1" si="146">K799+L799</f>
        <v>3010.7401528314149</v>
      </c>
      <c r="N799">
        <f t="shared" ca="1" si="145"/>
        <v>91329.308172443241</v>
      </c>
      <c r="O799">
        <f t="shared" ref="O799:O862" ca="1" si="147">($M799-$I799)*$H799</f>
        <v>-210934.65162586072</v>
      </c>
      <c r="P799" t="str">
        <f ca="1">IF($E799=1,SUM(INDIRECT(ADDRESS(ROW()-$C$12+1, 14)):INDIRECT(ADDRESS(ROW(), 14))),"")</f>
        <v/>
      </c>
      <c r="Q799" t="str">
        <f ca="1">IF($E799=1,SUM(INDIRECT(ADDRESS(ROW()-$C$12+1, 15)):INDIRECT(ADDRESS(ROW(), 15))),"")</f>
        <v/>
      </c>
      <c r="R799" t="str">
        <f t="shared" si="138"/>
        <v/>
      </c>
      <c r="S799" t="str">
        <f t="shared" si="139"/>
        <v/>
      </c>
      <c r="T799" t="str">
        <f t="shared" ca="1" si="140"/>
        <v/>
      </c>
      <c r="U799" t="str">
        <f t="shared" ca="1" si="141"/>
        <v/>
      </c>
      <c r="V799">
        <f t="shared" ca="1" si="142"/>
        <v>33120090699.720245</v>
      </c>
      <c r="X799" s="10" t="s">
        <v>712</v>
      </c>
      <c r="Y799" s="10"/>
      <c r="Z799" s="10"/>
      <c r="AA799" s="10"/>
      <c r="AB799" s="10"/>
      <c r="AC799" s="10"/>
      <c r="AD799" s="10"/>
      <c r="AE799" s="10"/>
    </row>
    <row r="800" spans="5:31" x14ac:dyDescent="0.4">
      <c r="E800">
        <f t="shared" si="137"/>
        <v>0</v>
      </c>
      <c r="F800" s="3">
        <v>791</v>
      </c>
      <c r="G800" s="4">
        <v>0.74321800000000005</v>
      </c>
      <c r="H800" s="4">
        <v>1.1590499999999999</v>
      </c>
      <c r="I800" s="4">
        <v>320000</v>
      </c>
      <c r="K800">
        <f t="shared" ca="1" si="143"/>
        <v>40617.592419694032</v>
      </c>
      <c r="L800">
        <f t="shared" ca="1" si="144"/>
        <v>30436.733552220063</v>
      </c>
      <c r="M800">
        <f t="shared" ca="1" si="146"/>
        <v>71054.325971914091</v>
      </c>
      <c r="N800">
        <f t="shared" ca="1" si="145"/>
        <v>-185020.90595980594</v>
      </c>
      <c r="O800">
        <f t="shared" ca="1" si="147"/>
        <v>-288540.48348225292</v>
      </c>
      <c r="P800" t="str">
        <f ca="1">IF($E800=1,SUM(INDIRECT(ADDRESS(ROW()-$C$12+1, 14)):INDIRECT(ADDRESS(ROW(), 14))),"")</f>
        <v/>
      </c>
      <c r="Q800" t="str">
        <f ca="1">IF($E800=1,SUM(INDIRECT(ADDRESS(ROW()-$C$12+1, 15)):INDIRECT(ADDRESS(ROW(), 15))),"")</f>
        <v/>
      </c>
      <c r="R800" t="str">
        <f t="shared" si="138"/>
        <v/>
      </c>
      <c r="S800" t="str">
        <f t="shared" si="139"/>
        <v/>
      </c>
      <c r="T800" t="str">
        <f t="shared" ca="1" si="140"/>
        <v/>
      </c>
      <c r="U800" t="str">
        <f t="shared" ca="1" si="141"/>
        <v/>
      </c>
      <c r="V800">
        <f t="shared" ca="1" si="142"/>
        <v>61973948617.297997</v>
      </c>
      <c r="X800" s="10" t="s">
        <v>713</v>
      </c>
      <c r="Y800" s="10"/>
      <c r="Z800" s="10"/>
      <c r="AA800" s="10"/>
      <c r="AB800" s="10"/>
      <c r="AC800" s="10"/>
      <c r="AD800" s="10"/>
      <c r="AE800" s="10"/>
    </row>
    <row r="801" spans="5:31" x14ac:dyDescent="0.4">
      <c r="E801">
        <f t="shared" si="137"/>
        <v>0</v>
      </c>
      <c r="F801" s="3">
        <v>792</v>
      </c>
      <c r="G801" s="4">
        <v>0.98719500000000004</v>
      </c>
      <c r="H801" s="4">
        <v>0.89407599999999998</v>
      </c>
      <c r="I801" s="4">
        <v>222500</v>
      </c>
      <c r="K801">
        <f t="shared" ca="1" si="143"/>
        <v>53951.174687318991</v>
      </c>
      <c r="L801">
        <f t="shared" ca="1" si="144"/>
        <v>23478.497896928267</v>
      </c>
      <c r="M801">
        <f t="shared" ca="1" si="146"/>
        <v>77429.672584247252</v>
      </c>
      <c r="N801">
        <f t="shared" ca="1" si="145"/>
        <v>-143212.70187319405</v>
      </c>
      <c r="O801">
        <f t="shared" ca="1" si="147"/>
        <v>-129703.89805456655</v>
      </c>
      <c r="P801" t="str">
        <f ca="1">IF($E801=1,SUM(INDIRECT(ADDRESS(ROW()-$C$12+1, 14)):INDIRECT(ADDRESS(ROW(), 14))),"")</f>
        <v/>
      </c>
      <c r="Q801" t="str">
        <f ca="1">IF($E801=1,SUM(INDIRECT(ADDRESS(ROW()-$C$12+1, 15)):INDIRECT(ADDRESS(ROW(), 15))),"")</f>
        <v/>
      </c>
      <c r="R801" t="str">
        <f t="shared" si="138"/>
        <v/>
      </c>
      <c r="S801" t="str">
        <f t="shared" si="139"/>
        <v/>
      </c>
      <c r="T801" t="str">
        <f t="shared" ca="1" si="140"/>
        <v/>
      </c>
      <c r="U801" t="str">
        <f t="shared" ca="1" si="141"/>
        <v/>
      </c>
      <c r="V801">
        <f t="shared" ca="1" si="142"/>
        <v>21045399896.513702</v>
      </c>
      <c r="X801" s="10" t="s">
        <v>714</v>
      </c>
      <c r="Y801" s="10"/>
      <c r="Z801" s="10"/>
      <c r="AA801" s="10"/>
      <c r="AB801" s="10"/>
      <c r="AC801" s="10"/>
      <c r="AD801" s="10"/>
      <c r="AE801" s="10"/>
    </row>
    <row r="802" spans="5:31" x14ac:dyDescent="0.4">
      <c r="E802">
        <f t="shared" si="137"/>
        <v>0</v>
      </c>
      <c r="F802" s="3">
        <v>793</v>
      </c>
      <c r="G802" s="4">
        <v>-0.33144200000000001</v>
      </c>
      <c r="H802" s="4">
        <v>9.9154000000000006E-2</v>
      </c>
      <c r="I802" s="4">
        <v>165000</v>
      </c>
      <c r="K802">
        <f t="shared" ca="1" si="143"/>
        <v>-18113.630276403732</v>
      </c>
      <c r="L802">
        <f t="shared" ca="1" si="144"/>
        <v>2603.7909310528698</v>
      </c>
      <c r="M802">
        <f t="shared" ca="1" si="146"/>
        <v>-15509.839345350862</v>
      </c>
      <c r="N802">
        <f t="shared" ca="1" si="145"/>
        <v>59828.542172301786</v>
      </c>
      <c r="O802">
        <f t="shared" ca="1" si="147"/>
        <v>-17898.272610448919</v>
      </c>
      <c r="P802" t="str">
        <f ca="1">IF($E802=1,SUM(INDIRECT(ADDRESS(ROW()-$C$12+1, 14)):INDIRECT(ADDRESS(ROW(), 14))),"")</f>
        <v/>
      </c>
      <c r="Q802" t="str">
        <f ca="1">IF($E802=1,SUM(INDIRECT(ADDRESS(ROW()-$C$12+1, 15)):INDIRECT(ADDRESS(ROW(), 15))),"")</f>
        <v/>
      </c>
      <c r="R802" t="str">
        <f t="shared" si="138"/>
        <v/>
      </c>
      <c r="S802" t="str">
        <f t="shared" si="139"/>
        <v/>
      </c>
      <c r="T802" t="str">
        <f t="shared" ca="1" si="140"/>
        <v/>
      </c>
      <c r="U802" t="str">
        <f t="shared" ca="1" si="141"/>
        <v/>
      </c>
      <c r="V802">
        <f t="shared" ca="1" si="142"/>
        <v>32583802100.484379</v>
      </c>
      <c r="X802" s="10" t="s">
        <v>715</v>
      </c>
      <c r="Y802" s="10"/>
      <c r="Z802" s="10"/>
      <c r="AA802" s="10"/>
      <c r="AB802" s="10"/>
      <c r="AC802" s="10"/>
      <c r="AD802" s="10"/>
      <c r="AE802" s="10"/>
    </row>
    <row r="803" spans="5:31" x14ac:dyDescent="0.4">
      <c r="E803">
        <f t="shared" si="137"/>
        <v>0</v>
      </c>
      <c r="F803" s="3">
        <v>794</v>
      </c>
      <c r="G803" s="4">
        <v>0.59605699999999995</v>
      </c>
      <c r="H803" s="4">
        <v>1.0596840000000001</v>
      </c>
      <c r="I803" s="4">
        <v>237000</v>
      </c>
      <c r="K803">
        <f t="shared" ca="1" si="143"/>
        <v>32575.09947943344</v>
      </c>
      <c r="L803">
        <f t="shared" ca="1" si="144"/>
        <v>27827.375486433521</v>
      </c>
      <c r="M803">
        <f t="shared" ca="1" si="146"/>
        <v>60402.474965866961</v>
      </c>
      <c r="N803">
        <f t="shared" ca="1" si="145"/>
        <v>-105262.19097927024</v>
      </c>
      <c r="O803">
        <f t="shared" ca="1" si="147"/>
        <v>-187137.57171827025</v>
      </c>
      <c r="P803" t="str">
        <f ca="1">IF($E803=1,SUM(INDIRECT(ADDRESS(ROW()-$C$12+1, 14)):INDIRECT(ADDRESS(ROW(), 14))),"")</f>
        <v/>
      </c>
      <c r="Q803" t="str">
        <f ca="1">IF($E803=1,SUM(INDIRECT(ADDRESS(ROW()-$C$12+1, 15)):INDIRECT(ADDRESS(ROW(), 15))),"")</f>
        <v/>
      </c>
      <c r="R803" t="str">
        <f t="shared" si="138"/>
        <v/>
      </c>
      <c r="S803" t="str">
        <f t="shared" si="139"/>
        <v/>
      </c>
      <c r="T803" t="str">
        <f t="shared" ca="1" si="140"/>
        <v/>
      </c>
      <c r="U803" t="str">
        <f t="shared" ca="1" si="141"/>
        <v/>
      </c>
      <c r="V803">
        <f t="shared" ca="1" si="142"/>
        <v>31186685848.181252</v>
      </c>
      <c r="X803" s="10" t="s">
        <v>716</v>
      </c>
      <c r="Y803" s="10"/>
      <c r="Z803" s="10"/>
      <c r="AA803" s="10"/>
      <c r="AB803" s="10"/>
      <c r="AC803" s="10"/>
      <c r="AD803" s="10"/>
      <c r="AE803" s="10"/>
    </row>
    <row r="804" spans="5:31" x14ac:dyDescent="0.4">
      <c r="E804">
        <f t="shared" si="137"/>
        <v>0</v>
      </c>
      <c r="F804" s="3">
        <v>795</v>
      </c>
      <c r="G804" s="4">
        <v>-1.076927</v>
      </c>
      <c r="H804" s="4">
        <v>-0.19894200000000001</v>
      </c>
      <c r="I804" s="4">
        <v>119900</v>
      </c>
      <c r="K804">
        <f t="shared" ca="1" si="143"/>
        <v>-58855.116468874316</v>
      </c>
      <c r="L804">
        <f t="shared" ca="1" si="144"/>
        <v>-5224.2307461677792</v>
      </c>
      <c r="M804">
        <f t="shared" ca="1" si="146"/>
        <v>-64079.347215042093</v>
      </c>
      <c r="N804">
        <f t="shared" ca="1" si="145"/>
        <v>198132.32645825364</v>
      </c>
      <c r="O804">
        <f t="shared" ca="1" si="147"/>
        <v>36601.219293654904</v>
      </c>
      <c r="P804" t="str">
        <f ca="1">IF($E804=1,SUM(INDIRECT(ADDRESS(ROW()-$C$12+1, 14)):INDIRECT(ADDRESS(ROW(), 14))),"")</f>
        <v/>
      </c>
      <c r="Q804" t="str">
        <f ca="1">IF($E804=1,SUM(INDIRECT(ADDRESS(ROW()-$C$12+1, 15)):INDIRECT(ADDRESS(ROW(), 15))),"")</f>
        <v/>
      </c>
      <c r="R804" t="str">
        <f t="shared" si="138"/>
        <v/>
      </c>
      <c r="S804" t="str">
        <f t="shared" si="139"/>
        <v/>
      </c>
      <c r="T804" t="str">
        <f t="shared" ca="1" si="140"/>
        <v/>
      </c>
      <c r="U804" t="str">
        <f t="shared" ca="1" si="141"/>
        <v/>
      </c>
      <c r="V804">
        <f t="shared" ca="1" si="142"/>
        <v>33848400201.673019</v>
      </c>
      <c r="X804" s="10" t="s">
        <v>717</v>
      </c>
      <c r="Y804" s="10"/>
      <c r="Z804" s="10"/>
      <c r="AA804" s="10"/>
      <c r="AB804" s="10"/>
      <c r="AC804" s="10"/>
      <c r="AD804" s="10"/>
      <c r="AE804" s="10"/>
    </row>
    <row r="805" spans="5:31" x14ac:dyDescent="0.4">
      <c r="E805">
        <f t="shared" si="137"/>
        <v>0</v>
      </c>
      <c r="F805" s="3">
        <v>796</v>
      </c>
      <c r="G805" s="4">
        <v>-1.1563159999999999</v>
      </c>
      <c r="H805" s="4">
        <v>-0.99386399999999997</v>
      </c>
      <c r="I805" s="4">
        <v>80000</v>
      </c>
      <c r="K805">
        <f t="shared" ca="1" si="143"/>
        <v>-63193.803159195442</v>
      </c>
      <c r="L805">
        <f t="shared" ca="1" si="144"/>
        <v>-26098.937712043175</v>
      </c>
      <c r="M805">
        <f t="shared" ca="1" si="146"/>
        <v>-89292.74087123861</v>
      </c>
      <c r="N805">
        <f t="shared" ca="1" si="145"/>
        <v>195755.90495326713</v>
      </c>
      <c r="O805">
        <f t="shared" ca="1" si="147"/>
        <v>168253.96061325268</v>
      </c>
      <c r="P805" t="str">
        <f ca="1">IF($E805=1,SUM(INDIRECT(ADDRESS(ROW()-$C$12+1, 14)):INDIRECT(ADDRESS(ROW(), 14))),"")</f>
        <v/>
      </c>
      <c r="Q805" t="str">
        <f ca="1">IF($E805=1,SUM(INDIRECT(ADDRESS(ROW()-$C$12+1, 15)):INDIRECT(ADDRESS(ROW(), 15))),"")</f>
        <v/>
      </c>
      <c r="R805" t="str">
        <f t="shared" si="138"/>
        <v/>
      </c>
      <c r="S805" t="str">
        <f t="shared" si="139"/>
        <v/>
      </c>
      <c r="T805" t="str">
        <f t="shared" ca="1" si="140"/>
        <v/>
      </c>
      <c r="U805" t="str">
        <f t="shared" ca="1" si="141"/>
        <v/>
      </c>
      <c r="V805">
        <f t="shared" ca="1" si="142"/>
        <v>28660032111.696342</v>
      </c>
      <c r="X805" s="10" t="s">
        <v>718</v>
      </c>
      <c r="Y805" s="10"/>
      <c r="Z805" s="10"/>
      <c r="AA805" s="10"/>
      <c r="AB805" s="10"/>
      <c r="AC805" s="10"/>
      <c r="AD805" s="10"/>
      <c r="AE805" s="10"/>
    </row>
    <row r="806" spans="5:31" x14ac:dyDescent="0.4">
      <c r="E806">
        <f t="shared" si="137"/>
        <v>0</v>
      </c>
      <c r="F806" s="3">
        <v>797</v>
      </c>
      <c r="G806" s="4">
        <v>1.4364220000000001</v>
      </c>
      <c r="H806" s="4">
        <v>0.99344100000000002</v>
      </c>
      <c r="I806" s="4">
        <v>287000</v>
      </c>
      <c r="K806">
        <f t="shared" ca="1" si="143"/>
        <v>78501.870701034873</v>
      </c>
      <c r="L806">
        <f t="shared" ca="1" si="144"/>
        <v>26087.829702645318</v>
      </c>
      <c r="M806">
        <f t="shared" ca="1" si="146"/>
        <v>104589.7004036802</v>
      </c>
      <c r="N806">
        <f t="shared" ca="1" si="145"/>
        <v>-262018.16736674489</v>
      </c>
      <c r="O806">
        <f t="shared" ca="1" si="147"/>
        <v>-181213.87044126753</v>
      </c>
      <c r="P806" t="str">
        <f ca="1">IF($E806=1,SUM(INDIRECT(ADDRESS(ROW()-$C$12+1, 14)):INDIRECT(ADDRESS(ROW(), 14))),"")</f>
        <v/>
      </c>
      <c r="Q806" t="str">
        <f ca="1">IF($E806=1,SUM(INDIRECT(ADDRESS(ROW()-$C$12+1, 15)):INDIRECT(ADDRESS(ROW(), 15))),"")</f>
        <v/>
      </c>
      <c r="R806" t="str">
        <f t="shared" si="138"/>
        <v/>
      </c>
      <c r="S806" t="str">
        <f t="shared" si="139"/>
        <v/>
      </c>
      <c r="T806" t="str">
        <f t="shared" ca="1" si="140"/>
        <v/>
      </c>
      <c r="U806" t="str">
        <f t="shared" ca="1" si="141"/>
        <v/>
      </c>
      <c r="V806">
        <f t="shared" ca="1" si="142"/>
        <v>33273517398.819145</v>
      </c>
      <c r="X806" s="10" t="s">
        <v>27</v>
      </c>
      <c r="Y806" s="10"/>
      <c r="Z806" s="10"/>
      <c r="AA806" s="10"/>
      <c r="AB806" s="10"/>
      <c r="AC806" s="10"/>
      <c r="AD806" s="10"/>
      <c r="AE806" s="10"/>
    </row>
    <row r="807" spans="5:31" x14ac:dyDescent="0.4">
      <c r="E807">
        <f t="shared" si="137"/>
        <v>0</v>
      </c>
      <c r="F807" s="3">
        <v>798</v>
      </c>
      <c r="G807" s="4">
        <v>1.1362920000000001</v>
      </c>
      <c r="H807" s="4">
        <v>-1.1925950000000001</v>
      </c>
      <c r="I807" s="4">
        <v>235000</v>
      </c>
      <c r="K807">
        <f t="shared" ca="1" si="143"/>
        <v>62099.471925813115</v>
      </c>
      <c r="L807">
        <f t="shared" ca="1" si="144"/>
        <v>-31317.627583546775</v>
      </c>
      <c r="M807">
        <f t="shared" ca="1" si="146"/>
        <v>30781.84434226634</v>
      </c>
      <c r="N807">
        <f t="shared" ca="1" si="145"/>
        <v>-232051.45652863753</v>
      </c>
      <c r="O807">
        <f t="shared" ca="1" si="147"/>
        <v>243549.55134663489</v>
      </c>
      <c r="P807" t="str">
        <f ca="1">IF($E807=1,SUM(INDIRECT(ADDRESS(ROW()-$C$12+1, 14)):INDIRECT(ADDRESS(ROW(), 14))),"")</f>
        <v/>
      </c>
      <c r="Q807" t="str">
        <f ca="1">IF($E807=1,SUM(INDIRECT(ADDRESS(ROW()-$C$12+1, 15)):INDIRECT(ADDRESS(ROW(), 15))),"")</f>
        <v/>
      </c>
      <c r="R807" t="str">
        <f t="shared" si="138"/>
        <v/>
      </c>
      <c r="S807" t="str">
        <f t="shared" si="139"/>
        <v/>
      </c>
      <c r="T807" t="str">
        <f t="shared" ca="1" si="140"/>
        <v/>
      </c>
      <c r="U807" t="str">
        <f t="shared" ca="1" si="141"/>
        <v/>
      </c>
      <c r="V807">
        <f t="shared" ca="1" si="142"/>
        <v>41705055100.246338</v>
      </c>
      <c r="X807" s="10" t="s">
        <v>719</v>
      </c>
      <c r="Y807" s="10"/>
      <c r="Z807" s="10"/>
      <c r="AA807" s="10"/>
      <c r="AB807" s="10"/>
      <c r="AC807" s="10"/>
      <c r="AD807" s="10"/>
      <c r="AE807" s="10"/>
    </row>
    <row r="808" spans="5:31" x14ac:dyDescent="0.4">
      <c r="E808">
        <f t="shared" si="137"/>
        <v>0</v>
      </c>
      <c r="F808" s="3">
        <v>799</v>
      </c>
      <c r="G808" s="4">
        <v>-0.54056499999999996</v>
      </c>
      <c r="H808" s="4">
        <v>6.6031999999999993E-2</v>
      </c>
      <c r="I808" s="4">
        <v>175500</v>
      </c>
      <c r="K808">
        <f t="shared" ca="1" si="143"/>
        <v>-29542.407269942199</v>
      </c>
      <c r="L808">
        <f t="shared" ca="1" si="144"/>
        <v>1734.0049091240198</v>
      </c>
      <c r="M808">
        <f t="shared" ca="1" si="146"/>
        <v>-27808.402360818181</v>
      </c>
      <c r="N808">
        <f t="shared" ca="1" si="145"/>
        <v>109901.40652217568</v>
      </c>
      <c r="O808">
        <f t="shared" ca="1" si="147"/>
        <v>-13424.860424689545</v>
      </c>
      <c r="P808" t="str">
        <f ca="1">IF($E808=1,SUM(INDIRECT(ADDRESS(ROW()-$C$12+1, 14)):INDIRECT(ADDRESS(ROW(), 14))),"")</f>
        <v/>
      </c>
      <c r="Q808" t="str">
        <f ca="1">IF($E808=1,SUM(INDIRECT(ADDRESS(ROW()-$C$12+1, 15)):INDIRECT(ADDRESS(ROW(), 15))),"")</f>
        <v/>
      </c>
      <c r="R808" t="str">
        <f t="shared" si="138"/>
        <v/>
      </c>
      <c r="S808" t="str">
        <f t="shared" si="139"/>
        <v/>
      </c>
      <c r="T808" t="str">
        <f t="shared" ca="1" si="140"/>
        <v/>
      </c>
      <c r="U808" t="str">
        <f t="shared" ca="1" si="141"/>
        <v/>
      </c>
      <c r="V808">
        <f t="shared" ca="1" si="142"/>
        <v>41334306470.508339</v>
      </c>
      <c r="X808" s="10" t="s">
        <v>29</v>
      </c>
      <c r="Y808" s="10"/>
      <c r="Z808" s="10"/>
      <c r="AA808" s="10"/>
      <c r="AB808" s="10"/>
      <c r="AC808" s="10"/>
      <c r="AD808" s="10"/>
      <c r="AE808" s="10"/>
    </row>
    <row r="809" spans="5:31" x14ac:dyDescent="0.4">
      <c r="E809">
        <f t="shared" si="137"/>
        <v>0</v>
      </c>
      <c r="F809" s="3">
        <v>800</v>
      </c>
      <c r="G809" s="4">
        <v>0.100358</v>
      </c>
      <c r="H809" s="4">
        <v>-1.1925950000000001</v>
      </c>
      <c r="I809" s="4">
        <v>133000</v>
      </c>
      <c r="K809">
        <f t="shared" ca="1" si="143"/>
        <v>5484.6631002689028</v>
      </c>
      <c r="L809">
        <f t="shared" ca="1" si="144"/>
        <v>-31317.627583546775</v>
      </c>
      <c r="M809">
        <f t="shared" ca="1" si="146"/>
        <v>-25832.964483277872</v>
      </c>
      <c r="N809">
        <f t="shared" ca="1" si="145"/>
        <v>-15940.158649612802</v>
      </c>
      <c r="O809">
        <f t="shared" ca="1" si="147"/>
        <v>189423.39927793478</v>
      </c>
      <c r="P809" t="str">
        <f ca="1">IF($E809=1,SUM(INDIRECT(ADDRESS(ROW()-$C$12+1, 14)):INDIRECT(ADDRESS(ROW(), 14))),"")</f>
        <v/>
      </c>
      <c r="Q809" t="str">
        <f ca="1">IF($E809=1,SUM(INDIRECT(ADDRESS(ROW()-$C$12+1, 15)):INDIRECT(ADDRESS(ROW(), 15))),"")</f>
        <v/>
      </c>
      <c r="R809" t="str">
        <f t="shared" si="138"/>
        <v/>
      </c>
      <c r="S809" t="str">
        <f t="shared" si="139"/>
        <v/>
      </c>
      <c r="T809" t="str">
        <f t="shared" ca="1" si="140"/>
        <v/>
      </c>
      <c r="U809" t="str">
        <f t="shared" ca="1" si="141"/>
        <v/>
      </c>
      <c r="V809">
        <f t="shared" ca="1" si="142"/>
        <v>25227910606.546211</v>
      </c>
      <c r="X809" s="10" t="s">
        <v>720</v>
      </c>
      <c r="Y809" s="10"/>
      <c r="Z809" s="10"/>
      <c r="AA809" s="10"/>
      <c r="AB809" s="10"/>
      <c r="AC809" s="10"/>
      <c r="AD809" s="10"/>
      <c r="AE809" s="10"/>
    </row>
    <row r="810" spans="5:31" x14ac:dyDescent="0.4">
      <c r="E810">
        <f t="shared" si="137"/>
        <v>0</v>
      </c>
      <c r="F810" s="3">
        <v>801</v>
      </c>
      <c r="G810" s="4">
        <v>0.99494000000000005</v>
      </c>
      <c r="H810" s="4">
        <v>0.99344100000000002</v>
      </c>
      <c r="I810" s="4">
        <v>222500</v>
      </c>
      <c r="K810">
        <f t="shared" ca="1" si="143"/>
        <v>54374.446531233611</v>
      </c>
      <c r="L810">
        <f t="shared" ca="1" si="144"/>
        <v>26087.829702645318</v>
      </c>
      <c r="M810">
        <f t="shared" ca="1" si="146"/>
        <v>80462.276233878933</v>
      </c>
      <c r="N810">
        <f t="shared" ca="1" si="145"/>
        <v>-141319.01288386452</v>
      </c>
      <c r="O810">
        <f t="shared" ca="1" si="147"/>
        <v>-141106.09833593911</v>
      </c>
      <c r="P810" t="str">
        <f ca="1">IF($E810=1,SUM(INDIRECT(ADDRESS(ROW()-$C$12+1, 14)):INDIRECT(ADDRESS(ROW(), 14))),"")</f>
        <v/>
      </c>
      <c r="Q810" t="str">
        <f ca="1">IF($E810=1,SUM(INDIRECT(ADDRESS(ROW()-$C$12+1, 15)):INDIRECT(ADDRESS(ROW(), 15))),"")</f>
        <v/>
      </c>
      <c r="R810" t="str">
        <f t="shared" si="138"/>
        <v/>
      </c>
      <c r="S810" t="str">
        <f t="shared" si="139"/>
        <v/>
      </c>
      <c r="T810" t="str">
        <f t="shared" ca="1" si="140"/>
        <v/>
      </c>
      <c r="U810" t="str">
        <f t="shared" ca="1" si="141"/>
        <v/>
      </c>
      <c r="V810">
        <f t="shared" ca="1" si="142"/>
        <v>20174714972.660919</v>
      </c>
      <c r="X810" s="10" t="s">
        <v>721</v>
      </c>
      <c r="Y810" s="10"/>
      <c r="Z810" s="10"/>
      <c r="AA810" s="10"/>
      <c r="AB810" s="10"/>
      <c r="AC810" s="10"/>
      <c r="AD810" s="10"/>
      <c r="AE810" s="10"/>
    </row>
    <row r="811" spans="5:31" x14ac:dyDescent="0.4">
      <c r="E811">
        <f t="shared" si="137"/>
        <v>0</v>
      </c>
      <c r="F811" s="3">
        <v>802</v>
      </c>
      <c r="G811" s="4">
        <v>-0.55992799999999998</v>
      </c>
      <c r="H811" s="4">
        <v>0.430371</v>
      </c>
      <c r="I811" s="4">
        <v>162500</v>
      </c>
      <c r="K811">
        <f t="shared" ca="1" si="143"/>
        <v>-30600.614205218975</v>
      </c>
      <c r="L811">
        <f t="shared" ca="1" si="144"/>
        <v>11301.57237013287</v>
      </c>
      <c r="M811">
        <f t="shared" ca="1" si="146"/>
        <v>-19299.041835086107</v>
      </c>
      <c r="N811">
        <f t="shared" ca="1" si="145"/>
        <v>101794.37389663608</v>
      </c>
      <c r="O811">
        <f t="shared" ca="1" si="147"/>
        <v>-78241.035433607845</v>
      </c>
      <c r="P811" t="str">
        <f ca="1">IF($E811=1,SUM(INDIRECT(ADDRESS(ROW()-$C$12+1, 14)):INDIRECT(ADDRESS(ROW(), 14))),"")</f>
        <v/>
      </c>
      <c r="Q811" t="str">
        <f ca="1">IF($E811=1,SUM(INDIRECT(ADDRESS(ROW()-$C$12+1, 15)):INDIRECT(ADDRESS(ROW(), 15))),"")</f>
        <v/>
      </c>
      <c r="R811" t="str">
        <f t="shared" si="138"/>
        <v/>
      </c>
      <c r="S811" t="str">
        <f t="shared" si="139"/>
        <v/>
      </c>
      <c r="T811" t="str">
        <f t="shared" ca="1" si="140"/>
        <v/>
      </c>
      <c r="U811" t="str">
        <f t="shared" ca="1" si="141"/>
        <v/>
      </c>
      <c r="V811">
        <f t="shared" ca="1" si="142"/>
        <v>33050891612.155388</v>
      </c>
      <c r="X811" s="10" t="s">
        <v>722</v>
      </c>
      <c r="Y811" s="10"/>
      <c r="Z811" s="10"/>
      <c r="AA811" s="10"/>
      <c r="AB811" s="10"/>
      <c r="AC811" s="10"/>
      <c r="AD811" s="10"/>
      <c r="AE811" s="10"/>
    </row>
    <row r="812" spans="5:31" x14ac:dyDescent="0.4">
      <c r="E812">
        <f t="shared" si="137"/>
        <v>0</v>
      </c>
      <c r="F812" s="3">
        <v>803</v>
      </c>
      <c r="G812" s="4">
        <v>0.85746100000000003</v>
      </c>
      <c r="H812" s="4">
        <v>0.16539699999999999</v>
      </c>
      <c r="I812" s="4">
        <v>205000</v>
      </c>
      <c r="K812">
        <f t="shared" ca="1" si="143"/>
        <v>46861.084384101654</v>
      </c>
      <c r="L812">
        <f t="shared" ca="1" si="144"/>
        <v>4343.3367148410698</v>
      </c>
      <c r="M812">
        <f t="shared" ca="1" si="146"/>
        <v>51204.421098942723</v>
      </c>
      <c r="N812">
        <f t="shared" ca="1" si="145"/>
        <v>-131873.71088007948</v>
      </c>
      <c r="O812">
        <f t="shared" ca="1" si="147"/>
        <v>-25437.327363498167</v>
      </c>
      <c r="P812" t="str">
        <f ca="1">IF($E812=1,SUM(INDIRECT(ADDRESS(ROW()-$C$12+1, 14)):INDIRECT(ADDRESS(ROW(), 14))),"")</f>
        <v/>
      </c>
      <c r="Q812" t="str">
        <f ca="1">IF($E812=1,SUM(INDIRECT(ADDRESS(ROW()-$C$12+1, 15)):INDIRECT(ADDRESS(ROW(), 15))),"")</f>
        <v/>
      </c>
      <c r="R812" t="str">
        <f t="shared" si="138"/>
        <v/>
      </c>
      <c r="S812" t="str">
        <f t="shared" si="139"/>
        <v/>
      </c>
      <c r="T812" t="str">
        <f t="shared" ca="1" si="140"/>
        <v/>
      </c>
      <c r="U812" t="str">
        <f t="shared" ca="1" si="141"/>
        <v/>
      </c>
      <c r="V812">
        <f t="shared" ca="1" si="142"/>
        <v>23653080089.511333</v>
      </c>
      <c r="X812" s="10" t="s">
        <v>723</v>
      </c>
      <c r="Y812" s="10"/>
      <c r="Z812" s="10"/>
      <c r="AA812" s="10"/>
      <c r="AB812" s="10"/>
      <c r="AC812" s="10"/>
      <c r="AD812" s="10"/>
      <c r="AE812" s="10"/>
    </row>
    <row r="813" spans="5:31" x14ac:dyDescent="0.4">
      <c r="E813">
        <f t="shared" si="137"/>
        <v>0</v>
      </c>
      <c r="F813" s="3">
        <v>804</v>
      </c>
      <c r="G813" s="4">
        <v>-0.73807</v>
      </c>
      <c r="H813" s="4">
        <v>-2.0206390000000001</v>
      </c>
      <c r="I813" s="4">
        <v>96500</v>
      </c>
      <c r="K813">
        <f t="shared" ca="1" si="143"/>
        <v>-40336.249172118507</v>
      </c>
      <c r="L813">
        <f t="shared" ca="1" si="144"/>
        <v>-53062.120571351021</v>
      </c>
      <c r="M813">
        <f t="shared" ca="1" si="146"/>
        <v>-93398.36974346952</v>
      </c>
      <c r="N813">
        <f t="shared" ca="1" si="145"/>
        <v>140158.28975656256</v>
      </c>
      <c r="O813">
        <f t="shared" ca="1" si="147"/>
        <v>383716.05194007454</v>
      </c>
      <c r="P813" t="str">
        <f ca="1">IF($E813=1,SUM(INDIRECT(ADDRESS(ROW()-$C$12+1, 14)):INDIRECT(ADDRESS(ROW(), 14))),"")</f>
        <v/>
      </c>
      <c r="Q813" t="str">
        <f ca="1">IF($E813=1,SUM(INDIRECT(ADDRESS(ROW()-$C$12+1, 15)):INDIRECT(ADDRESS(ROW(), 15))),"")</f>
        <v/>
      </c>
      <c r="R813" t="str">
        <f t="shared" si="138"/>
        <v/>
      </c>
      <c r="S813" t="str">
        <f t="shared" si="139"/>
        <v/>
      </c>
      <c r="T813" t="str">
        <f t="shared" ca="1" si="140"/>
        <v/>
      </c>
      <c r="U813" t="str">
        <f t="shared" ca="1" si="141"/>
        <v/>
      </c>
      <c r="V813">
        <f t="shared" ca="1" si="142"/>
        <v>36061390831.227463</v>
      </c>
      <c r="X813" s="10" t="s">
        <v>724</v>
      </c>
      <c r="Y813" s="10"/>
      <c r="Z813" s="10"/>
      <c r="AA813" s="10"/>
      <c r="AB813" s="10"/>
      <c r="AC813" s="10"/>
      <c r="AD813" s="10"/>
      <c r="AE813" s="10"/>
    </row>
    <row r="814" spans="5:31" x14ac:dyDescent="0.4">
      <c r="E814">
        <f t="shared" si="137"/>
        <v>0</v>
      </c>
      <c r="F814" s="3">
        <v>805</v>
      </c>
      <c r="G814" s="4">
        <v>-1.2144060000000001</v>
      </c>
      <c r="H814" s="4">
        <v>-0.13269900000000001</v>
      </c>
      <c r="I814" s="4">
        <v>130000</v>
      </c>
      <c r="K814">
        <f t="shared" ca="1" si="143"/>
        <v>-66368.478616006279</v>
      </c>
      <c r="L814">
        <f t="shared" ca="1" si="144"/>
        <v>-3484.6849623795788</v>
      </c>
      <c r="M814">
        <f t="shared" ca="1" si="146"/>
        <v>-69853.163578385866</v>
      </c>
      <c r="N814">
        <f t="shared" ca="1" si="145"/>
        <v>242702.88096857327</v>
      </c>
      <c r="O814">
        <f t="shared" ca="1" si="147"/>
        <v>26520.314953688227</v>
      </c>
      <c r="P814" t="str">
        <f ca="1">IF($E814=1,SUM(INDIRECT(ADDRESS(ROW()-$C$12+1, 14)):INDIRECT(ADDRESS(ROW(), 14))),"")</f>
        <v/>
      </c>
      <c r="Q814" t="str">
        <f ca="1">IF($E814=1,SUM(INDIRECT(ADDRESS(ROW()-$C$12+1, 15)):INDIRECT(ADDRESS(ROW(), 15))),"")</f>
        <v/>
      </c>
      <c r="R814" t="str">
        <f t="shared" si="138"/>
        <v/>
      </c>
      <c r="S814" t="str">
        <f t="shared" si="139"/>
        <v/>
      </c>
      <c r="T814" t="str">
        <f t="shared" ca="1" si="140"/>
        <v/>
      </c>
      <c r="U814" t="str">
        <f t="shared" ca="1" si="141"/>
        <v/>
      </c>
      <c r="V814">
        <f t="shared" ca="1" si="142"/>
        <v>39941286992.289055</v>
      </c>
      <c r="X814" s="10" t="s">
        <v>725</v>
      </c>
      <c r="Y814" s="10"/>
      <c r="Z814" s="10"/>
      <c r="AA814" s="10"/>
      <c r="AB814" s="10"/>
      <c r="AC814" s="10"/>
      <c r="AD814" s="10"/>
      <c r="AE814" s="10"/>
    </row>
    <row r="815" spans="5:31" x14ac:dyDescent="0.4">
      <c r="E815">
        <f t="shared" si="137"/>
        <v>0</v>
      </c>
      <c r="F815" s="3">
        <v>806</v>
      </c>
      <c r="G815" s="4">
        <v>2.1935250000000002</v>
      </c>
      <c r="H815" s="4">
        <v>-9.9576999999999999E-2</v>
      </c>
      <c r="I815" s="4">
        <v>250000</v>
      </c>
      <c r="K815">
        <f t="shared" ca="1" si="143"/>
        <v>119878.29198486762</v>
      </c>
      <c r="L815">
        <f t="shared" ca="1" si="144"/>
        <v>-2614.8989404507288</v>
      </c>
      <c r="M815">
        <f t="shared" ca="1" si="146"/>
        <v>117263.39304441689</v>
      </c>
      <c r="N815">
        <f t="shared" ca="1" si="145"/>
        <v>-291161.06577224541</v>
      </c>
      <c r="O815">
        <f t="shared" ca="1" si="147"/>
        <v>13217.513110816097</v>
      </c>
      <c r="P815" t="str">
        <f ca="1">IF($E815=1,SUM(INDIRECT(ADDRESS(ROW()-$C$12+1, 14)):INDIRECT(ADDRESS(ROW(), 14))),"")</f>
        <v/>
      </c>
      <c r="Q815" t="str">
        <f ca="1">IF($E815=1,SUM(INDIRECT(ADDRESS(ROW()-$C$12+1, 15)):INDIRECT(ADDRESS(ROW(), 15))),"")</f>
        <v/>
      </c>
      <c r="R815" t="str">
        <f t="shared" si="138"/>
        <v/>
      </c>
      <c r="S815" t="str">
        <f t="shared" si="139"/>
        <v/>
      </c>
      <c r="T815" t="str">
        <f t="shared" ca="1" si="140"/>
        <v/>
      </c>
      <c r="U815" t="str">
        <f t="shared" ca="1" si="141"/>
        <v/>
      </c>
      <c r="V815">
        <f t="shared" ca="1" si="142"/>
        <v>17619006826.080948</v>
      </c>
      <c r="X815" s="10" t="s">
        <v>726</v>
      </c>
      <c r="Y815" s="10"/>
      <c r="Z815" s="10"/>
      <c r="AA815" s="10"/>
      <c r="AB815" s="10"/>
      <c r="AC815" s="10"/>
      <c r="AD815" s="10"/>
      <c r="AE815" s="10"/>
    </row>
    <row r="816" spans="5:31" x14ac:dyDescent="0.4">
      <c r="E816">
        <f t="shared" si="137"/>
        <v>0</v>
      </c>
      <c r="F816" s="3">
        <v>807</v>
      </c>
      <c r="G816" s="4">
        <v>-1.458383</v>
      </c>
      <c r="H816" s="4">
        <v>3.2910000000000002E-2</v>
      </c>
      <c r="I816" s="4">
        <v>133900</v>
      </c>
      <c r="K816">
        <f t="shared" ca="1" si="143"/>
        <v>-79702.060883631231</v>
      </c>
      <c r="L816">
        <f t="shared" ca="1" si="144"/>
        <v>864.21888719517051</v>
      </c>
      <c r="M816">
        <f t="shared" ca="1" si="146"/>
        <v>-78837.841996436066</v>
      </c>
      <c r="N816">
        <f t="shared" ca="1" si="145"/>
        <v>310253.25222428842</v>
      </c>
      <c r="O816">
        <f t="shared" ca="1" si="147"/>
        <v>-7001.2023801027117</v>
      </c>
      <c r="P816" t="str">
        <f ca="1">IF($E816=1,SUM(INDIRECT(ADDRESS(ROW()-$C$12+1, 14)):INDIRECT(ADDRESS(ROW(), 14))),"")</f>
        <v/>
      </c>
      <c r="Q816" t="str">
        <f ca="1">IF($E816=1,SUM(INDIRECT(ADDRESS(ROW()-$C$12+1, 15)):INDIRECT(ADDRESS(ROW(), 15))),"")</f>
        <v/>
      </c>
      <c r="R816" t="str">
        <f t="shared" si="138"/>
        <v/>
      </c>
      <c r="S816" t="str">
        <f t="shared" si="139"/>
        <v/>
      </c>
      <c r="T816" t="str">
        <f t="shared" ca="1" si="140"/>
        <v/>
      </c>
      <c r="U816" t="str">
        <f t="shared" ca="1" si="141"/>
        <v/>
      </c>
      <c r="V816">
        <f t="shared" ca="1" si="142"/>
        <v>45257389417.300598</v>
      </c>
      <c r="X816" s="10" t="s">
        <v>727</v>
      </c>
      <c r="Y816" s="10"/>
      <c r="Z816" s="10"/>
      <c r="AA816" s="10"/>
      <c r="AB816" s="10"/>
      <c r="AC816" s="10"/>
      <c r="AD816" s="10"/>
      <c r="AE816" s="10"/>
    </row>
    <row r="817" spans="5:31" x14ac:dyDescent="0.4">
      <c r="E817">
        <f t="shared" si="137"/>
        <v>0</v>
      </c>
      <c r="F817" s="3">
        <v>808</v>
      </c>
      <c r="G817" s="4">
        <v>-1.1795519999999999</v>
      </c>
      <c r="H817" s="4">
        <v>-0.79513400000000001</v>
      </c>
      <c r="I817" s="4">
        <v>80500</v>
      </c>
      <c r="K817">
        <f t="shared" ca="1" si="143"/>
        <v>-64463.67334191977</v>
      </c>
      <c r="L817">
        <f t="shared" ca="1" si="144"/>
        <v>-20880.274100609076</v>
      </c>
      <c r="M817">
        <f t="shared" ca="1" si="146"/>
        <v>-85343.94744252885</v>
      </c>
      <c r="N817">
        <f t="shared" ca="1" si="145"/>
        <v>195621.55989372978</v>
      </c>
      <c r="O817">
        <f t="shared" ca="1" si="147"/>
        <v>131868.16130576775</v>
      </c>
      <c r="P817" t="str">
        <f ca="1">IF($E817=1,SUM(INDIRECT(ADDRESS(ROW()-$C$12+1, 14)):INDIRECT(ADDRESS(ROW(), 14))),"")</f>
        <v/>
      </c>
      <c r="Q817" t="str">
        <f ca="1">IF($E817=1,SUM(INDIRECT(ADDRESS(ROW()-$C$12+1, 15)):INDIRECT(ADDRESS(ROW(), 15))),"")</f>
        <v/>
      </c>
      <c r="R817" t="str">
        <f t="shared" si="138"/>
        <v/>
      </c>
      <c r="S817" t="str">
        <f t="shared" si="139"/>
        <v/>
      </c>
      <c r="T817" t="str">
        <f t="shared" ca="1" si="140"/>
        <v/>
      </c>
      <c r="U817" t="str">
        <f t="shared" ca="1" si="141"/>
        <v/>
      </c>
      <c r="V817">
        <f t="shared" ca="1" si="142"/>
        <v>27504214903.320271</v>
      </c>
      <c r="X817" s="10" t="s">
        <v>728</v>
      </c>
      <c r="Y817" s="10"/>
      <c r="Z817" s="10"/>
      <c r="AA817" s="10"/>
      <c r="AB817" s="10"/>
      <c r="AC817" s="10"/>
      <c r="AD817" s="10"/>
      <c r="AE817" s="10"/>
    </row>
    <row r="818" spans="5:31" x14ac:dyDescent="0.4">
      <c r="E818">
        <f t="shared" si="137"/>
        <v>0</v>
      </c>
      <c r="F818" s="3">
        <v>809</v>
      </c>
      <c r="G818" s="4">
        <v>1.0820749999999999</v>
      </c>
      <c r="H818" s="4">
        <v>-6.6455E-2</v>
      </c>
      <c r="I818" s="4">
        <v>135000</v>
      </c>
      <c r="K818">
        <f t="shared" ca="1" si="143"/>
        <v>59136.459716449834</v>
      </c>
      <c r="L818">
        <f t="shared" ca="1" si="144"/>
        <v>-1745.1129185218795</v>
      </c>
      <c r="M818">
        <f t="shared" ca="1" si="146"/>
        <v>57391.346797927952</v>
      </c>
      <c r="N818">
        <f t="shared" ca="1" si="145"/>
        <v>-83978.383413632109</v>
      </c>
      <c r="O818">
        <f t="shared" ca="1" si="147"/>
        <v>5157.4830485436978</v>
      </c>
      <c r="P818" t="str">
        <f ca="1">IF($E818=1,SUM(INDIRECT(ADDRESS(ROW()-$C$12+1, 14)):INDIRECT(ADDRESS(ROW(), 14))),"")</f>
        <v/>
      </c>
      <c r="Q818" t="str">
        <f ca="1">IF($E818=1,SUM(INDIRECT(ADDRESS(ROW()-$C$12+1, 15)):INDIRECT(ADDRESS(ROW(), 15))),"")</f>
        <v/>
      </c>
      <c r="R818" t="str">
        <f t="shared" si="138"/>
        <v/>
      </c>
      <c r="S818" t="str">
        <f t="shared" si="139"/>
        <v/>
      </c>
      <c r="T818" t="str">
        <f t="shared" ca="1" si="140"/>
        <v/>
      </c>
      <c r="U818" t="str">
        <f t="shared" ca="1" si="141"/>
        <v/>
      </c>
      <c r="V818">
        <f t="shared" ca="1" si="142"/>
        <v>6023103051.839488</v>
      </c>
      <c r="X818" s="10" t="s">
        <v>729</v>
      </c>
      <c r="Y818" s="10"/>
      <c r="Z818" s="10"/>
      <c r="AA818" s="10"/>
      <c r="AB818" s="10"/>
      <c r="AC818" s="10"/>
      <c r="AD818" s="10"/>
      <c r="AE818" s="10"/>
    </row>
    <row r="819" spans="5:31" x14ac:dyDescent="0.4">
      <c r="E819">
        <f t="shared" si="137"/>
        <v>0</v>
      </c>
      <c r="F819" s="3">
        <v>810</v>
      </c>
      <c r="G819" s="4">
        <v>-0.93170299999999995</v>
      </c>
      <c r="H819" s="4">
        <v>0.82783200000000001</v>
      </c>
      <c r="I819" s="4">
        <v>152000</v>
      </c>
      <c r="K819">
        <f t="shared" ca="1" si="143"/>
        <v>-50918.482477827747</v>
      </c>
      <c r="L819">
        <f t="shared" ca="1" si="144"/>
        <v>21738.925853070567</v>
      </c>
      <c r="M819">
        <f t="shared" ca="1" si="146"/>
        <v>-29179.556624757181</v>
      </c>
      <c r="N819">
        <f t="shared" ca="1" si="145"/>
        <v>168805.53644595612</v>
      </c>
      <c r="O819">
        <f t="shared" ca="1" si="147"/>
        <v>-149986.23471978598</v>
      </c>
      <c r="P819" t="str">
        <f ca="1">IF($E819=1,SUM(INDIRECT(ADDRESS(ROW()-$C$12+1, 14)):INDIRECT(ADDRESS(ROW(), 14))),"")</f>
        <v/>
      </c>
      <c r="Q819" t="str">
        <f ca="1">IF($E819=1,SUM(INDIRECT(ADDRESS(ROW()-$C$12+1, 15)):INDIRECT(ADDRESS(ROW(), 15))),"")</f>
        <v/>
      </c>
      <c r="R819" t="str">
        <f t="shared" si="138"/>
        <v/>
      </c>
      <c r="S819" t="str">
        <f t="shared" si="139"/>
        <v/>
      </c>
      <c r="T819" t="str">
        <f t="shared" ca="1" si="140"/>
        <v/>
      </c>
      <c r="U819" t="str">
        <f t="shared" ca="1" si="141"/>
        <v/>
      </c>
      <c r="V819">
        <f t="shared" ca="1" si="142"/>
        <v>32826031738.743595</v>
      </c>
      <c r="X819" s="10" t="s">
        <v>730</v>
      </c>
      <c r="Y819" s="10"/>
      <c r="Z819" s="10"/>
      <c r="AA819" s="10"/>
      <c r="AB819" s="10"/>
      <c r="AC819" s="10"/>
      <c r="AD819" s="10"/>
      <c r="AE819" s="10"/>
    </row>
    <row r="820" spans="5:31" x14ac:dyDescent="0.4">
      <c r="E820">
        <f t="shared" si="137"/>
        <v>0</v>
      </c>
      <c r="F820" s="3">
        <v>811</v>
      </c>
      <c r="G820" s="4">
        <v>0.18362000000000001</v>
      </c>
      <c r="H820" s="4">
        <v>-1.490691</v>
      </c>
      <c r="I820" s="4">
        <v>152000</v>
      </c>
      <c r="K820">
        <f t="shared" ca="1" si="143"/>
        <v>10035.013038037585</v>
      </c>
      <c r="L820">
        <f t="shared" ca="1" si="144"/>
        <v>-39145.649260767423</v>
      </c>
      <c r="M820">
        <f t="shared" ca="1" si="146"/>
        <v>-29110.636222729838</v>
      </c>
      <c r="N820">
        <f t="shared" ca="1" si="145"/>
        <v>-33255.535023217657</v>
      </c>
      <c r="O820">
        <f t="shared" ca="1" si="147"/>
        <v>269979.99542149738</v>
      </c>
      <c r="P820" t="str">
        <f ca="1">IF($E820=1,SUM(INDIRECT(ADDRESS(ROW()-$C$12+1, 14)):INDIRECT(ADDRESS(ROW(), 14))),"")</f>
        <v/>
      </c>
      <c r="Q820" t="str">
        <f ca="1">IF($E820=1,SUM(INDIRECT(ADDRESS(ROW()-$C$12+1, 15)):INDIRECT(ADDRESS(ROW(), 15))),"")</f>
        <v/>
      </c>
      <c r="R820" t="str">
        <f t="shared" si="138"/>
        <v/>
      </c>
      <c r="S820" t="str">
        <f t="shared" si="139"/>
        <v/>
      </c>
      <c r="T820" t="str">
        <f t="shared" ca="1" si="140"/>
        <v/>
      </c>
      <c r="U820" t="str">
        <f t="shared" ca="1" si="141"/>
        <v/>
      </c>
      <c r="V820">
        <f t="shared" ca="1" si="142"/>
        <v>32801062553.00198</v>
      </c>
      <c r="X820" s="10" t="s">
        <v>731</v>
      </c>
      <c r="Y820" s="10"/>
      <c r="Z820" s="10"/>
      <c r="AA820" s="10"/>
      <c r="AB820" s="10"/>
      <c r="AC820" s="10"/>
      <c r="AD820" s="10"/>
      <c r="AE820" s="10"/>
    </row>
    <row r="821" spans="5:31" x14ac:dyDescent="0.4">
      <c r="E821">
        <f t="shared" si="137"/>
        <v>0</v>
      </c>
      <c r="F821" s="3">
        <v>812</v>
      </c>
      <c r="G821" s="4">
        <v>-0.91814799999999996</v>
      </c>
      <c r="H821" s="4">
        <v>-2.8486820000000002</v>
      </c>
      <c r="I821" s="4">
        <v>100000</v>
      </c>
      <c r="K821">
        <f t="shared" ca="1" si="143"/>
        <v>-50177.688437251563</v>
      </c>
      <c r="L821">
        <f t="shared" ca="1" si="144"/>
        <v>-74806.587299085775</v>
      </c>
      <c r="M821">
        <f t="shared" ca="1" si="146"/>
        <v>-124984.27573633734</v>
      </c>
      <c r="N821">
        <f t="shared" ca="1" si="145"/>
        <v>206568.86279876667</v>
      </c>
      <c r="O821">
        <f t="shared" ca="1" si="147"/>
        <v>640908.65657314099</v>
      </c>
      <c r="P821" t="str">
        <f ca="1">IF($E821=1,SUM(INDIRECT(ADDRESS(ROW()-$C$12+1, 14)):INDIRECT(ADDRESS(ROW(), 14))),"")</f>
        <v/>
      </c>
      <c r="Q821" t="str">
        <f ca="1">IF($E821=1,SUM(INDIRECT(ADDRESS(ROW()-$C$12+1, 15)):INDIRECT(ADDRESS(ROW(), 15))),"")</f>
        <v/>
      </c>
      <c r="R821" t="str">
        <f t="shared" si="138"/>
        <v/>
      </c>
      <c r="S821" t="str">
        <f t="shared" si="139"/>
        <v/>
      </c>
      <c r="T821" t="str">
        <f t="shared" ca="1" si="140"/>
        <v/>
      </c>
      <c r="U821" t="str">
        <f t="shared" ca="1" si="141"/>
        <v/>
      </c>
      <c r="V821">
        <f t="shared" ca="1" si="142"/>
        <v>50617924328.604279</v>
      </c>
      <c r="X821" s="10" t="s">
        <v>732</v>
      </c>
      <c r="Y821" s="10"/>
      <c r="Z821" s="10"/>
      <c r="AA821" s="10"/>
      <c r="AB821" s="10"/>
      <c r="AC821" s="10"/>
      <c r="AD821" s="10"/>
      <c r="AE821" s="10"/>
    </row>
    <row r="822" spans="5:31" x14ac:dyDescent="0.4">
      <c r="E822">
        <f t="shared" si="137"/>
        <v>0</v>
      </c>
      <c r="F822" s="3">
        <v>813</v>
      </c>
      <c r="G822" s="4">
        <v>0.545713</v>
      </c>
      <c r="H822" s="4">
        <v>-0.463916</v>
      </c>
      <c r="I822" s="4">
        <v>155000</v>
      </c>
      <c r="K822">
        <f t="shared" ca="1" si="143"/>
        <v>29823.750517517725</v>
      </c>
      <c r="L822">
        <f t="shared" ca="1" si="144"/>
        <v>-12182.466401459578</v>
      </c>
      <c r="M822">
        <f t="shared" ca="1" si="146"/>
        <v>17641.284116058145</v>
      </c>
      <c r="N822">
        <f t="shared" ca="1" si="145"/>
        <v>-74958.436921173561</v>
      </c>
      <c r="O822">
        <f t="shared" ca="1" si="147"/>
        <v>63722.906038014771</v>
      </c>
      <c r="P822" t="str">
        <f ca="1">IF($E822=1,SUM(INDIRECT(ADDRESS(ROW()-$C$12+1, 14)):INDIRECT(ADDRESS(ROW(), 14))),"")</f>
        <v/>
      </c>
      <c r="Q822" t="str">
        <f ca="1">IF($E822=1,SUM(INDIRECT(ADDRESS(ROW()-$C$12+1, 15)):INDIRECT(ADDRESS(ROW(), 15))),"")</f>
        <v/>
      </c>
      <c r="R822" t="str">
        <f t="shared" si="138"/>
        <v/>
      </c>
      <c r="S822" t="str">
        <f t="shared" si="139"/>
        <v/>
      </c>
      <c r="T822" t="str">
        <f t="shared" ca="1" si="140"/>
        <v/>
      </c>
      <c r="U822" t="str">
        <f t="shared" ca="1" si="141"/>
        <v/>
      </c>
      <c r="V822">
        <f t="shared" ca="1" si="142"/>
        <v>18867416829.285461</v>
      </c>
      <c r="X822" s="10" t="s">
        <v>733</v>
      </c>
      <c r="Y822" s="10"/>
      <c r="Z822" s="10"/>
      <c r="AA822" s="10"/>
      <c r="AB822" s="10"/>
      <c r="AC822" s="10"/>
      <c r="AD822" s="10"/>
      <c r="AE822" s="10"/>
    </row>
    <row r="823" spans="5:31" x14ac:dyDescent="0.4">
      <c r="E823">
        <f t="shared" si="137"/>
        <v>0</v>
      </c>
      <c r="F823" s="3">
        <v>814</v>
      </c>
      <c r="G823" s="4">
        <v>-1.3344579999999999</v>
      </c>
      <c r="H823" s="4">
        <v>-0.56328199999999995</v>
      </c>
      <c r="I823" s="4">
        <v>105500</v>
      </c>
      <c r="K823">
        <f t="shared" ca="1" si="143"/>
        <v>-72929.438126094974</v>
      </c>
      <c r="L823">
        <f t="shared" ca="1" si="144"/>
        <v>-14791.824467246126</v>
      </c>
      <c r="M823">
        <f t="shared" ca="1" si="146"/>
        <v>-87721.262593341104</v>
      </c>
      <c r="N823">
        <f t="shared" ca="1" si="145"/>
        <v>257845.65963778479</v>
      </c>
      <c r="O823">
        <f t="shared" ca="1" si="147"/>
        <v>108838.05923610236</v>
      </c>
      <c r="P823" t="str">
        <f ca="1">IF($E823=1,SUM(INDIRECT(ADDRESS(ROW()-$C$12+1, 14)):INDIRECT(ADDRESS(ROW(), 14))),"")</f>
        <v/>
      </c>
      <c r="Q823" t="str">
        <f ca="1">IF($E823=1,SUM(INDIRECT(ADDRESS(ROW()-$C$12+1, 15)):INDIRECT(ADDRESS(ROW(), 15))),"")</f>
        <v/>
      </c>
      <c r="R823" t="str">
        <f t="shared" si="138"/>
        <v/>
      </c>
      <c r="S823" t="str">
        <f t="shared" si="139"/>
        <v/>
      </c>
      <c r="T823" t="str">
        <f t="shared" ca="1" si="140"/>
        <v/>
      </c>
      <c r="U823" t="str">
        <f t="shared" ca="1" si="141"/>
        <v/>
      </c>
      <c r="V823">
        <f t="shared" ca="1" si="142"/>
        <v>37334456318.164886</v>
      </c>
      <c r="X823" s="10" t="s">
        <v>27</v>
      </c>
      <c r="Y823" s="10"/>
      <c r="Z823" s="10"/>
      <c r="AA823" s="10"/>
      <c r="AB823" s="10"/>
      <c r="AC823" s="10"/>
      <c r="AD823" s="10"/>
      <c r="AE823" s="10"/>
    </row>
    <row r="824" spans="5:31" x14ac:dyDescent="0.4">
      <c r="E824">
        <f t="shared" si="137"/>
        <v>0</v>
      </c>
      <c r="F824" s="3">
        <v>815</v>
      </c>
      <c r="G824" s="4">
        <v>-1.2144060000000001</v>
      </c>
      <c r="H824" s="4">
        <v>-0.16582</v>
      </c>
      <c r="I824" s="4">
        <v>125000</v>
      </c>
      <c r="K824">
        <f t="shared" ca="1" si="143"/>
        <v>-66368.478616006279</v>
      </c>
      <c r="L824">
        <f t="shared" ca="1" si="144"/>
        <v>-4354.4447242389297</v>
      </c>
      <c r="M824">
        <f t="shared" ca="1" si="146"/>
        <v>-70722.923340245208</v>
      </c>
      <c r="N824">
        <f t="shared" ca="1" si="145"/>
        <v>237687.09244193384</v>
      </c>
      <c r="O824">
        <f t="shared" ca="1" si="147"/>
        <v>32454.775148279459</v>
      </c>
      <c r="P824" t="str">
        <f ca="1">IF($E824=1,SUM(INDIRECT(ADDRESS(ROW()-$C$12+1, 14)):INDIRECT(ADDRESS(ROW(), 14))),"")</f>
        <v/>
      </c>
      <c r="Q824" t="str">
        <f ca="1">IF($E824=1,SUM(INDIRECT(ADDRESS(ROW()-$C$12+1, 15)):INDIRECT(ADDRESS(ROW(), 15))),"")</f>
        <v/>
      </c>
      <c r="R824" t="str">
        <f t="shared" si="138"/>
        <v/>
      </c>
      <c r="S824" t="str">
        <f t="shared" si="139"/>
        <v/>
      </c>
      <c r="T824" t="str">
        <f t="shared" ca="1" si="140"/>
        <v/>
      </c>
      <c r="U824" t="str">
        <f t="shared" ca="1" si="141"/>
        <v/>
      </c>
      <c r="V824">
        <f t="shared" ca="1" si="142"/>
        <v>38307462720.851501</v>
      </c>
      <c r="X824" s="10" t="s">
        <v>734</v>
      </c>
      <c r="Y824" s="10"/>
      <c r="Z824" s="10"/>
      <c r="AA824" s="10"/>
      <c r="AB824" s="10"/>
      <c r="AC824" s="10"/>
      <c r="AD824" s="10"/>
      <c r="AE824" s="10"/>
    </row>
    <row r="825" spans="5:31" x14ac:dyDescent="0.4">
      <c r="E825">
        <f t="shared" si="137"/>
        <v>0</v>
      </c>
      <c r="F825" s="3">
        <v>816</v>
      </c>
      <c r="G825" s="4">
        <v>-0.63738099999999998</v>
      </c>
      <c r="H825" s="4">
        <v>-1.6894210000000001</v>
      </c>
      <c r="I825" s="4">
        <v>78000</v>
      </c>
      <c r="K825">
        <f t="shared" ca="1" si="143"/>
        <v>-34833.496597306577</v>
      </c>
      <c r="L825">
        <f t="shared" ca="1" si="144"/>
        <v>-44364.312872201524</v>
      </c>
      <c r="M825">
        <f t="shared" ca="1" si="146"/>
        <v>-79197.809469508094</v>
      </c>
      <c r="N825">
        <f t="shared" ca="1" si="145"/>
        <v>100194.89699748454</v>
      </c>
      <c r="O825">
        <f t="shared" ca="1" si="147"/>
        <v>265573.28047178587</v>
      </c>
      <c r="P825" t="str">
        <f ca="1">IF($E825=1,SUM(INDIRECT(ADDRESS(ROW()-$C$12+1, 14)):INDIRECT(ADDRESS(ROW(), 14))),"")</f>
        <v/>
      </c>
      <c r="Q825" t="str">
        <f ca="1">IF($E825=1,SUM(INDIRECT(ADDRESS(ROW()-$C$12+1, 15)):INDIRECT(ADDRESS(ROW(), 15))),"")</f>
        <v/>
      </c>
      <c r="R825" t="str">
        <f t="shared" si="138"/>
        <v/>
      </c>
      <c r="S825" t="str">
        <f t="shared" si="139"/>
        <v/>
      </c>
      <c r="T825" t="str">
        <f t="shared" ca="1" si="140"/>
        <v/>
      </c>
      <c r="U825" t="str">
        <f t="shared" ca="1" si="141"/>
        <v/>
      </c>
      <c r="V825">
        <f t="shared" ca="1" si="142"/>
        <v>24711151302.011768</v>
      </c>
      <c r="X825" s="10" t="s">
        <v>29</v>
      </c>
      <c r="Y825" s="10"/>
      <c r="Z825" s="10"/>
      <c r="AA825" s="10"/>
      <c r="AB825" s="10"/>
      <c r="AC825" s="10"/>
      <c r="AD825" s="10"/>
      <c r="AE825" s="10"/>
    </row>
    <row r="826" spans="5:31" x14ac:dyDescent="0.4">
      <c r="E826">
        <f t="shared" si="137"/>
        <v>0</v>
      </c>
      <c r="F826" s="3">
        <v>817</v>
      </c>
      <c r="G826" s="4">
        <v>0.63671999999999995</v>
      </c>
      <c r="H826" s="4">
        <v>1.0928059999999999</v>
      </c>
      <c r="I826" s="4">
        <v>326000</v>
      </c>
      <c r="K826">
        <f t="shared" ca="1" si="143"/>
        <v>34797.372299201015</v>
      </c>
      <c r="L826">
        <f t="shared" ca="1" si="144"/>
        <v>28697.161508362366</v>
      </c>
      <c r="M826">
        <f t="shared" ca="1" si="146"/>
        <v>63494.533807563377</v>
      </c>
      <c r="N826">
        <f t="shared" ca="1" si="145"/>
        <v>-167142.48043404825</v>
      </c>
      <c r="O826">
        <f t="shared" ca="1" si="147"/>
        <v>-286867.54848789191</v>
      </c>
      <c r="P826" t="str">
        <f ca="1">IF($E826=1,SUM(INDIRECT(ADDRESS(ROW()-$C$12+1, 14)):INDIRECT(ADDRESS(ROW(), 14))),"")</f>
        <v/>
      </c>
      <c r="Q826" t="str">
        <f ca="1">IF($E826=1,SUM(INDIRECT(ADDRESS(ROW()-$C$12+1, 15)):INDIRECT(ADDRESS(ROW(), 15))),"")</f>
        <v/>
      </c>
      <c r="R826" t="str">
        <f t="shared" si="138"/>
        <v/>
      </c>
      <c r="S826" t="str">
        <f t="shared" si="139"/>
        <v/>
      </c>
      <c r="T826" t="str">
        <f t="shared" ca="1" si="140"/>
        <v/>
      </c>
      <c r="U826" t="str">
        <f t="shared" ca="1" si="141"/>
        <v/>
      </c>
      <c r="V826">
        <f t="shared" ca="1" si="142"/>
        <v>68909119780.908493</v>
      </c>
      <c r="X826" s="10" t="s">
        <v>735</v>
      </c>
      <c r="Y826" s="10"/>
      <c r="Z826" s="10"/>
      <c r="AA826" s="10"/>
      <c r="AB826" s="10"/>
      <c r="AC826" s="10"/>
      <c r="AD826" s="10"/>
      <c r="AE826" s="10"/>
    </row>
    <row r="827" spans="5:31" x14ac:dyDescent="0.4">
      <c r="E827">
        <f t="shared" si="137"/>
        <v>0</v>
      </c>
      <c r="F827" s="3">
        <v>818</v>
      </c>
      <c r="G827" s="4">
        <v>-1.2047239999999999</v>
      </c>
      <c r="H827" s="4">
        <v>-0.13269900000000001</v>
      </c>
      <c r="I827" s="4">
        <v>130000</v>
      </c>
      <c r="K827">
        <f t="shared" ca="1" si="143"/>
        <v>-65839.347822877622</v>
      </c>
      <c r="L827">
        <f t="shared" ca="1" si="144"/>
        <v>-3484.6849623795788</v>
      </c>
      <c r="M827">
        <f t="shared" ca="1" si="146"/>
        <v>-69324.032785257208</v>
      </c>
      <c r="N827">
        <f t="shared" ca="1" si="145"/>
        <v>240130.44607318618</v>
      </c>
      <c r="O827">
        <f t="shared" ca="1" si="147"/>
        <v>26450.099826570848</v>
      </c>
      <c r="P827" t="str">
        <f ca="1">IF($E827=1,SUM(INDIRECT(ADDRESS(ROW()-$C$12+1, 14)):INDIRECT(ADDRESS(ROW(), 14))),"")</f>
        <v/>
      </c>
      <c r="Q827" t="str">
        <f ca="1">IF($E827=1,SUM(INDIRECT(ADDRESS(ROW()-$C$12+1, 15)):INDIRECT(ADDRESS(ROW(), 15))),"")</f>
        <v/>
      </c>
      <c r="R827" t="str">
        <f t="shared" si="138"/>
        <v/>
      </c>
      <c r="S827" t="str">
        <f t="shared" si="139"/>
        <v/>
      </c>
      <c r="T827" t="str">
        <f t="shared" ca="1" si="140"/>
        <v/>
      </c>
      <c r="U827" t="str">
        <f t="shared" ca="1" si="141"/>
        <v/>
      </c>
      <c r="V827">
        <f t="shared" ca="1" si="142"/>
        <v>39730070045.77829</v>
      </c>
      <c r="X827" s="10" t="s">
        <v>736</v>
      </c>
      <c r="Y827" s="10"/>
      <c r="Z827" s="10"/>
      <c r="AA827" s="10"/>
      <c r="AB827" s="10"/>
      <c r="AC827" s="10"/>
      <c r="AD827" s="10"/>
      <c r="AE827" s="10"/>
    </row>
    <row r="828" spans="5:31" x14ac:dyDescent="0.4">
      <c r="E828">
        <f t="shared" si="137"/>
        <v>0</v>
      </c>
      <c r="F828" s="3">
        <v>819</v>
      </c>
      <c r="G828" s="4">
        <v>-1.2182789999999999</v>
      </c>
      <c r="H828" s="4">
        <v>-0.16582</v>
      </c>
      <c r="I828" s="4">
        <v>110000</v>
      </c>
      <c r="K828">
        <f t="shared" ca="1" si="143"/>
        <v>-66580.141863453813</v>
      </c>
      <c r="L828">
        <f t="shared" ca="1" si="144"/>
        <v>-4354.4447242389297</v>
      </c>
      <c r="M828">
        <f t="shared" ca="1" si="146"/>
        <v>-70934.586587692742</v>
      </c>
      <c r="N828">
        <f t="shared" ca="1" si="145"/>
        <v>220428.80721346769</v>
      </c>
      <c r="O828">
        <f t="shared" ca="1" si="147"/>
        <v>30002.573147971209</v>
      </c>
      <c r="P828" t="str">
        <f ca="1">IF($E828=1,SUM(INDIRECT(ADDRESS(ROW()-$C$12+1, 14)):INDIRECT(ADDRESS(ROW(), 14))),"")</f>
        <v/>
      </c>
      <c r="Q828" t="str">
        <f ca="1">IF($E828=1,SUM(INDIRECT(ADDRESS(ROW()-$C$12+1, 15)):INDIRECT(ADDRESS(ROW(), 15))),"")</f>
        <v/>
      </c>
      <c r="R828" t="str">
        <f t="shared" si="138"/>
        <v/>
      </c>
      <c r="S828" t="str">
        <f t="shared" si="139"/>
        <v/>
      </c>
      <c r="T828" t="str">
        <f t="shared" ca="1" si="140"/>
        <v/>
      </c>
      <c r="U828" t="str">
        <f t="shared" ca="1" si="141"/>
        <v/>
      </c>
      <c r="V828">
        <f t="shared" ca="1" si="142"/>
        <v>32737324623.659279</v>
      </c>
      <c r="X828" s="10" t="s">
        <v>737</v>
      </c>
      <c r="Y828" s="10"/>
      <c r="Z828" s="10"/>
      <c r="AA828" s="10"/>
      <c r="AB828" s="10"/>
      <c r="AC828" s="10"/>
      <c r="AD828" s="10"/>
      <c r="AE828" s="10"/>
    </row>
    <row r="829" spans="5:31" x14ac:dyDescent="0.4">
      <c r="E829">
        <f t="shared" si="137"/>
        <v>0</v>
      </c>
      <c r="F829" s="3">
        <v>820</v>
      </c>
      <c r="G829" s="4">
        <v>1.490639</v>
      </c>
      <c r="H829" s="4">
        <v>-2.0206390000000001</v>
      </c>
      <c r="I829" s="4">
        <v>133900</v>
      </c>
      <c r="K829">
        <f t="shared" ca="1" si="143"/>
        <v>81464.882910398141</v>
      </c>
      <c r="L829">
        <f t="shared" ca="1" si="144"/>
        <v>-53062.120571351021</v>
      </c>
      <c r="M829">
        <f t="shared" ca="1" si="146"/>
        <v>28402.76233904712</v>
      </c>
      <c r="N829">
        <f t="shared" ca="1" si="145"/>
        <v>-157258.29684968514</v>
      </c>
      <c r="O829">
        <f t="shared" ca="1" si="147"/>
        <v>213171.83280999016</v>
      </c>
      <c r="P829" t="str">
        <f ca="1">IF($E829=1,SUM(INDIRECT(ADDRESS(ROW()-$C$12+1, 14)):INDIRECT(ADDRESS(ROW(), 14))),"")</f>
        <v/>
      </c>
      <c r="Q829" t="str">
        <f ca="1">IF($E829=1,SUM(INDIRECT(ADDRESS(ROW()-$C$12+1, 15)):INDIRECT(ADDRESS(ROW(), 15))),"")</f>
        <v/>
      </c>
      <c r="R829" t="str">
        <f t="shared" si="138"/>
        <v/>
      </c>
      <c r="S829" t="str">
        <f t="shared" si="139"/>
        <v/>
      </c>
      <c r="T829" t="str">
        <f t="shared" ca="1" si="140"/>
        <v/>
      </c>
      <c r="U829" t="str">
        <f t="shared" ca="1" si="141"/>
        <v/>
      </c>
      <c r="V829">
        <f t="shared" ca="1" si="142"/>
        <v>11129667154.091574</v>
      </c>
      <c r="X829" s="10" t="s">
        <v>738</v>
      </c>
      <c r="Y829" s="10"/>
      <c r="Z829" s="10"/>
      <c r="AA829" s="10"/>
      <c r="AB829" s="10"/>
      <c r="AC829" s="10"/>
      <c r="AD829" s="10"/>
      <c r="AE829" s="10"/>
    </row>
    <row r="830" spans="5:31" x14ac:dyDescent="0.4">
      <c r="E830">
        <f t="shared" si="137"/>
        <v>0</v>
      </c>
      <c r="F830" s="3">
        <v>821</v>
      </c>
      <c r="G830" s="4">
        <v>1.1943809999999999</v>
      </c>
      <c r="H830" s="4">
        <v>-2.4180999999999999</v>
      </c>
      <c r="I830" s="4">
        <v>106000</v>
      </c>
      <c r="K830">
        <f t="shared" ca="1" si="143"/>
        <v>65274.092731643432</v>
      </c>
      <c r="L830">
        <f t="shared" ca="1" si="144"/>
        <v>-63499.474054288716</v>
      </c>
      <c r="M830">
        <f t="shared" ca="1" si="146"/>
        <v>1774.6186773547161</v>
      </c>
      <c r="N830">
        <f t="shared" ca="1" si="145"/>
        <v>-124484.81516952239</v>
      </c>
      <c r="O830">
        <f t="shared" ca="1" si="147"/>
        <v>252027.39457628856</v>
      </c>
      <c r="P830" t="str">
        <f ca="1">IF($E830=1,SUM(INDIRECT(ADDRESS(ROW()-$C$12+1, 14)):INDIRECT(ADDRESS(ROW(), 14))),"")</f>
        <v/>
      </c>
      <c r="Q830" t="str">
        <f ca="1">IF($E830=1,SUM(INDIRECT(ADDRESS(ROW()-$C$12+1, 15)):INDIRECT(ADDRESS(ROW(), 15))),"")</f>
        <v/>
      </c>
      <c r="R830" t="str">
        <f t="shared" si="138"/>
        <v/>
      </c>
      <c r="S830" t="str">
        <f t="shared" si="139"/>
        <v/>
      </c>
      <c r="T830" t="str">
        <f t="shared" ca="1" si="140"/>
        <v/>
      </c>
      <c r="U830" t="str">
        <f t="shared" ca="1" si="141"/>
        <v/>
      </c>
      <c r="V830">
        <f t="shared" ca="1" si="142"/>
        <v>10862930111.850819</v>
      </c>
      <c r="X830" s="10" t="s">
        <v>739</v>
      </c>
      <c r="Y830" s="10"/>
      <c r="Z830" s="10"/>
      <c r="AA830" s="10"/>
      <c r="AB830" s="10"/>
      <c r="AC830" s="10"/>
      <c r="AD830" s="10"/>
      <c r="AE830" s="10"/>
    </row>
    <row r="831" spans="5:31" x14ac:dyDescent="0.4">
      <c r="E831">
        <f t="shared" si="137"/>
        <v>0</v>
      </c>
      <c r="F831" s="3">
        <v>822</v>
      </c>
      <c r="G831" s="4">
        <v>0.160384</v>
      </c>
      <c r="H831" s="4">
        <v>0.860954</v>
      </c>
      <c r="I831" s="4">
        <v>181000</v>
      </c>
      <c r="K831">
        <f t="shared" ca="1" si="143"/>
        <v>8765.1428553132555</v>
      </c>
      <c r="L831">
        <f t="shared" ca="1" si="144"/>
        <v>22608.711874999419</v>
      </c>
      <c r="M831">
        <f t="shared" ca="1" si="146"/>
        <v>31373.854730312676</v>
      </c>
      <c r="N831">
        <f t="shared" ca="1" si="145"/>
        <v>-23997.639682933532</v>
      </c>
      <c r="O831">
        <f t="shared" ca="1" si="147"/>
        <v>-128821.22827451838</v>
      </c>
      <c r="P831" t="str">
        <f ca="1">IF($E831=1,SUM(INDIRECT(ADDRESS(ROW()-$C$12+1, 14)):INDIRECT(ADDRESS(ROW(), 14))),"")</f>
        <v/>
      </c>
      <c r="Q831" t="str">
        <f ca="1">IF($E831=1,SUM(INDIRECT(ADDRESS(ROW()-$C$12+1, 15)):INDIRECT(ADDRESS(ROW(), 15))),"")</f>
        <v/>
      </c>
      <c r="R831" t="str">
        <f t="shared" si="138"/>
        <v/>
      </c>
      <c r="S831" t="str">
        <f t="shared" si="139"/>
        <v/>
      </c>
      <c r="T831" t="str">
        <f t="shared" ca="1" si="140"/>
        <v/>
      </c>
      <c r="U831" t="str">
        <f t="shared" ca="1" si="141"/>
        <v/>
      </c>
      <c r="V831">
        <f t="shared" ca="1" si="142"/>
        <v>22387983348.265572</v>
      </c>
      <c r="X831" s="10" t="s">
        <v>740</v>
      </c>
      <c r="Y831" s="10"/>
      <c r="Z831" s="10"/>
      <c r="AA831" s="10"/>
      <c r="AB831" s="10"/>
      <c r="AC831" s="10"/>
      <c r="AD831" s="10"/>
      <c r="AE831" s="10"/>
    </row>
    <row r="832" spans="5:31" x14ac:dyDescent="0.4">
      <c r="E832">
        <f t="shared" si="137"/>
        <v>0</v>
      </c>
      <c r="F832" s="3">
        <v>823</v>
      </c>
      <c r="G832" s="4">
        <v>0.967831</v>
      </c>
      <c r="H832" s="4">
        <v>1.1590499999999999</v>
      </c>
      <c r="I832" s="4">
        <v>274725</v>
      </c>
      <c r="K832">
        <f t="shared" ca="1" si="143"/>
        <v>52892.91310106172</v>
      </c>
      <c r="L832">
        <f t="shared" ca="1" si="144"/>
        <v>30436.733552220063</v>
      </c>
      <c r="M832">
        <f t="shared" ca="1" si="146"/>
        <v>83329.646653281787</v>
      </c>
      <c r="N832">
        <f t="shared" ca="1" si="145"/>
        <v>-185238.35622490762</v>
      </c>
      <c r="O832">
        <f t="shared" ca="1" si="147"/>
        <v>-221836.78429651374</v>
      </c>
      <c r="P832" t="str">
        <f ca="1">IF($E832=1,SUM(INDIRECT(ADDRESS(ROW()-$C$12+1, 14)):INDIRECT(ADDRESS(ROW(), 14))),"")</f>
        <v/>
      </c>
      <c r="Q832" t="str">
        <f ca="1">IF($E832=1,SUM(INDIRECT(ADDRESS(ROW()-$C$12+1, 15)):INDIRECT(ADDRESS(ROW(), 15))),"")</f>
        <v/>
      </c>
      <c r="R832" t="str">
        <f t="shared" si="138"/>
        <v/>
      </c>
      <c r="S832" t="str">
        <f t="shared" si="139"/>
        <v/>
      </c>
      <c r="T832" t="str">
        <f t="shared" ca="1" si="140"/>
        <v/>
      </c>
      <c r="U832" t="str">
        <f t="shared" ca="1" si="141"/>
        <v/>
      </c>
      <c r="V832">
        <f t="shared" ca="1" si="142"/>
        <v>36632181282.715118</v>
      </c>
      <c r="X832" s="10" t="s">
        <v>741</v>
      </c>
      <c r="Y832" s="10"/>
      <c r="Z832" s="10"/>
      <c r="AA832" s="10"/>
      <c r="AB832" s="10"/>
      <c r="AC832" s="10"/>
      <c r="AD832" s="10"/>
      <c r="AE832" s="10"/>
    </row>
    <row r="833" spans="5:31" x14ac:dyDescent="0.4">
      <c r="E833">
        <f t="shared" si="137"/>
        <v>0</v>
      </c>
      <c r="F833" s="3">
        <v>824</v>
      </c>
      <c r="G833" s="4">
        <v>-1.129208</v>
      </c>
      <c r="H833" s="4">
        <v>0.132275</v>
      </c>
      <c r="I833" s="4">
        <v>130250</v>
      </c>
      <c r="K833">
        <f t="shared" ca="1" si="143"/>
        <v>-61712.324380004058</v>
      </c>
      <c r="L833">
        <f t="shared" ca="1" si="144"/>
        <v>3473.5506929122207</v>
      </c>
      <c r="M833">
        <f t="shared" ca="1" si="146"/>
        <v>-58238.773687091838</v>
      </c>
      <c r="N833">
        <f t="shared" ca="1" si="145"/>
        <v>212843.0311576536</v>
      </c>
      <c r="O833">
        <f t="shared" ca="1" si="147"/>
        <v>-24932.352539460073</v>
      </c>
      <c r="P833" t="str">
        <f ca="1">IF($E833=1,SUM(INDIRECT(ADDRESS(ROW()-$C$12+1, 14)):INDIRECT(ADDRESS(ROW(), 14))),"")</f>
        <v/>
      </c>
      <c r="Q833" t="str">
        <f ca="1">IF($E833=1,SUM(INDIRECT(ADDRESS(ROW()-$C$12+1, 15)):INDIRECT(ADDRESS(ROW(), 15))),"")</f>
        <v/>
      </c>
      <c r="R833" t="str">
        <f t="shared" si="138"/>
        <v/>
      </c>
      <c r="S833" t="str">
        <f t="shared" si="139"/>
        <v/>
      </c>
      <c r="T833" t="str">
        <f t="shared" ca="1" si="140"/>
        <v/>
      </c>
      <c r="U833" t="str">
        <f t="shared" ca="1" si="141"/>
        <v/>
      </c>
      <c r="V833">
        <f t="shared" ca="1" si="142"/>
        <v>35528017806.063721</v>
      </c>
      <c r="X833" s="10" t="s">
        <v>742</v>
      </c>
      <c r="Y833" s="10"/>
      <c r="Z833" s="10"/>
      <c r="AA833" s="10"/>
      <c r="AB833" s="10"/>
      <c r="AC833" s="10"/>
      <c r="AD833" s="10"/>
      <c r="AE833" s="10"/>
    </row>
    <row r="834" spans="5:31" x14ac:dyDescent="0.4">
      <c r="E834">
        <f t="shared" si="137"/>
        <v>0</v>
      </c>
      <c r="F834" s="3">
        <v>825</v>
      </c>
      <c r="G834" s="4">
        <v>-0.184281</v>
      </c>
      <c r="H834" s="4">
        <v>-1.755665</v>
      </c>
      <c r="I834" s="4">
        <v>189950</v>
      </c>
      <c r="K834">
        <f t="shared" ca="1" si="143"/>
        <v>-10071.137336143143</v>
      </c>
      <c r="L834">
        <f t="shared" ca="1" si="144"/>
        <v>-46103.884916059222</v>
      </c>
      <c r="M834">
        <f t="shared" ca="1" si="146"/>
        <v>-56175.022252202369</v>
      </c>
      <c r="N834">
        <f t="shared" ca="1" si="145"/>
        <v>45356.165225658107</v>
      </c>
      <c r="O834">
        <f t="shared" ca="1" si="147"/>
        <v>432113.08719241293</v>
      </c>
      <c r="P834" t="str">
        <f ca="1">IF($E834=1,SUM(INDIRECT(ADDRESS(ROW()-$C$12+1, 14)):INDIRECT(ADDRESS(ROW(), 14))),"")</f>
        <v/>
      </c>
      <c r="Q834" t="str">
        <f ca="1">IF($E834=1,SUM(INDIRECT(ADDRESS(ROW()-$C$12+1, 15)):INDIRECT(ADDRESS(ROW(), 15))),"")</f>
        <v/>
      </c>
      <c r="R834" t="str">
        <f t="shared" si="138"/>
        <v/>
      </c>
      <c r="S834" t="str">
        <f t="shared" si="139"/>
        <v/>
      </c>
      <c r="T834" t="str">
        <f t="shared" ca="1" si="140"/>
        <v/>
      </c>
      <c r="U834" t="str">
        <f t="shared" ca="1" si="141"/>
        <v/>
      </c>
      <c r="V834">
        <f t="shared" ca="1" si="142"/>
        <v>60577526578.647118</v>
      </c>
      <c r="X834" s="10" t="s">
        <v>743</v>
      </c>
      <c r="Y834" s="10"/>
      <c r="Z834" s="10"/>
      <c r="AA834" s="10"/>
      <c r="AB834" s="10"/>
      <c r="AC834" s="10"/>
      <c r="AD834" s="10"/>
      <c r="AE834" s="10"/>
    </row>
    <row r="835" spans="5:31" x14ac:dyDescent="0.4">
      <c r="E835">
        <f t="shared" si="137"/>
        <v>0</v>
      </c>
      <c r="F835" s="3">
        <v>826</v>
      </c>
      <c r="G835" s="4">
        <v>0.77226300000000003</v>
      </c>
      <c r="H835" s="4">
        <v>-0.76201200000000002</v>
      </c>
      <c r="I835" s="4">
        <v>137000</v>
      </c>
      <c r="K835">
        <f t="shared" ca="1" si="143"/>
        <v>42204.93014809944</v>
      </c>
      <c r="L835">
        <f t="shared" ca="1" si="144"/>
        <v>-20010.488078680228</v>
      </c>
      <c r="M835">
        <f t="shared" ca="1" si="146"/>
        <v>22194.442069419212</v>
      </c>
      <c r="N835">
        <f t="shared" ca="1" si="145"/>
        <v>-88660.084584144119</v>
      </c>
      <c r="O835">
        <f t="shared" ca="1" si="147"/>
        <v>87483.212809797726</v>
      </c>
      <c r="P835" t="str">
        <f ca="1">IF($E835=1,SUM(INDIRECT(ADDRESS(ROW()-$C$12+1, 14)):INDIRECT(ADDRESS(ROW(), 14))),"")</f>
        <v/>
      </c>
      <c r="Q835" t="str">
        <f ca="1">IF($E835=1,SUM(INDIRECT(ADDRESS(ROW()-$C$12+1, 15)):INDIRECT(ADDRESS(ROW(), 15))),"")</f>
        <v/>
      </c>
      <c r="R835" t="str">
        <f t="shared" si="138"/>
        <v/>
      </c>
      <c r="S835" t="str">
        <f t="shared" si="139"/>
        <v/>
      </c>
      <c r="T835" t="str">
        <f t="shared" ca="1" si="140"/>
        <v/>
      </c>
      <c r="U835" t="str">
        <f t="shared" ca="1" si="141"/>
        <v/>
      </c>
      <c r="V835">
        <f t="shared" ca="1" si="142"/>
        <v>13180316131.751942</v>
      </c>
      <c r="X835" s="10" t="s">
        <v>744</v>
      </c>
      <c r="Y835" s="10"/>
      <c r="Z835" s="10"/>
      <c r="AA835" s="10"/>
      <c r="AB835" s="10"/>
      <c r="AC835" s="10"/>
      <c r="AD835" s="10"/>
      <c r="AE835" s="10"/>
    </row>
    <row r="836" spans="5:31" x14ac:dyDescent="0.4">
      <c r="E836">
        <f t="shared" si="137"/>
        <v>0</v>
      </c>
      <c r="F836" s="3">
        <v>827</v>
      </c>
      <c r="G836" s="4">
        <v>-0.81939600000000001</v>
      </c>
      <c r="H836" s="4">
        <v>-0.53015999999999996</v>
      </c>
      <c r="I836" s="4">
        <v>135000</v>
      </c>
      <c r="K836">
        <f t="shared" ca="1" si="143"/>
        <v>-44780.794811653657</v>
      </c>
      <c r="L836">
        <f t="shared" ca="1" si="144"/>
        <v>-13922.038445317276</v>
      </c>
      <c r="M836">
        <f t="shared" ca="1" si="146"/>
        <v>-58702.833256970931</v>
      </c>
      <c r="N836">
        <f t="shared" ca="1" si="145"/>
        <v>158719.32675942895</v>
      </c>
      <c r="O836">
        <f t="shared" ca="1" si="147"/>
        <v>102693.49407951569</v>
      </c>
      <c r="P836" t="str">
        <f ca="1">IF($E836=1,SUM(INDIRECT(ADDRESS(ROW()-$C$12+1, 14)):INDIRECT(ADDRESS(ROW(), 14))),"")</f>
        <v/>
      </c>
      <c r="Q836" t="str">
        <f ca="1">IF($E836=1,SUM(INDIRECT(ADDRESS(ROW()-$C$12+1, 15)):INDIRECT(ADDRESS(ROW(), 15))),"")</f>
        <v/>
      </c>
      <c r="R836" t="str">
        <f t="shared" si="138"/>
        <v/>
      </c>
      <c r="S836" t="str">
        <f t="shared" si="139"/>
        <v/>
      </c>
      <c r="T836" t="str">
        <f t="shared" ca="1" si="140"/>
        <v/>
      </c>
      <c r="U836" t="str">
        <f t="shared" ca="1" si="141"/>
        <v/>
      </c>
      <c r="V836">
        <f t="shared" ca="1" si="142"/>
        <v>37520787611.777878</v>
      </c>
      <c r="X836" s="10" t="s">
        <v>745</v>
      </c>
      <c r="Y836" s="10"/>
      <c r="Z836" s="10"/>
      <c r="AA836" s="10"/>
      <c r="AB836" s="10"/>
      <c r="AC836" s="10"/>
      <c r="AD836" s="10"/>
      <c r="AE836" s="10"/>
    </row>
    <row r="837" spans="5:31" x14ac:dyDescent="0.4">
      <c r="E837">
        <f t="shared" si="137"/>
        <v>0</v>
      </c>
      <c r="F837" s="3">
        <v>828</v>
      </c>
      <c r="G837" s="4">
        <v>-1.5338989999999999</v>
      </c>
      <c r="H837" s="4">
        <v>-1.1925950000000001</v>
      </c>
      <c r="I837" s="4">
        <v>52000</v>
      </c>
      <c r="K837">
        <f t="shared" ca="1" si="143"/>
        <v>-83829.084326504802</v>
      </c>
      <c r="L837">
        <f t="shared" ca="1" si="144"/>
        <v>-31317.627583546775</v>
      </c>
      <c r="M837">
        <f t="shared" ca="1" si="146"/>
        <v>-115146.71191005158</v>
      </c>
      <c r="N837">
        <f t="shared" ca="1" si="145"/>
        <v>256386.17425211621</v>
      </c>
      <c r="O837">
        <f t="shared" ca="1" si="147"/>
        <v>199338.33289036798</v>
      </c>
      <c r="P837" t="str">
        <f ca="1">IF($E837=1,SUM(INDIRECT(ADDRESS(ROW()-$C$12+1, 14)):INDIRECT(ADDRESS(ROW(), 14))),"")</f>
        <v/>
      </c>
      <c r="Q837" t="str">
        <f ca="1">IF($E837=1,SUM(INDIRECT(ADDRESS(ROW()-$C$12+1, 15)):INDIRECT(ADDRESS(ROW(), 15))),"")</f>
        <v/>
      </c>
      <c r="R837" t="str">
        <f t="shared" si="138"/>
        <v/>
      </c>
      <c r="S837" t="str">
        <f t="shared" si="139"/>
        <v/>
      </c>
      <c r="T837" t="str">
        <f t="shared" ca="1" si="140"/>
        <v/>
      </c>
      <c r="U837" t="str">
        <f t="shared" ca="1" si="141"/>
        <v/>
      </c>
      <c r="V837">
        <f t="shared" ca="1" si="142"/>
        <v>27938023302.341782</v>
      </c>
      <c r="X837" s="10" t="s">
        <v>746</v>
      </c>
      <c r="Y837" s="10"/>
      <c r="Z837" s="10"/>
      <c r="AA837" s="10"/>
      <c r="AB837" s="10"/>
      <c r="AC837" s="10"/>
      <c r="AD837" s="10"/>
      <c r="AE837" s="10"/>
    </row>
    <row r="838" spans="5:31" x14ac:dyDescent="0.4">
      <c r="E838">
        <f t="shared" si="137"/>
        <v>0</v>
      </c>
      <c r="F838" s="3">
        <v>829</v>
      </c>
      <c r="G838" s="4">
        <v>-0.52120200000000005</v>
      </c>
      <c r="H838" s="4">
        <v>-0.397673</v>
      </c>
      <c r="I838" s="4">
        <v>142000</v>
      </c>
      <c r="K838">
        <f t="shared" ca="1" si="143"/>
        <v>-28484.200334665427</v>
      </c>
      <c r="L838">
        <f t="shared" ca="1" si="144"/>
        <v>-10442.920617671378</v>
      </c>
      <c r="M838">
        <f t="shared" ca="1" si="146"/>
        <v>-38927.120952336802</v>
      </c>
      <c r="N838">
        <f t="shared" ca="1" si="145"/>
        <v>94299.577294599861</v>
      </c>
      <c r="O838">
        <f t="shared" ca="1" si="147"/>
        <v>71949.830970478637</v>
      </c>
      <c r="P838" t="str">
        <f ca="1">IF($E838=1,SUM(INDIRECT(ADDRESS(ROW()-$C$12+1, 14)):INDIRECT(ADDRESS(ROW(), 14))),"")</f>
        <v/>
      </c>
      <c r="Q838" t="str">
        <f ca="1">IF($E838=1,SUM(INDIRECT(ADDRESS(ROW()-$C$12+1, 15)):INDIRECT(ADDRESS(ROW(), 15))),"")</f>
        <v/>
      </c>
      <c r="R838" t="str">
        <f t="shared" si="138"/>
        <v/>
      </c>
      <c r="S838" t="str">
        <f t="shared" si="139"/>
        <v/>
      </c>
      <c r="T838" t="str">
        <f t="shared" ca="1" si="140"/>
        <v/>
      </c>
      <c r="U838" t="str">
        <f t="shared" ca="1" si="141"/>
        <v/>
      </c>
      <c r="V838">
        <f t="shared" ca="1" si="142"/>
        <v>32734623096.101517</v>
      </c>
      <c r="X838" s="10" t="s">
        <v>747</v>
      </c>
      <c r="Y838" s="10"/>
      <c r="Z838" s="10"/>
      <c r="AA838" s="10"/>
      <c r="AB838" s="10"/>
      <c r="AC838" s="10"/>
      <c r="AD838" s="10"/>
      <c r="AE838" s="10"/>
    </row>
    <row r="839" spans="5:31" x14ac:dyDescent="0.4">
      <c r="E839">
        <f t="shared" si="137"/>
        <v>0</v>
      </c>
      <c r="F839" s="3">
        <v>830</v>
      </c>
      <c r="G839" s="4">
        <v>0.121658</v>
      </c>
      <c r="H839" s="4">
        <v>-0.13269900000000001</v>
      </c>
      <c r="I839" s="4">
        <v>124000</v>
      </c>
      <c r="K839">
        <f t="shared" ca="1" si="143"/>
        <v>6648.7289847597021</v>
      </c>
      <c r="L839">
        <f t="shared" ca="1" si="144"/>
        <v>-3484.6849623795788</v>
      </c>
      <c r="M839">
        <f t="shared" ca="1" si="146"/>
        <v>3164.0440223801234</v>
      </c>
      <c r="N839">
        <f t="shared" ca="1" si="145"/>
        <v>-14700.660732325279</v>
      </c>
      <c r="O839">
        <f t="shared" ca="1" si="147"/>
        <v>16034.810522274181</v>
      </c>
      <c r="P839" t="str">
        <f ca="1">IF($E839=1,SUM(INDIRECT(ADDRESS(ROW()-$C$12+1, 14)):INDIRECT(ADDRESS(ROW(), 14))),"")</f>
        <v/>
      </c>
      <c r="Q839" t="str">
        <f ca="1">IF($E839=1,SUM(INDIRECT(ADDRESS(ROW()-$C$12+1, 15)):INDIRECT(ADDRESS(ROW(), 15))),"")</f>
        <v/>
      </c>
      <c r="R839" t="str">
        <f t="shared" si="138"/>
        <v/>
      </c>
      <c r="S839" t="str">
        <f t="shared" si="139"/>
        <v/>
      </c>
      <c r="T839" t="str">
        <f t="shared" ca="1" si="140"/>
        <v/>
      </c>
      <c r="U839" t="str">
        <f t="shared" ca="1" si="141"/>
        <v/>
      </c>
      <c r="V839">
        <f t="shared" ca="1" si="142"/>
        <v>14601328257.025288</v>
      </c>
      <c r="X839" s="10" t="s">
        <v>748</v>
      </c>
      <c r="Y839" s="10"/>
      <c r="Z839" s="10"/>
      <c r="AA839" s="10"/>
      <c r="AB839" s="10"/>
      <c r="AC839" s="10"/>
      <c r="AD839" s="10"/>
      <c r="AE839" s="10"/>
    </row>
    <row r="840" spans="5:31" x14ac:dyDescent="0.4">
      <c r="E840">
        <f t="shared" si="137"/>
        <v>0</v>
      </c>
      <c r="F840" s="3">
        <v>831</v>
      </c>
      <c r="G840" s="4">
        <v>-2.9375999999999999E-2</v>
      </c>
      <c r="H840" s="4">
        <v>1.225293</v>
      </c>
      <c r="I840" s="4">
        <v>264132</v>
      </c>
      <c r="K840">
        <f t="shared" ca="1" si="143"/>
        <v>-1605.4272029484375</v>
      </c>
      <c r="L840">
        <f t="shared" ca="1" si="144"/>
        <v>32176.279336008265</v>
      </c>
      <c r="M840">
        <f t="shared" ca="1" si="146"/>
        <v>30570.852133059827</v>
      </c>
      <c r="N840">
        <f t="shared" ca="1" si="145"/>
        <v>6861.092279739235</v>
      </c>
      <c r="O840">
        <f t="shared" ca="1" si="147"/>
        <v>-286180.83955332672</v>
      </c>
      <c r="P840" t="str">
        <f ca="1">IF($E840=1,SUM(INDIRECT(ADDRESS(ROW()-$C$12+1, 14)):INDIRECT(ADDRESS(ROW(), 14))),"")</f>
        <v/>
      </c>
      <c r="Q840" t="str">
        <f ca="1">IF($E840=1,SUM(INDIRECT(ADDRESS(ROW()-$C$12+1, 15)):INDIRECT(ADDRESS(ROW(), 15))),"")</f>
        <v/>
      </c>
      <c r="R840" t="str">
        <f t="shared" si="138"/>
        <v/>
      </c>
      <c r="S840" t="str">
        <f t="shared" si="139"/>
        <v/>
      </c>
      <c r="T840" t="str">
        <f t="shared" ca="1" si="140"/>
        <v/>
      </c>
      <c r="U840" t="str">
        <f t="shared" ca="1" si="141"/>
        <v/>
      </c>
      <c r="V840">
        <f t="shared" ca="1" si="142"/>
        <v>54550809792.922699</v>
      </c>
      <c r="X840" s="10" t="s">
        <v>27</v>
      </c>
      <c r="Y840" s="10"/>
      <c r="Z840" s="10"/>
      <c r="AA840" s="10"/>
      <c r="AB840" s="10"/>
      <c r="AC840" s="10"/>
      <c r="AD840" s="10"/>
      <c r="AE840" s="10"/>
    </row>
    <row r="841" spans="5:31" x14ac:dyDescent="0.4">
      <c r="E841">
        <f t="shared" si="137"/>
        <v>0</v>
      </c>
      <c r="F841" s="3">
        <v>832</v>
      </c>
      <c r="G841" s="4">
        <v>0.36369800000000002</v>
      </c>
      <c r="H841" s="4">
        <v>0.92719700000000005</v>
      </c>
      <c r="I841" s="4">
        <v>328900</v>
      </c>
      <c r="K841">
        <f t="shared" ca="1" si="143"/>
        <v>19876.452303170645</v>
      </c>
      <c r="L841">
        <f t="shared" ca="1" si="144"/>
        <v>24348.257658787617</v>
      </c>
      <c r="M841">
        <f t="shared" ca="1" si="146"/>
        <v>44224.709961958259</v>
      </c>
      <c r="N841">
        <f t="shared" ca="1" si="145"/>
        <v>-103535.83363625572</v>
      </c>
      <c r="O841">
        <f t="shared" ca="1" si="147"/>
        <v>-263950.07489740226</v>
      </c>
      <c r="P841" t="str">
        <f ca="1">IF($E841=1,SUM(INDIRECT(ADDRESS(ROW()-$C$12+1, 14)):INDIRECT(ADDRESS(ROW(), 14))),"")</f>
        <v/>
      </c>
      <c r="Q841" t="str">
        <f ca="1">IF($E841=1,SUM(INDIRECT(ADDRESS(ROW()-$C$12+1, 15)):INDIRECT(ADDRESS(ROW(), 15))),"")</f>
        <v/>
      </c>
      <c r="R841" t="str">
        <f t="shared" si="138"/>
        <v/>
      </c>
      <c r="S841" t="str">
        <f t="shared" si="139"/>
        <v/>
      </c>
      <c r="T841" t="str">
        <f t="shared" ca="1" si="140"/>
        <v/>
      </c>
      <c r="U841" t="str">
        <f t="shared" ca="1" si="141"/>
        <v/>
      </c>
      <c r="V841">
        <f t="shared" ca="1" si="142"/>
        <v>81040020758.24321</v>
      </c>
      <c r="X841" s="10" t="s">
        <v>749</v>
      </c>
      <c r="Y841" s="10"/>
      <c r="Z841" s="10"/>
      <c r="AA841" s="10"/>
      <c r="AB841" s="10"/>
      <c r="AC841" s="10"/>
      <c r="AD841" s="10"/>
      <c r="AE841" s="10"/>
    </row>
    <row r="842" spans="5:31" x14ac:dyDescent="0.4">
      <c r="E842">
        <f t="shared" ref="E842:E905" si="148">IF(MOD(F843, $C$12)=0, 1, 0)</f>
        <v>0</v>
      </c>
      <c r="F842" s="3">
        <v>833</v>
      </c>
      <c r="G842" s="4">
        <v>-0.83101400000000003</v>
      </c>
      <c r="H842" s="4">
        <v>-0.463916</v>
      </c>
      <c r="I842" s="4">
        <v>141000</v>
      </c>
      <c r="K842">
        <f t="shared" ca="1" si="143"/>
        <v>-45415.729903015825</v>
      </c>
      <c r="L842">
        <f t="shared" ca="1" si="144"/>
        <v>-12182.466401459578</v>
      </c>
      <c r="M842">
        <f t="shared" ca="1" si="146"/>
        <v>-57598.196304475401</v>
      </c>
      <c r="N842">
        <f t="shared" ca="1" si="145"/>
        <v>165037.88150376733</v>
      </c>
      <c r="O842">
        <f t="shared" ca="1" si="147"/>
        <v>92132.880836787008</v>
      </c>
      <c r="P842" t="str">
        <f ca="1">IF($E842=1,SUM(INDIRECT(ADDRESS(ROW()-$C$12+1, 14)):INDIRECT(ADDRESS(ROW(), 14))),"")</f>
        <v/>
      </c>
      <c r="Q842" t="str">
        <f ca="1">IF($E842=1,SUM(INDIRECT(ADDRESS(ROW()-$C$12+1, 15)):INDIRECT(ADDRESS(ROW(), 15))),"")</f>
        <v/>
      </c>
      <c r="R842" t="str">
        <f t="shared" ref="R842:R905" si="149">IF($E842=1,$C$14*(1/$C$12)*P842,"")</f>
        <v/>
      </c>
      <c r="S842" t="str">
        <f t="shared" ref="S842:S905" si="150">IF($E842=1,$C$14*(1/$C$12)*Q842,"")</f>
        <v/>
      </c>
      <c r="T842" t="str">
        <f t="shared" ref="T842:T905" ca="1" si="151">IF($E842=1,OFFSET(T842, -$C$12, 0)-R842,"")</f>
        <v/>
      </c>
      <c r="U842" t="str">
        <f t="shared" ref="U842:U905" ca="1" si="152">IF($E842=1,OFFSET(U842, -$C$12, 0)-S842,"")</f>
        <v/>
      </c>
      <c r="V842">
        <f t="shared" ref="V842:V905" ca="1" si="153">(M842-I842)^2</f>
        <v>39441243575.390945</v>
      </c>
      <c r="X842" s="10" t="s">
        <v>29</v>
      </c>
      <c r="Y842" s="10"/>
      <c r="Z842" s="10"/>
      <c r="AA842" s="10"/>
      <c r="AB842" s="10"/>
      <c r="AC842" s="10"/>
      <c r="AD842" s="10"/>
      <c r="AE842" s="10"/>
    </row>
    <row r="843" spans="5:31" x14ac:dyDescent="0.4">
      <c r="E843">
        <f t="shared" si="148"/>
        <v>0</v>
      </c>
      <c r="F843" s="3">
        <v>834</v>
      </c>
      <c r="G843" s="4">
        <v>0.43534200000000001</v>
      </c>
      <c r="H843" s="4">
        <v>1.1590499999999999</v>
      </c>
      <c r="I843" s="4">
        <v>377500</v>
      </c>
      <c r="K843">
        <f t="shared" ca="1" si="143"/>
        <v>23791.86714957716</v>
      </c>
      <c r="L843">
        <f t="shared" ca="1" si="144"/>
        <v>30436.733552220063</v>
      </c>
      <c r="M843">
        <f t="shared" ca="1" si="146"/>
        <v>54228.600701797222</v>
      </c>
      <c r="N843">
        <f t="shared" ca="1" si="145"/>
        <v>-140733.61751327818</v>
      </c>
      <c r="O843">
        <f t="shared" ca="1" si="147"/>
        <v>-374687.7153565819</v>
      </c>
      <c r="P843" t="str">
        <f ca="1">IF($E843=1,SUM(INDIRECT(ADDRESS(ROW()-$C$12+1, 14)):INDIRECT(ADDRESS(ROW(), 14))),"")</f>
        <v/>
      </c>
      <c r="Q843" t="str">
        <f ca="1">IF($E843=1,SUM(INDIRECT(ADDRESS(ROW()-$C$12+1, 15)):INDIRECT(ADDRESS(ROW(), 15))),"")</f>
        <v/>
      </c>
      <c r="R843" t="str">
        <f t="shared" si="149"/>
        <v/>
      </c>
      <c r="S843" t="str">
        <f t="shared" si="150"/>
        <v/>
      </c>
      <c r="T843" t="str">
        <f t="shared" ca="1" si="151"/>
        <v/>
      </c>
      <c r="U843" t="str">
        <f t="shared" ca="1" si="152"/>
        <v/>
      </c>
      <c r="V843">
        <f t="shared" ca="1" si="153"/>
        <v>104504397604.21805</v>
      </c>
      <c r="X843" s="10" t="s">
        <v>750</v>
      </c>
      <c r="Y843" s="10"/>
      <c r="Z843" s="10"/>
      <c r="AA843" s="10"/>
      <c r="AB843" s="10"/>
      <c r="AC843" s="10"/>
      <c r="AD843" s="10"/>
      <c r="AE843" s="10"/>
    </row>
    <row r="844" spans="5:31" x14ac:dyDescent="0.4">
      <c r="E844">
        <f t="shared" si="148"/>
        <v>0</v>
      </c>
      <c r="F844" s="3">
        <v>835</v>
      </c>
      <c r="G844" s="4">
        <v>1.4828939999999999</v>
      </c>
      <c r="H844" s="4">
        <v>-0.59640300000000002</v>
      </c>
      <c r="I844" s="4">
        <v>225000</v>
      </c>
      <c r="K844">
        <f t="shared" ca="1" si="143"/>
        <v>81041.611066483529</v>
      </c>
      <c r="L844">
        <f t="shared" ca="1" si="144"/>
        <v>-15661.584229105478</v>
      </c>
      <c r="M844">
        <f t="shared" ca="1" si="146"/>
        <v>65380.026837378049</v>
      </c>
      <c r="N844">
        <f t="shared" ca="1" si="145"/>
        <v>-236699.50048301311</v>
      </c>
      <c r="O844">
        <f t="shared" ca="1" si="147"/>
        <v>95197.830854107233</v>
      </c>
      <c r="P844" t="str">
        <f ca="1">IF($E844=1,SUM(INDIRECT(ADDRESS(ROW()-$C$12+1, 14)):INDIRECT(ADDRESS(ROW(), 14))),"")</f>
        <v/>
      </c>
      <c r="Q844" t="str">
        <f ca="1">IF($E844=1,SUM(INDIRECT(ADDRESS(ROW()-$C$12+1, 15)):INDIRECT(ADDRESS(ROW(), 15))),"")</f>
        <v/>
      </c>
      <c r="R844" t="str">
        <f t="shared" si="149"/>
        <v/>
      </c>
      <c r="S844" t="str">
        <f t="shared" si="150"/>
        <v/>
      </c>
      <c r="T844" t="str">
        <f t="shared" ca="1" si="151"/>
        <v/>
      </c>
      <c r="U844" t="str">
        <f t="shared" ca="1" si="152"/>
        <v/>
      </c>
      <c r="V844">
        <f t="shared" ca="1" si="153"/>
        <v>25478535832.436153</v>
      </c>
      <c r="X844" s="10" t="s">
        <v>751</v>
      </c>
      <c r="Y844" s="10"/>
      <c r="Z844" s="10"/>
      <c r="AA844" s="10"/>
      <c r="AB844" s="10"/>
      <c r="AC844" s="10"/>
      <c r="AD844" s="10"/>
      <c r="AE844" s="10"/>
    </row>
    <row r="845" spans="5:31" x14ac:dyDescent="0.4">
      <c r="E845">
        <f t="shared" si="148"/>
        <v>0</v>
      </c>
      <c r="F845" s="3">
        <v>836</v>
      </c>
      <c r="G845" s="4">
        <v>-1.4177200000000001</v>
      </c>
      <c r="H845" s="4">
        <v>-1.490691</v>
      </c>
      <c r="I845" s="4">
        <v>96500</v>
      </c>
      <c r="K845">
        <f t="shared" ca="1" si="143"/>
        <v>-77479.788063863656</v>
      </c>
      <c r="L845">
        <f t="shared" ca="1" si="144"/>
        <v>-39145.649260767423</v>
      </c>
      <c r="M845">
        <f t="shared" ca="1" si="146"/>
        <v>-116625.43732463109</v>
      </c>
      <c r="N845">
        <f t="shared" ca="1" si="145"/>
        <v>302152.195003876</v>
      </c>
      <c r="O845">
        <f t="shared" ca="1" si="147"/>
        <v>317704.17129089165</v>
      </c>
      <c r="P845" t="str">
        <f ca="1">IF($E845=1,SUM(INDIRECT(ADDRESS(ROW()-$C$12+1, 14)):INDIRECT(ADDRESS(ROW(), 14))),"")</f>
        <v/>
      </c>
      <c r="Q845" t="str">
        <f ca="1">IF($E845=1,SUM(INDIRECT(ADDRESS(ROW()-$C$12+1, 15)):INDIRECT(ADDRESS(ROW(), 15))),"")</f>
        <v/>
      </c>
      <c r="R845" t="str">
        <f t="shared" si="149"/>
        <v/>
      </c>
      <c r="S845" t="str">
        <f t="shared" si="150"/>
        <v/>
      </c>
      <c r="T845" t="str">
        <f t="shared" ca="1" si="151"/>
        <v/>
      </c>
      <c r="U845" t="str">
        <f t="shared" ca="1" si="152"/>
        <v/>
      </c>
      <c r="V845">
        <f t="shared" ca="1" si="153"/>
        <v>45422452034.815254</v>
      </c>
      <c r="X845" s="10" t="s">
        <v>752</v>
      </c>
      <c r="Y845" s="10"/>
      <c r="Z845" s="10"/>
      <c r="AA845" s="10"/>
      <c r="AB845" s="10"/>
      <c r="AC845" s="10"/>
      <c r="AD845" s="10"/>
      <c r="AE845" s="10"/>
    </row>
    <row r="846" spans="5:31" x14ac:dyDescent="0.4">
      <c r="E846">
        <f t="shared" si="148"/>
        <v>0</v>
      </c>
      <c r="F846" s="3">
        <v>837</v>
      </c>
      <c r="G846" s="4">
        <v>-0.92976599999999998</v>
      </c>
      <c r="H846" s="4">
        <v>-0.397673</v>
      </c>
      <c r="I846" s="4">
        <v>124500</v>
      </c>
      <c r="K846">
        <f t="shared" ca="1" si="143"/>
        <v>-50812.623528613731</v>
      </c>
      <c r="L846">
        <f t="shared" ca="1" si="144"/>
        <v>-10442.920617671378</v>
      </c>
      <c r="M846">
        <f t="shared" ca="1" si="146"/>
        <v>-61255.544146285109</v>
      </c>
      <c r="N846">
        <f t="shared" ca="1" si="145"/>
        <v>172709.18925871491</v>
      </c>
      <c r="O846">
        <f t="shared" ca="1" si="147"/>
        <v>73869.964507285637</v>
      </c>
      <c r="P846" t="str">
        <f ca="1">IF($E846=1,SUM(INDIRECT(ADDRESS(ROW()-$C$12+1, 14)):INDIRECT(ADDRESS(ROW(), 14))),"")</f>
        <v/>
      </c>
      <c r="Q846" t="str">
        <f ca="1">IF($E846=1,SUM(INDIRECT(ADDRESS(ROW()-$C$12+1, 15)):INDIRECT(ADDRESS(ROW(), 15))),"")</f>
        <v/>
      </c>
      <c r="R846" t="str">
        <f t="shared" si="149"/>
        <v/>
      </c>
      <c r="S846" t="str">
        <f t="shared" si="150"/>
        <v/>
      </c>
      <c r="T846" t="str">
        <f t="shared" ca="1" si="151"/>
        <v/>
      </c>
      <c r="U846" t="str">
        <f t="shared" ca="1" si="152"/>
        <v/>
      </c>
      <c r="V846">
        <f t="shared" ca="1" si="153"/>
        <v>34505122181.082474</v>
      </c>
      <c r="X846" s="10" t="s">
        <v>753</v>
      </c>
      <c r="Y846" s="10"/>
      <c r="Z846" s="10"/>
      <c r="AA846" s="10"/>
      <c r="AB846" s="10"/>
      <c r="AC846" s="10"/>
      <c r="AD846" s="10"/>
      <c r="AE846" s="10"/>
    </row>
    <row r="847" spans="5:31" x14ac:dyDescent="0.4">
      <c r="E847">
        <f t="shared" si="148"/>
        <v>0</v>
      </c>
      <c r="F847" s="3">
        <v>838</v>
      </c>
      <c r="G847" s="4">
        <v>0.749027</v>
      </c>
      <c r="H847" s="4">
        <v>1.0265629999999999</v>
      </c>
      <c r="I847" s="4">
        <v>202900</v>
      </c>
      <c r="K847">
        <f t="shared" ca="1" si="143"/>
        <v>40935.059965375112</v>
      </c>
      <c r="L847">
        <f t="shared" ca="1" si="144"/>
        <v>26957.615724574163</v>
      </c>
      <c r="M847">
        <f t="shared" ca="1" si="146"/>
        <v>67892.675689949276</v>
      </c>
      <c r="N847">
        <f t="shared" ca="1" si="145"/>
        <v>-101124.13110598436</v>
      </c>
      <c r="O847">
        <f t="shared" ca="1" si="147"/>
        <v>-138593.52386569857</v>
      </c>
      <c r="P847" t="str">
        <f ca="1">IF($E847=1,SUM(INDIRECT(ADDRESS(ROW()-$C$12+1, 14)):INDIRECT(ADDRESS(ROW(), 14))),"")</f>
        <v/>
      </c>
      <c r="Q847" t="str">
        <f ca="1">IF($E847=1,SUM(INDIRECT(ADDRESS(ROW()-$C$12+1, 15)):INDIRECT(ADDRESS(ROW(), 15))),"")</f>
        <v/>
      </c>
      <c r="R847" t="str">
        <f t="shared" si="149"/>
        <v/>
      </c>
      <c r="S847" t="str">
        <f t="shared" si="150"/>
        <v/>
      </c>
      <c r="T847" t="str">
        <f t="shared" ca="1" si="151"/>
        <v/>
      </c>
      <c r="U847" t="str">
        <f t="shared" ca="1" si="152"/>
        <v/>
      </c>
      <c r="V847">
        <f t="shared" ca="1" si="153"/>
        <v>18226977617.359215</v>
      </c>
      <c r="X847" s="10" t="s">
        <v>754</v>
      </c>
      <c r="Y847" s="10"/>
      <c r="Z847" s="10"/>
      <c r="AA847" s="10"/>
      <c r="AB847" s="10"/>
      <c r="AC847" s="10"/>
      <c r="AD847" s="10"/>
      <c r="AE847" s="10"/>
    </row>
    <row r="848" spans="5:31" x14ac:dyDescent="0.4">
      <c r="E848">
        <f t="shared" si="148"/>
        <v>0</v>
      </c>
      <c r="F848" s="3">
        <v>839</v>
      </c>
      <c r="G848" s="4">
        <v>1.444167</v>
      </c>
      <c r="H848" s="4">
        <v>1.0265629999999999</v>
      </c>
      <c r="I848" s="4">
        <v>200000</v>
      </c>
      <c r="K848">
        <f t="shared" ca="1" si="143"/>
        <v>78925.142544949485</v>
      </c>
      <c r="L848">
        <f t="shared" ca="1" si="144"/>
        <v>26957.615724574163</v>
      </c>
      <c r="M848">
        <f t="shared" ca="1" si="146"/>
        <v>105882.75826952365</v>
      </c>
      <c r="N848">
        <f t="shared" ca="1" si="145"/>
        <v>-135921.01463817683</v>
      </c>
      <c r="O848">
        <f t="shared" ca="1" si="147"/>
        <v>-96617.278022562983</v>
      </c>
      <c r="P848" t="str">
        <f ca="1">IF($E848=1,SUM(INDIRECT(ADDRESS(ROW()-$C$12+1, 14)):INDIRECT(ADDRESS(ROW(), 14))),"")</f>
        <v/>
      </c>
      <c r="Q848" t="str">
        <f ca="1">IF($E848=1,SUM(INDIRECT(ADDRESS(ROW()-$C$12+1, 15)):INDIRECT(ADDRESS(ROW(), 15))),"")</f>
        <v/>
      </c>
      <c r="R848" t="str">
        <f t="shared" si="149"/>
        <v/>
      </c>
      <c r="S848" t="str">
        <f t="shared" si="150"/>
        <v/>
      </c>
      <c r="T848" t="str">
        <f t="shared" ca="1" si="151"/>
        <v/>
      </c>
      <c r="U848" t="str">
        <f t="shared" ca="1" si="152"/>
        <v/>
      </c>
      <c r="V848">
        <f t="shared" ca="1" si="153"/>
        <v>8858055190.952919</v>
      </c>
      <c r="X848" s="10" t="s">
        <v>755</v>
      </c>
      <c r="Y848" s="10"/>
      <c r="Z848" s="10"/>
      <c r="AA848" s="10"/>
      <c r="AB848" s="10"/>
      <c r="AC848" s="10"/>
      <c r="AD848" s="10"/>
      <c r="AE848" s="10"/>
    </row>
    <row r="849" spans="5:31" x14ac:dyDescent="0.4">
      <c r="E849">
        <f t="shared" si="148"/>
        <v>0</v>
      </c>
      <c r="F849" s="3">
        <v>840</v>
      </c>
      <c r="G849" s="4">
        <v>-1.251196</v>
      </c>
      <c r="H849" s="4">
        <v>-1.3250820000000001</v>
      </c>
      <c r="I849" s="4">
        <v>105000</v>
      </c>
      <c r="K849">
        <f t="shared" ca="1" si="143"/>
        <v>-68379.088188326292</v>
      </c>
      <c r="L849">
        <f t="shared" ca="1" si="144"/>
        <v>-34796.745411192678</v>
      </c>
      <c r="M849">
        <f t="shared" ca="1" si="146"/>
        <v>-103175.83359951897</v>
      </c>
      <c r="N849">
        <f t="shared" ca="1" si="145"/>
        <v>260468.77029638374</v>
      </c>
      <c r="O849">
        <f t="shared" ca="1" si="147"/>
        <v>275850.04993771785</v>
      </c>
      <c r="P849" t="str">
        <f ca="1">IF($E849=1,SUM(INDIRECT(ADDRESS(ROW()-$C$12+1, 14)):INDIRECT(ADDRESS(ROW(), 14))),"")</f>
        <v/>
      </c>
      <c r="Q849" t="str">
        <f ca="1">IF($E849=1,SUM(INDIRECT(ADDRESS(ROW()-$C$12+1, 15)):INDIRECT(ADDRESS(ROW(), 15))),"")</f>
        <v/>
      </c>
      <c r="R849" t="str">
        <f t="shared" si="149"/>
        <v/>
      </c>
      <c r="S849" t="str">
        <f t="shared" si="150"/>
        <v/>
      </c>
      <c r="T849" t="str">
        <f t="shared" ca="1" si="151"/>
        <v/>
      </c>
      <c r="U849" t="str">
        <f t="shared" ca="1" si="152"/>
        <v/>
      </c>
      <c r="V849">
        <f t="shared" ca="1" si="153"/>
        <v>43337177694.854614</v>
      </c>
      <c r="X849" s="10" t="s">
        <v>756</v>
      </c>
      <c r="Y849" s="10"/>
      <c r="Z849" s="10"/>
      <c r="AA849" s="10"/>
      <c r="AB849" s="10"/>
      <c r="AC849" s="10"/>
      <c r="AD849" s="10"/>
      <c r="AE849" s="10"/>
    </row>
    <row r="850" spans="5:31" x14ac:dyDescent="0.4">
      <c r="E850">
        <f t="shared" si="148"/>
        <v>0</v>
      </c>
      <c r="F850" s="3">
        <v>841</v>
      </c>
      <c r="G850" s="4">
        <v>9.3509999999999999E-3</v>
      </c>
      <c r="H850" s="4">
        <v>-0.463916</v>
      </c>
      <c r="I850" s="4">
        <v>144500</v>
      </c>
      <c r="K850">
        <f t="shared" ref="K850:K913" ca="1" si="154">G850*OFFSET(K850, -MOD(F850, $C$12)-1, 9)</f>
        <v>511.04131858560862</v>
      </c>
      <c r="L850">
        <f t="shared" ref="L850:L913" ca="1" si="155">H850*OFFSET(L850, -MOD($F850, $C$12)-1, 9)</f>
        <v>-12182.466401459578</v>
      </c>
      <c r="M850">
        <f t="shared" ca="1" si="146"/>
        <v>-11671.42508287397</v>
      </c>
      <c r="N850">
        <f t="shared" ca="1" si="145"/>
        <v>-1460.3589959499543</v>
      </c>
      <c r="O850">
        <f t="shared" ca="1" si="147"/>
        <v>72450.422838746555</v>
      </c>
      <c r="P850" t="str">
        <f ca="1">IF($E850=1,SUM(INDIRECT(ADDRESS(ROW()-$C$12+1, 14)):INDIRECT(ADDRESS(ROW(), 14))),"")</f>
        <v/>
      </c>
      <c r="Q850" t="str">
        <f ca="1">IF($E850=1,SUM(INDIRECT(ADDRESS(ROW()-$C$12+1, 15)):INDIRECT(ADDRESS(ROW(), 15))),"")</f>
        <v/>
      </c>
      <c r="R850" t="str">
        <f t="shared" si="149"/>
        <v/>
      </c>
      <c r="S850" t="str">
        <f t="shared" si="150"/>
        <v/>
      </c>
      <c r="T850" t="str">
        <f t="shared" ca="1" si="151"/>
        <v/>
      </c>
      <c r="U850" t="str">
        <f t="shared" ca="1" si="152"/>
        <v/>
      </c>
      <c r="V850">
        <f t="shared" ca="1" si="153"/>
        <v>24389514012.415714</v>
      </c>
      <c r="X850" s="10" t="s">
        <v>757</v>
      </c>
      <c r="Y850" s="10"/>
      <c r="Z850" s="10"/>
      <c r="AA850" s="10"/>
      <c r="AB850" s="10"/>
      <c r="AC850" s="10"/>
      <c r="AD850" s="10"/>
      <c r="AE850" s="10"/>
    </row>
    <row r="851" spans="5:31" x14ac:dyDescent="0.4">
      <c r="E851">
        <f t="shared" si="148"/>
        <v>0</v>
      </c>
      <c r="F851" s="3">
        <v>842</v>
      </c>
      <c r="G851" s="4">
        <v>8.8739999999999999E-2</v>
      </c>
      <c r="H851" s="4">
        <v>0.198519</v>
      </c>
      <c r="I851" s="4">
        <v>196000</v>
      </c>
      <c r="K851">
        <f t="shared" ca="1" si="154"/>
        <v>4849.7280089067381</v>
      </c>
      <c r="L851">
        <f t="shared" ca="1" si="155"/>
        <v>5213.1227367699194</v>
      </c>
      <c r="M851">
        <f t="shared" ca="1" si="146"/>
        <v>10062.850745676657</v>
      </c>
      <c r="N851">
        <f t="shared" ca="1" si="145"/>
        <v>-16500.062624828653</v>
      </c>
      <c r="O851">
        <f t="shared" ca="1" si="147"/>
        <v>-36912.05693281901</v>
      </c>
      <c r="P851" t="str">
        <f ca="1">IF($E851=1,SUM(INDIRECT(ADDRESS(ROW()-$C$12+1, 14)):INDIRECT(ADDRESS(ROW(), 14))),"")</f>
        <v/>
      </c>
      <c r="Q851" t="str">
        <f ca="1">IF($E851=1,SUM(INDIRECT(ADDRESS(ROW()-$C$12+1, 15)):INDIRECT(ADDRESS(ROW(), 15))),"")</f>
        <v/>
      </c>
      <c r="R851" t="str">
        <f t="shared" si="149"/>
        <v/>
      </c>
      <c r="S851" t="str">
        <f t="shared" si="150"/>
        <v/>
      </c>
      <c r="T851" t="str">
        <f t="shared" ca="1" si="151"/>
        <v/>
      </c>
      <c r="U851" t="str">
        <f t="shared" ca="1" si="152"/>
        <v/>
      </c>
      <c r="V851">
        <f t="shared" ca="1" si="153"/>
        <v>34572623472.824509</v>
      </c>
      <c r="X851" s="10" t="s">
        <v>758</v>
      </c>
      <c r="Y851" s="10"/>
      <c r="Z851" s="10"/>
      <c r="AA851" s="10"/>
      <c r="AB851" s="10"/>
      <c r="AC851" s="10"/>
      <c r="AD851" s="10"/>
      <c r="AE851" s="10"/>
    </row>
    <row r="852" spans="5:31" x14ac:dyDescent="0.4">
      <c r="E852">
        <f t="shared" si="148"/>
        <v>0</v>
      </c>
      <c r="F852" s="3">
        <v>843</v>
      </c>
      <c r="G852" s="4">
        <v>2.5188269999999999</v>
      </c>
      <c r="H852" s="4">
        <v>1.225293</v>
      </c>
      <c r="I852" s="4">
        <v>582933</v>
      </c>
      <c r="K852">
        <f t="shared" ca="1" si="154"/>
        <v>137656.36524104723</v>
      </c>
      <c r="L852">
        <f t="shared" ca="1" si="155"/>
        <v>32176.279336008265</v>
      </c>
      <c r="M852">
        <f t="shared" ca="1" si="146"/>
        <v>169832.6445770555</v>
      </c>
      <c r="N852">
        <f t="shared" ca="1" si="145"/>
        <v>-1040528.3289489091</v>
      </c>
      <c r="O852">
        <f t="shared" ca="1" si="147"/>
        <v>-506168.97379724594</v>
      </c>
      <c r="P852" t="str">
        <f ca="1">IF($E852=1,SUM(INDIRECT(ADDRESS(ROW()-$C$12+1, 14)):INDIRECT(ADDRESS(ROW(), 14))),"")</f>
        <v/>
      </c>
      <c r="Q852" t="str">
        <f ca="1">IF($E852=1,SUM(INDIRECT(ADDRESS(ROW()-$C$12+1, 15)):INDIRECT(ADDRESS(ROW(), 15))),"")</f>
        <v/>
      </c>
      <c r="R852" t="str">
        <f t="shared" si="149"/>
        <v/>
      </c>
      <c r="S852" t="str">
        <f t="shared" si="150"/>
        <v/>
      </c>
      <c r="T852" t="str">
        <f t="shared" ca="1" si="151"/>
        <v/>
      </c>
      <c r="U852" t="str">
        <f t="shared" ca="1" si="152"/>
        <v/>
      </c>
      <c r="V852">
        <f t="shared" ca="1" si="153"/>
        <v>170651903650.56311</v>
      </c>
      <c r="X852" s="10" t="s">
        <v>759</v>
      </c>
      <c r="Y852" s="10"/>
      <c r="Z852" s="10"/>
      <c r="AA852" s="10"/>
      <c r="AB852" s="10"/>
      <c r="AC852" s="10"/>
      <c r="AD852" s="10"/>
      <c r="AE852" s="10"/>
    </row>
    <row r="853" spans="5:31" x14ac:dyDescent="0.4">
      <c r="E853">
        <f t="shared" si="148"/>
        <v>0</v>
      </c>
      <c r="F853" s="3">
        <v>844</v>
      </c>
      <c r="G853" s="4">
        <v>-0.277225</v>
      </c>
      <c r="H853" s="4">
        <v>-1.424447</v>
      </c>
      <c r="I853" s="4">
        <v>161000</v>
      </c>
      <c r="K853">
        <f t="shared" ca="1" si="154"/>
        <v>-15150.618067040461</v>
      </c>
      <c r="L853">
        <f t="shared" ca="1" si="155"/>
        <v>-37406.077216909725</v>
      </c>
      <c r="M853">
        <f t="shared" ca="1" si="146"/>
        <v>-52556.69528395019</v>
      </c>
      <c r="N853">
        <f t="shared" ca="1" si="145"/>
        <v>59203.254850093093</v>
      </c>
      <c r="O853">
        <f t="shared" ca="1" si="147"/>
        <v>304200.19392713701</v>
      </c>
      <c r="P853" t="str">
        <f ca="1">IF($E853=1,SUM(INDIRECT(ADDRESS(ROW()-$C$12+1, 14)):INDIRECT(ADDRESS(ROW(), 14))),"")</f>
        <v/>
      </c>
      <c r="Q853" t="str">
        <f ca="1">IF($E853=1,SUM(INDIRECT(ADDRESS(ROW()-$C$12+1, 15)):INDIRECT(ADDRESS(ROW(), 15))),"")</f>
        <v/>
      </c>
      <c r="R853" t="str">
        <f t="shared" si="149"/>
        <v/>
      </c>
      <c r="S853" t="str">
        <f t="shared" si="150"/>
        <v/>
      </c>
      <c r="T853" t="str">
        <f t="shared" ca="1" si="151"/>
        <v/>
      </c>
      <c r="U853" t="str">
        <f t="shared" ca="1" si="152"/>
        <v/>
      </c>
      <c r="V853">
        <f t="shared" ca="1" si="153"/>
        <v>45606462100.601952</v>
      </c>
      <c r="X853" s="10" t="s">
        <v>760</v>
      </c>
      <c r="Y853" s="10"/>
      <c r="Z853" s="10"/>
      <c r="AA853" s="10"/>
      <c r="AB853" s="10"/>
      <c r="AC853" s="10"/>
      <c r="AD853" s="10"/>
      <c r="AE853" s="10"/>
    </row>
    <row r="854" spans="5:31" x14ac:dyDescent="0.4">
      <c r="E854">
        <f t="shared" si="148"/>
        <v>0</v>
      </c>
      <c r="F854" s="3">
        <v>845</v>
      </c>
      <c r="G854" s="4">
        <v>0.419852</v>
      </c>
      <c r="H854" s="4">
        <v>-1.6894210000000001</v>
      </c>
      <c r="I854" s="4">
        <v>104900</v>
      </c>
      <c r="K854">
        <f t="shared" ca="1" si="154"/>
        <v>22945.323461747936</v>
      </c>
      <c r="L854">
        <f t="shared" ca="1" si="155"/>
        <v>-44364.312872201524</v>
      </c>
      <c r="M854">
        <f t="shared" ca="1" si="146"/>
        <v>-21418.989410453589</v>
      </c>
      <c r="N854">
        <f t="shared" ref="N854:N917" ca="1" si="156">($M854-$I854)*$G854</f>
        <v>-53035.280341957761</v>
      </c>
      <c r="O854">
        <f t="shared" ca="1" si="147"/>
        <v>213405.95340879791</v>
      </c>
      <c r="P854" t="str">
        <f ca="1">IF($E854=1,SUM(INDIRECT(ADDRESS(ROW()-$C$12+1, 14)):INDIRECT(ADDRESS(ROW(), 14))),"")</f>
        <v/>
      </c>
      <c r="Q854" t="str">
        <f ca="1">IF($E854=1,SUM(INDIRECT(ADDRESS(ROW()-$C$12+1, 15)):INDIRECT(ADDRESS(ROW(), 15))),"")</f>
        <v/>
      </c>
      <c r="R854" t="str">
        <f t="shared" si="149"/>
        <v/>
      </c>
      <c r="S854" t="str">
        <f t="shared" si="150"/>
        <v/>
      </c>
      <c r="T854" t="str">
        <f t="shared" ca="1" si="151"/>
        <v/>
      </c>
      <c r="U854" t="str">
        <f t="shared" ca="1" si="152"/>
        <v/>
      </c>
      <c r="V854">
        <f t="shared" ca="1" si="153"/>
        <v>15956487085.678288</v>
      </c>
      <c r="X854" s="10" t="s">
        <v>761</v>
      </c>
      <c r="Y854" s="10"/>
      <c r="Z854" s="10"/>
      <c r="AA854" s="10"/>
      <c r="AB854" s="10"/>
      <c r="AC854" s="10"/>
      <c r="AD854" s="10"/>
      <c r="AE854" s="10"/>
    </row>
    <row r="855" spans="5:31" x14ac:dyDescent="0.4">
      <c r="E855">
        <f t="shared" si="148"/>
        <v>1</v>
      </c>
      <c r="F855" s="3">
        <v>846</v>
      </c>
      <c r="G855" s="4">
        <v>1.0433479999999999</v>
      </c>
      <c r="H855" s="4">
        <v>0.56285799999999997</v>
      </c>
      <c r="I855" s="4">
        <v>211000</v>
      </c>
      <c r="K855">
        <f t="shared" ca="1" si="154"/>
        <v>57019.99119491579</v>
      </c>
      <c r="L855">
        <f t="shared" ca="1" si="155"/>
        <v>14780.690197778767</v>
      </c>
      <c r="M855">
        <f t="shared" ca="1" si="146"/>
        <v>71800.681392694562</v>
      </c>
      <c r="N855">
        <f t="shared" ca="1" si="156"/>
        <v>-145233.3306702949</v>
      </c>
      <c r="O855">
        <f t="shared" ca="1" si="147"/>
        <v>-78349.450072670719</v>
      </c>
      <c r="P855">
        <f ca="1">IF($E855=1,SUM(INDIRECT(ADDRESS(ROW()-$C$12+1, 14)):INDIRECT(ADDRESS(ROW(), 14))),"")</f>
        <v>1403901.5859508829</v>
      </c>
      <c r="Q855">
        <f ca="1">IF($E855=1,SUM(INDIRECT(ADDRESS(ROW()-$C$12+1, 15)):INDIRECT(ADDRESS(ROW(), 15))),"")</f>
        <v>1181203.560173566</v>
      </c>
      <c r="R855">
        <f t="shared" ca="1" si="149"/>
        <v>2320.4984891750132</v>
      </c>
      <c r="S855">
        <f t="shared" ca="1" si="150"/>
        <v>1952.4025787992828</v>
      </c>
      <c r="T855">
        <f t="shared" ca="1" si="151"/>
        <v>52330.482003350771</v>
      </c>
      <c r="U855">
        <f t="shared" ca="1" si="152"/>
        <v>24307.666919686602</v>
      </c>
      <c r="V855">
        <f t="shared" ca="1" si="153"/>
        <v>19376450300.738129</v>
      </c>
      <c r="X855" s="10" t="s">
        <v>762</v>
      </c>
      <c r="Y855" s="10"/>
      <c r="Z855" s="10"/>
      <c r="AA855" s="10"/>
      <c r="AB855" s="10"/>
      <c r="AC855" s="10"/>
      <c r="AD855" s="10"/>
      <c r="AE855" s="10"/>
    </row>
    <row r="856" spans="5:31" x14ac:dyDescent="0.4">
      <c r="E856">
        <f t="shared" si="148"/>
        <v>0</v>
      </c>
      <c r="F856" s="3">
        <v>847</v>
      </c>
      <c r="G856" s="4">
        <v>-0.76130600000000004</v>
      </c>
      <c r="H856" s="4">
        <v>-0.56328199999999995</v>
      </c>
      <c r="I856" s="4">
        <v>118000</v>
      </c>
      <c r="K856">
        <f t="shared" ca="1" si="154"/>
        <v>-39839.509932042965</v>
      </c>
      <c r="L856">
        <f t="shared" ca="1" si="155"/>
        <v>-13692.071237854907</v>
      </c>
      <c r="M856">
        <f t="shared" ca="1" si="146"/>
        <v>-53531.581169897872</v>
      </c>
      <c r="N856">
        <f t="shared" ca="1" si="156"/>
        <v>130588.02193413027</v>
      </c>
      <c r="O856">
        <f t="shared" ca="1" si="147"/>
        <v>96620.652104542402</v>
      </c>
      <c r="P856" t="str">
        <f ca="1">IF($E856=1,SUM(INDIRECT(ADDRESS(ROW()-$C$12+1, 14)):INDIRECT(ADDRESS(ROW(), 14))),"")</f>
        <v/>
      </c>
      <c r="Q856" t="str">
        <f ca="1">IF($E856=1,SUM(INDIRECT(ADDRESS(ROW()-$C$12+1, 15)):INDIRECT(ADDRESS(ROW(), 15))),"")</f>
        <v/>
      </c>
      <c r="R856" t="str">
        <f t="shared" si="149"/>
        <v/>
      </c>
      <c r="S856" t="str">
        <f t="shared" si="150"/>
        <v/>
      </c>
      <c r="T856" t="str">
        <f t="shared" ca="1" si="151"/>
        <v/>
      </c>
      <c r="U856" t="str">
        <f t="shared" ca="1" si="152"/>
        <v/>
      </c>
      <c r="V856">
        <f t="shared" ca="1" si="153"/>
        <v>29423083338.64526</v>
      </c>
      <c r="X856" s="10" t="s">
        <v>763</v>
      </c>
      <c r="Y856" s="10"/>
      <c r="Z856" s="10"/>
      <c r="AA856" s="10"/>
      <c r="AB856" s="10"/>
      <c r="AC856" s="10"/>
      <c r="AD856" s="10"/>
      <c r="AE856" s="10"/>
    </row>
    <row r="857" spans="5:31" x14ac:dyDescent="0.4">
      <c r="E857">
        <f t="shared" si="148"/>
        <v>0</v>
      </c>
      <c r="F857" s="3">
        <v>848</v>
      </c>
      <c r="G857" s="4">
        <v>0.38499800000000001</v>
      </c>
      <c r="H857" s="4">
        <v>1.0928059999999999</v>
      </c>
      <c r="I857" s="4">
        <v>183500</v>
      </c>
      <c r="K857">
        <f t="shared" ca="1" si="154"/>
        <v>20147.130910326039</v>
      </c>
      <c r="L857">
        <f t="shared" ca="1" si="155"/>
        <v>26563.564255835037</v>
      </c>
      <c r="M857">
        <f t="shared" ca="1" si="146"/>
        <v>46710.69516616108</v>
      </c>
      <c r="N857">
        <f t="shared" ca="1" si="156"/>
        <v>-52663.60878241832</v>
      </c>
      <c r="O857">
        <f t="shared" ca="1" si="147"/>
        <v>-149484.17305824815</v>
      </c>
      <c r="P857" t="str">
        <f ca="1">IF($E857=1,SUM(INDIRECT(ADDRESS(ROW()-$C$12+1, 14)):INDIRECT(ADDRESS(ROW(), 14))),"")</f>
        <v/>
      </c>
      <c r="Q857" t="str">
        <f ca="1">IF($E857=1,SUM(INDIRECT(ADDRESS(ROW()-$C$12+1, 15)):INDIRECT(ADDRESS(ROW(), 15))),"")</f>
        <v/>
      </c>
      <c r="R857" t="str">
        <f t="shared" si="149"/>
        <v/>
      </c>
      <c r="S857" t="str">
        <f t="shared" si="150"/>
        <v/>
      </c>
      <c r="T857" t="str">
        <f t="shared" ca="1" si="151"/>
        <v/>
      </c>
      <c r="U857" t="str">
        <f t="shared" ca="1" si="152"/>
        <v/>
      </c>
      <c r="V857">
        <f t="shared" ca="1" si="153"/>
        <v>18711313916.924908</v>
      </c>
      <c r="X857" s="10" t="s">
        <v>27</v>
      </c>
      <c r="Y857" s="10"/>
      <c r="Z857" s="10"/>
      <c r="AA857" s="10"/>
      <c r="AB857" s="10"/>
      <c r="AC857" s="10"/>
      <c r="AD857" s="10"/>
      <c r="AE857" s="10"/>
    </row>
    <row r="858" spans="5:31" x14ac:dyDescent="0.4">
      <c r="E858">
        <f t="shared" si="148"/>
        <v>0</v>
      </c>
      <c r="F858" s="3">
        <v>849</v>
      </c>
      <c r="G858" s="4">
        <v>-0.91233900000000001</v>
      </c>
      <c r="H858" s="4">
        <v>-0.49703799999999998</v>
      </c>
      <c r="I858" s="4">
        <v>128900</v>
      </c>
      <c r="K858">
        <f t="shared" ca="1" si="154"/>
        <v>-47743.13962045504</v>
      </c>
      <c r="L858">
        <f t="shared" ca="1" si="155"/>
        <v>-12081.834150427188</v>
      </c>
      <c r="M858">
        <f t="shared" ca="1" si="146"/>
        <v>-59824.973770882229</v>
      </c>
      <c r="N858">
        <f t="shared" ca="1" si="156"/>
        <v>172181.15384515293</v>
      </c>
      <c r="O858">
        <f t="shared" ca="1" si="147"/>
        <v>93803.483513131767</v>
      </c>
      <c r="P858" t="str">
        <f ca="1">IF($E858=1,SUM(INDIRECT(ADDRESS(ROW()-$C$12+1, 14)):INDIRECT(ADDRESS(ROW(), 14))),"")</f>
        <v/>
      </c>
      <c r="Q858" t="str">
        <f ca="1">IF($E858=1,SUM(INDIRECT(ADDRESS(ROW()-$C$12+1, 15)):INDIRECT(ADDRESS(ROW(), 15))),"")</f>
        <v/>
      </c>
      <c r="R858" t="str">
        <f t="shared" si="149"/>
        <v/>
      </c>
      <c r="S858" t="str">
        <f t="shared" si="150"/>
        <v/>
      </c>
      <c r="T858" t="str">
        <f t="shared" ca="1" si="151"/>
        <v/>
      </c>
      <c r="U858" t="str">
        <f t="shared" ca="1" si="152"/>
        <v/>
      </c>
      <c r="V858">
        <f t="shared" ca="1" si="153"/>
        <v>35617115724.82019</v>
      </c>
      <c r="X858" s="10" t="s">
        <v>764</v>
      </c>
      <c r="Y858" s="10"/>
      <c r="Z858" s="10"/>
      <c r="AA858" s="10"/>
      <c r="AB858" s="10"/>
      <c r="AC858" s="10"/>
      <c r="AD858" s="10"/>
      <c r="AE858" s="10"/>
    </row>
    <row r="859" spans="5:31" x14ac:dyDescent="0.4">
      <c r="E859">
        <f t="shared" si="148"/>
        <v>0</v>
      </c>
      <c r="F859" s="3">
        <v>850</v>
      </c>
      <c r="G859" s="4">
        <v>-0.78841499999999998</v>
      </c>
      <c r="H859" s="4">
        <v>1.0596840000000001</v>
      </c>
      <c r="I859" s="4">
        <v>155000</v>
      </c>
      <c r="K859">
        <f t="shared" ca="1" si="154"/>
        <v>-41258.136968671795</v>
      </c>
      <c r="L859">
        <f t="shared" ca="1" si="155"/>
        <v>25758.445712121178</v>
      </c>
      <c r="M859">
        <f t="shared" ca="1" si="146"/>
        <v>-15499.691256550617</v>
      </c>
      <c r="N859">
        <f t="shared" ca="1" si="156"/>
        <v>134424.51408203333</v>
      </c>
      <c r="O859">
        <f t="shared" ca="1" si="147"/>
        <v>-180675.79482950657</v>
      </c>
      <c r="P859" t="str">
        <f ca="1">IF($E859=1,SUM(INDIRECT(ADDRESS(ROW()-$C$12+1, 14)):INDIRECT(ADDRESS(ROW(), 14))),"")</f>
        <v/>
      </c>
      <c r="Q859" t="str">
        <f ca="1">IF($E859=1,SUM(INDIRECT(ADDRESS(ROW()-$C$12+1, 15)):INDIRECT(ADDRESS(ROW(), 15))),"")</f>
        <v/>
      </c>
      <c r="R859" t="str">
        <f t="shared" si="149"/>
        <v/>
      </c>
      <c r="S859" t="str">
        <f t="shared" si="150"/>
        <v/>
      </c>
      <c r="T859" t="str">
        <f t="shared" ca="1" si="151"/>
        <v/>
      </c>
      <c r="U859" t="str">
        <f t="shared" ca="1" si="152"/>
        <v/>
      </c>
      <c r="V859">
        <f t="shared" ca="1" si="153"/>
        <v>29070144718.579079</v>
      </c>
      <c r="X859" s="10" t="s">
        <v>29</v>
      </c>
      <c r="Y859" s="10"/>
      <c r="Z859" s="10"/>
      <c r="AA859" s="10"/>
      <c r="AB859" s="10"/>
      <c r="AC859" s="10"/>
      <c r="AD859" s="10"/>
      <c r="AE859" s="10"/>
    </row>
    <row r="860" spans="5:31" x14ac:dyDescent="0.4">
      <c r="E860">
        <f t="shared" si="148"/>
        <v>0</v>
      </c>
      <c r="F860" s="3">
        <v>851</v>
      </c>
      <c r="G860" s="4">
        <v>-0.90652999999999995</v>
      </c>
      <c r="H860" s="4">
        <v>-0.43079499999999998</v>
      </c>
      <c r="I860" s="4">
        <v>150000</v>
      </c>
      <c r="K860">
        <f t="shared" ca="1" si="154"/>
        <v>-47439.151850497568</v>
      </c>
      <c r="L860">
        <f t="shared" ca="1" si="155"/>
        <v>-10471.621370666389</v>
      </c>
      <c r="M860">
        <f t="shared" ca="1" si="146"/>
        <v>-57910.77322116396</v>
      </c>
      <c r="N860">
        <f t="shared" ca="1" si="156"/>
        <v>188477.35324818175</v>
      </c>
      <c r="O860">
        <f t="shared" ca="1" si="147"/>
        <v>89566.921549811319</v>
      </c>
      <c r="P860" t="str">
        <f ca="1">IF($E860=1,SUM(INDIRECT(ADDRESS(ROW()-$C$12+1, 14)):INDIRECT(ADDRESS(ROW(), 14))),"")</f>
        <v/>
      </c>
      <c r="Q860" t="str">
        <f ca="1">IF($E860=1,SUM(INDIRECT(ADDRESS(ROW()-$C$12+1, 15)):INDIRECT(ADDRESS(ROW(), 15))),"")</f>
        <v/>
      </c>
      <c r="R860" t="str">
        <f t="shared" si="149"/>
        <v/>
      </c>
      <c r="S860" t="str">
        <f t="shared" si="150"/>
        <v/>
      </c>
      <c r="T860" t="str">
        <f t="shared" ca="1" si="151"/>
        <v/>
      </c>
      <c r="U860" t="str">
        <f t="shared" ca="1" si="152"/>
        <v/>
      </c>
      <c r="V860">
        <f t="shared" ca="1" si="153"/>
        <v>43226889621.422264</v>
      </c>
      <c r="X860" s="10" t="s">
        <v>765</v>
      </c>
      <c r="Y860" s="10"/>
      <c r="Z860" s="10"/>
      <c r="AA860" s="10"/>
      <c r="AB860" s="10"/>
      <c r="AC860" s="10"/>
      <c r="AD860" s="10"/>
      <c r="AE860" s="10"/>
    </row>
    <row r="861" spans="5:31" x14ac:dyDescent="0.4">
      <c r="E861">
        <f t="shared" si="148"/>
        <v>0</v>
      </c>
      <c r="F861" s="3">
        <v>852</v>
      </c>
      <c r="G861" s="4">
        <v>0.13908499999999999</v>
      </c>
      <c r="H861" s="4">
        <v>0.99344100000000002</v>
      </c>
      <c r="I861" s="4">
        <v>286000</v>
      </c>
      <c r="K861">
        <f t="shared" ca="1" si="154"/>
        <v>7278.3850894360412</v>
      </c>
      <c r="L861">
        <f t="shared" ca="1" si="155"/>
        <v>24148.232932360377</v>
      </c>
      <c r="M861">
        <f t="shared" ca="1" si="146"/>
        <v>31426.618021796417</v>
      </c>
      <c r="N861">
        <f t="shared" ca="1" si="156"/>
        <v>-35407.338832438443</v>
      </c>
      <c r="O861">
        <f t="shared" ca="1" si="147"/>
        <v>-252903.63516580855</v>
      </c>
      <c r="P861" t="str">
        <f ca="1">IF($E861=1,SUM(INDIRECT(ADDRESS(ROW()-$C$12+1, 14)):INDIRECT(ADDRESS(ROW(), 14))),"")</f>
        <v/>
      </c>
      <c r="Q861" t="str">
        <f ca="1">IF($E861=1,SUM(INDIRECT(ADDRESS(ROW()-$C$12+1, 15)):INDIRECT(ADDRESS(ROW(), 15))),"")</f>
        <v/>
      </c>
      <c r="R861" t="str">
        <f t="shared" si="149"/>
        <v/>
      </c>
      <c r="S861" t="str">
        <f t="shared" si="150"/>
        <v/>
      </c>
      <c r="T861" t="str">
        <f t="shared" ca="1" si="151"/>
        <v/>
      </c>
      <c r="U861" t="str">
        <f t="shared" ca="1" si="152"/>
        <v/>
      </c>
      <c r="V861">
        <f t="shared" ca="1" si="153"/>
        <v>64807606811.820343</v>
      </c>
      <c r="X861" s="10" t="s">
        <v>766</v>
      </c>
      <c r="Y861" s="10"/>
      <c r="Z861" s="10"/>
      <c r="AA861" s="10"/>
      <c r="AB861" s="10"/>
      <c r="AC861" s="10"/>
      <c r="AD861" s="10"/>
      <c r="AE861" s="10"/>
    </row>
    <row r="862" spans="5:31" x14ac:dyDescent="0.4">
      <c r="E862">
        <f t="shared" si="148"/>
        <v>0</v>
      </c>
      <c r="F862" s="3">
        <v>853</v>
      </c>
      <c r="G862" s="4">
        <v>-0.59478200000000003</v>
      </c>
      <c r="H862" s="4">
        <v>-0.13269900000000001</v>
      </c>
      <c r="I862" s="4">
        <v>143000</v>
      </c>
      <c r="K862">
        <f t="shared" ca="1" si="154"/>
        <v>-31125.228746916979</v>
      </c>
      <c r="L862">
        <f t="shared" ca="1" si="155"/>
        <v>-3225.6030925754926</v>
      </c>
      <c r="M862">
        <f t="shared" ca="1" si="146"/>
        <v>-34350.831839492472</v>
      </c>
      <c r="N862">
        <f t="shared" ca="1" si="156"/>
        <v>105485.08246315703</v>
      </c>
      <c r="O862">
        <f t="shared" ca="1" si="147"/>
        <v>23534.278034268817</v>
      </c>
      <c r="P862" t="str">
        <f ca="1">IF($E862=1,SUM(INDIRECT(ADDRESS(ROW()-$C$12+1, 14)):INDIRECT(ADDRESS(ROW(), 14))),"")</f>
        <v/>
      </c>
      <c r="Q862" t="str">
        <f ca="1">IF($E862=1,SUM(INDIRECT(ADDRESS(ROW()-$C$12+1, 15)):INDIRECT(ADDRESS(ROW(), 15))),"")</f>
        <v/>
      </c>
      <c r="R862" t="str">
        <f t="shared" si="149"/>
        <v/>
      </c>
      <c r="S862" t="str">
        <f t="shared" si="150"/>
        <v/>
      </c>
      <c r="T862" t="str">
        <f t="shared" ca="1" si="151"/>
        <v/>
      </c>
      <c r="U862" t="str">
        <f t="shared" ca="1" si="152"/>
        <v/>
      </c>
      <c r="V862">
        <f t="shared" ca="1" si="153"/>
        <v>31453317554.159943</v>
      </c>
      <c r="X862" s="10" t="s">
        <v>767</v>
      </c>
      <c r="Y862" s="10"/>
      <c r="Z862" s="10"/>
      <c r="AA862" s="10"/>
      <c r="AB862" s="10"/>
      <c r="AC862" s="10"/>
      <c r="AD862" s="10"/>
      <c r="AE862" s="10"/>
    </row>
    <row r="863" spans="5:31" x14ac:dyDescent="0.4">
      <c r="E863">
        <f t="shared" si="148"/>
        <v>0</v>
      </c>
      <c r="F863" s="3">
        <v>854</v>
      </c>
      <c r="G863" s="4">
        <v>-1.3654390000000001</v>
      </c>
      <c r="H863" s="4">
        <v>0.36412800000000001</v>
      </c>
      <c r="I863" s="4">
        <v>130500</v>
      </c>
      <c r="K863">
        <f t="shared" ca="1" si="154"/>
        <v>-71454.081016173281</v>
      </c>
      <c r="L863">
        <f t="shared" ca="1" si="155"/>
        <v>8851.102140131643</v>
      </c>
      <c r="M863">
        <f t="shared" ref="M863:M926" ca="1" si="157">K863+L863</f>
        <v>-62602.978876041641</v>
      </c>
      <c r="N863">
        <f t="shared" ca="1" si="156"/>
        <v>263670.33837352344</v>
      </c>
      <c r="O863">
        <f t="shared" ref="O863:O926" ca="1" si="158">($M863-$I863)*$H863</f>
        <v>-70314.2014921753</v>
      </c>
      <c r="P863" t="str">
        <f ca="1">IF($E863=1,SUM(INDIRECT(ADDRESS(ROW()-$C$12+1, 14)):INDIRECT(ADDRESS(ROW(), 14))),"")</f>
        <v/>
      </c>
      <c r="Q863" t="str">
        <f ca="1">IF($E863=1,SUM(INDIRECT(ADDRESS(ROW()-$C$12+1, 15)):INDIRECT(ADDRESS(ROW(), 15))),"")</f>
        <v/>
      </c>
      <c r="R863" t="str">
        <f t="shared" si="149"/>
        <v/>
      </c>
      <c r="S863" t="str">
        <f t="shared" si="150"/>
        <v/>
      </c>
      <c r="T863" t="str">
        <f t="shared" ca="1" si="151"/>
        <v/>
      </c>
      <c r="U863" t="str">
        <f t="shared" ca="1" si="152"/>
        <v/>
      </c>
      <c r="V863">
        <f t="shared" ca="1" si="153"/>
        <v>37288760450.800987</v>
      </c>
      <c r="X863" s="10" t="s">
        <v>768</v>
      </c>
      <c r="Y863" s="10"/>
      <c r="Z863" s="10"/>
      <c r="AA863" s="10"/>
      <c r="AB863" s="10"/>
      <c r="AC863" s="10"/>
      <c r="AD863" s="10"/>
      <c r="AE863" s="10"/>
    </row>
    <row r="864" spans="5:31" x14ac:dyDescent="0.4">
      <c r="E864">
        <f t="shared" si="148"/>
        <v>0</v>
      </c>
      <c r="F864" s="3">
        <v>855</v>
      </c>
      <c r="G864" s="4">
        <v>2.6778E-2</v>
      </c>
      <c r="H864" s="4">
        <v>0.264762</v>
      </c>
      <c r="I864" s="4">
        <v>118858</v>
      </c>
      <c r="K864">
        <f t="shared" ca="1" si="154"/>
        <v>1401.3056470857268</v>
      </c>
      <c r="L864">
        <f t="shared" ca="1" si="155"/>
        <v>6435.7465089900643</v>
      </c>
      <c r="M864">
        <f t="shared" ca="1" si="157"/>
        <v>7837.0521560757916</v>
      </c>
      <c r="N864">
        <f t="shared" ca="1" si="156"/>
        <v>-2972.9189413646022</v>
      </c>
      <c r="O864">
        <f t="shared" ca="1" si="158"/>
        <v>-29394.12819305306</v>
      </c>
      <c r="P864" t="str">
        <f ca="1">IF($E864=1,SUM(INDIRECT(ADDRESS(ROW()-$C$12+1, 14)):INDIRECT(ADDRESS(ROW(), 14))),"")</f>
        <v/>
      </c>
      <c r="Q864" t="str">
        <f ca="1">IF($E864=1,SUM(INDIRECT(ADDRESS(ROW()-$C$12+1, 15)):INDIRECT(ADDRESS(ROW(), 15))),"")</f>
        <v/>
      </c>
      <c r="R864" t="str">
        <f t="shared" si="149"/>
        <v/>
      </c>
      <c r="S864" t="str">
        <f t="shared" si="150"/>
        <v/>
      </c>
      <c r="T864" t="str">
        <f t="shared" ca="1" si="151"/>
        <v/>
      </c>
      <c r="U864" t="str">
        <f t="shared" ca="1" si="152"/>
        <v/>
      </c>
      <c r="V864">
        <f t="shared" ca="1" si="153"/>
        <v>12325650860.16334</v>
      </c>
      <c r="X864" s="10" t="s">
        <v>769</v>
      </c>
      <c r="Y864" s="10"/>
      <c r="Z864" s="10"/>
      <c r="AA864" s="10"/>
      <c r="AB864" s="10"/>
      <c r="AC864" s="10"/>
      <c r="AD864" s="10"/>
      <c r="AE864" s="10"/>
    </row>
    <row r="865" spans="5:31" x14ac:dyDescent="0.4">
      <c r="E865">
        <f t="shared" si="148"/>
        <v>0</v>
      </c>
      <c r="F865" s="3">
        <v>856</v>
      </c>
      <c r="G865" s="4">
        <v>3.0803609999999999</v>
      </c>
      <c r="H865" s="4">
        <v>-1.755665</v>
      </c>
      <c r="I865" s="4">
        <v>235000</v>
      </c>
      <c r="K865">
        <f t="shared" ca="1" si="154"/>
        <v>161196.77587432359</v>
      </c>
      <c r="L865">
        <f t="shared" ca="1" si="155"/>
        <v>-42676.120042551578</v>
      </c>
      <c r="M865">
        <f t="shared" ca="1" si="157"/>
        <v>118520.65583177202</v>
      </c>
      <c r="N865">
        <f t="shared" ca="1" si="156"/>
        <v>-358798.42908138689</v>
      </c>
      <c r="O865">
        <f t="shared" ca="1" si="158"/>
        <v>204498.70777911198</v>
      </c>
      <c r="P865" t="str">
        <f ca="1">IF($E865=1,SUM(INDIRECT(ADDRESS(ROW()-$C$12+1, 14)):INDIRECT(ADDRESS(ROW(), 14))),"")</f>
        <v/>
      </c>
      <c r="Q865" t="str">
        <f ca="1">IF($E865=1,SUM(INDIRECT(ADDRESS(ROW()-$C$12+1, 15)):INDIRECT(ADDRESS(ROW(), 15))),"")</f>
        <v/>
      </c>
      <c r="R865" t="str">
        <f t="shared" si="149"/>
        <v/>
      </c>
      <c r="S865" t="str">
        <f t="shared" si="150"/>
        <v/>
      </c>
      <c r="T865" t="str">
        <f t="shared" ca="1" si="151"/>
        <v/>
      </c>
      <c r="U865" t="str">
        <f t="shared" ca="1" si="152"/>
        <v/>
      </c>
      <c r="V865">
        <f t="shared" ca="1" si="153"/>
        <v>13567437617.860506</v>
      </c>
      <c r="X865" s="10" t="s">
        <v>770</v>
      </c>
      <c r="Y865" s="10"/>
      <c r="Z865" s="10"/>
      <c r="AA865" s="10"/>
      <c r="AB865" s="10"/>
      <c r="AC865" s="10"/>
      <c r="AD865" s="10"/>
      <c r="AE865" s="10"/>
    </row>
    <row r="866" spans="5:31" x14ac:dyDescent="0.4">
      <c r="E866">
        <f t="shared" si="148"/>
        <v>0</v>
      </c>
      <c r="F866" s="3">
        <v>857</v>
      </c>
      <c r="G866" s="4">
        <v>0.77032599999999996</v>
      </c>
      <c r="H866" s="4">
        <v>1.1590499999999999</v>
      </c>
      <c r="I866" s="4">
        <v>233230</v>
      </c>
      <c r="K866">
        <f t="shared" ca="1" si="154"/>
        <v>40311.530879713187</v>
      </c>
      <c r="L866">
        <f t="shared" ca="1" si="155"/>
        <v>28173.801343262756</v>
      </c>
      <c r="M866">
        <f t="shared" ca="1" si="157"/>
        <v>68485.332222975936</v>
      </c>
      <c r="N866">
        <f t="shared" ca="1" si="156"/>
        <v>-126907.10095000383</v>
      </c>
      <c r="O866">
        <f t="shared" ca="1" si="158"/>
        <v>-190947.30718695972</v>
      </c>
      <c r="P866" t="str">
        <f ca="1">IF($E866=1,SUM(INDIRECT(ADDRESS(ROW()-$C$12+1, 14)):INDIRECT(ADDRESS(ROW(), 14))),"")</f>
        <v/>
      </c>
      <c r="Q866" t="str">
        <f ca="1">IF($E866=1,SUM(INDIRECT(ADDRESS(ROW()-$C$12+1, 15)):INDIRECT(ADDRESS(ROW(), 15))),"")</f>
        <v/>
      </c>
      <c r="R866" t="str">
        <f t="shared" si="149"/>
        <v/>
      </c>
      <c r="S866" t="str">
        <f t="shared" si="150"/>
        <v/>
      </c>
      <c r="T866" t="str">
        <f t="shared" ca="1" si="151"/>
        <v/>
      </c>
      <c r="U866" t="str">
        <f t="shared" ca="1" si="152"/>
        <v/>
      </c>
      <c r="V866">
        <f t="shared" ca="1" si="153"/>
        <v>27140805560.962032</v>
      </c>
      <c r="X866" s="10" t="s">
        <v>771</v>
      </c>
      <c r="Y866" s="10"/>
      <c r="Z866" s="10"/>
      <c r="AA866" s="10"/>
      <c r="AB866" s="10"/>
      <c r="AC866" s="10"/>
      <c r="AD866" s="10"/>
      <c r="AE866" s="10"/>
    </row>
    <row r="867" spans="5:31" x14ac:dyDescent="0.4">
      <c r="E867">
        <f t="shared" si="148"/>
        <v>0</v>
      </c>
      <c r="F867" s="3">
        <v>858</v>
      </c>
      <c r="G867" s="4">
        <v>-0.82133199999999995</v>
      </c>
      <c r="H867" s="4">
        <v>0.76158899999999996</v>
      </c>
      <c r="I867" s="4">
        <v>145000</v>
      </c>
      <c r="K867">
        <f t="shared" ca="1" si="154"/>
        <v>-42980.699444776095</v>
      </c>
      <c r="L867">
        <f t="shared" ca="1" si="155"/>
        <v>18512.451741697198</v>
      </c>
      <c r="M867">
        <f t="shared" ca="1" si="157"/>
        <v>-24468.247703078898</v>
      </c>
      <c r="N867">
        <f t="shared" ca="1" si="156"/>
        <v>139189.69482246519</v>
      </c>
      <c r="O867">
        <f t="shared" ca="1" si="158"/>
        <v>-129065.15329994015</v>
      </c>
      <c r="P867" t="str">
        <f ca="1">IF($E867=1,SUM(INDIRECT(ADDRESS(ROW()-$C$12+1, 14)):INDIRECT(ADDRESS(ROW(), 14))),"")</f>
        <v/>
      </c>
      <c r="Q867" t="str">
        <f ca="1">IF($E867=1,SUM(INDIRECT(ADDRESS(ROW()-$C$12+1, 15)):INDIRECT(ADDRESS(ROW(), 15))),"")</f>
        <v/>
      </c>
      <c r="R867" t="str">
        <f t="shared" si="149"/>
        <v/>
      </c>
      <c r="S867" t="str">
        <f t="shared" si="150"/>
        <v/>
      </c>
      <c r="T867" t="str">
        <f t="shared" ca="1" si="151"/>
        <v/>
      </c>
      <c r="U867" t="str">
        <f t="shared" ca="1" si="152"/>
        <v/>
      </c>
      <c r="V867">
        <f t="shared" ca="1" si="153"/>
        <v>28719486979.552109</v>
      </c>
      <c r="X867" s="10" t="s">
        <v>772</v>
      </c>
      <c r="Y867" s="10"/>
      <c r="Z867" s="10"/>
      <c r="AA867" s="10"/>
      <c r="AB867" s="10"/>
      <c r="AC867" s="10"/>
      <c r="AD867" s="10"/>
      <c r="AE867" s="10"/>
    </row>
    <row r="868" spans="5:31" x14ac:dyDescent="0.4">
      <c r="E868">
        <f t="shared" si="148"/>
        <v>0</v>
      </c>
      <c r="F868" s="3">
        <v>859</v>
      </c>
      <c r="G868" s="4">
        <v>0.44308799999999998</v>
      </c>
      <c r="H868" s="4">
        <v>-1.026986</v>
      </c>
      <c r="I868" s="4">
        <v>160000</v>
      </c>
      <c r="K868">
        <f t="shared" ca="1" si="154"/>
        <v>23187.008609900684</v>
      </c>
      <c r="L868">
        <f t="shared" ca="1" si="155"/>
        <v>-24963.633619181262</v>
      </c>
      <c r="M868">
        <f t="shared" ca="1" si="157"/>
        <v>-1776.6250092805785</v>
      </c>
      <c r="N868">
        <f t="shared" ca="1" si="156"/>
        <v>-71681.281222112113</v>
      </c>
      <c r="O868">
        <f t="shared" ca="1" si="158"/>
        <v>166142.329011781</v>
      </c>
      <c r="P868" t="str">
        <f ca="1">IF($E868=1,SUM(INDIRECT(ADDRESS(ROW()-$C$12+1, 14)):INDIRECT(ADDRESS(ROW(), 14))),"")</f>
        <v/>
      </c>
      <c r="Q868" t="str">
        <f ca="1">IF($E868=1,SUM(INDIRECT(ADDRESS(ROW()-$C$12+1, 15)):INDIRECT(ADDRESS(ROW(), 15))),"")</f>
        <v/>
      </c>
      <c r="R868" t="str">
        <f t="shared" si="149"/>
        <v/>
      </c>
      <c r="S868" t="str">
        <f t="shared" si="150"/>
        <v/>
      </c>
      <c r="T868" t="str">
        <f t="shared" ca="1" si="151"/>
        <v/>
      </c>
      <c r="U868" t="str">
        <f t="shared" ca="1" si="152"/>
        <v/>
      </c>
      <c r="V868">
        <f t="shared" ca="1" si="153"/>
        <v>26171676399.393383</v>
      </c>
      <c r="X868" s="10" t="s">
        <v>773</v>
      </c>
      <c r="Y868" s="10"/>
      <c r="Z868" s="10"/>
      <c r="AA868" s="10"/>
      <c r="AB868" s="10"/>
      <c r="AC868" s="10"/>
      <c r="AD868" s="10"/>
      <c r="AE868" s="10"/>
    </row>
    <row r="869" spans="5:31" x14ac:dyDescent="0.4">
      <c r="E869">
        <f t="shared" si="148"/>
        <v>0</v>
      </c>
      <c r="F869" s="3">
        <v>860</v>
      </c>
      <c r="G869" s="4">
        <v>-1.0343279999999999</v>
      </c>
      <c r="H869" s="4">
        <v>3.2910000000000002E-2</v>
      </c>
      <c r="I869" s="4">
        <v>94500</v>
      </c>
      <c r="K869">
        <f t="shared" ca="1" si="154"/>
        <v>-54126.882789561794</v>
      </c>
      <c r="L869">
        <f t="shared" ca="1" si="155"/>
        <v>799.96531832688618</v>
      </c>
      <c r="M869">
        <f t="shared" ca="1" si="157"/>
        <v>-53326.917471234905</v>
      </c>
      <c r="N869">
        <f t="shared" ca="1" si="156"/>
        <v>152901.51989418746</v>
      </c>
      <c r="O869">
        <f t="shared" ca="1" si="158"/>
        <v>-4864.9838539783414</v>
      </c>
      <c r="P869" t="str">
        <f ca="1">IF($E869=1,SUM(INDIRECT(ADDRESS(ROW()-$C$12+1, 14)):INDIRECT(ADDRESS(ROW(), 14))),"")</f>
        <v/>
      </c>
      <c r="Q869" t="str">
        <f ca="1">IF($E869=1,SUM(INDIRECT(ADDRESS(ROW()-$C$12+1, 15)):INDIRECT(ADDRESS(ROW(), 15))),"")</f>
        <v/>
      </c>
      <c r="R869" t="str">
        <f t="shared" si="149"/>
        <v/>
      </c>
      <c r="S869" t="str">
        <f t="shared" si="150"/>
        <v/>
      </c>
      <c r="T869" t="str">
        <f t="shared" ca="1" si="151"/>
        <v/>
      </c>
      <c r="U869" t="str">
        <f t="shared" ca="1" si="152"/>
        <v/>
      </c>
      <c r="V869">
        <f t="shared" ca="1" si="153"/>
        <v>21852797529.047298</v>
      </c>
      <c r="X869" s="10" t="s">
        <v>774</v>
      </c>
      <c r="Y869" s="10"/>
      <c r="Z869" s="10"/>
      <c r="AA869" s="10"/>
      <c r="AB869" s="10"/>
      <c r="AC869" s="10"/>
      <c r="AD869" s="10"/>
      <c r="AE869" s="10"/>
    </row>
    <row r="870" spans="5:31" x14ac:dyDescent="0.4">
      <c r="E870">
        <f t="shared" si="148"/>
        <v>0</v>
      </c>
      <c r="F870" s="3">
        <v>861</v>
      </c>
      <c r="G870" s="4">
        <v>-1.045946</v>
      </c>
      <c r="H870" s="4">
        <v>-2.12E-4</v>
      </c>
      <c r="I870" s="4">
        <v>143250</v>
      </c>
      <c r="K870">
        <f t="shared" ca="1" si="154"/>
        <v>-54734.85832947673</v>
      </c>
      <c r="L870">
        <f t="shared" ca="1" si="155"/>
        <v>-5.1532253869735598</v>
      </c>
      <c r="M870">
        <f t="shared" ca="1" si="157"/>
        <v>-54740.011554863704</v>
      </c>
      <c r="N870">
        <f t="shared" ca="1" si="156"/>
        <v>207086.86062576348</v>
      </c>
      <c r="O870">
        <f t="shared" ca="1" si="158"/>
        <v>41.973882449631105</v>
      </c>
      <c r="P870" t="str">
        <f ca="1">IF($E870=1,SUM(INDIRECT(ADDRESS(ROW()-$C$12+1, 14)):INDIRECT(ADDRESS(ROW(), 14))),"")</f>
        <v/>
      </c>
      <c r="Q870" t="str">
        <f ca="1">IF($E870=1,SUM(INDIRECT(ADDRESS(ROW()-$C$12+1, 15)):INDIRECT(ADDRESS(ROW(), 15))),"")</f>
        <v/>
      </c>
      <c r="R870" t="str">
        <f t="shared" si="149"/>
        <v/>
      </c>
      <c r="S870" t="str">
        <f t="shared" si="150"/>
        <v/>
      </c>
      <c r="T870" t="str">
        <f t="shared" ca="1" si="151"/>
        <v/>
      </c>
      <c r="U870" t="str">
        <f t="shared" ca="1" si="152"/>
        <v/>
      </c>
      <c r="V870">
        <f t="shared" ca="1" si="153"/>
        <v>39200044675.495064</v>
      </c>
      <c r="X870" s="10" t="s">
        <v>775</v>
      </c>
      <c r="Y870" s="10"/>
      <c r="Z870" s="10"/>
      <c r="AA870" s="10"/>
      <c r="AB870" s="10"/>
      <c r="AC870" s="10"/>
      <c r="AD870" s="10"/>
      <c r="AE870" s="10"/>
    </row>
    <row r="871" spans="5:31" x14ac:dyDescent="0.4">
      <c r="E871">
        <f t="shared" si="148"/>
        <v>0</v>
      </c>
      <c r="F871" s="3">
        <v>862</v>
      </c>
      <c r="G871" s="4">
        <v>0.346271</v>
      </c>
      <c r="H871" s="4">
        <v>-0.397673</v>
      </c>
      <c r="I871" s="4">
        <v>165500</v>
      </c>
      <c r="K871">
        <f t="shared" ca="1" si="154"/>
        <v>18120.528333782273</v>
      </c>
      <c r="L871">
        <f t="shared" ca="1" si="155"/>
        <v>-9666.5028269525301</v>
      </c>
      <c r="M871">
        <f t="shared" ca="1" si="157"/>
        <v>8454.0255068297429</v>
      </c>
      <c r="N871">
        <f t="shared" ca="1" si="156"/>
        <v>-54380.466633724551</v>
      </c>
      <c r="O871">
        <f t="shared" ca="1" si="158"/>
        <v>62452.943814622493</v>
      </c>
      <c r="P871" t="str">
        <f ca="1">IF($E871=1,SUM(INDIRECT(ADDRESS(ROW()-$C$12+1, 14)):INDIRECT(ADDRESS(ROW(), 14))),"")</f>
        <v/>
      </c>
      <c r="Q871" t="str">
        <f ca="1">IF($E871=1,SUM(INDIRECT(ADDRESS(ROW()-$C$12+1, 15)):INDIRECT(ADDRESS(ROW(), 15))),"")</f>
        <v/>
      </c>
      <c r="R871" t="str">
        <f t="shared" si="149"/>
        <v/>
      </c>
      <c r="S871" t="str">
        <f t="shared" si="150"/>
        <v/>
      </c>
      <c r="T871" t="str">
        <f t="shared" ca="1" si="151"/>
        <v/>
      </c>
      <c r="U871" t="str">
        <f t="shared" ca="1" si="152"/>
        <v/>
      </c>
      <c r="V871">
        <f t="shared" ca="1" si="153"/>
        <v>24663438104.50948</v>
      </c>
      <c r="X871" s="10" t="s">
        <v>776</v>
      </c>
      <c r="Y871" s="10"/>
      <c r="Z871" s="10"/>
      <c r="AA871" s="10"/>
      <c r="AB871" s="10"/>
      <c r="AC871" s="10"/>
      <c r="AD871" s="10"/>
      <c r="AE871" s="10"/>
    </row>
    <row r="872" spans="5:31" x14ac:dyDescent="0.4">
      <c r="E872">
        <f t="shared" si="148"/>
        <v>0</v>
      </c>
      <c r="F872" s="3">
        <v>863</v>
      </c>
      <c r="G872" s="4">
        <v>-1.3654390000000001</v>
      </c>
      <c r="H872" s="4">
        <v>-0.463916</v>
      </c>
      <c r="I872" s="4">
        <v>129900</v>
      </c>
      <c r="K872">
        <f t="shared" ca="1" si="154"/>
        <v>-71454.081016173281</v>
      </c>
      <c r="L872">
        <f t="shared" ca="1" si="155"/>
        <v>-11276.715606713329</v>
      </c>
      <c r="M872">
        <f t="shared" ca="1" si="157"/>
        <v>-82730.796622886613</v>
      </c>
      <c r="N872">
        <f t="shared" ca="1" si="156"/>
        <v>290334.3823099577</v>
      </c>
      <c r="O872">
        <f t="shared" ca="1" si="158"/>
        <v>98642.828646103066</v>
      </c>
      <c r="P872" t="str">
        <f ca="1">IF($E872=1,SUM(INDIRECT(ADDRESS(ROW()-$C$12+1, 14)):INDIRECT(ADDRESS(ROW(), 14))),"")</f>
        <v/>
      </c>
      <c r="Q872" t="str">
        <f ca="1">IF($E872=1,SUM(INDIRECT(ADDRESS(ROW()-$C$12+1, 15)):INDIRECT(ADDRESS(ROW(), 15))),"")</f>
        <v/>
      </c>
      <c r="R872" t="str">
        <f t="shared" si="149"/>
        <v/>
      </c>
      <c r="S872" t="str">
        <f t="shared" si="150"/>
        <v/>
      </c>
      <c r="T872" t="str">
        <f t="shared" ca="1" si="151"/>
        <v/>
      </c>
      <c r="U872" t="str">
        <f t="shared" ca="1" si="152"/>
        <v/>
      </c>
      <c r="V872">
        <f t="shared" ca="1" si="153"/>
        <v>45211855672.483368</v>
      </c>
      <c r="X872" s="10" t="s">
        <v>777</v>
      </c>
      <c r="Y872" s="10"/>
      <c r="Z872" s="10"/>
      <c r="AA872" s="10"/>
      <c r="AB872" s="10"/>
      <c r="AC872" s="10"/>
      <c r="AD872" s="10"/>
      <c r="AE872" s="10"/>
    </row>
    <row r="873" spans="5:31" x14ac:dyDescent="0.4">
      <c r="E873">
        <f t="shared" si="148"/>
        <v>0</v>
      </c>
      <c r="F873" s="3">
        <v>864</v>
      </c>
      <c r="G873" s="4">
        <v>0.61735700000000004</v>
      </c>
      <c r="H873" s="4">
        <v>0.99344100000000002</v>
      </c>
      <c r="I873" s="4">
        <v>230000</v>
      </c>
      <c r="K873">
        <f t="shared" ca="1" si="154"/>
        <v>32306.589378142624</v>
      </c>
      <c r="L873">
        <f t="shared" ca="1" si="155"/>
        <v>24148.232932360377</v>
      </c>
      <c r="M873">
        <f t="shared" ca="1" si="157"/>
        <v>56454.822310503005</v>
      </c>
      <c r="N873">
        <f t="shared" ca="1" si="156"/>
        <v>-107139.33026285481</v>
      </c>
      <c r="O873">
        <f t="shared" ca="1" si="158"/>
        <v>-172406.89486903159</v>
      </c>
      <c r="P873" t="str">
        <f ca="1">IF($E873=1,SUM(INDIRECT(ADDRESS(ROW()-$C$12+1, 14)):INDIRECT(ADDRESS(ROW(), 14))),"")</f>
        <v/>
      </c>
      <c r="Q873" t="str">
        <f ca="1">IF($E873=1,SUM(INDIRECT(ADDRESS(ROW()-$C$12+1, 15)):INDIRECT(ADDRESS(ROW(), 15))),"")</f>
        <v/>
      </c>
      <c r="R873" t="str">
        <f t="shared" si="149"/>
        <v/>
      </c>
      <c r="S873" t="str">
        <f t="shared" si="150"/>
        <v/>
      </c>
      <c r="T873" t="str">
        <f t="shared" ca="1" si="151"/>
        <v/>
      </c>
      <c r="U873" t="str">
        <f t="shared" ca="1" si="152"/>
        <v/>
      </c>
      <c r="V873">
        <f t="shared" ca="1" si="153"/>
        <v>30117928699.279091</v>
      </c>
      <c r="X873" s="10" t="s">
        <v>778</v>
      </c>
      <c r="Y873" s="10"/>
      <c r="Z873" s="10"/>
      <c r="AA873" s="10"/>
      <c r="AB873" s="10"/>
      <c r="AC873" s="10"/>
      <c r="AD873" s="10"/>
      <c r="AE873" s="10"/>
    </row>
    <row r="874" spans="5:31" x14ac:dyDescent="0.4">
      <c r="E874">
        <f t="shared" si="148"/>
        <v>0</v>
      </c>
      <c r="F874" s="3">
        <v>865</v>
      </c>
      <c r="G874" s="4">
        <v>1.9359930000000001</v>
      </c>
      <c r="H874" s="4">
        <v>6.6031999999999993E-2</v>
      </c>
      <c r="I874" s="4">
        <v>151400</v>
      </c>
      <c r="K874">
        <f t="shared" ca="1" si="154"/>
        <v>101311.44684511307</v>
      </c>
      <c r="L874">
        <f t="shared" ca="1" si="155"/>
        <v>1605.0838620407455</v>
      </c>
      <c r="M874">
        <f t="shared" ca="1" si="157"/>
        <v>102916.53070715381</v>
      </c>
      <c r="N874">
        <f t="shared" ca="1" si="156"/>
        <v>-93863.657166665173</v>
      </c>
      <c r="O874">
        <f t="shared" ca="1" si="158"/>
        <v>-3201.460444345219</v>
      </c>
      <c r="P874" t="str">
        <f ca="1">IF($E874=1,SUM(INDIRECT(ADDRESS(ROW()-$C$12+1, 14)):INDIRECT(ADDRESS(ROW(), 14))),"")</f>
        <v/>
      </c>
      <c r="Q874" t="str">
        <f ca="1">IF($E874=1,SUM(INDIRECT(ADDRESS(ROW()-$C$12+1, 15)):INDIRECT(ADDRESS(ROW(), 15))),"")</f>
        <v/>
      </c>
      <c r="R874" t="str">
        <f t="shared" si="149"/>
        <v/>
      </c>
      <c r="S874" t="str">
        <f t="shared" si="150"/>
        <v/>
      </c>
      <c r="T874" t="str">
        <f t="shared" ca="1" si="151"/>
        <v/>
      </c>
      <c r="U874" t="str">
        <f t="shared" ca="1" si="152"/>
        <v/>
      </c>
      <c r="V874">
        <f t="shared" ca="1" si="153"/>
        <v>2350646794.6703591</v>
      </c>
      <c r="X874" s="10" t="s">
        <v>27</v>
      </c>
      <c r="Y874" s="10"/>
      <c r="Z874" s="10"/>
      <c r="AA874" s="10"/>
      <c r="AB874" s="10"/>
      <c r="AC874" s="10"/>
      <c r="AD874" s="10"/>
      <c r="AE874" s="10"/>
    </row>
    <row r="875" spans="5:31" x14ac:dyDescent="0.4">
      <c r="E875">
        <f t="shared" si="148"/>
        <v>0</v>
      </c>
      <c r="F875" s="3">
        <v>866</v>
      </c>
      <c r="G875" s="4">
        <v>-1.0052829999999999</v>
      </c>
      <c r="H875" s="4">
        <v>-3.3333000000000002E-2</v>
      </c>
      <c r="I875" s="4">
        <v>148500</v>
      </c>
      <c r="K875">
        <f t="shared" ca="1" si="154"/>
        <v>-52606.943939774472</v>
      </c>
      <c r="L875">
        <f t="shared" ca="1" si="155"/>
        <v>-810.2474614339136</v>
      </c>
      <c r="M875">
        <f t="shared" ca="1" si="157"/>
        <v>-53417.191401208387</v>
      </c>
      <c r="N875">
        <f t="shared" ca="1" si="156"/>
        <v>202983.91992338098</v>
      </c>
      <c r="O875">
        <f t="shared" ca="1" si="158"/>
        <v>6730.5057409764804</v>
      </c>
      <c r="P875" t="str">
        <f ca="1">IF($E875=1,SUM(INDIRECT(ADDRESS(ROW()-$C$12+1, 14)):INDIRECT(ADDRESS(ROW(), 14))),"")</f>
        <v/>
      </c>
      <c r="Q875" t="str">
        <f ca="1">IF($E875=1,SUM(INDIRECT(ADDRESS(ROW()-$C$12+1, 15)):INDIRECT(ADDRESS(ROW(), 15))),"")</f>
        <v/>
      </c>
      <c r="R875" t="str">
        <f t="shared" si="149"/>
        <v/>
      </c>
      <c r="S875" t="str">
        <f t="shared" si="150"/>
        <v/>
      </c>
      <c r="T875" t="str">
        <f t="shared" ca="1" si="151"/>
        <v/>
      </c>
      <c r="U875" t="str">
        <f t="shared" ca="1" si="152"/>
        <v/>
      </c>
      <c r="V875">
        <f t="shared" ca="1" si="153"/>
        <v>40770552183.352226</v>
      </c>
      <c r="X875" s="10" t="s">
        <v>779</v>
      </c>
      <c r="Y875" s="10"/>
      <c r="Z875" s="10"/>
      <c r="AA875" s="10"/>
      <c r="AB875" s="10"/>
      <c r="AC875" s="10"/>
      <c r="AD875" s="10"/>
      <c r="AE875" s="10"/>
    </row>
    <row r="876" spans="5:31" x14ac:dyDescent="0.4">
      <c r="E876">
        <f t="shared" si="148"/>
        <v>0</v>
      </c>
      <c r="F876" s="3">
        <v>867</v>
      </c>
      <c r="G876" s="4">
        <v>-1.3170310000000001</v>
      </c>
      <c r="H876" s="4">
        <v>-0.69576899999999997</v>
      </c>
      <c r="I876" s="4">
        <v>82000</v>
      </c>
      <c r="K876">
        <f t="shared" ca="1" si="154"/>
        <v>-68920.867043355072</v>
      </c>
      <c r="L876">
        <f t="shared" ca="1" si="155"/>
        <v>-16912.521105043426</v>
      </c>
      <c r="M876">
        <f t="shared" ca="1" si="157"/>
        <v>-85833.388148398502</v>
      </c>
      <c r="N876">
        <f t="shared" ca="1" si="156"/>
        <v>221041.77502647342</v>
      </c>
      <c r="O876">
        <f t="shared" ca="1" si="158"/>
        <v>116773.26863862306</v>
      </c>
      <c r="P876" t="str">
        <f ca="1">IF($E876=1,SUM(INDIRECT(ADDRESS(ROW()-$C$12+1, 14)):INDIRECT(ADDRESS(ROW(), 14))),"")</f>
        <v/>
      </c>
      <c r="Q876" t="str">
        <f ca="1">IF($E876=1,SUM(INDIRECT(ADDRESS(ROW()-$C$12+1, 15)):INDIRECT(ADDRESS(ROW(), 15))),"")</f>
        <v/>
      </c>
      <c r="R876" t="str">
        <f t="shared" si="149"/>
        <v/>
      </c>
      <c r="S876" t="str">
        <f t="shared" si="150"/>
        <v/>
      </c>
      <c r="T876" t="str">
        <f t="shared" ca="1" si="151"/>
        <v/>
      </c>
      <c r="U876" t="str">
        <f t="shared" ca="1" si="152"/>
        <v/>
      </c>
      <c r="V876">
        <f t="shared" ca="1" si="153"/>
        <v>28168046177.370987</v>
      </c>
      <c r="X876" s="10" t="s">
        <v>29</v>
      </c>
      <c r="Y876" s="10"/>
      <c r="Z876" s="10"/>
      <c r="AA876" s="10"/>
      <c r="AB876" s="10"/>
      <c r="AC876" s="10"/>
      <c r="AD876" s="10"/>
      <c r="AE876" s="10"/>
    </row>
    <row r="877" spans="5:31" x14ac:dyDescent="0.4">
      <c r="E877">
        <f t="shared" si="148"/>
        <v>0</v>
      </c>
      <c r="F877" s="3">
        <v>868</v>
      </c>
      <c r="G877" s="4">
        <v>-1.0169010000000001</v>
      </c>
      <c r="H877" s="4">
        <v>0.69534499999999999</v>
      </c>
      <c r="I877" s="4">
        <v>147000</v>
      </c>
      <c r="K877">
        <f t="shared" ca="1" si="154"/>
        <v>-53214.919479689408</v>
      </c>
      <c r="L877">
        <f t="shared" ca="1" si="155"/>
        <v>16902.214654269479</v>
      </c>
      <c r="M877">
        <f t="shared" ca="1" si="157"/>
        <v>-36312.704825419933</v>
      </c>
      <c r="N877">
        <f t="shared" ca="1" si="156"/>
        <v>186410.87284967437</v>
      </c>
      <c r="O877">
        <f t="shared" ca="1" si="158"/>
        <v>-127465.57273683161</v>
      </c>
      <c r="P877" t="str">
        <f ca="1">IF($E877=1,SUM(INDIRECT(ADDRESS(ROW()-$C$12+1, 14)):INDIRECT(ADDRESS(ROW(), 14))),"")</f>
        <v/>
      </c>
      <c r="Q877" t="str">
        <f ca="1">IF($E877=1,SUM(INDIRECT(ADDRESS(ROW()-$C$12+1, 15)):INDIRECT(ADDRESS(ROW(), 15))),"")</f>
        <v/>
      </c>
      <c r="R877" t="str">
        <f t="shared" si="149"/>
        <v/>
      </c>
      <c r="S877" t="str">
        <f t="shared" si="150"/>
        <v/>
      </c>
      <c r="T877" t="str">
        <f t="shared" ca="1" si="151"/>
        <v/>
      </c>
      <c r="U877" t="str">
        <f t="shared" ca="1" si="152"/>
        <v/>
      </c>
      <c r="V877">
        <f t="shared" ca="1" si="153"/>
        <v>33603547750.411537</v>
      </c>
      <c r="X877" s="10" t="s">
        <v>780</v>
      </c>
      <c r="Y877" s="10"/>
      <c r="Z877" s="10"/>
      <c r="AA877" s="10"/>
      <c r="AB877" s="10"/>
      <c r="AC877" s="10"/>
      <c r="AD877" s="10"/>
      <c r="AE877" s="10"/>
    </row>
    <row r="878" spans="5:31" x14ac:dyDescent="0.4">
      <c r="E878">
        <f t="shared" si="148"/>
        <v>0</v>
      </c>
      <c r="F878" s="3">
        <v>869</v>
      </c>
      <c r="G878" s="4">
        <v>0.371444</v>
      </c>
      <c r="H878" s="4">
        <v>1.0928059999999999</v>
      </c>
      <c r="I878" s="4">
        <v>274900</v>
      </c>
      <c r="K878">
        <f t="shared" ca="1" si="154"/>
        <v>19437.843557252625</v>
      </c>
      <c r="L878">
        <f t="shared" ca="1" si="155"/>
        <v>26563.564255835037</v>
      </c>
      <c r="M878">
        <f t="shared" ca="1" si="157"/>
        <v>46001.407813087659</v>
      </c>
      <c r="N878">
        <f t="shared" ca="1" si="156"/>
        <v>-85023.008676275465</v>
      </c>
      <c r="O878">
        <f t="shared" ca="1" si="158"/>
        <v>-250141.75493341091</v>
      </c>
      <c r="P878" t="str">
        <f ca="1">IF($E878=1,SUM(INDIRECT(ADDRESS(ROW()-$C$12+1, 14)):INDIRECT(ADDRESS(ROW(), 14))),"")</f>
        <v/>
      </c>
      <c r="Q878" t="str">
        <f ca="1">IF($E878=1,SUM(INDIRECT(ADDRESS(ROW()-$C$12+1, 15)):INDIRECT(ADDRESS(ROW(), 15))),"")</f>
        <v/>
      </c>
      <c r="R878" t="str">
        <f t="shared" si="149"/>
        <v/>
      </c>
      <c r="S878" t="str">
        <f t="shared" si="150"/>
        <v/>
      </c>
      <c r="T878" t="str">
        <f t="shared" ca="1" si="151"/>
        <v/>
      </c>
      <c r="U878" t="str">
        <f t="shared" ca="1" si="152"/>
        <v/>
      </c>
      <c r="V878">
        <f t="shared" ca="1" si="153"/>
        <v>52394565505.150406</v>
      </c>
      <c r="X878" s="10" t="s">
        <v>781</v>
      </c>
      <c r="Y878" s="10"/>
      <c r="Z878" s="10"/>
      <c r="AA878" s="10"/>
      <c r="AB878" s="10"/>
      <c r="AC878" s="10"/>
      <c r="AD878" s="10"/>
      <c r="AE878" s="10"/>
    </row>
    <row r="879" spans="5:31" x14ac:dyDescent="0.4">
      <c r="E879">
        <f t="shared" si="148"/>
        <v>0</v>
      </c>
      <c r="F879" s="3">
        <v>870</v>
      </c>
      <c r="G879" s="4">
        <v>-0.21138999999999999</v>
      </c>
      <c r="H879" s="4">
        <v>0.56285799999999997</v>
      </c>
      <c r="I879" s="4">
        <v>175000</v>
      </c>
      <c r="K879">
        <f t="shared" ca="1" si="154"/>
        <v>-11062.140590688319</v>
      </c>
      <c r="L879">
        <f t="shared" ca="1" si="155"/>
        <v>13681.764787080961</v>
      </c>
      <c r="M879">
        <f t="shared" ca="1" si="157"/>
        <v>2619.6241963926423</v>
      </c>
      <c r="N879">
        <f t="shared" ca="1" si="156"/>
        <v>36439.487641124564</v>
      </c>
      <c r="O879">
        <f t="shared" ca="1" si="158"/>
        <v>-97025.673564066834</v>
      </c>
      <c r="P879" t="str">
        <f ca="1">IF($E879=1,SUM(INDIRECT(ADDRESS(ROW()-$C$12+1, 14)):INDIRECT(ADDRESS(ROW(), 14))),"")</f>
        <v/>
      </c>
      <c r="Q879" t="str">
        <f ca="1">IF($E879=1,SUM(INDIRECT(ADDRESS(ROW()-$C$12+1, 15)):INDIRECT(ADDRESS(ROW(), 15))),"")</f>
        <v/>
      </c>
      <c r="R879" t="str">
        <f t="shared" si="149"/>
        <v/>
      </c>
      <c r="S879" t="str">
        <f t="shared" si="150"/>
        <v/>
      </c>
      <c r="T879" t="str">
        <f t="shared" ca="1" si="151"/>
        <v/>
      </c>
      <c r="U879" t="str">
        <f t="shared" ca="1" si="152"/>
        <v/>
      </c>
      <c r="V879">
        <f t="shared" ca="1" si="153"/>
        <v>29714993962.192905</v>
      </c>
      <c r="X879" s="10" t="s">
        <v>782</v>
      </c>
      <c r="Y879" s="10"/>
      <c r="Z879" s="10"/>
      <c r="AA879" s="10"/>
      <c r="AB879" s="10"/>
      <c r="AC879" s="10"/>
      <c r="AD879" s="10"/>
      <c r="AE879" s="10"/>
    </row>
    <row r="880" spans="5:31" x14ac:dyDescent="0.4">
      <c r="E880">
        <f t="shared" si="148"/>
        <v>0</v>
      </c>
      <c r="F880" s="3">
        <v>871</v>
      </c>
      <c r="G880" s="4">
        <v>-0.55218299999999998</v>
      </c>
      <c r="H880" s="4">
        <v>-0.463916</v>
      </c>
      <c r="I880" s="4">
        <v>149700</v>
      </c>
      <c r="K880">
        <f t="shared" ca="1" si="154"/>
        <v>-28896.002544056239</v>
      </c>
      <c r="L880">
        <f t="shared" ca="1" si="155"/>
        <v>-11276.715606713329</v>
      </c>
      <c r="M880">
        <f t="shared" ca="1" si="157"/>
        <v>-40172.718150769564</v>
      </c>
      <c r="N880">
        <f t="shared" ca="1" si="156"/>
        <v>104844.48712664639</v>
      </c>
      <c r="O880">
        <f t="shared" ca="1" si="158"/>
        <v>88084.991913632417</v>
      </c>
      <c r="P880" t="str">
        <f ca="1">IF($E880=1,SUM(INDIRECT(ADDRESS(ROW()-$C$12+1, 14)):INDIRECT(ADDRESS(ROW(), 14))),"")</f>
        <v/>
      </c>
      <c r="Q880" t="str">
        <f ca="1">IF($E880=1,SUM(INDIRECT(ADDRESS(ROW()-$C$12+1, 15)):INDIRECT(ADDRESS(ROW(), 15))),"")</f>
        <v/>
      </c>
      <c r="R880" t="str">
        <f t="shared" si="149"/>
        <v/>
      </c>
      <c r="S880" t="str">
        <f t="shared" si="150"/>
        <v/>
      </c>
      <c r="T880" t="str">
        <f t="shared" ca="1" si="151"/>
        <v/>
      </c>
      <c r="U880" t="str">
        <f t="shared" ca="1" si="152"/>
        <v/>
      </c>
      <c r="V880">
        <f t="shared" ca="1" si="153"/>
        <v>36051649097.961578</v>
      </c>
      <c r="X880" s="10" t="s">
        <v>783</v>
      </c>
      <c r="Y880" s="10"/>
      <c r="Z880" s="10"/>
      <c r="AA880" s="10"/>
      <c r="AB880" s="10"/>
      <c r="AC880" s="10"/>
      <c r="AD880" s="10"/>
      <c r="AE880" s="10"/>
    </row>
    <row r="881" spans="5:31" x14ac:dyDescent="0.4">
      <c r="E881">
        <f t="shared" si="148"/>
        <v>0</v>
      </c>
      <c r="F881" s="3">
        <v>872</v>
      </c>
      <c r="G881" s="4">
        <v>-0.93170299999999995</v>
      </c>
      <c r="H881" s="4">
        <v>-0.26518599999999998</v>
      </c>
      <c r="I881" s="4">
        <v>132250</v>
      </c>
      <c r="K881">
        <f t="shared" ca="1" si="154"/>
        <v>-48756.46707396792</v>
      </c>
      <c r="L881">
        <f t="shared" ca="1" si="155"/>
        <v>-6446.0529597640107</v>
      </c>
      <c r="M881">
        <f t="shared" ca="1" si="157"/>
        <v>-55202.520033731933</v>
      </c>
      <c r="N881">
        <f t="shared" ca="1" si="156"/>
        <v>174650.07527298815</v>
      </c>
      <c r="O881">
        <f t="shared" ca="1" si="158"/>
        <v>49709.783977665233</v>
      </c>
      <c r="P881" t="str">
        <f ca="1">IF($E881=1,SUM(INDIRECT(ADDRESS(ROW()-$C$12+1, 14)):INDIRECT(ADDRESS(ROW(), 14))),"")</f>
        <v/>
      </c>
      <c r="Q881" t="str">
        <f ca="1">IF($E881=1,SUM(INDIRECT(ADDRESS(ROW()-$C$12+1, 15)):INDIRECT(ADDRESS(ROW(), 15))),"")</f>
        <v/>
      </c>
      <c r="R881" t="str">
        <f t="shared" si="149"/>
        <v/>
      </c>
      <c r="S881" t="str">
        <f t="shared" si="150"/>
        <v/>
      </c>
      <c r="T881" t="str">
        <f t="shared" ca="1" si="151"/>
        <v/>
      </c>
      <c r="U881" t="str">
        <f t="shared" ca="1" si="152"/>
        <v/>
      </c>
      <c r="V881">
        <f t="shared" ca="1" si="153"/>
        <v>35138447266.996674</v>
      </c>
      <c r="X881" s="10" t="s">
        <v>784</v>
      </c>
      <c r="Y881" s="10"/>
      <c r="Z881" s="10"/>
      <c r="AA881" s="10"/>
      <c r="AB881" s="10"/>
      <c r="AC881" s="10"/>
      <c r="AD881" s="10"/>
      <c r="AE881" s="10"/>
    </row>
    <row r="882" spans="5:31" x14ac:dyDescent="0.4">
      <c r="E882">
        <f t="shared" si="148"/>
        <v>0</v>
      </c>
      <c r="F882" s="3">
        <v>873</v>
      </c>
      <c r="G882" s="4">
        <v>0.18362000000000001</v>
      </c>
      <c r="H882" s="4">
        <v>0.79471000000000003</v>
      </c>
      <c r="I882" s="4">
        <v>236500</v>
      </c>
      <c r="K882">
        <f t="shared" ca="1" si="154"/>
        <v>9608.9231054552693</v>
      </c>
      <c r="L882">
        <f t="shared" ca="1" si="155"/>
        <v>19317.545977744139</v>
      </c>
      <c r="M882">
        <f t="shared" ca="1" si="157"/>
        <v>28926.469083199408</v>
      </c>
      <c r="N882">
        <f t="shared" ca="1" si="156"/>
        <v>-38114.651746942931</v>
      </c>
      <c r="O882">
        <f t="shared" ca="1" si="158"/>
        <v>-164960.76075489062</v>
      </c>
      <c r="P882" t="str">
        <f ca="1">IF($E882=1,SUM(INDIRECT(ADDRESS(ROW()-$C$12+1, 14)):INDIRECT(ADDRESS(ROW(), 14))),"")</f>
        <v/>
      </c>
      <c r="Q882" t="str">
        <f ca="1">IF($E882=1,SUM(INDIRECT(ADDRESS(ROW()-$C$12+1, 15)):INDIRECT(ADDRESS(ROW(), 15))),"")</f>
        <v/>
      </c>
      <c r="R882" t="str">
        <f t="shared" si="149"/>
        <v/>
      </c>
      <c r="S882" t="str">
        <f t="shared" si="150"/>
        <v/>
      </c>
      <c r="T882" t="str">
        <f t="shared" ca="1" si="151"/>
        <v/>
      </c>
      <c r="U882" t="str">
        <f t="shared" ca="1" si="152"/>
        <v/>
      </c>
      <c r="V882">
        <f t="shared" ca="1" si="153"/>
        <v>43086770737.267975</v>
      </c>
      <c r="X882" s="10" t="s">
        <v>785</v>
      </c>
      <c r="Y882" s="10"/>
      <c r="Z882" s="10"/>
      <c r="AA882" s="10"/>
      <c r="AB882" s="10"/>
      <c r="AC882" s="10"/>
      <c r="AD882" s="10"/>
      <c r="AE882" s="10"/>
    </row>
    <row r="883" spans="5:31" x14ac:dyDescent="0.4">
      <c r="E883">
        <f t="shared" si="148"/>
        <v>0</v>
      </c>
      <c r="F883" s="3">
        <v>874</v>
      </c>
      <c r="G883" s="4">
        <v>-0.20751700000000001</v>
      </c>
      <c r="H883" s="4">
        <v>-0.43079499999999998</v>
      </c>
      <c r="I883" s="4">
        <v>176500</v>
      </c>
      <c r="K883">
        <f t="shared" ca="1" si="154"/>
        <v>-10859.464633889342</v>
      </c>
      <c r="L883">
        <f t="shared" ca="1" si="155"/>
        <v>-10471.621370666389</v>
      </c>
      <c r="M883">
        <f t="shared" ca="1" si="157"/>
        <v>-21331.086004555731</v>
      </c>
      <c r="N883">
        <f t="shared" ca="1" si="156"/>
        <v>41053.31347440739</v>
      </c>
      <c r="O883">
        <f t="shared" ca="1" si="158"/>
        <v>85224.642695332572</v>
      </c>
      <c r="P883" t="str">
        <f ca="1">IF($E883=1,SUM(INDIRECT(ADDRESS(ROW()-$C$12+1, 14)):INDIRECT(ADDRESS(ROW(), 14))),"")</f>
        <v/>
      </c>
      <c r="Q883" t="str">
        <f ca="1">IF($E883=1,SUM(INDIRECT(ADDRESS(ROW()-$C$12+1, 15)):INDIRECT(ADDRESS(ROW(), 15))),"")</f>
        <v/>
      </c>
      <c r="R883" t="str">
        <f t="shared" si="149"/>
        <v/>
      </c>
      <c r="S883" t="str">
        <f t="shared" si="150"/>
        <v/>
      </c>
      <c r="T883" t="str">
        <f t="shared" ca="1" si="151"/>
        <v/>
      </c>
      <c r="U883" t="str">
        <f t="shared" ca="1" si="152"/>
        <v/>
      </c>
      <c r="V883">
        <f t="shared" ca="1" si="153"/>
        <v>39137138589.74192</v>
      </c>
      <c r="X883" s="10" t="s">
        <v>786</v>
      </c>
      <c r="Y883" s="10"/>
      <c r="Z883" s="10"/>
      <c r="AA883" s="10"/>
      <c r="AB883" s="10"/>
      <c r="AC883" s="10"/>
      <c r="AD883" s="10"/>
      <c r="AE883" s="10"/>
    </row>
    <row r="884" spans="5:31" x14ac:dyDescent="0.4">
      <c r="E884">
        <f t="shared" si="148"/>
        <v>0</v>
      </c>
      <c r="F884" s="3">
        <v>875</v>
      </c>
      <c r="G884" s="4">
        <v>0.83035199999999998</v>
      </c>
      <c r="H884" s="4">
        <v>0.860954</v>
      </c>
      <c r="I884" s="4">
        <v>239000</v>
      </c>
      <c r="K884">
        <f t="shared" ca="1" si="154"/>
        <v>43452.720392446317</v>
      </c>
      <c r="L884">
        <f t="shared" ca="1" si="155"/>
        <v>20927.783065171858</v>
      </c>
      <c r="M884">
        <f t="shared" ca="1" si="157"/>
        <v>64380.503457618179</v>
      </c>
      <c r="N884">
        <f t="shared" ca="1" si="156"/>
        <v>-144995.64819295984</v>
      </c>
      <c r="O884">
        <f t="shared" ca="1" si="158"/>
        <v>-150339.35402614978</v>
      </c>
      <c r="P884" t="str">
        <f ca="1">IF($E884=1,SUM(INDIRECT(ADDRESS(ROW()-$C$12+1, 14)):INDIRECT(ADDRESS(ROW(), 14))),"")</f>
        <v/>
      </c>
      <c r="Q884" t="str">
        <f ca="1">IF($E884=1,SUM(INDIRECT(ADDRESS(ROW()-$C$12+1, 15)):INDIRECT(ADDRESS(ROW(), 15))),"")</f>
        <v/>
      </c>
      <c r="R884" t="str">
        <f t="shared" si="149"/>
        <v/>
      </c>
      <c r="S884" t="str">
        <f t="shared" si="150"/>
        <v/>
      </c>
      <c r="T884" t="str">
        <f t="shared" ca="1" si="151"/>
        <v/>
      </c>
      <c r="U884" t="str">
        <f t="shared" ca="1" si="152"/>
        <v/>
      </c>
      <c r="V884">
        <f t="shared" ca="1" si="153"/>
        <v>30491968572.714897</v>
      </c>
      <c r="X884" s="10" t="s">
        <v>787</v>
      </c>
      <c r="Y884" s="10"/>
      <c r="Z884" s="10"/>
      <c r="AA884" s="10"/>
      <c r="AB884" s="10"/>
      <c r="AC884" s="10"/>
      <c r="AD884" s="10"/>
      <c r="AE884" s="10"/>
    </row>
    <row r="885" spans="5:31" x14ac:dyDescent="0.4">
      <c r="E885">
        <f t="shared" si="148"/>
        <v>0</v>
      </c>
      <c r="F885" s="3">
        <v>876</v>
      </c>
      <c r="G885" s="4">
        <v>-0.84263200000000005</v>
      </c>
      <c r="H885" s="4">
        <v>-0.56328199999999995</v>
      </c>
      <c r="I885" s="4">
        <v>144900</v>
      </c>
      <c r="K885">
        <f t="shared" ca="1" si="154"/>
        <v>-44095.338711447468</v>
      </c>
      <c r="L885">
        <f t="shared" ca="1" si="155"/>
        <v>-13692.071237854907</v>
      </c>
      <c r="M885">
        <f t="shared" ca="1" si="157"/>
        <v>-57787.409949302375</v>
      </c>
      <c r="N885">
        <f t="shared" ca="1" si="156"/>
        <v>170790.89762040059</v>
      </c>
      <c r="O885">
        <f t="shared" ca="1" si="158"/>
        <v>114170.16965106294</v>
      </c>
      <c r="P885" t="str">
        <f ca="1">IF($E885=1,SUM(INDIRECT(ADDRESS(ROW()-$C$12+1, 14)):INDIRECT(ADDRESS(ROW(), 14))),"")</f>
        <v/>
      </c>
      <c r="Q885" t="str">
        <f ca="1">IF($E885=1,SUM(INDIRECT(ADDRESS(ROW()-$C$12+1, 15)):INDIRECT(ADDRESS(ROW(), 15))),"")</f>
        <v/>
      </c>
      <c r="R885" t="str">
        <f t="shared" si="149"/>
        <v/>
      </c>
      <c r="S885" t="str">
        <f t="shared" si="150"/>
        <v/>
      </c>
      <c r="T885" t="str">
        <f t="shared" ca="1" si="151"/>
        <v/>
      </c>
      <c r="U885" t="str">
        <f t="shared" ca="1" si="152"/>
        <v/>
      </c>
      <c r="V885">
        <f t="shared" ca="1" si="153"/>
        <v>41082186151.956566</v>
      </c>
      <c r="X885" s="10" t="s">
        <v>788</v>
      </c>
      <c r="Y885" s="10"/>
      <c r="Z885" s="10"/>
      <c r="AA885" s="10"/>
      <c r="AB885" s="10"/>
      <c r="AC885" s="10"/>
      <c r="AD885" s="10"/>
      <c r="AE885" s="10"/>
    </row>
    <row r="886" spans="5:31" x14ac:dyDescent="0.4">
      <c r="E886">
        <f t="shared" si="148"/>
        <v>0</v>
      </c>
      <c r="F886" s="3">
        <v>877</v>
      </c>
      <c r="G886" s="4">
        <v>0.106167</v>
      </c>
      <c r="H886" s="4">
        <v>-1.5900559999999999</v>
      </c>
      <c r="I886" s="4">
        <v>223500</v>
      </c>
      <c r="K886">
        <f t="shared" ca="1" si="154"/>
        <v>5555.7702828497413</v>
      </c>
      <c r="L886">
        <f t="shared" ca="1" si="155"/>
        <v>-38650.551631649199</v>
      </c>
      <c r="M886">
        <f t="shared" ca="1" si="157"/>
        <v>-33094.781348799457</v>
      </c>
      <c r="N886">
        <f t="shared" ca="1" si="156"/>
        <v>-27241.898151457994</v>
      </c>
      <c r="O886">
        <f t="shared" ca="1" si="158"/>
        <v>408000.0716523467</v>
      </c>
      <c r="P886" t="str">
        <f ca="1">IF($E886=1,SUM(INDIRECT(ADDRESS(ROW()-$C$12+1, 14)):INDIRECT(ADDRESS(ROW(), 14))),"")</f>
        <v/>
      </c>
      <c r="Q886" t="str">
        <f ca="1">IF($E886=1,SUM(INDIRECT(ADDRESS(ROW()-$C$12+1, 15)):INDIRECT(ADDRESS(ROW(), 15))),"")</f>
        <v/>
      </c>
      <c r="R886" t="str">
        <f t="shared" si="149"/>
        <v/>
      </c>
      <c r="S886" t="str">
        <f t="shared" si="150"/>
        <v/>
      </c>
      <c r="T886" t="str">
        <f t="shared" ca="1" si="151"/>
        <v/>
      </c>
      <c r="U886" t="str">
        <f t="shared" ca="1" si="152"/>
        <v/>
      </c>
      <c r="V886">
        <f t="shared" ca="1" si="153"/>
        <v>65840881815.43821</v>
      </c>
      <c r="X886" s="10" t="s">
        <v>789</v>
      </c>
      <c r="Y886" s="10"/>
      <c r="Z886" s="10"/>
      <c r="AA886" s="10"/>
      <c r="AB886" s="10"/>
      <c r="AC886" s="10"/>
      <c r="AD886" s="10"/>
      <c r="AE886" s="10"/>
    </row>
    <row r="887" spans="5:31" x14ac:dyDescent="0.4">
      <c r="E887">
        <f t="shared" si="148"/>
        <v>0</v>
      </c>
      <c r="F887" s="3">
        <v>878</v>
      </c>
      <c r="G887" s="4">
        <v>-1.458383</v>
      </c>
      <c r="H887" s="4">
        <v>-3.3333000000000002E-2</v>
      </c>
      <c r="I887" s="4">
        <v>129500</v>
      </c>
      <c r="K887">
        <f t="shared" ca="1" si="154"/>
        <v>-76317.885335492712</v>
      </c>
      <c r="L887">
        <f t="shared" ca="1" si="155"/>
        <v>-810.2474614339136</v>
      </c>
      <c r="M887">
        <f t="shared" ca="1" si="157"/>
        <v>-77128.132796926628</v>
      </c>
      <c r="N887">
        <f t="shared" ca="1" si="156"/>
        <v>301342.95619278023</v>
      </c>
      <c r="O887">
        <f t="shared" ca="1" si="158"/>
        <v>6887.5355505199559</v>
      </c>
      <c r="P887" t="str">
        <f ca="1">IF($E887=1,SUM(INDIRECT(ADDRESS(ROW()-$C$12+1, 14)):INDIRECT(ADDRESS(ROW(), 14))),"")</f>
        <v/>
      </c>
      <c r="Q887" t="str">
        <f ca="1">IF($E887=1,SUM(INDIRECT(ADDRESS(ROW()-$C$12+1, 15)):INDIRECT(ADDRESS(ROW(), 15))),"")</f>
        <v/>
      </c>
      <c r="R887" t="str">
        <f t="shared" si="149"/>
        <v/>
      </c>
      <c r="S887" t="str">
        <f t="shared" si="150"/>
        <v/>
      </c>
      <c r="T887" t="str">
        <f t="shared" ca="1" si="151"/>
        <v/>
      </c>
      <c r="U887" t="str">
        <f t="shared" ca="1" si="152"/>
        <v/>
      </c>
      <c r="V887">
        <f t="shared" ca="1" si="153"/>
        <v>42695185263.144348</v>
      </c>
      <c r="X887" s="10" t="s">
        <v>790</v>
      </c>
      <c r="Y887" s="10"/>
      <c r="Z887" s="10"/>
      <c r="AA887" s="10"/>
      <c r="AB887" s="10"/>
      <c r="AC887" s="10"/>
      <c r="AD887" s="10"/>
      <c r="AE887" s="10"/>
    </row>
    <row r="888" spans="5:31" x14ac:dyDescent="0.4">
      <c r="E888">
        <f t="shared" si="148"/>
        <v>0</v>
      </c>
      <c r="F888" s="3">
        <v>879</v>
      </c>
      <c r="G888" s="4">
        <v>-0.27141599999999999</v>
      </c>
      <c r="H888" s="4">
        <v>3.2910000000000002E-2</v>
      </c>
      <c r="I888" s="4">
        <v>197500</v>
      </c>
      <c r="K888">
        <f t="shared" ca="1" si="154"/>
        <v>-14203.330103421453</v>
      </c>
      <c r="L888">
        <f t="shared" ca="1" si="155"/>
        <v>799.96531832688618</v>
      </c>
      <c r="M888">
        <f t="shared" ca="1" si="157"/>
        <v>-13403.364785094567</v>
      </c>
      <c r="N888">
        <f t="shared" ca="1" si="156"/>
        <v>57242.547656511226</v>
      </c>
      <c r="O888">
        <f t="shared" ca="1" si="158"/>
        <v>-6940.8297350774628</v>
      </c>
      <c r="P888" t="str">
        <f ca="1">IF($E888=1,SUM(INDIRECT(ADDRESS(ROW()-$C$12+1, 14)):INDIRECT(ADDRESS(ROW(), 14))),"")</f>
        <v/>
      </c>
      <c r="Q888" t="str">
        <f ca="1">IF($E888=1,SUM(INDIRECT(ADDRESS(ROW()-$C$12+1, 15)):INDIRECT(ADDRESS(ROW(), 15))),"")</f>
        <v/>
      </c>
      <c r="R888" t="str">
        <f t="shared" si="149"/>
        <v/>
      </c>
      <c r="S888" t="str">
        <f t="shared" si="150"/>
        <v/>
      </c>
      <c r="T888" t="str">
        <f t="shared" ca="1" si="151"/>
        <v/>
      </c>
      <c r="U888" t="str">
        <f t="shared" ca="1" si="152"/>
        <v/>
      </c>
      <c r="V888">
        <f t="shared" ca="1" si="153"/>
        <v>44480229277.674667</v>
      </c>
      <c r="X888" s="10" t="s">
        <v>791</v>
      </c>
      <c r="Y888" s="10"/>
      <c r="Z888" s="10"/>
      <c r="AA888" s="10"/>
      <c r="AB888" s="10"/>
      <c r="AC888" s="10"/>
      <c r="AD888" s="10"/>
      <c r="AE888" s="10"/>
    </row>
    <row r="889" spans="5:31" x14ac:dyDescent="0.4">
      <c r="E889">
        <f t="shared" si="148"/>
        <v>0</v>
      </c>
      <c r="F889" s="3">
        <v>880</v>
      </c>
      <c r="G889" s="4">
        <v>1.254407</v>
      </c>
      <c r="H889" s="4">
        <v>1.0265629999999999</v>
      </c>
      <c r="I889" s="4">
        <v>228500</v>
      </c>
      <c r="K889">
        <f t="shared" ca="1" si="154"/>
        <v>65643.722938377236</v>
      </c>
      <c r="L889">
        <f t="shared" ca="1" si="155"/>
        <v>24953.351476074236</v>
      </c>
      <c r="M889">
        <f t="shared" ca="1" si="157"/>
        <v>90597.074414451476</v>
      </c>
      <c r="N889">
        <f t="shared" ca="1" si="156"/>
        <v>-172986.39517499116</v>
      </c>
      <c r="O889">
        <f t="shared" ca="1" si="158"/>
        <v>-141566.04099787743</v>
      </c>
      <c r="P889" t="str">
        <f ca="1">IF($E889=1,SUM(INDIRECT(ADDRESS(ROW()-$C$12+1, 14)):INDIRECT(ADDRESS(ROW(), 14))),"")</f>
        <v/>
      </c>
      <c r="Q889" t="str">
        <f ca="1">IF($E889=1,SUM(INDIRECT(ADDRESS(ROW()-$C$12+1, 15)):INDIRECT(ADDRESS(ROW(), 15))),"")</f>
        <v/>
      </c>
      <c r="R889" t="str">
        <f t="shared" si="149"/>
        <v/>
      </c>
      <c r="S889" t="str">
        <f t="shared" si="150"/>
        <v/>
      </c>
      <c r="T889" t="str">
        <f t="shared" ca="1" si="151"/>
        <v/>
      </c>
      <c r="U889" t="str">
        <f t="shared" ca="1" si="152"/>
        <v/>
      </c>
      <c r="V889">
        <f t="shared" ca="1" si="153"/>
        <v>19017216885.053329</v>
      </c>
      <c r="X889" s="10" t="s">
        <v>792</v>
      </c>
      <c r="Y889" s="10"/>
      <c r="Z889" s="10"/>
      <c r="AA889" s="10"/>
      <c r="AB889" s="10"/>
      <c r="AC889" s="10"/>
      <c r="AD889" s="10"/>
      <c r="AE889" s="10"/>
    </row>
    <row r="890" spans="5:31" x14ac:dyDescent="0.4">
      <c r="E890">
        <f t="shared" si="148"/>
        <v>0</v>
      </c>
      <c r="F890" s="3">
        <v>881</v>
      </c>
      <c r="G890" s="4">
        <v>-1.551326</v>
      </c>
      <c r="H890" s="4">
        <v>-0.72889000000000004</v>
      </c>
      <c r="I890" s="4">
        <v>72500</v>
      </c>
      <c r="K890">
        <f t="shared" ca="1" si="154"/>
        <v>-81181.637324330135</v>
      </c>
      <c r="L890">
        <f t="shared" ca="1" si="155"/>
        <v>-17717.615341090368</v>
      </c>
      <c r="M890">
        <f t="shared" ca="1" si="157"/>
        <v>-98899.252665420499</v>
      </c>
      <c r="N890">
        <f t="shared" ca="1" si="156"/>
        <v>265896.11704043613</v>
      </c>
      <c r="O890">
        <f t="shared" ca="1" si="158"/>
        <v>124931.20127529836</v>
      </c>
      <c r="P890" t="str">
        <f ca="1">IF($E890=1,SUM(INDIRECT(ADDRESS(ROW()-$C$12+1, 14)):INDIRECT(ADDRESS(ROW(), 14))),"")</f>
        <v/>
      </c>
      <c r="Q890" t="str">
        <f ca="1">IF($E890=1,SUM(INDIRECT(ADDRESS(ROW()-$C$12+1, 15)):INDIRECT(ADDRESS(ROW(), 15))),"")</f>
        <v/>
      </c>
      <c r="R890" t="str">
        <f t="shared" si="149"/>
        <v/>
      </c>
      <c r="S890" t="str">
        <f t="shared" si="150"/>
        <v/>
      </c>
      <c r="T890" t="str">
        <f t="shared" ca="1" si="151"/>
        <v/>
      </c>
      <c r="U890" t="str">
        <f t="shared" ca="1" si="152"/>
        <v/>
      </c>
      <c r="V890">
        <f t="shared" ca="1" si="153"/>
        <v>29377703814.264656</v>
      </c>
      <c r="X890" s="10" t="s">
        <v>793</v>
      </c>
      <c r="Y890" s="10"/>
      <c r="Z890" s="10"/>
      <c r="AA890" s="10"/>
      <c r="AB890" s="10"/>
      <c r="AC890" s="10"/>
      <c r="AD890" s="10"/>
      <c r="AE890" s="10"/>
    </row>
    <row r="891" spans="5:31" x14ac:dyDescent="0.4">
      <c r="E891">
        <f t="shared" si="148"/>
        <v>0</v>
      </c>
      <c r="F891" s="3">
        <v>882</v>
      </c>
      <c r="G891" s="4">
        <v>2.460737</v>
      </c>
      <c r="H891" s="4">
        <v>-1.6894210000000001</v>
      </c>
      <c r="I891" s="4">
        <v>256000</v>
      </c>
      <c r="K891">
        <f t="shared" ca="1" si="154"/>
        <v>128771.55329347936</v>
      </c>
      <c r="L891">
        <f t="shared" ca="1" si="155"/>
        <v>-41065.88295512386</v>
      </c>
      <c r="M891">
        <f t="shared" ca="1" si="157"/>
        <v>87705.6703383555</v>
      </c>
      <c r="N891">
        <f t="shared" ca="1" si="156"/>
        <v>-414128.08388860611</v>
      </c>
      <c r="O891">
        <f t="shared" ca="1" si="158"/>
        <v>284319.97471130511</v>
      </c>
      <c r="P891" t="str">
        <f ca="1">IF($E891=1,SUM(INDIRECT(ADDRESS(ROW()-$C$12+1, 14)):INDIRECT(ADDRESS(ROW(), 14))),"")</f>
        <v/>
      </c>
      <c r="Q891" t="str">
        <f ca="1">IF($E891=1,SUM(INDIRECT(ADDRESS(ROW()-$C$12+1, 15)):INDIRECT(ADDRESS(ROW(), 15))),"")</f>
        <v/>
      </c>
      <c r="R891" t="str">
        <f t="shared" si="149"/>
        <v/>
      </c>
      <c r="S891" t="str">
        <f t="shared" si="150"/>
        <v/>
      </c>
      <c r="T891" t="str">
        <f t="shared" ca="1" si="151"/>
        <v/>
      </c>
      <c r="U891" t="str">
        <f t="shared" ca="1" si="152"/>
        <v/>
      </c>
      <c r="V891">
        <f t="shared" ca="1" si="153"/>
        <v>28322981396.262276</v>
      </c>
      <c r="X891" s="10" t="s">
        <v>27</v>
      </c>
      <c r="Y891" s="10"/>
      <c r="Z891" s="10"/>
      <c r="AA891" s="10"/>
      <c r="AB891" s="10"/>
      <c r="AC891" s="10"/>
      <c r="AD891" s="10"/>
      <c r="AE891" s="10"/>
    </row>
    <row r="892" spans="5:31" x14ac:dyDescent="0.4">
      <c r="E892">
        <f t="shared" si="148"/>
        <v>0</v>
      </c>
      <c r="F892" s="3">
        <v>883</v>
      </c>
      <c r="G892" s="4">
        <v>-1.1330800000000001</v>
      </c>
      <c r="H892" s="4">
        <v>-0.59640300000000002</v>
      </c>
      <c r="I892" s="4">
        <v>93000</v>
      </c>
      <c r="K892">
        <f t="shared" ca="1" si="154"/>
        <v>-59294.622548356696</v>
      </c>
      <c r="L892">
        <f t="shared" ca="1" si="155"/>
        <v>-14497.165473901849</v>
      </c>
      <c r="M892">
        <f t="shared" ca="1" si="157"/>
        <v>-73791.788022258552</v>
      </c>
      <c r="N892">
        <f t="shared" ca="1" si="156"/>
        <v>188988.43917226073</v>
      </c>
      <c r="O892">
        <f t="shared" ca="1" si="158"/>
        <v>99475.122751839066</v>
      </c>
      <c r="P892" t="str">
        <f ca="1">IF($E892=1,SUM(INDIRECT(ADDRESS(ROW()-$C$12+1, 14)):INDIRECT(ADDRESS(ROW(), 14))),"")</f>
        <v/>
      </c>
      <c r="Q892" t="str">
        <f ca="1">IF($E892=1,SUM(INDIRECT(ADDRESS(ROW()-$C$12+1, 15)):INDIRECT(ADDRESS(ROW(), 15))),"")</f>
        <v/>
      </c>
      <c r="R892" t="str">
        <f t="shared" si="149"/>
        <v/>
      </c>
      <c r="S892" t="str">
        <f t="shared" si="150"/>
        <v/>
      </c>
      <c r="T892" t="str">
        <f t="shared" ca="1" si="151"/>
        <v/>
      </c>
      <c r="U892" t="str">
        <f t="shared" ca="1" si="152"/>
        <v/>
      </c>
      <c r="V892">
        <f t="shared" ca="1" si="153"/>
        <v>27819500551.662033</v>
      </c>
      <c r="X892" s="10" t="s">
        <v>794</v>
      </c>
      <c r="Y892" s="10"/>
      <c r="Z892" s="10"/>
      <c r="AA892" s="10"/>
      <c r="AB892" s="10"/>
      <c r="AC892" s="10"/>
      <c r="AD892" s="10"/>
      <c r="AE892" s="10"/>
    </row>
    <row r="893" spans="5:31" x14ac:dyDescent="0.4">
      <c r="E893">
        <f t="shared" si="148"/>
        <v>0</v>
      </c>
      <c r="F893" s="3">
        <v>884</v>
      </c>
      <c r="G893" s="4">
        <v>-0.65868099999999996</v>
      </c>
      <c r="H893" s="4">
        <v>3.2910000000000002E-2</v>
      </c>
      <c r="I893" s="4">
        <v>137500</v>
      </c>
      <c r="K893">
        <f t="shared" ca="1" si="154"/>
        <v>-34469.094216449084</v>
      </c>
      <c r="L893">
        <f t="shared" ca="1" si="155"/>
        <v>799.96531832688618</v>
      </c>
      <c r="M893">
        <f t="shared" ca="1" si="157"/>
        <v>-33669.128898122195</v>
      </c>
      <c r="N893">
        <f t="shared" ca="1" si="156"/>
        <v>112745.85299174402</v>
      </c>
      <c r="O893">
        <f t="shared" ca="1" si="158"/>
        <v>-5633.1760320372023</v>
      </c>
      <c r="P893" t="str">
        <f ca="1">IF($E893=1,SUM(INDIRECT(ADDRESS(ROW()-$C$12+1, 14)):INDIRECT(ADDRESS(ROW(), 14))),"")</f>
        <v/>
      </c>
      <c r="Q893" t="str">
        <f ca="1">IF($E893=1,SUM(INDIRECT(ADDRESS(ROW()-$C$12+1, 15)):INDIRECT(ADDRESS(ROW(), 15))),"")</f>
        <v/>
      </c>
      <c r="R893" t="str">
        <f t="shared" si="149"/>
        <v/>
      </c>
      <c r="S893" t="str">
        <f t="shared" si="150"/>
        <v/>
      </c>
      <c r="T893" t="str">
        <f t="shared" ca="1" si="151"/>
        <v/>
      </c>
      <c r="U893" t="str">
        <f t="shared" ca="1" si="152"/>
        <v/>
      </c>
      <c r="V893">
        <f t="shared" ca="1" si="153"/>
        <v>29298870687.741974</v>
      </c>
      <c r="X893" s="10" t="s">
        <v>29</v>
      </c>
      <c r="Y893" s="10"/>
      <c r="Z893" s="10"/>
      <c r="AA893" s="10"/>
      <c r="AB893" s="10"/>
      <c r="AC893" s="10"/>
      <c r="AD893" s="10"/>
      <c r="AE893" s="10"/>
    </row>
    <row r="894" spans="5:31" x14ac:dyDescent="0.4">
      <c r="E894">
        <f t="shared" si="148"/>
        <v>0</v>
      </c>
      <c r="F894" s="3">
        <v>885</v>
      </c>
      <c r="G894" s="4">
        <v>0.32497199999999998</v>
      </c>
      <c r="H894" s="4">
        <v>1.1921710000000001</v>
      </c>
      <c r="I894" s="4">
        <v>248328</v>
      </c>
      <c r="K894">
        <f t="shared" ca="1" si="154"/>
        <v>17005.941397592906</v>
      </c>
      <c r="L894">
        <f t="shared" ca="1" si="155"/>
        <v>28978.895579309697</v>
      </c>
      <c r="M894">
        <f t="shared" ca="1" si="157"/>
        <v>45984.836976902603</v>
      </c>
      <c r="N894">
        <f t="shared" ca="1" si="156"/>
        <v>-65755.862373942</v>
      </c>
      <c r="O894">
        <f t="shared" ca="1" si="158"/>
        <v>-241227.65100440904</v>
      </c>
      <c r="P894" t="str">
        <f ca="1">IF($E894=1,SUM(INDIRECT(ADDRESS(ROW()-$C$12+1, 14)):INDIRECT(ADDRESS(ROW(), 14))),"")</f>
        <v/>
      </c>
      <c r="Q894" t="str">
        <f ca="1">IF($E894=1,SUM(INDIRECT(ADDRESS(ROW()-$C$12+1, 15)):INDIRECT(ADDRESS(ROW(), 15))),"")</f>
        <v/>
      </c>
      <c r="R894" t="str">
        <f t="shared" si="149"/>
        <v/>
      </c>
      <c r="S894" t="str">
        <f t="shared" si="150"/>
        <v/>
      </c>
      <c r="T894" t="str">
        <f t="shared" ca="1" si="151"/>
        <v/>
      </c>
      <c r="U894" t="str">
        <f t="shared" ca="1" si="152"/>
        <v/>
      </c>
      <c r="V894">
        <f t="shared" ca="1" si="153"/>
        <v>40942755622.191765</v>
      </c>
      <c r="X894" s="10" t="s">
        <v>795</v>
      </c>
      <c r="Y894" s="10"/>
      <c r="Z894" s="10"/>
      <c r="AA894" s="10"/>
      <c r="AB894" s="10"/>
      <c r="AC894" s="10"/>
      <c r="AD894" s="10"/>
      <c r="AE894" s="10"/>
    </row>
    <row r="895" spans="5:31" x14ac:dyDescent="0.4">
      <c r="E895">
        <f t="shared" si="148"/>
        <v>0</v>
      </c>
      <c r="F895" s="3">
        <v>886</v>
      </c>
      <c r="G895" s="4">
        <v>-1.1098440000000001</v>
      </c>
      <c r="H895" s="4">
        <v>-0.56328199999999995</v>
      </c>
      <c r="I895" s="4">
        <v>119000</v>
      </c>
      <c r="K895">
        <f t="shared" ca="1" si="154"/>
        <v>-58078.671468526838</v>
      </c>
      <c r="L895">
        <f t="shared" ca="1" si="155"/>
        <v>-13692.071237854907</v>
      </c>
      <c r="M895">
        <f t="shared" ca="1" si="157"/>
        <v>-71770.742706381745</v>
      </c>
      <c r="N895">
        <f t="shared" ca="1" si="156"/>
        <v>211725.76416822156</v>
      </c>
      <c r="O895">
        <f t="shared" ca="1" si="158"/>
        <v>107457.72549313611</v>
      </c>
      <c r="P895" t="str">
        <f ca="1">IF($E895=1,SUM(INDIRECT(ADDRESS(ROW()-$C$12+1, 14)):INDIRECT(ADDRESS(ROW(), 14))),"")</f>
        <v/>
      </c>
      <c r="Q895" t="str">
        <f ca="1">IF($E895=1,SUM(INDIRECT(ADDRESS(ROW()-$C$12+1, 15)):INDIRECT(ADDRESS(ROW(), 15))),"")</f>
        <v/>
      </c>
      <c r="R895" t="str">
        <f t="shared" si="149"/>
        <v/>
      </c>
      <c r="S895" t="str">
        <f t="shared" si="150"/>
        <v/>
      </c>
      <c r="T895" t="str">
        <f t="shared" ca="1" si="151"/>
        <v/>
      </c>
      <c r="U895" t="str">
        <f t="shared" ca="1" si="152"/>
        <v/>
      </c>
      <c r="V895">
        <f t="shared" ca="1" si="153"/>
        <v>36393476272.744507</v>
      </c>
      <c r="X895" s="10" t="s">
        <v>796</v>
      </c>
      <c r="Y895" s="10"/>
      <c r="Z895" s="10"/>
      <c r="AA895" s="10"/>
      <c r="AB895" s="10"/>
      <c r="AC895" s="10"/>
      <c r="AD895" s="10"/>
      <c r="AE895" s="10"/>
    </row>
    <row r="896" spans="5:31" x14ac:dyDescent="0.4">
      <c r="E896">
        <f t="shared" si="148"/>
        <v>0</v>
      </c>
      <c r="F896" s="3">
        <v>887</v>
      </c>
      <c r="G896" s="4">
        <v>-1.7757999999999999E-2</v>
      </c>
      <c r="H896" s="4">
        <v>0.96031900000000003</v>
      </c>
      <c r="I896" s="4">
        <v>168500</v>
      </c>
      <c r="K896">
        <f t="shared" ca="1" si="154"/>
        <v>-929.28469941550293</v>
      </c>
      <c r="L896">
        <f t="shared" ca="1" si="155"/>
        <v>23343.114388646518</v>
      </c>
      <c r="M896">
        <f t="shared" ca="1" si="157"/>
        <v>22413.829689231014</v>
      </c>
      <c r="N896">
        <f t="shared" ca="1" si="156"/>
        <v>2594.1982123786356</v>
      </c>
      <c r="O896">
        <f t="shared" ca="1" si="158"/>
        <v>-140289.32498666737</v>
      </c>
      <c r="P896" t="str">
        <f ca="1">IF($E896=1,SUM(INDIRECT(ADDRESS(ROW()-$C$12+1, 14)):INDIRECT(ADDRESS(ROW(), 14))),"")</f>
        <v/>
      </c>
      <c r="Q896" t="str">
        <f ca="1">IF($E896=1,SUM(INDIRECT(ADDRESS(ROW()-$C$12+1, 15)):INDIRECT(ADDRESS(ROW(), 15))),"")</f>
        <v/>
      </c>
      <c r="R896" t="str">
        <f t="shared" si="149"/>
        <v/>
      </c>
      <c r="S896" t="str">
        <f t="shared" si="150"/>
        <v/>
      </c>
      <c r="T896" t="str">
        <f t="shared" ca="1" si="151"/>
        <v/>
      </c>
      <c r="U896" t="str">
        <f t="shared" ca="1" si="152"/>
        <v/>
      </c>
      <c r="V896">
        <f t="shared" ca="1" si="153"/>
        <v>21341169156.067005</v>
      </c>
      <c r="X896" s="10" t="s">
        <v>797</v>
      </c>
      <c r="Y896" s="10"/>
      <c r="Z896" s="10"/>
      <c r="AA896" s="10"/>
      <c r="AB896" s="10"/>
      <c r="AC896" s="10"/>
      <c r="AD896" s="10"/>
      <c r="AE896" s="10"/>
    </row>
    <row r="897" spans="5:31" x14ac:dyDescent="0.4">
      <c r="E897">
        <f t="shared" si="148"/>
        <v>0</v>
      </c>
      <c r="F897" s="3">
        <v>888</v>
      </c>
      <c r="G897" s="4">
        <v>-1.2144060000000001</v>
      </c>
      <c r="H897" s="4">
        <v>-9.9576999999999999E-2</v>
      </c>
      <c r="I897" s="4">
        <v>129000</v>
      </c>
      <c r="K897">
        <f t="shared" ca="1" si="154"/>
        <v>-63550.451327761199</v>
      </c>
      <c r="L897">
        <f t="shared" ca="1" si="155"/>
        <v>-2420.4845488616329</v>
      </c>
      <c r="M897">
        <f t="shared" ca="1" si="157"/>
        <v>-65970.935876622825</v>
      </c>
      <c r="N897">
        <f t="shared" ca="1" si="156"/>
        <v>236773.87435418603</v>
      </c>
      <c r="O897">
        <f t="shared" ca="1" si="158"/>
        <v>19414.620881786472</v>
      </c>
      <c r="P897" t="str">
        <f ca="1">IF($E897=1,SUM(INDIRECT(ADDRESS(ROW()-$C$12+1, 14)):INDIRECT(ADDRESS(ROW(), 14))),"")</f>
        <v/>
      </c>
      <c r="Q897" t="str">
        <f ca="1">IF($E897=1,SUM(INDIRECT(ADDRESS(ROW()-$C$12+1, 15)):INDIRECT(ADDRESS(ROW(), 15))),"")</f>
        <v/>
      </c>
      <c r="R897" t="str">
        <f t="shared" si="149"/>
        <v/>
      </c>
      <c r="S897" t="str">
        <f t="shared" si="150"/>
        <v/>
      </c>
      <c r="T897" t="str">
        <f t="shared" ca="1" si="151"/>
        <v/>
      </c>
      <c r="U897" t="str">
        <f t="shared" ca="1" si="152"/>
        <v/>
      </c>
      <c r="V897">
        <f t="shared" ca="1" si="153"/>
        <v>38013665836.606171</v>
      </c>
      <c r="X897" s="10" t="s">
        <v>798</v>
      </c>
      <c r="Y897" s="10"/>
      <c r="Z897" s="10"/>
      <c r="AA897" s="10"/>
      <c r="AB897" s="10"/>
      <c r="AC897" s="10"/>
      <c r="AD897" s="10"/>
      <c r="AE897" s="10"/>
    </row>
    <row r="898" spans="5:31" x14ac:dyDescent="0.4">
      <c r="E898">
        <f t="shared" si="148"/>
        <v>0</v>
      </c>
      <c r="F898" s="3">
        <v>889</v>
      </c>
      <c r="G898" s="4">
        <v>0.64059299999999997</v>
      </c>
      <c r="H898" s="4">
        <v>1.2584150000000001</v>
      </c>
      <c r="I898" s="4">
        <v>252678</v>
      </c>
      <c r="K898">
        <f t="shared" ca="1" si="154"/>
        <v>33522.540457972478</v>
      </c>
      <c r="L898">
        <f t="shared" ca="1" si="155"/>
        <v>30589.132666737416</v>
      </c>
      <c r="M898">
        <f t="shared" ca="1" si="157"/>
        <v>64111.673124709894</v>
      </c>
      <c r="N898">
        <f t="shared" ca="1" si="156"/>
        <v>-120794.26903202271</v>
      </c>
      <c r="O898">
        <f t="shared" ca="1" si="158"/>
        <v>-237294.69423476822</v>
      </c>
      <c r="P898" t="str">
        <f ca="1">IF($E898=1,SUM(INDIRECT(ADDRESS(ROW()-$C$12+1, 14)):INDIRECT(ADDRESS(ROW(), 14))),"")</f>
        <v/>
      </c>
      <c r="Q898" t="str">
        <f ca="1">IF($E898=1,SUM(INDIRECT(ADDRESS(ROW()-$C$12+1, 15)):INDIRECT(ADDRESS(ROW(), 15))),"")</f>
        <v/>
      </c>
      <c r="R898" t="str">
        <f t="shared" si="149"/>
        <v/>
      </c>
      <c r="S898" t="str">
        <f t="shared" si="150"/>
        <v/>
      </c>
      <c r="T898" t="str">
        <f t="shared" ca="1" si="151"/>
        <v/>
      </c>
      <c r="U898" t="str">
        <f t="shared" ca="1" si="152"/>
        <v/>
      </c>
      <c r="V898">
        <f t="shared" ca="1" si="153"/>
        <v>35557259631.238754</v>
      </c>
      <c r="X898" s="10" t="s">
        <v>799</v>
      </c>
      <c r="Y898" s="10"/>
      <c r="Z898" s="10"/>
      <c r="AA898" s="10"/>
      <c r="AB898" s="10"/>
      <c r="AC898" s="10"/>
      <c r="AD898" s="10"/>
      <c r="AE898" s="10"/>
    </row>
    <row r="899" spans="5:31" x14ac:dyDescent="0.4">
      <c r="E899">
        <f t="shared" si="148"/>
        <v>0</v>
      </c>
      <c r="F899" s="3">
        <v>890</v>
      </c>
      <c r="G899" s="4">
        <v>-1.3092859999999999</v>
      </c>
      <c r="H899" s="4">
        <v>-0.463916</v>
      </c>
      <c r="I899" s="4">
        <v>84000</v>
      </c>
      <c r="K899">
        <f t="shared" ca="1" si="154"/>
        <v>-68515.567460239108</v>
      </c>
      <c r="L899">
        <f t="shared" ca="1" si="155"/>
        <v>-11276.715606713329</v>
      </c>
      <c r="M899">
        <f t="shared" ca="1" si="157"/>
        <v>-79792.283066952441</v>
      </c>
      <c r="N899">
        <f t="shared" ca="1" si="156"/>
        <v>214450.94312759786</v>
      </c>
      <c r="O899">
        <f t="shared" ca="1" si="158"/>
        <v>75985.860791288302</v>
      </c>
      <c r="P899" t="str">
        <f ca="1">IF($E899=1,SUM(INDIRECT(ADDRESS(ROW()-$C$12+1, 14)):INDIRECT(ADDRESS(ROW(), 14))),"")</f>
        <v/>
      </c>
      <c r="Q899" t="str">
        <f ca="1">IF($E899=1,SUM(INDIRECT(ADDRESS(ROW()-$C$12+1, 15)):INDIRECT(ADDRESS(ROW(), 15))),"")</f>
        <v/>
      </c>
      <c r="R899" t="str">
        <f t="shared" si="149"/>
        <v/>
      </c>
      <c r="S899" t="str">
        <f t="shared" si="150"/>
        <v/>
      </c>
      <c r="T899" t="str">
        <f t="shared" ca="1" si="151"/>
        <v/>
      </c>
      <c r="U899" t="str">
        <f t="shared" ca="1" si="152"/>
        <v/>
      </c>
      <c r="V899">
        <f t="shared" ca="1" si="153"/>
        <v>26827911992.284672</v>
      </c>
      <c r="X899" s="10" t="s">
        <v>800</v>
      </c>
      <c r="Y899" s="10"/>
      <c r="Z899" s="10"/>
      <c r="AA899" s="10"/>
      <c r="AB899" s="10"/>
      <c r="AC899" s="10"/>
      <c r="AD899" s="10"/>
      <c r="AE899" s="10"/>
    </row>
    <row r="900" spans="5:31" x14ac:dyDescent="0.4">
      <c r="E900">
        <f t="shared" si="148"/>
        <v>0</v>
      </c>
      <c r="F900" s="3">
        <v>891</v>
      </c>
      <c r="G900" s="4">
        <v>-1.4467650000000001</v>
      </c>
      <c r="H900" s="4">
        <v>-1.3250820000000001</v>
      </c>
      <c r="I900" s="4">
        <v>79000</v>
      </c>
      <c r="K900">
        <f t="shared" ca="1" si="154"/>
        <v>-75709.909795577783</v>
      </c>
      <c r="L900">
        <f t="shared" ca="1" si="155"/>
        <v>-32209.651897272164</v>
      </c>
      <c r="M900">
        <f t="shared" ca="1" si="157"/>
        <v>-107919.56169284995</v>
      </c>
      <c r="N900">
        <f t="shared" ca="1" si="156"/>
        <v>270428.67967255611</v>
      </c>
      <c r="O900">
        <f t="shared" ca="1" si="158"/>
        <v>247683.74664708503</v>
      </c>
      <c r="P900" t="str">
        <f ca="1">IF($E900=1,SUM(INDIRECT(ADDRESS(ROW()-$C$12+1, 14)):INDIRECT(ADDRESS(ROW(), 14))),"")</f>
        <v/>
      </c>
      <c r="Q900" t="str">
        <f ca="1">IF($E900=1,SUM(INDIRECT(ADDRESS(ROW()-$C$12+1, 15)):INDIRECT(ADDRESS(ROW(), 15))),"")</f>
        <v/>
      </c>
      <c r="R900" t="str">
        <f t="shared" si="149"/>
        <v/>
      </c>
      <c r="S900" t="str">
        <f t="shared" si="150"/>
        <v/>
      </c>
      <c r="T900" t="str">
        <f t="shared" ca="1" si="151"/>
        <v/>
      </c>
      <c r="U900" t="str">
        <f t="shared" ca="1" si="152"/>
        <v/>
      </c>
      <c r="V900">
        <f t="shared" ca="1" si="153"/>
        <v>34938922543.447144</v>
      </c>
      <c r="X900" s="10" t="s">
        <v>801</v>
      </c>
      <c r="Y900" s="10"/>
      <c r="Z900" s="10"/>
      <c r="AA900" s="10"/>
      <c r="AB900" s="10"/>
      <c r="AC900" s="10"/>
      <c r="AD900" s="10"/>
      <c r="AE900" s="10"/>
    </row>
    <row r="901" spans="5:31" x14ac:dyDescent="0.4">
      <c r="E901">
        <f t="shared" si="148"/>
        <v>0</v>
      </c>
      <c r="F901" s="3">
        <v>892</v>
      </c>
      <c r="G901" s="4">
        <v>3.324338</v>
      </c>
      <c r="H901" s="4">
        <v>0.79471000000000003</v>
      </c>
      <c r="I901" s="4">
        <v>410000</v>
      </c>
      <c r="K901">
        <f t="shared" ca="1" si="154"/>
        <v>173964.20988205509</v>
      </c>
      <c r="L901">
        <f t="shared" ca="1" si="155"/>
        <v>19317.545977744139</v>
      </c>
      <c r="M901">
        <f t="shared" ca="1" si="157"/>
        <v>193281.75585979922</v>
      </c>
      <c r="N901">
        <f t="shared" ca="1" si="156"/>
        <v>-720444.6942885468</v>
      </c>
      <c r="O901">
        <f t="shared" ca="1" si="158"/>
        <v>-172228.15580065898</v>
      </c>
      <c r="P901" t="str">
        <f ca="1">IF($E901=1,SUM(INDIRECT(ADDRESS(ROW()-$C$12+1, 14)):INDIRECT(ADDRESS(ROW(), 14))),"")</f>
        <v/>
      </c>
      <c r="Q901" t="str">
        <f ca="1">IF($E901=1,SUM(INDIRECT(ADDRESS(ROW()-$C$12+1, 15)):INDIRECT(ADDRESS(ROW(), 15))),"")</f>
        <v/>
      </c>
      <c r="R901" t="str">
        <f t="shared" si="149"/>
        <v/>
      </c>
      <c r="S901" t="str">
        <f t="shared" si="150"/>
        <v/>
      </c>
      <c r="T901" t="str">
        <f t="shared" ca="1" si="151"/>
        <v/>
      </c>
      <c r="U901" t="str">
        <f t="shared" ca="1" si="152"/>
        <v/>
      </c>
      <c r="V901">
        <f t="shared" ca="1" si="153"/>
        <v>46966797343.21167</v>
      </c>
      <c r="X901" s="10" t="s">
        <v>802</v>
      </c>
      <c r="Y901" s="10"/>
      <c r="Z901" s="10"/>
      <c r="AA901" s="10"/>
      <c r="AB901" s="10"/>
      <c r="AC901" s="10"/>
      <c r="AD901" s="10"/>
      <c r="AE901" s="10"/>
    </row>
    <row r="902" spans="5:31" x14ac:dyDescent="0.4">
      <c r="E902">
        <f t="shared" si="148"/>
        <v>0</v>
      </c>
      <c r="F902" s="3">
        <v>893</v>
      </c>
      <c r="G902" s="4">
        <v>-0.55992799999999998</v>
      </c>
      <c r="H902" s="4">
        <v>1.1921710000000001</v>
      </c>
      <c r="I902" s="4">
        <v>194500</v>
      </c>
      <c r="K902">
        <f t="shared" ca="1" si="154"/>
        <v>-29301.302127172188</v>
      </c>
      <c r="L902">
        <f t="shared" ca="1" si="155"/>
        <v>28978.895579309697</v>
      </c>
      <c r="M902">
        <f t="shared" ca="1" si="157"/>
        <v>-322.4065478624907</v>
      </c>
      <c r="N902">
        <f t="shared" ca="1" si="156"/>
        <v>109086.52045353154</v>
      </c>
      <c r="O902">
        <f t="shared" ca="1" si="158"/>
        <v>-232261.62323657179</v>
      </c>
      <c r="P902" t="str">
        <f ca="1">IF($E902=1,SUM(INDIRECT(ADDRESS(ROW()-$C$12+1, 14)):INDIRECT(ADDRESS(ROW(), 14))),"")</f>
        <v/>
      </c>
      <c r="Q902" t="str">
        <f ca="1">IF($E902=1,SUM(INDIRECT(ADDRESS(ROW()-$C$12+1, 15)):INDIRECT(ADDRESS(ROW(), 15))),"")</f>
        <v/>
      </c>
      <c r="R902" t="str">
        <f t="shared" si="149"/>
        <v/>
      </c>
      <c r="S902" t="str">
        <f t="shared" si="150"/>
        <v/>
      </c>
      <c r="T902" t="str">
        <f t="shared" ca="1" si="151"/>
        <v/>
      </c>
      <c r="U902" t="str">
        <f t="shared" ca="1" si="152"/>
        <v/>
      </c>
      <c r="V902">
        <f t="shared" ca="1" si="153"/>
        <v>37955770093.100609</v>
      </c>
      <c r="X902" s="10" t="s">
        <v>803</v>
      </c>
      <c r="Y902" s="10"/>
      <c r="Z902" s="10"/>
      <c r="AA902" s="10"/>
      <c r="AB902" s="10"/>
      <c r="AC902" s="10"/>
      <c r="AD902" s="10"/>
      <c r="AE902" s="10"/>
    </row>
    <row r="903" spans="5:31" x14ac:dyDescent="0.4">
      <c r="E903">
        <f t="shared" si="148"/>
        <v>0</v>
      </c>
      <c r="F903" s="3">
        <v>894</v>
      </c>
      <c r="G903" s="4">
        <v>-0.69159800000000005</v>
      </c>
      <c r="H903" s="4">
        <v>-6.6455E-2</v>
      </c>
      <c r="I903" s="4">
        <v>140000</v>
      </c>
      <c r="K903">
        <f t="shared" ca="1" si="154"/>
        <v>-36191.656692553392</v>
      </c>
      <c r="L903">
        <f t="shared" ca="1" si="155"/>
        <v>-1615.3660051477732</v>
      </c>
      <c r="M903">
        <f t="shared" ca="1" si="157"/>
        <v>-37807.022697701163</v>
      </c>
      <c r="N903">
        <f t="shared" ca="1" si="156"/>
        <v>122970.98128368474</v>
      </c>
      <c r="O903">
        <f t="shared" ca="1" si="158"/>
        <v>11816.165693375731</v>
      </c>
      <c r="P903" t="str">
        <f ca="1">IF($E903=1,SUM(INDIRECT(ADDRESS(ROW()-$C$12+1, 14)):INDIRECT(ADDRESS(ROW(), 14))),"")</f>
        <v/>
      </c>
      <c r="Q903" t="str">
        <f ca="1">IF($E903=1,SUM(INDIRECT(ADDRESS(ROW()-$C$12+1, 15)):INDIRECT(ADDRESS(ROW(), 15))),"")</f>
        <v/>
      </c>
      <c r="R903" t="str">
        <f t="shared" si="149"/>
        <v/>
      </c>
      <c r="S903" t="str">
        <f t="shared" si="150"/>
        <v/>
      </c>
      <c r="T903" t="str">
        <f t="shared" ca="1" si="151"/>
        <v/>
      </c>
      <c r="U903" t="str">
        <f t="shared" ca="1" si="152"/>
        <v/>
      </c>
      <c r="V903">
        <f t="shared" ca="1" si="153"/>
        <v>31615337320.620823</v>
      </c>
      <c r="X903" s="10" t="s">
        <v>804</v>
      </c>
      <c r="Y903" s="10"/>
      <c r="Z903" s="10"/>
      <c r="AA903" s="10"/>
      <c r="AB903" s="10"/>
      <c r="AC903" s="10"/>
      <c r="AD903" s="10"/>
      <c r="AE903" s="10"/>
    </row>
    <row r="904" spans="5:31" x14ac:dyDescent="0.4">
      <c r="E904">
        <f t="shared" si="148"/>
        <v>0</v>
      </c>
      <c r="F904" s="3">
        <v>895</v>
      </c>
      <c r="G904" s="4">
        <v>-0.52894699999999994</v>
      </c>
      <c r="H904" s="4">
        <v>-1.358204</v>
      </c>
      <c r="I904" s="4">
        <v>87000</v>
      </c>
      <c r="K904">
        <f t="shared" ca="1" si="154"/>
        <v>-27680.051464226377</v>
      </c>
      <c r="L904">
        <f t="shared" ca="1" si="155"/>
        <v>-33014.770440986023</v>
      </c>
      <c r="M904">
        <f t="shared" ca="1" si="157"/>
        <v>-60694.821905212404</v>
      </c>
      <c r="N904">
        <f t="shared" ca="1" si="156"/>
        <v>78122.732962296388</v>
      </c>
      <c r="O904">
        <f t="shared" ca="1" si="158"/>
        <v>200599.69789094714</v>
      </c>
      <c r="P904" t="str">
        <f ca="1">IF($E904=1,SUM(INDIRECT(ADDRESS(ROW()-$C$12+1, 14)):INDIRECT(ADDRESS(ROW(), 14))),"")</f>
        <v/>
      </c>
      <c r="Q904" t="str">
        <f ca="1">IF($E904=1,SUM(INDIRECT(ADDRESS(ROW()-$C$12+1, 15)):INDIRECT(ADDRESS(ROW(), 15))),"")</f>
        <v/>
      </c>
      <c r="R904" t="str">
        <f t="shared" si="149"/>
        <v/>
      </c>
      <c r="S904" t="str">
        <f t="shared" si="150"/>
        <v/>
      </c>
      <c r="T904" t="str">
        <f t="shared" ca="1" si="151"/>
        <v/>
      </c>
      <c r="U904" t="str">
        <f t="shared" ca="1" si="152"/>
        <v/>
      </c>
      <c r="V904">
        <f t="shared" ca="1" si="153"/>
        <v>21813760417.612415</v>
      </c>
      <c r="X904" s="10" t="s">
        <v>805</v>
      </c>
      <c r="Y904" s="10"/>
      <c r="Z904" s="10"/>
      <c r="AA904" s="10"/>
      <c r="AB904" s="10"/>
      <c r="AC904" s="10"/>
      <c r="AD904" s="10"/>
      <c r="AE904" s="10"/>
    </row>
    <row r="905" spans="5:31" x14ac:dyDescent="0.4">
      <c r="E905">
        <f t="shared" si="148"/>
        <v>0</v>
      </c>
      <c r="F905" s="3">
        <v>896</v>
      </c>
      <c r="G905" s="4">
        <v>0.32109900000000002</v>
      </c>
      <c r="H905" s="4">
        <v>-0.76201200000000002</v>
      </c>
      <c r="I905" s="4">
        <v>160000</v>
      </c>
      <c r="K905">
        <f t="shared" ca="1" si="154"/>
        <v>16803.26544079393</v>
      </c>
      <c r="L905">
        <f t="shared" ca="1" si="155"/>
        <v>-18522.733884804227</v>
      </c>
      <c r="M905">
        <f t="shared" ca="1" si="157"/>
        <v>-1719.4684440102974</v>
      </c>
      <c r="N905">
        <f t="shared" ca="1" si="156"/>
        <v>-51927.959597903267</v>
      </c>
      <c r="O905">
        <f t="shared" ca="1" si="158"/>
        <v>123232.17558795719</v>
      </c>
      <c r="P905" t="str">
        <f ca="1">IF($E905=1,SUM(INDIRECT(ADDRESS(ROW()-$C$12+1, 14)):INDIRECT(ADDRESS(ROW(), 14))),"")</f>
        <v/>
      </c>
      <c r="Q905" t="str">
        <f ca="1">IF($E905=1,SUM(INDIRECT(ADDRESS(ROW()-$C$12+1, 15)):INDIRECT(ADDRESS(ROW(), 15))),"")</f>
        <v/>
      </c>
      <c r="R905" t="str">
        <f t="shared" si="149"/>
        <v/>
      </c>
      <c r="S905" t="str">
        <f t="shared" si="150"/>
        <v/>
      </c>
      <c r="T905" t="str">
        <f t="shared" ca="1" si="151"/>
        <v/>
      </c>
      <c r="U905" t="str">
        <f t="shared" ca="1" si="152"/>
        <v/>
      </c>
      <c r="V905">
        <f t="shared" ca="1" si="153"/>
        <v>26153186473.813244</v>
      </c>
      <c r="X905" s="10" t="s">
        <v>806</v>
      </c>
      <c r="Y905" s="10"/>
      <c r="Z905" s="10"/>
      <c r="AA905" s="10"/>
      <c r="AB905" s="10"/>
      <c r="AC905" s="10"/>
      <c r="AD905" s="10"/>
      <c r="AE905" s="10"/>
    </row>
    <row r="906" spans="5:31" x14ac:dyDescent="0.4">
      <c r="E906">
        <f t="shared" ref="E906:E969" si="159">IF(MOD(F907, $C$12)=0, 1, 0)</f>
        <v>0</v>
      </c>
      <c r="F906" s="3">
        <v>897</v>
      </c>
      <c r="G906" s="4">
        <v>0.84971600000000003</v>
      </c>
      <c r="H906" s="4">
        <v>1.0265629999999999</v>
      </c>
      <c r="I906" s="4">
        <v>216500</v>
      </c>
      <c r="K906">
        <f t="shared" ca="1" si="154"/>
        <v>44466.047845959205</v>
      </c>
      <c r="L906">
        <f t="shared" ca="1" si="155"/>
        <v>24953.351476074236</v>
      </c>
      <c r="M906">
        <f t="shared" ca="1" si="157"/>
        <v>69419.399322033438</v>
      </c>
      <c r="N906">
        <f t="shared" ca="1" si="156"/>
        <v>-124976.73968567903</v>
      </c>
      <c r="O906">
        <f t="shared" ca="1" si="158"/>
        <v>-150987.50267377537</v>
      </c>
      <c r="P906" t="str">
        <f ca="1">IF($E906=1,SUM(INDIRECT(ADDRESS(ROW()-$C$12+1, 14)):INDIRECT(ADDRESS(ROW(), 14))),"")</f>
        <v/>
      </c>
      <c r="Q906" t="str">
        <f ca="1">IF($E906=1,SUM(INDIRECT(ADDRESS(ROW()-$C$12+1, 15)):INDIRECT(ADDRESS(ROW(), 15))),"")</f>
        <v/>
      </c>
      <c r="R906" t="str">
        <f t="shared" ref="R906:R969" si="160">IF($E906=1,$C$14*(1/$C$12)*P906,"")</f>
        <v/>
      </c>
      <c r="S906" t="str">
        <f t="shared" ref="S906:S969" si="161">IF($E906=1,$C$14*(1/$C$12)*Q906,"")</f>
        <v/>
      </c>
      <c r="T906" t="str">
        <f t="shared" ref="T906:T969" ca="1" si="162">IF($E906=1,OFFSET(T906, -$C$12, 0)-R906,"")</f>
        <v/>
      </c>
      <c r="U906" t="str">
        <f t="shared" ref="U906:U969" ca="1" si="163">IF($E906=1,OFFSET(U906, -$C$12, 0)-S906,"")</f>
        <v/>
      </c>
      <c r="V906">
        <f t="shared" ref="V906:V969" ca="1" si="164">(M906-I906)^2</f>
        <v>21632703095.791454</v>
      </c>
      <c r="X906" s="10" t="s">
        <v>807</v>
      </c>
      <c r="Y906" s="10"/>
      <c r="Z906" s="10"/>
      <c r="AA906" s="10"/>
      <c r="AB906" s="10"/>
      <c r="AC906" s="10"/>
      <c r="AD906" s="10"/>
      <c r="AE906" s="10"/>
    </row>
    <row r="907" spans="5:31" x14ac:dyDescent="0.4">
      <c r="E907">
        <f t="shared" si="159"/>
        <v>0</v>
      </c>
      <c r="F907" s="3">
        <v>898</v>
      </c>
      <c r="G907" s="4">
        <v>-0.83101400000000003</v>
      </c>
      <c r="H907" s="4">
        <v>-3.3333000000000002E-2</v>
      </c>
      <c r="I907" s="4">
        <v>88000</v>
      </c>
      <c r="K907">
        <f t="shared" ca="1" si="154"/>
        <v>-43487.363171532539</v>
      </c>
      <c r="L907">
        <f t="shared" ca="1" si="155"/>
        <v>-810.2474614339136</v>
      </c>
      <c r="M907">
        <f t="shared" ca="1" si="157"/>
        <v>-44297.610632966454</v>
      </c>
      <c r="N907">
        <f t="shared" ca="1" si="156"/>
        <v>109941.16660254398</v>
      </c>
      <c r="O907">
        <f t="shared" ca="1" si="158"/>
        <v>4409.8762552286707</v>
      </c>
      <c r="P907" t="str">
        <f ca="1">IF($E907=1,SUM(INDIRECT(ADDRESS(ROW()-$C$12+1, 14)):INDIRECT(ADDRESS(ROW(), 14))),"")</f>
        <v/>
      </c>
      <c r="Q907" t="str">
        <f ca="1">IF($E907=1,SUM(INDIRECT(ADDRESS(ROW()-$C$12+1, 15)):INDIRECT(ADDRESS(ROW(), 15))),"")</f>
        <v/>
      </c>
      <c r="R907" t="str">
        <f t="shared" si="160"/>
        <v/>
      </c>
      <c r="S907" t="str">
        <f t="shared" si="161"/>
        <v/>
      </c>
      <c r="T907" t="str">
        <f t="shared" ca="1" si="162"/>
        <v/>
      </c>
      <c r="U907" t="str">
        <f t="shared" ca="1" si="163"/>
        <v/>
      </c>
      <c r="V907">
        <f t="shared" ca="1" si="164"/>
        <v>17502657779.191998</v>
      </c>
      <c r="X907" s="10" t="s">
        <v>808</v>
      </c>
      <c r="Y907" s="10"/>
      <c r="Z907" s="10"/>
      <c r="AA907" s="10"/>
      <c r="AB907" s="10"/>
      <c r="AC907" s="10"/>
      <c r="AD907" s="10"/>
      <c r="AE907" s="10"/>
    </row>
    <row r="908" spans="5:31" x14ac:dyDescent="0.4">
      <c r="E908">
        <f t="shared" si="159"/>
        <v>0</v>
      </c>
      <c r="F908" s="3">
        <v>899</v>
      </c>
      <c r="G908" s="4">
        <v>-1.2144060000000001</v>
      </c>
      <c r="H908" s="4">
        <v>-0.56328199999999995</v>
      </c>
      <c r="I908" s="4">
        <v>110000</v>
      </c>
      <c r="K908">
        <f t="shared" ca="1" si="154"/>
        <v>-63550.451327761199</v>
      </c>
      <c r="L908">
        <f t="shared" ca="1" si="155"/>
        <v>-13692.071237854907</v>
      </c>
      <c r="M908">
        <f t="shared" ca="1" si="157"/>
        <v>-77242.522565616106</v>
      </c>
      <c r="N908">
        <f t="shared" ca="1" si="156"/>
        <v>227388.44285881962</v>
      </c>
      <c r="O908">
        <f t="shared" ca="1" si="158"/>
        <v>105470.34259580537</v>
      </c>
      <c r="P908" t="str">
        <f ca="1">IF($E908=1,SUM(INDIRECT(ADDRESS(ROW()-$C$12+1, 14)):INDIRECT(ADDRESS(ROW(), 14))),"")</f>
        <v/>
      </c>
      <c r="Q908" t="str">
        <f ca="1">IF($E908=1,SUM(INDIRECT(ADDRESS(ROW()-$C$12+1, 15)):INDIRECT(ADDRESS(ROW(), 15))),"")</f>
        <v/>
      </c>
      <c r="R908" t="str">
        <f t="shared" si="160"/>
        <v/>
      </c>
      <c r="S908" t="str">
        <f t="shared" si="161"/>
        <v/>
      </c>
      <c r="T908" t="str">
        <f t="shared" ca="1" si="162"/>
        <v/>
      </c>
      <c r="U908" t="str">
        <f t="shared" ca="1" si="163"/>
        <v/>
      </c>
      <c r="V908">
        <f t="shared" ca="1" si="164"/>
        <v>35059762256.73526</v>
      </c>
      <c r="X908" s="10" t="s">
        <v>27</v>
      </c>
      <c r="Y908" s="10"/>
      <c r="Z908" s="10"/>
      <c r="AA908" s="10"/>
      <c r="AB908" s="10"/>
      <c r="AC908" s="10"/>
      <c r="AD908" s="10"/>
      <c r="AE908" s="10"/>
    </row>
    <row r="909" spans="5:31" x14ac:dyDescent="0.4">
      <c r="E909">
        <f t="shared" si="159"/>
        <v>0</v>
      </c>
      <c r="F909" s="3">
        <v>900</v>
      </c>
      <c r="G909" s="4">
        <v>-8.1656000000000006E-2</v>
      </c>
      <c r="H909" s="4">
        <v>1.0596840000000001</v>
      </c>
      <c r="I909" s="4">
        <v>226000</v>
      </c>
      <c r="K909">
        <f t="shared" ca="1" si="154"/>
        <v>-4273.0978384656109</v>
      </c>
      <c r="L909">
        <f t="shared" ca="1" si="155"/>
        <v>25758.445712121178</v>
      </c>
      <c r="M909">
        <f t="shared" ca="1" si="157"/>
        <v>21485.347873655566</v>
      </c>
      <c r="N909">
        <f t="shared" ca="1" si="156"/>
        <v>16699.848434028783</v>
      </c>
      <c r="O909">
        <f t="shared" ca="1" si="158"/>
        <v>-216720.90462385319</v>
      </c>
      <c r="P909" t="str">
        <f ca="1">IF($E909=1,SUM(INDIRECT(ADDRESS(ROW()-$C$12+1, 14)):INDIRECT(ADDRESS(ROW(), 14))),"")</f>
        <v/>
      </c>
      <c r="Q909" t="str">
        <f ca="1">IF($E909=1,SUM(INDIRECT(ADDRESS(ROW()-$C$12+1, 15)):INDIRECT(ADDRESS(ROW(), 15))),"")</f>
        <v/>
      </c>
      <c r="R909" t="str">
        <f t="shared" si="160"/>
        <v/>
      </c>
      <c r="S909" t="str">
        <f t="shared" si="161"/>
        <v/>
      </c>
      <c r="T909" t="str">
        <f t="shared" ca="1" si="162"/>
        <v/>
      </c>
      <c r="U909" t="str">
        <f t="shared" ca="1" si="163"/>
        <v/>
      </c>
      <c r="V909">
        <f t="shared" ca="1" si="164"/>
        <v>41826242934.359688</v>
      </c>
      <c r="X909" s="10" t="s">
        <v>809</v>
      </c>
      <c r="Y909" s="10"/>
      <c r="Z909" s="10"/>
      <c r="AA909" s="10"/>
      <c r="AB909" s="10"/>
      <c r="AC909" s="10"/>
      <c r="AD909" s="10"/>
      <c r="AE909" s="10"/>
    </row>
    <row r="910" spans="5:31" x14ac:dyDescent="0.4">
      <c r="E910">
        <f t="shared" si="159"/>
        <v>0</v>
      </c>
      <c r="F910" s="3">
        <v>901</v>
      </c>
      <c r="G910" s="4">
        <v>-0.89297599999999999</v>
      </c>
      <c r="H910" s="4">
        <v>-9.9576999999999999E-2</v>
      </c>
      <c r="I910" s="4">
        <v>154000</v>
      </c>
      <c r="K910">
        <f t="shared" ca="1" si="154"/>
        <v>-46729.864497424162</v>
      </c>
      <c r="L910">
        <f t="shared" ca="1" si="155"/>
        <v>-2420.4845488616329</v>
      </c>
      <c r="M910">
        <f t="shared" ca="1" si="157"/>
        <v>-49150.349046285795</v>
      </c>
      <c r="N910">
        <f t="shared" ca="1" si="156"/>
        <v>181408.3860899561</v>
      </c>
      <c r="O910">
        <f t="shared" ca="1" si="158"/>
        <v>20229.102306982</v>
      </c>
      <c r="P910" t="str">
        <f ca="1">IF($E910=1,SUM(INDIRECT(ADDRESS(ROW()-$C$12+1, 14)):INDIRECT(ADDRESS(ROW(), 14))),"")</f>
        <v/>
      </c>
      <c r="Q910" t="str">
        <f ca="1">IF($E910=1,SUM(INDIRECT(ADDRESS(ROW()-$C$12+1, 15)):INDIRECT(ADDRESS(ROW(), 15))),"")</f>
        <v/>
      </c>
      <c r="R910" t="str">
        <f t="shared" si="160"/>
        <v/>
      </c>
      <c r="S910" t="str">
        <f t="shared" si="161"/>
        <v/>
      </c>
      <c r="T910" t="str">
        <f t="shared" ca="1" si="162"/>
        <v/>
      </c>
      <c r="U910" t="str">
        <f t="shared" ca="1" si="163"/>
        <v/>
      </c>
      <c r="V910">
        <f t="shared" ca="1" si="164"/>
        <v>41270064317.627747</v>
      </c>
      <c r="X910" s="10" t="s">
        <v>29</v>
      </c>
      <c r="Y910" s="10"/>
      <c r="Z910" s="10"/>
      <c r="AA910" s="10"/>
      <c r="AB910" s="10"/>
      <c r="AC910" s="10"/>
      <c r="AD910" s="10"/>
      <c r="AE910" s="10"/>
    </row>
    <row r="911" spans="5:31" x14ac:dyDescent="0.4">
      <c r="E911">
        <f t="shared" si="159"/>
        <v>0</v>
      </c>
      <c r="F911" s="3">
        <v>902</v>
      </c>
      <c r="G911" s="4">
        <v>-0.16491800000000001</v>
      </c>
      <c r="H911" s="4">
        <v>1.0928059999999999</v>
      </c>
      <c r="I911" s="4">
        <v>210000</v>
      </c>
      <c r="K911">
        <f t="shared" ca="1" si="154"/>
        <v>-8630.2384310286034</v>
      </c>
      <c r="L911">
        <f t="shared" ca="1" si="155"/>
        <v>26563.564255835037</v>
      </c>
      <c r="M911">
        <f t="shared" ca="1" si="157"/>
        <v>17933.325824806434</v>
      </c>
      <c r="N911">
        <f t="shared" ca="1" si="156"/>
        <v>31675.251771624575</v>
      </c>
      <c r="O911">
        <f t="shared" ca="1" si="158"/>
        <v>-209891.61393869657</v>
      </c>
      <c r="P911" t="str">
        <f ca="1">IF($E911=1,SUM(INDIRECT(ADDRESS(ROW()-$C$12+1, 14)):INDIRECT(ADDRESS(ROW(), 14))),"")</f>
        <v/>
      </c>
      <c r="Q911" t="str">
        <f ca="1">IF($E911=1,SUM(INDIRECT(ADDRESS(ROW()-$C$12+1, 15)):INDIRECT(ADDRESS(ROW(), 15))),"")</f>
        <v/>
      </c>
      <c r="R911" t="str">
        <f t="shared" si="160"/>
        <v/>
      </c>
      <c r="S911" t="str">
        <f t="shared" si="161"/>
        <v/>
      </c>
      <c r="T911" t="str">
        <f t="shared" ca="1" si="162"/>
        <v/>
      </c>
      <c r="U911" t="str">
        <f t="shared" ca="1" si="163"/>
        <v/>
      </c>
      <c r="V911">
        <f t="shared" ca="1" si="164"/>
        <v>36889607328.719963</v>
      </c>
      <c r="X911" s="10" t="s">
        <v>810</v>
      </c>
      <c r="Y911" s="10"/>
      <c r="Z911" s="10"/>
      <c r="AA911" s="10"/>
      <c r="AB911" s="10"/>
      <c r="AC911" s="10"/>
      <c r="AD911" s="10"/>
      <c r="AE911" s="10"/>
    </row>
    <row r="912" spans="5:31" x14ac:dyDescent="0.4">
      <c r="E912">
        <f t="shared" si="159"/>
        <v>0</v>
      </c>
      <c r="F912" s="3">
        <v>903</v>
      </c>
      <c r="G912" s="4">
        <v>-0.92395700000000003</v>
      </c>
      <c r="H912" s="4">
        <v>-0.629525</v>
      </c>
      <c r="I912" s="4">
        <v>55993</v>
      </c>
      <c r="K912">
        <f t="shared" ca="1" si="154"/>
        <v>-48351.115160369969</v>
      </c>
      <c r="L912">
        <f t="shared" ca="1" si="155"/>
        <v>-15302.284017615708</v>
      </c>
      <c r="M912">
        <f t="shared" ca="1" si="157"/>
        <v>-63653.399177985673</v>
      </c>
      <c r="N912">
        <f t="shared" ca="1" si="156"/>
        <v>110548.12804529411</v>
      </c>
      <c r="O912">
        <f t="shared" ca="1" si="158"/>
        <v>75320.399442521433</v>
      </c>
      <c r="P912" t="str">
        <f ca="1">IF($E912=1,SUM(INDIRECT(ADDRESS(ROW()-$C$12+1, 14)):INDIRECT(ADDRESS(ROW(), 14))),"")</f>
        <v/>
      </c>
      <c r="Q912" t="str">
        <f ca="1">IF($E912=1,SUM(INDIRECT(ADDRESS(ROW()-$C$12+1, 15)):INDIRECT(ADDRESS(ROW(), 15))),"")</f>
        <v/>
      </c>
      <c r="R912" t="str">
        <f t="shared" si="160"/>
        <v/>
      </c>
      <c r="S912" t="str">
        <f t="shared" si="161"/>
        <v/>
      </c>
      <c r="T912" t="str">
        <f t="shared" ca="1" si="162"/>
        <v/>
      </c>
      <c r="U912" t="str">
        <f t="shared" ca="1" si="163"/>
        <v/>
      </c>
      <c r="V912">
        <f t="shared" ca="1" si="164"/>
        <v>14315260836.257891</v>
      </c>
      <c r="X912" s="10" t="s">
        <v>811</v>
      </c>
      <c r="Y912" s="10"/>
      <c r="Z912" s="10"/>
      <c r="AA912" s="10"/>
      <c r="AB912" s="10"/>
      <c r="AC912" s="10"/>
      <c r="AD912" s="10"/>
      <c r="AE912" s="10"/>
    </row>
    <row r="913" spans="5:31" x14ac:dyDescent="0.4">
      <c r="E913">
        <f t="shared" si="159"/>
        <v>0</v>
      </c>
      <c r="F913" s="3">
        <v>904</v>
      </c>
      <c r="G913" s="4">
        <v>0.477941</v>
      </c>
      <c r="H913" s="4">
        <v>-1.8881520000000001</v>
      </c>
      <c r="I913" s="4">
        <v>163000</v>
      </c>
      <c r="K913">
        <f t="shared" ca="1" si="154"/>
        <v>25010.882899163473</v>
      </c>
      <c r="L913">
        <f t="shared" ca="1" si="155"/>
        <v>-45896.569909740101</v>
      </c>
      <c r="M913">
        <f t="shared" ca="1" si="157"/>
        <v>-20885.687010576628</v>
      </c>
      <c r="N913">
        <f t="shared" ca="1" si="156"/>
        <v>-87886.509135522007</v>
      </c>
      <c r="O913">
        <f t="shared" ca="1" si="158"/>
        <v>347204.12770039431</v>
      </c>
      <c r="P913" t="str">
        <f ca="1">IF($E913=1,SUM(INDIRECT(ADDRESS(ROW()-$C$12+1, 14)):INDIRECT(ADDRESS(ROW(), 14))),"")</f>
        <v/>
      </c>
      <c r="Q913" t="str">
        <f ca="1">IF($E913=1,SUM(INDIRECT(ADDRESS(ROW()-$C$12+1, 15)):INDIRECT(ADDRESS(ROW(), 15))),"")</f>
        <v/>
      </c>
      <c r="R913" t="str">
        <f t="shared" si="160"/>
        <v/>
      </c>
      <c r="S913" t="str">
        <f t="shared" si="161"/>
        <v/>
      </c>
      <c r="T913" t="str">
        <f t="shared" ca="1" si="162"/>
        <v/>
      </c>
      <c r="U913" t="str">
        <f t="shared" ca="1" si="163"/>
        <v/>
      </c>
      <c r="V913">
        <f t="shared" ca="1" si="164"/>
        <v>33813945887.351749</v>
      </c>
      <c r="X913" s="10" t="s">
        <v>812</v>
      </c>
      <c r="Y913" s="10"/>
      <c r="Z913" s="10"/>
      <c r="AA913" s="10"/>
      <c r="AB913" s="10"/>
      <c r="AC913" s="10"/>
      <c r="AD913" s="10"/>
      <c r="AE913" s="10"/>
    </row>
    <row r="914" spans="5:31" x14ac:dyDescent="0.4">
      <c r="E914">
        <f t="shared" si="159"/>
        <v>0</v>
      </c>
      <c r="F914" s="3">
        <v>905</v>
      </c>
      <c r="G914" s="4">
        <v>-1.3654390000000001</v>
      </c>
      <c r="H914" s="4">
        <v>-1.358204</v>
      </c>
      <c r="I914" s="4">
        <v>120500</v>
      </c>
      <c r="K914">
        <f t="shared" ref="K914:K977" ca="1" si="165">G914*OFFSET(K914, -MOD(F914, $C$12)-1, 9)</f>
        <v>-71454.081016173281</v>
      </c>
      <c r="L914">
        <f t="shared" ref="L914:L977" ca="1" si="166">H914*OFFSET(L914, -MOD($F914, $C$12)-1, 9)</f>
        <v>-33014.770440986023</v>
      </c>
      <c r="M914">
        <f t="shared" ca="1" si="157"/>
        <v>-104468.8514571593</v>
      </c>
      <c r="N914">
        <f t="shared" ca="1" si="156"/>
        <v>307181.24356481218</v>
      </c>
      <c r="O914">
        <f t="shared" ca="1" si="158"/>
        <v>305553.59392451961</v>
      </c>
      <c r="P914" t="str">
        <f ca="1">IF($E914=1,SUM(INDIRECT(ADDRESS(ROW()-$C$12+1, 14)):INDIRECT(ADDRESS(ROW(), 14))),"")</f>
        <v/>
      </c>
      <c r="Q914" t="str">
        <f ca="1">IF($E914=1,SUM(INDIRECT(ADDRESS(ROW()-$C$12+1, 15)):INDIRECT(ADDRESS(ROW(), 15))),"")</f>
        <v/>
      </c>
      <c r="R914" t="str">
        <f t="shared" si="160"/>
        <v/>
      </c>
      <c r="S914" t="str">
        <f t="shared" si="161"/>
        <v/>
      </c>
      <c r="T914" t="str">
        <f t="shared" ca="1" si="162"/>
        <v/>
      </c>
      <c r="U914" t="str">
        <f t="shared" ca="1" si="163"/>
        <v/>
      </c>
      <c r="V914">
        <f t="shared" ca="1" si="164"/>
        <v>50610984125.953407</v>
      </c>
      <c r="X914" s="10" t="s">
        <v>813</v>
      </c>
      <c r="Y914" s="10"/>
      <c r="Z914" s="10"/>
      <c r="AA914" s="10"/>
      <c r="AB914" s="10"/>
      <c r="AC914" s="10"/>
      <c r="AD914" s="10"/>
      <c r="AE914" s="10"/>
    </row>
    <row r="915" spans="5:31" x14ac:dyDescent="0.4">
      <c r="E915">
        <f t="shared" si="159"/>
        <v>0</v>
      </c>
      <c r="F915" s="3">
        <v>906</v>
      </c>
      <c r="G915" s="4">
        <v>-0.176536</v>
      </c>
      <c r="H915" s="4">
        <v>0.96031900000000003</v>
      </c>
      <c r="I915" s="4">
        <v>180000</v>
      </c>
      <c r="K915">
        <f t="shared" ca="1" si="165"/>
        <v>-9238.2139709435323</v>
      </c>
      <c r="L915">
        <f t="shared" ca="1" si="166"/>
        <v>23343.114388646518</v>
      </c>
      <c r="M915">
        <f t="shared" ca="1" si="157"/>
        <v>14104.900417702986</v>
      </c>
      <c r="N915">
        <f t="shared" ca="1" si="156"/>
        <v>29286.457299860387</v>
      </c>
      <c r="O915">
        <f t="shared" ca="1" si="158"/>
        <v>-159312.21613577192</v>
      </c>
      <c r="P915" t="str">
        <f ca="1">IF($E915=1,SUM(INDIRECT(ADDRESS(ROW()-$C$12+1, 14)):INDIRECT(ADDRESS(ROW(), 14))),"")</f>
        <v/>
      </c>
      <c r="Q915" t="str">
        <f ca="1">IF($E915=1,SUM(INDIRECT(ADDRESS(ROW()-$C$12+1, 15)):INDIRECT(ADDRESS(ROW(), 15))),"")</f>
        <v/>
      </c>
      <c r="R915" t="str">
        <f t="shared" si="160"/>
        <v/>
      </c>
      <c r="S915" t="str">
        <f t="shared" si="161"/>
        <v/>
      </c>
      <c r="T915" t="str">
        <f t="shared" ca="1" si="162"/>
        <v/>
      </c>
      <c r="U915" t="str">
        <f t="shared" ca="1" si="163"/>
        <v/>
      </c>
      <c r="V915">
        <f t="shared" ca="1" si="164"/>
        <v>27521184065.420246</v>
      </c>
      <c r="X915" s="10" t="s">
        <v>814</v>
      </c>
      <c r="Y915" s="10"/>
      <c r="Z915" s="10"/>
      <c r="AA915" s="10"/>
      <c r="AB915" s="10"/>
      <c r="AC915" s="10"/>
      <c r="AD915" s="10"/>
      <c r="AE915" s="10"/>
    </row>
    <row r="916" spans="5:31" x14ac:dyDescent="0.4">
      <c r="E916">
        <f t="shared" si="159"/>
        <v>0</v>
      </c>
      <c r="F916" s="3">
        <v>907</v>
      </c>
      <c r="G916" s="4">
        <v>0.66963700000000004</v>
      </c>
      <c r="H916" s="4">
        <v>-0.53015999999999996</v>
      </c>
      <c r="I916" s="4">
        <v>190000</v>
      </c>
      <c r="K916">
        <f t="shared" ca="1" si="165"/>
        <v>35042.426977277799</v>
      </c>
      <c r="L916">
        <f t="shared" ca="1" si="166"/>
        <v>-12886.952694141048</v>
      </c>
      <c r="M916">
        <f t="shared" ca="1" si="157"/>
        <v>22155.474283136751</v>
      </c>
      <c r="N916">
        <f t="shared" ca="1" si="156"/>
        <v>-112394.90466746317</v>
      </c>
      <c r="O916">
        <f t="shared" ca="1" si="158"/>
        <v>88984.453754052214</v>
      </c>
      <c r="P916" t="str">
        <f ca="1">IF($E916=1,SUM(INDIRECT(ADDRESS(ROW()-$C$12+1, 14)):INDIRECT(ADDRESS(ROW(), 14))),"")</f>
        <v/>
      </c>
      <c r="Q916" t="str">
        <f ca="1">IF($E916=1,SUM(INDIRECT(ADDRESS(ROW()-$C$12+1, 15)):INDIRECT(ADDRESS(ROW(), 15))),"")</f>
        <v/>
      </c>
      <c r="R916" t="str">
        <f t="shared" si="160"/>
        <v/>
      </c>
      <c r="S916" t="str">
        <f t="shared" si="161"/>
        <v/>
      </c>
      <c r="T916" t="str">
        <f t="shared" ca="1" si="162"/>
        <v/>
      </c>
      <c r="U916" t="str">
        <f t="shared" ca="1" si="163"/>
        <v/>
      </c>
      <c r="V916">
        <f t="shared" ca="1" si="164"/>
        <v>28171784813.118771</v>
      </c>
      <c r="X916" s="10" t="s">
        <v>815</v>
      </c>
      <c r="Y916" s="10"/>
      <c r="Z916" s="10"/>
      <c r="AA916" s="10"/>
      <c r="AB916" s="10"/>
      <c r="AC916" s="10"/>
      <c r="AD916" s="10"/>
      <c r="AE916" s="10"/>
    </row>
    <row r="917" spans="5:31" x14ac:dyDescent="0.4">
      <c r="E917">
        <f t="shared" si="159"/>
        <v>0</v>
      </c>
      <c r="F917" s="3">
        <v>908</v>
      </c>
      <c r="G917" s="4">
        <v>-4.0993000000000002E-2</v>
      </c>
      <c r="H917" s="4">
        <v>1.1590499999999999</v>
      </c>
      <c r="I917" s="4">
        <v>246578</v>
      </c>
      <c r="K917">
        <f t="shared" ca="1" si="165"/>
        <v>-2145.1834487633582</v>
      </c>
      <c r="L917">
        <f t="shared" ca="1" si="166"/>
        <v>28173.801343262756</v>
      </c>
      <c r="M917">
        <f t="shared" ca="1" si="157"/>
        <v>26028.617894499399</v>
      </c>
      <c r="N917">
        <f t="shared" ca="1" si="156"/>
        <v>9040.9808206507878</v>
      </c>
      <c r="O917">
        <f t="shared" ca="1" si="158"/>
        <v>-255627.76132938048</v>
      </c>
      <c r="P917" t="str">
        <f ca="1">IF($E917=1,SUM(INDIRECT(ADDRESS(ROW()-$C$12+1, 14)):INDIRECT(ADDRESS(ROW(), 14))),"")</f>
        <v/>
      </c>
      <c r="Q917" t="str">
        <f ca="1">IF($E917=1,SUM(INDIRECT(ADDRESS(ROW()-$C$12+1, 15)):INDIRECT(ADDRESS(ROW(), 15))),"")</f>
        <v/>
      </c>
      <c r="R917" t="str">
        <f t="shared" si="160"/>
        <v/>
      </c>
      <c r="S917" t="str">
        <f t="shared" si="161"/>
        <v/>
      </c>
      <c r="T917" t="str">
        <f t="shared" ca="1" si="162"/>
        <v/>
      </c>
      <c r="U917" t="str">
        <f t="shared" ca="1" si="163"/>
        <v/>
      </c>
      <c r="V917">
        <f t="shared" ca="1" si="164"/>
        <v>48642029947.118111</v>
      </c>
      <c r="X917" s="10" t="s">
        <v>816</v>
      </c>
      <c r="Y917" s="10"/>
      <c r="Z917" s="10"/>
      <c r="AA917" s="10"/>
      <c r="AB917" s="10"/>
      <c r="AC917" s="10"/>
      <c r="AD917" s="10"/>
      <c r="AE917" s="10"/>
    </row>
    <row r="918" spans="5:31" x14ac:dyDescent="0.4">
      <c r="E918">
        <f t="shared" si="159"/>
        <v>0</v>
      </c>
      <c r="F918" s="3">
        <v>909</v>
      </c>
      <c r="G918" s="4">
        <v>-0.815523</v>
      </c>
      <c r="H918" s="4">
        <v>-0.36455100000000001</v>
      </c>
      <c r="I918" s="4">
        <v>141000</v>
      </c>
      <c r="K918">
        <f t="shared" ca="1" si="165"/>
        <v>-42676.711674818631</v>
      </c>
      <c r="L918">
        <f t="shared" ca="1" si="166"/>
        <v>-8861.3842832386708</v>
      </c>
      <c r="M918">
        <f t="shared" ca="1" si="157"/>
        <v>-51538.095958057304</v>
      </c>
      <c r="N918">
        <f t="shared" ref="N918:N981" ca="1" si="167">($M918-$I918)*$G918</f>
        <v>157019.24563000276</v>
      </c>
      <c r="O918">
        <f t="shared" ca="1" si="158"/>
        <v>70189.955419605743</v>
      </c>
      <c r="P918" t="str">
        <f ca="1">IF($E918=1,SUM(INDIRECT(ADDRESS(ROW()-$C$12+1, 14)):INDIRECT(ADDRESS(ROW(), 14))),"")</f>
        <v/>
      </c>
      <c r="Q918" t="str">
        <f ca="1">IF($E918=1,SUM(INDIRECT(ADDRESS(ROW()-$C$12+1, 15)):INDIRECT(ADDRESS(ROW(), 15))),"")</f>
        <v/>
      </c>
      <c r="R918" t="str">
        <f t="shared" si="160"/>
        <v/>
      </c>
      <c r="S918" t="str">
        <f t="shared" si="161"/>
        <v/>
      </c>
      <c r="T918" t="str">
        <f t="shared" ca="1" si="162"/>
        <v/>
      </c>
      <c r="U918" t="str">
        <f t="shared" ca="1" si="163"/>
        <v/>
      </c>
      <c r="V918">
        <f t="shared" ca="1" si="164"/>
        <v>37070918395.154076</v>
      </c>
      <c r="X918" s="10" t="s">
        <v>817</v>
      </c>
      <c r="Y918" s="10"/>
      <c r="Z918" s="10"/>
      <c r="AA918" s="10"/>
      <c r="AB918" s="10"/>
      <c r="AC918" s="10"/>
      <c r="AD918" s="10"/>
      <c r="AE918" s="10"/>
    </row>
    <row r="919" spans="5:31" x14ac:dyDescent="0.4">
      <c r="E919">
        <f t="shared" si="159"/>
        <v>0</v>
      </c>
      <c r="F919" s="3">
        <v>910</v>
      </c>
      <c r="G919" s="4">
        <v>-1.3654390000000001</v>
      </c>
      <c r="H919" s="4">
        <v>0.36412800000000001</v>
      </c>
      <c r="I919" s="4">
        <v>124500</v>
      </c>
      <c r="K919">
        <f t="shared" ca="1" si="165"/>
        <v>-71454.081016173281</v>
      </c>
      <c r="L919">
        <f t="shared" ca="1" si="166"/>
        <v>8851.102140131643</v>
      </c>
      <c r="M919">
        <f t="shared" ca="1" si="157"/>
        <v>-62602.978876041641</v>
      </c>
      <c r="N919">
        <f t="shared" ca="1" si="167"/>
        <v>255477.70437352345</v>
      </c>
      <c r="O919">
        <f t="shared" ca="1" si="158"/>
        <v>-68129.433492175303</v>
      </c>
      <c r="P919" t="str">
        <f ca="1">IF($E919=1,SUM(INDIRECT(ADDRESS(ROW()-$C$12+1, 14)):INDIRECT(ADDRESS(ROW(), 14))),"")</f>
        <v/>
      </c>
      <c r="Q919" t="str">
        <f ca="1">IF($E919=1,SUM(INDIRECT(ADDRESS(ROW()-$C$12+1, 15)):INDIRECT(ADDRESS(ROW(), 15))),"")</f>
        <v/>
      </c>
      <c r="R919" t="str">
        <f t="shared" si="160"/>
        <v/>
      </c>
      <c r="S919" t="str">
        <f t="shared" si="161"/>
        <v/>
      </c>
      <c r="T919" t="str">
        <f t="shared" ca="1" si="162"/>
        <v/>
      </c>
      <c r="U919" t="str">
        <f t="shared" ca="1" si="163"/>
        <v/>
      </c>
      <c r="V919">
        <f t="shared" ca="1" si="164"/>
        <v>35007524704.28849</v>
      </c>
      <c r="X919" s="10" t="s">
        <v>818</v>
      </c>
      <c r="Y919" s="10"/>
      <c r="Z919" s="10"/>
      <c r="AA919" s="10"/>
      <c r="AB919" s="10"/>
      <c r="AC919" s="10"/>
      <c r="AD919" s="10"/>
      <c r="AE919" s="10"/>
    </row>
    <row r="920" spans="5:31" x14ac:dyDescent="0.4">
      <c r="E920">
        <f t="shared" si="159"/>
        <v>0</v>
      </c>
      <c r="F920" s="3">
        <v>911</v>
      </c>
      <c r="G920" s="4">
        <v>-0.37404100000000001</v>
      </c>
      <c r="H920" s="4">
        <v>-0.397673</v>
      </c>
      <c r="I920" s="4">
        <v>170000</v>
      </c>
      <c r="K920">
        <f t="shared" ca="1" si="165"/>
        <v>-19573.745819015327</v>
      </c>
      <c r="L920">
        <f t="shared" ca="1" si="166"/>
        <v>-9666.5028269525301</v>
      </c>
      <c r="M920">
        <f t="shared" ca="1" si="157"/>
        <v>-29240.248645967855</v>
      </c>
      <c r="N920">
        <f t="shared" ca="1" si="167"/>
        <v>74524.021843786468</v>
      </c>
      <c r="O920">
        <f t="shared" ca="1" si="158"/>
        <v>79232.467399787973</v>
      </c>
      <c r="P920" t="str">
        <f ca="1">IF($E920=1,SUM(INDIRECT(ADDRESS(ROW()-$C$12+1, 14)):INDIRECT(ADDRESS(ROW(), 14))),"")</f>
        <v/>
      </c>
      <c r="Q920" t="str">
        <f ca="1">IF($E920=1,SUM(INDIRECT(ADDRESS(ROW()-$C$12+1, 15)):INDIRECT(ADDRESS(ROW(), 15))),"")</f>
        <v/>
      </c>
      <c r="R920" t="str">
        <f t="shared" si="160"/>
        <v/>
      </c>
      <c r="S920" t="str">
        <f t="shared" si="161"/>
        <v/>
      </c>
      <c r="T920" t="str">
        <f t="shared" ca="1" si="162"/>
        <v/>
      </c>
      <c r="U920" t="str">
        <f t="shared" ca="1" si="163"/>
        <v/>
      </c>
      <c r="V920">
        <f t="shared" ca="1" si="164"/>
        <v>39696676680.507095</v>
      </c>
      <c r="X920" s="10" t="s">
        <v>819</v>
      </c>
      <c r="Y920" s="10"/>
      <c r="Z920" s="10"/>
      <c r="AA920" s="10"/>
      <c r="AB920" s="10"/>
      <c r="AC920" s="10"/>
      <c r="AD920" s="10"/>
      <c r="AE920" s="10"/>
    </row>
    <row r="921" spans="5:31" x14ac:dyDescent="0.4">
      <c r="E921">
        <f t="shared" si="159"/>
        <v>0</v>
      </c>
      <c r="F921" s="3">
        <v>912</v>
      </c>
      <c r="G921" s="4">
        <v>1.500321</v>
      </c>
      <c r="H921" s="4">
        <v>1.225293</v>
      </c>
      <c r="I921" s="4">
        <v>451950</v>
      </c>
      <c r="K921">
        <f t="shared" ca="1" si="165"/>
        <v>78512.521089749236</v>
      </c>
      <c r="L921">
        <f t="shared" ca="1" si="166"/>
        <v>29784.014123023557</v>
      </c>
      <c r="M921">
        <f t="shared" ca="1" si="157"/>
        <v>108296.5352127728</v>
      </c>
      <c r="N921">
        <f t="shared" ca="1" si="167"/>
        <v>-515590.50994303753</v>
      </c>
      <c r="O921">
        <f t="shared" ca="1" si="158"/>
        <v>-421076.18482953601</v>
      </c>
      <c r="P921" t="str">
        <f ca="1">IF($E921=1,SUM(INDIRECT(ADDRESS(ROW()-$C$12+1, 14)):INDIRECT(ADDRESS(ROW(), 14))),"")</f>
        <v/>
      </c>
      <c r="Q921" t="str">
        <f ca="1">IF($E921=1,SUM(INDIRECT(ADDRESS(ROW()-$C$12+1, 15)):INDIRECT(ADDRESS(ROW(), 15))),"")</f>
        <v/>
      </c>
      <c r="R921" t="str">
        <f t="shared" si="160"/>
        <v/>
      </c>
      <c r="S921" t="str">
        <f t="shared" si="161"/>
        <v/>
      </c>
      <c r="T921" t="str">
        <f t="shared" ca="1" si="162"/>
        <v/>
      </c>
      <c r="U921" t="str">
        <f t="shared" ca="1" si="163"/>
        <v/>
      </c>
      <c r="V921">
        <f t="shared" ca="1" si="164"/>
        <v>118097703860.26602</v>
      </c>
      <c r="X921" s="10" t="s">
        <v>820</v>
      </c>
      <c r="Y921" s="10"/>
      <c r="Z921" s="10"/>
      <c r="AA921" s="10"/>
      <c r="AB921" s="10"/>
      <c r="AC921" s="10"/>
      <c r="AD921" s="10"/>
      <c r="AE921" s="10"/>
    </row>
    <row r="922" spans="5:31" x14ac:dyDescent="0.4">
      <c r="E922">
        <f t="shared" si="159"/>
        <v>0</v>
      </c>
      <c r="F922" s="3">
        <v>913</v>
      </c>
      <c r="G922" s="4">
        <v>-1.2724960000000001</v>
      </c>
      <c r="H922" s="4">
        <v>-0.53015999999999996</v>
      </c>
      <c r="I922" s="4">
        <v>115000</v>
      </c>
      <c r="K922">
        <f t="shared" ca="1" si="165"/>
        <v>-66590.329027335843</v>
      </c>
      <c r="L922">
        <f t="shared" ca="1" si="166"/>
        <v>-12886.952694141048</v>
      </c>
      <c r="M922">
        <f t="shared" ca="1" si="157"/>
        <v>-79477.281721476887</v>
      </c>
      <c r="N922">
        <f t="shared" ca="1" si="167"/>
        <v>247471.56308145245</v>
      </c>
      <c r="O922">
        <f t="shared" ca="1" si="158"/>
        <v>103104.07567745817</v>
      </c>
      <c r="P922" t="str">
        <f ca="1">IF($E922=1,SUM(INDIRECT(ADDRESS(ROW()-$C$12+1, 14)):INDIRECT(ADDRESS(ROW(), 14))),"")</f>
        <v/>
      </c>
      <c r="Q922" t="str">
        <f ca="1">IF($E922=1,SUM(INDIRECT(ADDRESS(ROW()-$C$12+1, 15)):INDIRECT(ADDRESS(ROW(), 15))),"")</f>
        <v/>
      </c>
      <c r="R922" t="str">
        <f t="shared" si="160"/>
        <v/>
      </c>
      <c r="S922" t="str">
        <f t="shared" si="161"/>
        <v/>
      </c>
      <c r="T922" t="str">
        <f t="shared" ca="1" si="162"/>
        <v/>
      </c>
      <c r="U922" t="str">
        <f t="shared" ca="1" si="163"/>
        <v/>
      </c>
      <c r="V922">
        <f t="shared" ca="1" si="164"/>
        <v>37821413105.774681</v>
      </c>
      <c r="X922" s="10" t="s">
        <v>821</v>
      </c>
      <c r="Y922" s="10"/>
      <c r="Z922" s="10"/>
      <c r="AA922" s="10"/>
      <c r="AB922" s="10"/>
      <c r="AC922" s="10"/>
      <c r="AD922" s="10"/>
      <c r="AE922" s="10"/>
    </row>
    <row r="923" spans="5:31" x14ac:dyDescent="0.4">
      <c r="E923">
        <f t="shared" si="159"/>
        <v>0</v>
      </c>
      <c r="F923" s="3">
        <v>914</v>
      </c>
      <c r="G923" s="4">
        <v>-0.494093</v>
      </c>
      <c r="H923" s="4">
        <v>1.125928</v>
      </c>
      <c r="I923" s="4">
        <v>176000</v>
      </c>
      <c r="K923">
        <f t="shared" ca="1" si="165"/>
        <v>-25856.124844481594</v>
      </c>
      <c r="L923">
        <f t="shared" ca="1" si="166"/>
        <v>27368.682799548897</v>
      </c>
      <c r="M923">
        <f t="shared" ca="1" si="157"/>
        <v>1512.5579550673028</v>
      </c>
      <c r="N923">
        <f t="shared" ca="1" si="167"/>
        <v>86213.02370230692</v>
      </c>
      <c r="O923">
        <f t="shared" ca="1" si="158"/>
        <v>-196460.29664676698</v>
      </c>
      <c r="P923" t="str">
        <f ca="1">IF($E923=1,SUM(INDIRECT(ADDRESS(ROW()-$C$12+1, 14)):INDIRECT(ADDRESS(ROW(), 14))),"")</f>
        <v/>
      </c>
      <c r="Q923" t="str">
        <f ca="1">IF($E923=1,SUM(INDIRECT(ADDRESS(ROW()-$C$12+1, 15)):INDIRECT(ADDRESS(ROW(), 15))),"")</f>
        <v/>
      </c>
      <c r="R923" t="str">
        <f t="shared" si="160"/>
        <v/>
      </c>
      <c r="S923" t="str">
        <f t="shared" si="161"/>
        <v/>
      </c>
      <c r="T923" t="str">
        <f t="shared" ca="1" si="162"/>
        <v/>
      </c>
      <c r="U923" t="str">
        <f t="shared" ca="1" si="163"/>
        <v/>
      </c>
      <c r="V923">
        <f t="shared" ca="1" si="164"/>
        <v>30445867431.383743</v>
      </c>
      <c r="X923" s="10" t="s">
        <v>822</v>
      </c>
      <c r="Y923" s="10"/>
      <c r="Z923" s="10"/>
      <c r="AA923" s="10"/>
      <c r="AB923" s="10"/>
      <c r="AC923" s="10"/>
      <c r="AD923" s="10"/>
      <c r="AE923" s="10"/>
    </row>
    <row r="924" spans="5:31" x14ac:dyDescent="0.4">
      <c r="E924">
        <f t="shared" si="159"/>
        <v>0</v>
      </c>
      <c r="F924" s="3">
        <v>915</v>
      </c>
      <c r="G924" s="4">
        <v>-1.284114</v>
      </c>
      <c r="H924" s="4">
        <v>-2.12E-4</v>
      </c>
      <c r="I924" s="4">
        <v>88000</v>
      </c>
      <c r="K924">
        <f t="shared" ca="1" si="165"/>
        <v>-67198.304567250772</v>
      </c>
      <c r="L924">
        <f t="shared" ca="1" si="166"/>
        <v>-5.1532253869735598</v>
      </c>
      <c r="M924">
        <f t="shared" ca="1" si="157"/>
        <v>-67203.457792637739</v>
      </c>
      <c r="N924">
        <f t="shared" ca="1" si="167"/>
        <v>199298.93299993523</v>
      </c>
      <c r="O924">
        <f t="shared" ca="1" si="158"/>
        <v>32.903133052039202</v>
      </c>
      <c r="P924" t="str">
        <f ca="1">IF($E924=1,SUM(INDIRECT(ADDRESS(ROW()-$C$12+1, 14)):INDIRECT(ADDRESS(ROW(), 14))),"")</f>
        <v/>
      </c>
      <c r="Q924" t="str">
        <f ca="1">IF($E924=1,SUM(INDIRECT(ADDRESS(ROW()-$C$12+1, 15)):INDIRECT(ADDRESS(ROW(), 15))),"")</f>
        <v/>
      </c>
      <c r="R924" t="str">
        <f t="shared" si="160"/>
        <v/>
      </c>
      <c r="S924" t="str">
        <f t="shared" si="161"/>
        <v/>
      </c>
      <c r="T924" t="str">
        <f t="shared" ca="1" si="162"/>
        <v/>
      </c>
      <c r="U924" t="str">
        <f t="shared" ca="1" si="163"/>
        <v/>
      </c>
      <c r="V924">
        <f t="shared" ca="1" si="164"/>
        <v>24088113310.791088</v>
      </c>
      <c r="X924" s="10" t="s">
        <v>823</v>
      </c>
      <c r="Y924" s="10"/>
      <c r="Z924" s="10"/>
      <c r="AA924" s="10"/>
      <c r="AB924" s="10"/>
      <c r="AC924" s="10"/>
      <c r="AD924" s="10"/>
      <c r="AE924" s="10"/>
    </row>
    <row r="925" spans="5:31" x14ac:dyDescent="0.4">
      <c r="E925">
        <f t="shared" si="159"/>
        <v>0</v>
      </c>
      <c r="F925" s="3">
        <v>916</v>
      </c>
      <c r="G925" s="4">
        <v>0.36563499999999999</v>
      </c>
      <c r="H925" s="4">
        <v>0.72846699999999998</v>
      </c>
      <c r="I925" s="4">
        <v>187000</v>
      </c>
      <c r="K925">
        <f t="shared" ca="1" si="165"/>
        <v>19133.855787295157</v>
      </c>
      <c r="L925">
        <f t="shared" ca="1" si="166"/>
        <v>17707.333197983338</v>
      </c>
      <c r="M925">
        <f t="shared" ca="1" si="157"/>
        <v>36841.188985278495</v>
      </c>
      <c r="N925">
        <f t="shared" ca="1" si="167"/>
        <v>-54903.316865367698</v>
      </c>
      <c r="O925">
        <f t="shared" ca="1" si="158"/>
        <v>-109385.73858346113</v>
      </c>
      <c r="P925" t="str">
        <f ca="1">IF($E925=1,SUM(INDIRECT(ADDRESS(ROW()-$C$12+1, 14)):INDIRECT(ADDRESS(ROW(), 14))),"")</f>
        <v/>
      </c>
      <c r="Q925" t="str">
        <f ca="1">IF($E925=1,SUM(INDIRECT(ADDRESS(ROW()-$C$12+1, 15)):INDIRECT(ADDRESS(ROW(), 15))),"")</f>
        <v/>
      </c>
      <c r="R925" t="str">
        <f t="shared" si="160"/>
        <v/>
      </c>
      <c r="S925" t="str">
        <f t="shared" si="161"/>
        <v/>
      </c>
      <c r="T925" t="str">
        <f t="shared" ca="1" si="162"/>
        <v/>
      </c>
      <c r="U925" t="str">
        <f t="shared" ca="1" si="163"/>
        <v/>
      </c>
      <c r="V925">
        <f t="shared" ca="1" si="164"/>
        <v>22547668525.354851</v>
      </c>
      <c r="X925" s="10" t="s">
        <v>27</v>
      </c>
      <c r="Y925" s="10"/>
      <c r="Z925" s="10"/>
      <c r="AA925" s="10"/>
      <c r="AB925" s="10"/>
      <c r="AC925" s="10"/>
      <c r="AD925" s="10"/>
      <c r="AE925" s="10"/>
    </row>
    <row r="926" spans="5:31" x14ac:dyDescent="0.4">
      <c r="E926">
        <f t="shared" si="159"/>
        <v>0</v>
      </c>
      <c r="F926" s="3">
        <v>917</v>
      </c>
      <c r="G926" s="4">
        <v>-0.77098800000000001</v>
      </c>
      <c r="H926" s="4">
        <v>-1.0601080000000001</v>
      </c>
      <c r="I926" s="4">
        <v>100000</v>
      </c>
      <c r="K926">
        <f t="shared" ca="1" si="165"/>
        <v>-40346.173658799402</v>
      </c>
      <c r="L926">
        <f t="shared" ca="1" si="166"/>
        <v>-25768.752162895125</v>
      </c>
      <c r="M926">
        <f t="shared" ca="1" si="157"/>
        <v>-66114.925821694531</v>
      </c>
      <c r="N926">
        <f t="shared" ca="1" si="167"/>
        <v>128072.61442941663</v>
      </c>
      <c r="O926">
        <f t="shared" ca="1" si="158"/>
        <v>176099.76178298498</v>
      </c>
      <c r="P926" t="str">
        <f ca="1">IF($E926=1,SUM(INDIRECT(ADDRESS(ROW()-$C$12+1, 14)):INDIRECT(ADDRESS(ROW(), 14))),"")</f>
        <v/>
      </c>
      <c r="Q926" t="str">
        <f ca="1">IF($E926=1,SUM(INDIRECT(ADDRESS(ROW()-$C$12+1, 15)):INDIRECT(ADDRESS(ROW(), 15))),"")</f>
        <v/>
      </c>
      <c r="R926" t="str">
        <f t="shared" si="160"/>
        <v/>
      </c>
      <c r="S926" t="str">
        <f t="shared" si="161"/>
        <v/>
      </c>
      <c r="T926" t="str">
        <f t="shared" ca="1" si="162"/>
        <v/>
      </c>
      <c r="U926" t="str">
        <f t="shared" ca="1" si="163"/>
        <v/>
      </c>
      <c r="V926">
        <f t="shared" ca="1" si="164"/>
        <v>27594168580.747082</v>
      </c>
      <c r="X926" s="10" t="s">
        <v>824</v>
      </c>
      <c r="Y926" s="10"/>
      <c r="Z926" s="10"/>
      <c r="AA926" s="10"/>
      <c r="AB926" s="10"/>
      <c r="AC926" s="10"/>
      <c r="AD926" s="10"/>
      <c r="AE926" s="10"/>
    </row>
    <row r="927" spans="5:31" x14ac:dyDescent="0.4">
      <c r="E927">
        <f t="shared" si="159"/>
        <v>0</v>
      </c>
      <c r="F927" s="3">
        <v>918</v>
      </c>
      <c r="G927" s="4">
        <v>0.243646</v>
      </c>
      <c r="H927" s="4">
        <v>0.92719700000000005</v>
      </c>
      <c r="I927" s="4">
        <v>175000</v>
      </c>
      <c r="K927">
        <f t="shared" ca="1" si="165"/>
        <v>12750.112618188403</v>
      </c>
      <c r="L927">
        <f t="shared" ca="1" si="166"/>
        <v>22537.995844932659</v>
      </c>
      <c r="M927">
        <f t="shared" ref="M927:M990" ca="1" si="168">K927+L927</f>
        <v>35288.108463121062</v>
      </c>
      <c r="N927">
        <f t="shared" ca="1" si="167"/>
        <v>-34040.243525394406</v>
      </c>
      <c r="O927">
        <f t="shared" ref="O927:O990" ca="1" si="169">($M927-$I927)*$H927</f>
        <v>-129540.44669731955</v>
      </c>
      <c r="P927" t="str">
        <f ca="1">IF($E927=1,SUM(INDIRECT(ADDRESS(ROW()-$C$12+1, 14)):INDIRECT(ADDRESS(ROW(), 14))),"")</f>
        <v/>
      </c>
      <c r="Q927" t="str">
        <f ca="1">IF($E927=1,SUM(INDIRECT(ADDRESS(ROW()-$C$12+1, 15)):INDIRECT(ADDRESS(ROW(), 15))),"")</f>
        <v/>
      </c>
      <c r="R927" t="str">
        <f t="shared" si="160"/>
        <v/>
      </c>
      <c r="S927" t="str">
        <f t="shared" si="161"/>
        <v/>
      </c>
      <c r="T927" t="str">
        <f t="shared" ca="1" si="162"/>
        <v/>
      </c>
      <c r="U927" t="str">
        <f t="shared" ca="1" si="163"/>
        <v/>
      </c>
      <c r="V927">
        <f t="shared" ca="1" si="164"/>
        <v>19519412636.812626</v>
      </c>
      <c r="X927" s="10" t="s">
        <v>29</v>
      </c>
      <c r="Y927" s="10"/>
      <c r="Z927" s="10"/>
      <c r="AA927" s="10"/>
      <c r="AB927" s="10"/>
      <c r="AC927" s="10"/>
      <c r="AD927" s="10"/>
      <c r="AE927" s="10"/>
    </row>
    <row r="928" spans="5:31" x14ac:dyDescent="0.4">
      <c r="E928">
        <f t="shared" si="159"/>
        <v>0</v>
      </c>
      <c r="F928" s="3">
        <v>919</v>
      </c>
      <c r="G928" s="4">
        <v>-1.2531319999999999</v>
      </c>
      <c r="H928" s="4">
        <v>-9.9576999999999999E-2</v>
      </c>
      <c r="I928" s="4">
        <v>130000</v>
      </c>
      <c r="K928">
        <f t="shared" ca="1" si="165"/>
        <v>-65577.001573822956</v>
      </c>
      <c r="L928">
        <f t="shared" ca="1" si="166"/>
        <v>-2420.4845488616329</v>
      </c>
      <c r="M928">
        <f t="shared" ca="1" si="168"/>
        <v>-67997.486122684582</v>
      </c>
      <c r="N928">
        <f t="shared" ca="1" si="167"/>
        <v>248116.98577989195</v>
      </c>
      <c r="O928">
        <f t="shared" ca="1" si="169"/>
        <v>19715.995675638562</v>
      </c>
      <c r="P928" t="str">
        <f ca="1">IF($E928=1,SUM(INDIRECT(ADDRESS(ROW()-$C$12+1, 14)):INDIRECT(ADDRESS(ROW(), 14))),"")</f>
        <v/>
      </c>
      <c r="Q928" t="str">
        <f ca="1">IF($E928=1,SUM(INDIRECT(ADDRESS(ROW()-$C$12+1, 15)):INDIRECT(ADDRESS(ROW(), 15))),"")</f>
        <v/>
      </c>
      <c r="R928" t="str">
        <f t="shared" si="160"/>
        <v/>
      </c>
      <c r="S928" t="str">
        <f t="shared" si="161"/>
        <v/>
      </c>
      <c r="T928" t="str">
        <f t="shared" ca="1" si="162"/>
        <v/>
      </c>
      <c r="U928" t="str">
        <f t="shared" ca="1" si="163"/>
        <v/>
      </c>
      <c r="V928">
        <f t="shared" ca="1" si="164"/>
        <v>39203004510.902672</v>
      </c>
      <c r="X928" s="10" t="s">
        <v>825</v>
      </c>
      <c r="Y928" s="10"/>
      <c r="Z928" s="10"/>
      <c r="AA928" s="10"/>
      <c r="AB928" s="10"/>
      <c r="AC928" s="10"/>
      <c r="AD928" s="10"/>
      <c r="AE928" s="10"/>
    </row>
    <row r="929" spans="5:31" x14ac:dyDescent="0.4">
      <c r="E929">
        <f t="shared" si="159"/>
        <v>0</v>
      </c>
      <c r="F929" s="3">
        <v>920</v>
      </c>
      <c r="G929" s="4">
        <v>0.51666800000000002</v>
      </c>
      <c r="H929" s="4">
        <v>0.99344100000000002</v>
      </c>
      <c r="I929" s="4">
        <v>236500</v>
      </c>
      <c r="K929">
        <f t="shared" ca="1" si="165"/>
        <v>27037.485475707239</v>
      </c>
      <c r="L929">
        <f t="shared" ca="1" si="166"/>
        <v>24148.232932360377</v>
      </c>
      <c r="M929">
        <f t="shared" ca="1" si="168"/>
        <v>51185.718408067616</v>
      </c>
      <c r="N929">
        <f t="shared" ca="1" si="167"/>
        <v>-95745.95924154052</v>
      </c>
      <c r="O929">
        <f t="shared" ca="1" si="169"/>
        <v>-184098.8052189709</v>
      </c>
      <c r="P929" t="str">
        <f ca="1">IF($E929=1,SUM(INDIRECT(ADDRESS(ROW()-$C$12+1, 14)):INDIRECT(ADDRESS(ROW(), 14))),"")</f>
        <v/>
      </c>
      <c r="Q929" t="str">
        <f ca="1">IF($E929=1,SUM(INDIRECT(ADDRESS(ROW()-$C$12+1, 15)):INDIRECT(ADDRESS(ROW(), 15))),"")</f>
        <v/>
      </c>
      <c r="R929" t="str">
        <f t="shared" si="160"/>
        <v/>
      </c>
      <c r="S929" t="str">
        <f t="shared" si="161"/>
        <v/>
      </c>
      <c r="T929" t="str">
        <f t="shared" ca="1" si="162"/>
        <v/>
      </c>
      <c r="U929" t="str">
        <f t="shared" ca="1" si="163"/>
        <v/>
      </c>
      <c r="V929">
        <f t="shared" ca="1" si="164"/>
        <v>34341382961.934006</v>
      </c>
      <c r="X929" s="10" t="s">
        <v>826</v>
      </c>
      <c r="Y929" s="10"/>
      <c r="Z929" s="10"/>
      <c r="AA929" s="10"/>
      <c r="AB929" s="10"/>
      <c r="AC929" s="10"/>
      <c r="AD929" s="10"/>
      <c r="AE929" s="10"/>
    </row>
    <row r="930" spans="5:31" x14ac:dyDescent="0.4">
      <c r="E930">
        <f t="shared" si="159"/>
        <v>0</v>
      </c>
      <c r="F930" s="3">
        <v>921</v>
      </c>
      <c r="G930" s="4">
        <v>0.61541999999999997</v>
      </c>
      <c r="H930" s="4">
        <v>-0.463916</v>
      </c>
      <c r="I930" s="4">
        <v>257500</v>
      </c>
      <c r="K930">
        <f t="shared" ca="1" si="165"/>
        <v>32205.22523450213</v>
      </c>
      <c r="L930">
        <f t="shared" ca="1" si="166"/>
        <v>-11276.715606713329</v>
      </c>
      <c r="M930">
        <f t="shared" ca="1" si="168"/>
        <v>20928.509627788801</v>
      </c>
      <c r="N930">
        <f t="shared" ca="1" si="167"/>
        <v>-145590.82660486622</v>
      </c>
      <c r="O930">
        <f t="shared" ca="1" si="169"/>
        <v>109749.29952751473</v>
      </c>
      <c r="P930" t="str">
        <f ca="1">IF($E930=1,SUM(INDIRECT(ADDRESS(ROW()-$C$12+1, 14)):INDIRECT(ADDRESS(ROW(), 14))),"")</f>
        <v/>
      </c>
      <c r="Q930" t="str">
        <f ca="1">IF($E930=1,SUM(INDIRECT(ADDRESS(ROW()-$C$12+1, 15)):INDIRECT(ADDRESS(ROW(), 15))),"")</f>
        <v/>
      </c>
      <c r="R930" t="str">
        <f t="shared" si="160"/>
        <v/>
      </c>
      <c r="S930" t="str">
        <f t="shared" si="161"/>
        <v/>
      </c>
      <c r="T930" t="str">
        <f t="shared" ca="1" si="162"/>
        <v/>
      </c>
      <c r="U930" t="str">
        <f t="shared" ca="1" si="163"/>
        <v/>
      </c>
      <c r="V930">
        <f t="shared" ca="1" si="164"/>
        <v>55966070056.929222</v>
      </c>
      <c r="X930" s="10" t="s">
        <v>827</v>
      </c>
      <c r="Y930" s="10"/>
      <c r="Z930" s="10"/>
      <c r="AA930" s="10"/>
      <c r="AB930" s="10"/>
      <c r="AC930" s="10"/>
      <c r="AD930" s="10"/>
      <c r="AE930" s="10"/>
    </row>
    <row r="931" spans="5:31" x14ac:dyDescent="0.4">
      <c r="E931">
        <f t="shared" si="159"/>
        <v>0</v>
      </c>
      <c r="F931" s="3">
        <v>922</v>
      </c>
      <c r="G931" s="4">
        <v>0.671574</v>
      </c>
      <c r="H931" s="4">
        <v>0.16539699999999999</v>
      </c>
      <c r="I931" s="4">
        <v>197500</v>
      </c>
      <c r="K931">
        <f t="shared" ca="1" si="165"/>
        <v>35143.791120918293</v>
      </c>
      <c r="L931">
        <f t="shared" ca="1" si="166"/>
        <v>4020.4151855154046</v>
      </c>
      <c r="M931">
        <f t="shared" ca="1" si="168"/>
        <v>39164.206306433698</v>
      </c>
      <c r="N931">
        <f t="shared" ca="1" si="167"/>
        <v>-106334.20231396309</v>
      </c>
      <c r="O931">
        <f t="shared" ca="1" si="169"/>
        <v>-26188.265269534782</v>
      </c>
      <c r="P931" t="str">
        <f ca="1">IF($E931=1,SUM(INDIRECT(ADDRESS(ROW()-$C$12+1, 14)):INDIRECT(ADDRESS(ROW(), 14))),"")</f>
        <v/>
      </c>
      <c r="Q931" t="str">
        <f ca="1">IF($E931=1,SUM(INDIRECT(ADDRESS(ROW()-$C$12+1, 15)):INDIRECT(ADDRESS(ROW(), 15))),"")</f>
        <v/>
      </c>
      <c r="R931" t="str">
        <f t="shared" si="160"/>
        <v/>
      </c>
      <c r="S931" t="str">
        <f t="shared" si="161"/>
        <v/>
      </c>
      <c r="T931" t="str">
        <f t="shared" ca="1" si="162"/>
        <v/>
      </c>
      <c r="U931" t="str">
        <f t="shared" ca="1" si="163"/>
        <v/>
      </c>
      <c r="V931">
        <f t="shared" ca="1" si="164"/>
        <v>25070223564.571587</v>
      </c>
      <c r="X931" s="10" t="s">
        <v>828</v>
      </c>
      <c r="Y931" s="10"/>
      <c r="Z931" s="10"/>
      <c r="AA931" s="10"/>
      <c r="AB931" s="10"/>
      <c r="AC931" s="10"/>
      <c r="AD931" s="10"/>
      <c r="AE931" s="10"/>
    </row>
    <row r="932" spans="5:31" x14ac:dyDescent="0.4">
      <c r="E932">
        <f t="shared" si="159"/>
        <v>0</v>
      </c>
      <c r="F932" s="3">
        <v>923</v>
      </c>
      <c r="G932" s="4">
        <v>0.36950699999999997</v>
      </c>
      <c r="H932" s="4">
        <v>-0.397673</v>
      </c>
      <c r="I932" s="4">
        <v>145000</v>
      </c>
      <c r="K932">
        <f t="shared" ca="1" si="165"/>
        <v>19336.479413612131</v>
      </c>
      <c r="L932">
        <f t="shared" ca="1" si="166"/>
        <v>-9666.5028269525301</v>
      </c>
      <c r="M932">
        <f t="shared" ca="1" si="168"/>
        <v>9669.9765866596008</v>
      </c>
      <c r="N932">
        <f t="shared" ca="1" si="167"/>
        <v>-50005.390961393161</v>
      </c>
      <c r="O932">
        <f t="shared" ca="1" si="169"/>
        <v>53817.096400853312</v>
      </c>
      <c r="P932" t="str">
        <f ca="1">IF($E932=1,SUM(INDIRECT(ADDRESS(ROW()-$C$12+1, 14)):INDIRECT(ADDRESS(ROW(), 14))),"")</f>
        <v/>
      </c>
      <c r="Q932" t="str">
        <f ca="1">IF($E932=1,SUM(INDIRECT(ADDRESS(ROW()-$C$12+1, 15)):INDIRECT(ADDRESS(ROW(), 15))),"")</f>
        <v/>
      </c>
      <c r="R932" t="str">
        <f t="shared" si="160"/>
        <v/>
      </c>
      <c r="S932" t="str">
        <f t="shared" si="161"/>
        <v/>
      </c>
      <c r="T932" t="str">
        <f t="shared" ca="1" si="162"/>
        <v/>
      </c>
      <c r="U932" t="str">
        <f t="shared" ca="1" si="163"/>
        <v/>
      </c>
      <c r="V932">
        <f t="shared" ca="1" si="164"/>
        <v>18314215237.055256</v>
      </c>
      <c r="X932" s="10" t="s">
        <v>829</v>
      </c>
      <c r="Y932" s="10"/>
      <c r="Z932" s="10"/>
      <c r="AA932" s="10"/>
      <c r="AB932" s="10"/>
      <c r="AC932" s="10"/>
      <c r="AD932" s="10"/>
      <c r="AE932" s="10"/>
    </row>
    <row r="933" spans="5:31" x14ac:dyDescent="0.4">
      <c r="E933">
        <f t="shared" si="159"/>
        <v>0</v>
      </c>
      <c r="F933" s="3">
        <v>924</v>
      </c>
      <c r="G933" s="4">
        <v>-0.56573700000000005</v>
      </c>
      <c r="H933" s="4">
        <v>0.29788399999999998</v>
      </c>
      <c r="I933" s="4">
        <v>124000</v>
      </c>
      <c r="K933">
        <f t="shared" ca="1" si="165"/>
        <v>-29605.289897129656</v>
      </c>
      <c r="L933">
        <f t="shared" ca="1" si="166"/>
        <v>7240.8650527039235</v>
      </c>
      <c r="M933">
        <f t="shared" ca="1" si="168"/>
        <v>-22364.424844425732</v>
      </c>
      <c r="N933">
        <f t="shared" ca="1" si="167"/>
        <v>82803.770618210881</v>
      </c>
      <c r="O933">
        <f t="shared" ca="1" si="169"/>
        <v>-43599.620330356913</v>
      </c>
      <c r="P933" t="str">
        <f ca="1">IF($E933=1,SUM(INDIRECT(ADDRESS(ROW()-$C$12+1, 14)):INDIRECT(ADDRESS(ROW(), 14))),"")</f>
        <v/>
      </c>
      <c r="Q933" t="str">
        <f ca="1">IF($E933=1,SUM(INDIRECT(ADDRESS(ROW()-$C$12+1, 15)):INDIRECT(ADDRESS(ROW(), 15))),"")</f>
        <v/>
      </c>
      <c r="R933" t="str">
        <f t="shared" si="160"/>
        <v/>
      </c>
      <c r="S933" t="str">
        <f t="shared" si="161"/>
        <v/>
      </c>
      <c r="T933" t="str">
        <f t="shared" ca="1" si="162"/>
        <v/>
      </c>
      <c r="U933" t="str">
        <f t="shared" ca="1" si="163"/>
        <v/>
      </c>
      <c r="V933">
        <f t="shared" ca="1" si="164"/>
        <v>21422544860.039547</v>
      </c>
      <c r="X933" s="10" t="s">
        <v>830</v>
      </c>
      <c r="Y933" s="10"/>
      <c r="Z933" s="10"/>
      <c r="AA933" s="10"/>
      <c r="AB933" s="10"/>
      <c r="AC933" s="10"/>
      <c r="AD933" s="10"/>
      <c r="AE933" s="10"/>
    </row>
    <row r="934" spans="5:31" x14ac:dyDescent="0.4">
      <c r="E934">
        <f t="shared" si="159"/>
        <v>0</v>
      </c>
      <c r="F934" s="3">
        <v>925</v>
      </c>
      <c r="G934" s="4">
        <v>0.152639</v>
      </c>
      <c r="H934" s="4">
        <v>1.1921710000000001</v>
      </c>
      <c r="I934" s="4">
        <v>256300</v>
      </c>
      <c r="K934">
        <f t="shared" ca="1" si="165"/>
        <v>7987.6724425094581</v>
      </c>
      <c r="L934">
        <f t="shared" ca="1" si="166"/>
        <v>28978.895579309697</v>
      </c>
      <c r="M934">
        <f t="shared" ca="1" si="168"/>
        <v>36966.568021819156</v>
      </c>
      <c r="N934">
        <f t="shared" ca="1" si="167"/>
        <v>-33478.835723717544</v>
      </c>
      <c r="O934">
        <f t="shared" ca="1" si="169"/>
        <v>-261482.95693485983</v>
      </c>
      <c r="P934" t="str">
        <f ca="1">IF($E934=1,SUM(INDIRECT(ADDRESS(ROW()-$C$12+1, 14)):INDIRECT(ADDRESS(ROW(), 14))),"")</f>
        <v/>
      </c>
      <c r="Q934" t="str">
        <f ca="1">IF($E934=1,SUM(INDIRECT(ADDRESS(ROW()-$C$12+1, 15)):INDIRECT(ADDRESS(ROW(), 15))),"")</f>
        <v/>
      </c>
      <c r="R934" t="str">
        <f t="shared" si="160"/>
        <v/>
      </c>
      <c r="S934" t="str">
        <f t="shared" si="161"/>
        <v/>
      </c>
      <c r="T934" t="str">
        <f t="shared" ca="1" si="162"/>
        <v/>
      </c>
      <c r="U934" t="str">
        <f t="shared" ca="1" si="163"/>
        <v/>
      </c>
      <c r="V934">
        <f t="shared" ca="1" si="164"/>
        <v>48107154383.327278</v>
      </c>
      <c r="X934" s="10" t="s">
        <v>831</v>
      </c>
      <c r="Y934" s="10"/>
      <c r="Z934" s="10"/>
      <c r="AA934" s="10"/>
      <c r="AB934" s="10"/>
      <c r="AC934" s="10"/>
      <c r="AD934" s="10"/>
      <c r="AE934" s="10"/>
    </row>
    <row r="935" spans="5:31" x14ac:dyDescent="0.4">
      <c r="E935">
        <f t="shared" si="159"/>
        <v>0</v>
      </c>
      <c r="F935" s="3">
        <v>926</v>
      </c>
      <c r="G935" s="4">
        <v>0.152639</v>
      </c>
      <c r="H935" s="4">
        <v>0.860954</v>
      </c>
      <c r="I935" s="4">
        <v>169000</v>
      </c>
      <c r="K935">
        <f t="shared" ca="1" si="165"/>
        <v>7987.6724425094581</v>
      </c>
      <c r="L935">
        <f t="shared" ca="1" si="166"/>
        <v>20927.783065171858</v>
      </c>
      <c r="M935">
        <f t="shared" ca="1" si="168"/>
        <v>28915.455507681316</v>
      </c>
      <c r="N935">
        <f t="shared" ca="1" si="167"/>
        <v>-21382.364786763028</v>
      </c>
      <c r="O935">
        <f t="shared" ca="1" si="169"/>
        <v>-120606.34891883974</v>
      </c>
      <c r="P935" t="str">
        <f ca="1">IF($E935=1,SUM(INDIRECT(ADDRESS(ROW()-$C$12+1, 14)):INDIRECT(ADDRESS(ROW(), 14))),"")</f>
        <v/>
      </c>
      <c r="Q935" t="str">
        <f ca="1">IF($E935=1,SUM(INDIRECT(ADDRESS(ROW()-$C$12+1, 15)):INDIRECT(ADDRESS(ROW(), 15))),"")</f>
        <v/>
      </c>
      <c r="R935" t="str">
        <f t="shared" si="160"/>
        <v/>
      </c>
      <c r="S935" t="str">
        <f t="shared" si="161"/>
        <v/>
      </c>
      <c r="T935" t="str">
        <f t="shared" ca="1" si="162"/>
        <v/>
      </c>
      <c r="U935" t="str">
        <f t="shared" ca="1" si="163"/>
        <v/>
      </c>
      <c r="V935">
        <f t="shared" ca="1" si="164"/>
        <v>19623679605.620411</v>
      </c>
      <c r="X935" s="10" t="s">
        <v>832</v>
      </c>
      <c r="Y935" s="10"/>
      <c r="Z935" s="10"/>
      <c r="AA935" s="10"/>
      <c r="AB935" s="10"/>
      <c r="AC935" s="10"/>
      <c r="AD935" s="10"/>
      <c r="AE935" s="10"/>
    </row>
    <row r="936" spans="5:31" x14ac:dyDescent="0.4">
      <c r="E936">
        <f t="shared" si="159"/>
        <v>0</v>
      </c>
      <c r="F936" s="3">
        <v>927</v>
      </c>
      <c r="G936" s="4">
        <v>-0.34305999999999998</v>
      </c>
      <c r="H936" s="4">
        <v>-1.159473</v>
      </c>
      <c r="I936" s="4">
        <v>115000</v>
      </c>
      <c r="K936">
        <f t="shared" ca="1" si="165"/>
        <v>-17952.495156069515</v>
      </c>
      <c r="L936">
        <f t="shared" ca="1" si="166"/>
        <v>-28184.083486369782</v>
      </c>
      <c r="M936">
        <f t="shared" ca="1" si="168"/>
        <v>-46136.578642439301</v>
      </c>
      <c r="N936">
        <f t="shared" ca="1" si="167"/>
        <v>55279.514669075223</v>
      </c>
      <c r="O936">
        <f t="shared" ca="1" si="169"/>
        <v>186833.51224828503</v>
      </c>
      <c r="P936" t="str">
        <f ca="1">IF($E936=1,SUM(INDIRECT(ADDRESS(ROW()-$C$12+1, 14)):INDIRECT(ADDRESS(ROW(), 14))),"")</f>
        <v/>
      </c>
      <c r="Q936" t="str">
        <f ca="1">IF($E936=1,SUM(INDIRECT(ADDRESS(ROW()-$C$12+1, 15)):INDIRECT(ADDRESS(ROW(), 15))),"")</f>
        <v/>
      </c>
      <c r="R936" t="str">
        <f t="shared" si="160"/>
        <v/>
      </c>
      <c r="S936" t="str">
        <f t="shared" si="161"/>
        <v/>
      </c>
      <c r="T936" t="str">
        <f t="shared" ca="1" si="162"/>
        <v/>
      </c>
      <c r="U936" t="str">
        <f t="shared" ca="1" si="163"/>
        <v/>
      </c>
      <c r="V936">
        <f t="shared" ca="1" si="164"/>
        <v>25964996976.591026</v>
      </c>
      <c r="X936" s="10" t="s">
        <v>833</v>
      </c>
      <c r="Y936" s="10"/>
      <c r="Z936" s="10"/>
      <c r="AA936" s="10"/>
      <c r="AB936" s="10"/>
      <c r="AC936" s="10"/>
      <c r="AD936" s="10"/>
      <c r="AE936" s="10"/>
    </row>
    <row r="937" spans="5:31" x14ac:dyDescent="0.4">
      <c r="E937">
        <f t="shared" si="159"/>
        <v>0</v>
      </c>
      <c r="F937" s="3">
        <v>928</v>
      </c>
      <c r="G937" s="4">
        <v>-0.76517900000000005</v>
      </c>
      <c r="H937" s="4">
        <v>0.198519</v>
      </c>
      <c r="I937" s="4">
        <v>175000</v>
      </c>
      <c r="K937">
        <f t="shared" ca="1" si="165"/>
        <v>-40042.185888841945</v>
      </c>
      <c r="L937">
        <f t="shared" ca="1" si="166"/>
        <v>4825.5337292292643</v>
      </c>
      <c r="M937">
        <f t="shared" ca="1" si="168"/>
        <v>-35216.652159612684</v>
      </c>
      <c r="N937">
        <f t="shared" ca="1" si="167"/>
        <v>160853.3676828403</v>
      </c>
      <c r="O937">
        <f t="shared" ca="1" si="169"/>
        <v>-41731.999570074149</v>
      </c>
      <c r="P937" t="str">
        <f ca="1">IF($E937=1,SUM(INDIRECT(ADDRESS(ROW()-$C$12+1, 14)):INDIRECT(ADDRESS(ROW(), 14))),"")</f>
        <v/>
      </c>
      <c r="Q937" t="str">
        <f ca="1">IF($E937=1,SUM(INDIRECT(ADDRESS(ROW()-$C$12+1, 15)):INDIRECT(ADDRESS(ROW(), 15))),"")</f>
        <v/>
      </c>
      <c r="R937" t="str">
        <f t="shared" si="160"/>
        <v/>
      </c>
      <c r="S937" t="str">
        <f t="shared" si="161"/>
        <v/>
      </c>
      <c r="T937" t="str">
        <f t="shared" ca="1" si="162"/>
        <v/>
      </c>
      <c r="U937" t="str">
        <f t="shared" ca="1" si="163"/>
        <v/>
      </c>
      <c r="V937">
        <f t="shared" ca="1" si="164"/>
        <v>44191040845.195595</v>
      </c>
      <c r="X937" s="10" t="s">
        <v>834</v>
      </c>
      <c r="Y937" s="10"/>
      <c r="Z937" s="10"/>
      <c r="AA937" s="10"/>
      <c r="AB937" s="10"/>
      <c r="AC937" s="10"/>
      <c r="AD937" s="10"/>
      <c r="AE937" s="10"/>
    </row>
    <row r="938" spans="5:31" x14ac:dyDescent="0.4">
      <c r="E938">
        <f t="shared" si="159"/>
        <v>0</v>
      </c>
      <c r="F938" s="3">
        <v>929</v>
      </c>
      <c r="G938" s="4">
        <v>-1.158253</v>
      </c>
      <c r="H938" s="4">
        <v>0.430371</v>
      </c>
      <c r="I938" s="4">
        <v>119500</v>
      </c>
      <c r="K938">
        <f t="shared" ca="1" si="165"/>
        <v>-60611.937771827041</v>
      </c>
      <c r="L938">
        <f t="shared" ca="1" si="166"/>
        <v>10461.314919892442</v>
      </c>
      <c r="M938">
        <f t="shared" ca="1" si="168"/>
        <v>-50150.622851934597</v>
      </c>
      <c r="N938">
        <f t="shared" ca="1" si="167"/>
        <v>196498.34287012179</v>
      </c>
      <c r="O938">
        <f t="shared" ca="1" si="169"/>
        <v>-73012.708207409945</v>
      </c>
      <c r="P938" t="str">
        <f ca="1">IF($E938=1,SUM(INDIRECT(ADDRESS(ROW()-$C$12+1, 14)):INDIRECT(ADDRESS(ROW(), 14))),"")</f>
        <v/>
      </c>
      <c r="Q938" t="str">
        <f ca="1">IF($E938=1,SUM(INDIRECT(ADDRESS(ROW()-$C$12+1, 15)):INDIRECT(ADDRESS(ROW(), 15))),"")</f>
        <v/>
      </c>
      <c r="R938" t="str">
        <f t="shared" si="160"/>
        <v/>
      </c>
      <c r="S938" t="str">
        <f t="shared" si="161"/>
        <v/>
      </c>
      <c r="T938" t="str">
        <f t="shared" ca="1" si="162"/>
        <v/>
      </c>
      <c r="U938" t="str">
        <f t="shared" ca="1" si="163"/>
        <v/>
      </c>
      <c r="V938">
        <f t="shared" ca="1" si="164"/>
        <v>28781333834.049355</v>
      </c>
      <c r="X938" s="10" t="s">
        <v>835</v>
      </c>
      <c r="Y938" s="10"/>
      <c r="Z938" s="10"/>
      <c r="AA938" s="10"/>
      <c r="AB938" s="10"/>
      <c r="AC938" s="10"/>
      <c r="AD938" s="10"/>
      <c r="AE938" s="10"/>
    </row>
    <row r="939" spans="5:31" x14ac:dyDescent="0.4">
      <c r="E939">
        <f t="shared" si="159"/>
        <v>0</v>
      </c>
      <c r="F939" s="3">
        <v>930</v>
      </c>
      <c r="G939" s="4">
        <v>-1.752704</v>
      </c>
      <c r="H939" s="4">
        <v>-1.656299</v>
      </c>
      <c r="I939" s="4">
        <v>89000</v>
      </c>
      <c r="K939">
        <f t="shared" ca="1" si="165"/>
        <v>-91719.845129200912</v>
      </c>
      <c r="L939">
        <f t="shared" ca="1" si="166"/>
        <v>-40260.764411409997</v>
      </c>
      <c r="M939">
        <f t="shared" ca="1" si="168"/>
        <v>-131980.60954061092</v>
      </c>
      <c r="N939">
        <f t="shared" ca="1" si="167"/>
        <v>387313.59826426691</v>
      </c>
      <c r="O939">
        <f t="shared" ca="1" si="169"/>
        <v>366009.96260150435</v>
      </c>
      <c r="P939" t="str">
        <f ca="1">IF($E939=1,SUM(INDIRECT(ADDRESS(ROW()-$C$12+1, 14)):INDIRECT(ADDRESS(ROW(), 14))),"")</f>
        <v/>
      </c>
      <c r="Q939" t="str">
        <f ca="1">IF($E939=1,SUM(INDIRECT(ADDRESS(ROW()-$C$12+1, 15)):INDIRECT(ADDRESS(ROW(), 15))),"")</f>
        <v/>
      </c>
      <c r="R939" t="str">
        <f t="shared" si="160"/>
        <v/>
      </c>
      <c r="S939" t="str">
        <f t="shared" si="161"/>
        <v/>
      </c>
      <c r="T939" t="str">
        <f t="shared" ca="1" si="162"/>
        <v/>
      </c>
      <c r="U939" t="str">
        <f t="shared" ca="1" si="163"/>
        <v/>
      </c>
      <c r="V939">
        <f t="shared" ca="1" si="164"/>
        <v>48832429792.939941</v>
      </c>
      <c r="X939" s="10" t="s">
        <v>836</v>
      </c>
      <c r="Y939" s="10"/>
      <c r="Z939" s="10"/>
      <c r="AA939" s="10"/>
      <c r="AB939" s="10"/>
      <c r="AC939" s="10"/>
      <c r="AD939" s="10"/>
      <c r="AE939" s="10"/>
    </row>
    <row r="940" spans="5:31" x14ac:dyDescent="0.4">
      <c r="E940">
        <f t="shared" si="159"/>
        <v>0</v>
      </c>
      <c r="F940" s="3">
        <v>931</v>
      </c>
      <c r="G940" s="4">
        <v>0.53990400000000005</v>
      </c>
      <c r="H940" s="4">
        <v>-0.33142899999999997</v>
      </c>
      <c r="I940" s="4">
        <v>141000</v>
      </c>
      <c r="K940">
        <f t="shared" ca="1" si="165"/>
        <v>28253.436555537097</v>
      </c>
      <c r="L940">
        <f t="shared" ca="1" si="166"/>
        <v>-8056.2657395248107</v>
      </c>
      <c r="M940">
        <f t="shared" ca="1" si="168"/>
        <v>20197.170816012287</v>
      </c>
      <c r="N940">
        <f t="shared" ca="1" si="167"/>
        <v>-65221.930687751716</v>
      </c>
      <c r="O940">
        <f t="shared" ca="1" si="169"/>
        <v>40037.560873619863</v>
      </c>
      <c r="P940" t="str">
        <f ca="1">IF($E940=1,SUM(INDIRECT(ADDRESS(ROW()-$C$12+1, 14)):INDIRECT(ADDRESS(ROW(), 14))),"")</f>
        <v/>
      </c>
      <c r="Q940" t="str">
        <f ca="1">IF($E940=1,SUM(INDIRECT(ADDRESS(ROW()-$C$12+1, 15)):INDIRECT(ADDRESS(ROW(), 15))),"")</f>
        <v/>
      </c>
      <c r="R940" t="str">
        <f t="shared" si="160"/>
        <v/>
      </c>
      <c r="S940" t="str">
        <f t="shared" si="161"/>
        <v/>
      </c>
      <c r="T940" t="str">
        <f t="shared" ca="1" si="162"/>
        <v/>
      </c>
      <c r="U940" t="str">
        <f t="shared" ca="1" si="163"/>
        <v/>
      </c>
      <c r="V940">
        <f t="shared" ca="1" si="164"/>
        <v>14593323538.855715</v>
      </c>
      <c r="X940" s="10" t="s">
        <v>837</v>
      </c>
      <c r="Y940" s="10"/>
      <c r="Z940" s="10"/>
      <c r="AA940" s="10"/>
      <c r="AB940" s="10"/>
      <c r="AC940" s="10"/>
      <c r="AD940" s="10"/>
      <c r="AE940" s="10"/>
    </row>
    <row r="941" spans="5:31" x14ac:dyDescent="0.4">
      <c r="E941">
        <f t="shared" si="159"/>
        <v>0</v>
      </c>
      <c r="F941" s="3">
        <v>932</v>
      </c>
      <c r="G941" s="4">
        <v>-3.1312E-2</v>
      </c>
      <c r="H941" s="4">
        <v>-0.59640300000000002</v>
      </c>
      <c r="I941" s="4">
        <v>149500</v>
      </c>
      <c r="K941">
        <f t="shared" ca="1" si="165"/>
        <v>-1638.5720524889193</v>
      </c>
      <c r="L941">
        <f t="shared" ca="1" si="166"/>
        <v>-14497.165473901849</v>
      </c>
      <c r="M941">
        <f t="shared" ca="1" si="168"/>
        <v>-16135.737526390767</v>
      </c>
      <c r="N941">
        <f t="shared" ca="1" si="167"/>
        <v>5186.3862134263472</v>
      </c>
      <c r="O941">
        <f t="shared" ca="1" si="169"/>
        <v>98785.650767952029</v>
      </c>
      <c r="P941" t="str">
        <f ca="1">IF($E941=1,SUM(INDIRECT(ADDRESS(ROW()-$C$12+1, 14)):INDIRECT(ADDRESS(ROW(), 14))),"")</f>
        <v/>
      </c>
      <c r="Q941" t="str">
        <f ca="1">IF($E941=1,SUM(INDIRECT(ADDRESS(ROW()-$C$12+1, 15)):INDIRECT(ADDRESS(ROW(), 15))),"")</f>
        <v/>
      </c>
      <c r="R941" t="str">
        <f t="shared" si="160"/>
        <v/>
      </c>
      <c r="S941" t="str">
        <f t="shared" si="161"/>
        <v/>
      </c>
      <c r="T941" t="str">
        <f t="shared" ca="1" si="162"/>
        <v/>
      </c>
      <c r="U941" t="str">
        <f t="shared" ca="1" si="163"/>
        <v/>
      </c>
      <c r="V941">
        <f t="shared" ca="1" si="164"/>
        <v>27435197545.911411</v>
      </c>
      <c r="X941" s="10" t="s">
        <v>838</v>
      </c>
      <c r="Y941" s="10"/>
      <c r="Z941" s="10"/>
      <c r="AA941" s="10"/>
      <c r="AB941" s="10"/>
      <c r="AC941" s="10"/>
      <c r="AD941" s="10"/>
      <c r="AE941" s="10"/>
    </row>
    <row r="942" spans="5:31" x14ac:dyDescent="0.4">
      <c r="E942">
        <f t="shared" si="159"/>
        <v>0</v>
      </c>
      <c r="F942" s="3">
        <v>933</v>
      </c>
      <c r="G942" s="4">
        <v>0.243646</v>
      </c>
      <c r="H942" s="4">
        <v>0.198519</v>
      </c>
      <c r="I942" s="4">
        <v>217500</v>
      </c>
      <c r="K942">
        <f t="shared" ca="1" si="165"/>
        <v>12750.112618188403</v>
      </c>
      <c r="L942">
        <f t="shared" ca="1" si="166"/>
        <v>4825.5337292292643</v>
      </c>
      <c r="M942">
        <f t="shared" ca="1" si="168"/>
        <v>17575.646347417667</v>
      </c>
      <c r="N942">
        <f t="shared" ca="1" si="167"/>
        <v>-48710.769070037073</v>
      </c>
      <c r="O942">
        <f t="shared" ca="1" si="169"/>
        <v>-39688.782762756993</v>
      </c>
      <c r="P942" t="str">
        <f ca="1">IF($E942=1,SUM(INDIRECT(ADDRESS(ROW()-$C$12+1, 14)):INDIRECT(ADDRESS(ROW(), 14))),"")</f>
        <v/>
      </c>
      <c r="Q942" t="str">
        <f ca="1">IF($E942=1,SUM(INDIRECT(ADDRESS(ROW()-$C$12+1, 15)):INDIRECT(ADDRESS(ROW(), 15))),"")</f>
        <v/>
      </c>
      <c r="R942" t="str">
        <f t="shared" si="160"/>
        <v/>
      </c>
      <c r="S942" t="str">
        <f t="shared" si="161"/>
        <v/>
      </c>
      <c r="T942" t="str">
        <f t="shared" ca="1" si="162"/>
        <v/>
      </c>
      <c r="U942" t="str">
        <f t="shared" ca="1" si="163"/>
        <v/>
      </c>
      <c r="V942">
        <f t="shared" ca="1" si="164"/>
        <v>39969747183.402809</v>
      </c>
      <c r="X942" s="10" t="s">
        <v>27</v>
      </c>
      <c r="Y942" s="10"/>
      <c r="Z942" s="10"/>
      <c r="AA942" s="10"/>
      <c r="AB942" s="10"/>
      <c r="AC942" s="10"/>
      <c r="AD942" s="10"/>
      <c r="AE942" s="10"/>
    </row>
    <row r="943" spans="5:31" x14ac:dyDescent="0.4">
      <c r="E943">
        <f t="shared" si="159"/>
        <v>0</v>
      </c>
      <c r="F943" s="3">
        <v>934</v>
      </c>
      <c r="G943" s="4">
        <v>-0.75356100000000004</v>
      </c>
      <c r="H943" s="4">
        <v>1.125928</v>
      </c>
      <c r="I943" s="4">
        <v>176000</v>
      </c>
      <c r="K943">
        <f t="shared" ca="1" si="165"/>
        <v>-39434.210348927016</v>
      </c>
      <c r="L943">
        <f t="shared" ca="1" si="166"/>
        <v>27368.682799548897</v>
      </c>
      <c r="M943">
        <f t="shared" ca="1" si="168"/>
        <v>-12065.527549378119</v>
      </c>
      <c r="N943">
        <f t="shared" ca="1" si="167"/>
        <v>141718.84700563693</v>
      </c>
      <c r="O943">
        <f t="shared" ca="1" si="169"/>
        <v>-211748.2433026162</v>
      </c>
      <c r="P943" t="str">
        <f ca="1">IF($E943=1,SUM(INDIRECT(ADDRESS(ROW()-$C$12+1, 14)):INDIRECT(ADDRESS(ROW(), 14))),"")</f>
        <v/>
      </c>
      <c r="Q943" t="str">
        <f ca="1">IF($E943=1,SUM(INDIRECT(ADDRESS(ROW()-$C$12+1, 15)):INDIRECT(ADDRESS(ROW(), 15))),"")</f>
        <v/>
      </c>
      <c r="R943" t="str">
        <f t="shared" si="160"/>
        <v/>
      </c>
      <c r="S943" t="str">
        <f t="shared" si="161"/>
        <v/>
      </c>
      <c r="T943" t="str">
        <f t="shared" ca="1" si="162"/>
        <v/>
      </c>
      <c r="U943" t="str">
        <f t="shared" ca="1" si="163"/>
        <v/>
      </c>
      <c r="V943">
        <f t="shared" ca="1" si="164"/>
        <v>35368642652.425896</v>
      </c>
      <c r="X943" s="10" t="s">
        <v>839</v>
      </c>
      <c r="Y943" s="10"/>
      <c r="Z943" s="10"/>
      <c r="AA943" s="10"/>
      <c r="AB943" s="10"/>
      <c r="AC943" s="10"/>
      <c r="AD943" s="10"/>
      <c r="AE943" s="10"/>
    </row>
    <row r="944" spans="5:31" x14ac:dyDescent="0.4">
      <c r="E944">
        <f t="shared" si="159"/>
        <v>0</v>
      </c>
      <c r="F944" s="3">
        <v>935</v>
      </c>
      <c r="G944" s="4">
        <v>0.470196</v>
      </c>
      <c r="H944" s="4">
        <v>0.860954</v>
      </c>
      <c r="I944" s="4">
        <v>231500</v>
      </c>
      <c r="K944">
        <f t="shared" ca="1" si="165"/>
        <v>24605.583316047519</v>
      </c>
      <c r="L944">
        <f t="shared" ca="1" si="166"/>
        <v>20927.783065171858</v>
      </c>
      <c r="M944">
        <f t="shared" ca="1" si="168"/>
        <v>45533.366381219377</v>
      </c>
      <c r="N944">
        <f t="shared" ca="1" si="167"/>
        <v>-87440.767261016168</v>
      </c>
      <c r="O944">
        <f t="shared" ca="1" si="169"/>
        <v>-160108.71708062364</v>
      </c>
      <c r="P944" t="str">
        <f ca="1">IF($E944=1,SUM(INDIRECT(ADDRESS(ROW()-$C$12+1, 14)):INDIRECT(ADDRESS(ROW(), 14))),"")</f>
        <v/>
      </c>
      <c r="Q944" t="str">
        <f ca="1">IF($E944=1,SUM(INDIRECT(ADDRESS(ROW()-$C$12+1, 15)):INDIRECT(ADDRESS(ROW(), 15))),"")</f>
        <v/>
      </c>
      <c r="R944" t="str">
        <f t="shared" si="160"/>
        <v/>
      </c>
      <c r="S944" t="str">
        <f t="shared" si="161"/>
        <v/>
      </c>
      <c r="T944" t="str">
        <f t="shared" ca="1" si="162"/>
        <v/>
      </c>
      <c r="U944" t="str">
        <f t="shared" ca="1" si="163"/>
        <v/>
      </c>
      <c r="V944">
        <f t="shared" ca="1" si="164"/>
        <v>34583588819.501785</v>
      </c>
      <c r="X944" s="10" t="s">
        <v>29</v>
      </c>
      <c r="Y944" s="10"/>
      <c r="Z944" s="10"/>
      <c r="AA944" s="10"/>
      <c r="AB944" s="10"/>
      <c r="AC944" s="10"/>
      <c r="AD944" s="10"/>
      <c r="AE944" s="10"/>
    </row>
    <row r="945" spans="5:31" x14ac:dyDescent="0.4">
      <c r="E945">
        <f t="shared" si="159"/>
        <v>0</v>
      </c>
      <c r="F945" s="3">
        <v>936</v>
      </c>
      <c r="G945" s="4">
        <v>1.516E-2</v>
      </c>
      <c r="H945" s="4">
        <v>-0.86137699999999995</v>
      </c>
      <c r="I945" s="4">
        <v>98000</v>
      </c>
      <c r="K945">
        <f t="shared" ca="1" si="165"/>
        <v>793.33010717079765</v>
      </c>
      <c r="L945">
        <f t="shared" ca="1" si="166"/>
        <v>-20938.065208278884</v>
      </c>
      <c r="M945">
        <f t="shared" ca="1" si="168"/>
        <v>-20144.735101108086</v>
      </c>
      <c r="N945">
        <f t="shared" ca="1" si="167"/>
        <v>-1791.0741841327986</v>
      </c>
      <c r="O945">
        <f t="shared" ca="1" si="169"/>
        <v>101767.15748718717</v>
      </c>
      <c r="P945" t="str">
        <f ca="1">IF($E945=1,SUM(INDIRECT(ADDRESS(ROW()-$C$12+1, 14)):INDIRECT(ADDRESS(ROW(), 14))),"")</f>
        <v/>
      </c>
      <c r="Q945" t="str">
        <f ca="1">IF($E945=1,SUM(INDIRECT(ADDRESS(ROW()-$C$12+1, 15)):INDIRECT(ADDRESS(ROW(), 15))),"")</f>
        <v/>
      </c>
      <c r="R945" t="str">
        <f t="shared" si="160"/>
        <v/>
      </c>
      <c r="S945" t="str">
        <f t="shared" si="161"/>
        <v/>
      </c>
      <c r="T945" t="str">
        <f t="shared" ca="1" si="162"/>
        <v/>
      </c>
      <c r="U945" t="str">
        <f t="shared" ca="1" si="163"/>
        <v/>
      </c>
      <c r="V945">
        <f t="shared" ca="1" si="164"/>
        <v>13958178432.111002</v>
      </c>
      <c r="X945" s="10" t="s">
        <v>840</v>
      </c>
      <c r="Y945" s="10"/>
      <c r="Z945" s="10"/>
      <c r="AA945" s="10"/>
      <c r="AB945" s="10"/>
      <c r="AC945" s="10"/>
      <c r="AD945" s="10"/>
      <c r="AE945" s="10"/>
    </row>
    <row r="946" spans="5:31" x14ac:dyDescent="0.4">
      <c r="E946">
        <f t="shared" si="159"/>
        <v>0</v>
      </c>
      <c r="F946" s="3">
        <v>937</v>
      </c>
      <c r="G946" s="4">
        <v>1.792705</v>
      </c>
      <c r="H946" s="4">
        <v>-1.7225429999999999</v>
      </c>
      <c r="I946" s="4">
        <v>169000</v>
      </c>
      <c r="K946">
        <f t="shared" ca="1" si="165"/>
        <v>93813.116739816949</v>
      </c>
      <c r="L946">
        <f t="shared" ca="1" si="166"/>
        <v>-41871.001498837715</v>
      </c>
      <c r="M946">
        <f t="shared" ca="1" si="168"/>
        <v>51942.115240979234</v>
      </c>
      <c r="N946">
        <f t="shared" ca="1" si="167"/>
        <v>-209850.25529692031</v>
      </c>
      <c r="O946">
        <f t="shared" ca="1" si="169"/>
        <v>201637.23998645789</v>
      </c>
      <c r="P946" t="str">
        <f ca="1">IF($E946=1,SUM(INDIRECT(ADDRESS(ROW()-$C$12+1, 14)):INDIRECT(ADDRESS(ROW(), 14))),"")</f>
        <v/>
      </c>
      <c r="Q946" t="str">
        <f ca="1">IF($E946=1,SUM(INDIRECT(ADDRESS(ROW()-$C$12+1, 15)):INDIRECT(ADDRESS(ROW(), 15))),"")</f>
        <v/>
      </c>
      <c r="R946" t="str">
        <f t="shared" si="160"/>
        <v/>
      </c>
      <c r="S946" t="str">
        <f t="shared" si="161"/>
        <v/>
      </c>
      <c r="T946" t="str">
        <f t="shared" ca="1" si="162"/>
        <v/>
      </c>
      <c r="U946" t="str">
        <f t="shared" ca="1" si="163"/>
        <v/>
      </c>
      <c r="V946">
        <f t="shared" ca="1" si="164"/>
        <v>13702548384.256184</v>
      </c>
      <c r="X946" s="10" t="s">
        <v>841</v>
      </c>
      <c r="Y946" s="10"/>
      <c r="Z946" s="10"/>
      <c r="AA946" s="10"/>
      <c r="AB946" s="10"/>
      <c r="AC946" s="10"/>
      <c r="AD946" s="10"/>
      <c r="AE946" s="10"/>
    </row>
    <row r="947" spans="5:31" x14ac:dyDescent="0.4">
      <c r="E947">
        <f t="shared" si="159"/>
        <v>0</v>
      </c>
      <c r="F947" s="3">
        <v>938</v>
      </c>
      <c r="G947" s="4">
        <v>-3.3248E-2</v>
      </c>
      <c r="H947" s="4">
        <v>1.125928</v>
      </c>
      <c r="I947" s="4">
        <v>181000</v>
      </c>
      <c r="K947">
        <f t="shared" ca="1" si="165"/>
        <v>-1739.8838656474065</v>
      </c>
      <c r="L947">
        <f t="shared" ca="1" si="166"/>
        <v>27368.682799548897</v>
      </c>
      <c r="M947">
        <f t="shared" ca="1" si="168"/>
        <v>25628.798933901489</v>
      </c>
      <c r="N947">
        <f t="shared" ca="1" si="167"/>
        <v>5165.7816930456438</v>
      </c>
      <c r="O947">
        <f t="shared" ca="1" si="169"/>
        <v>-174936.78567395019</v>
      </c>
      <c r="P947" t="str">
        <f ca="1">IF($E947=1,SUM(INDIRECT(ADDRESS(ROW()-$C$12+1, 14)):INDIRECT(ADDRESS(ROW(), 14))),"")</f>
        <v/>
      </c>
      <c r="Q947" t="str">
        <f ca="1">IF($E947=1,SUM(INDIRECT(ADDRESS(ROW()-$C$12+1, 15)):INDIRECT(ADDRESS(ROW(), 15))),"")</f>
        <v/>
      </c>
      <c r="R947" t="str">
        <f t="shared" si="160"/>
        <v/>
      </c>
      <c r="S947" t="str">
        <f t="shared" si="161"/>
        <v/>
      </c>
      <c r="T947" t="str">
        <f t="shared" ca="1" si="162"/>
        <v/>
      </c>
      <c r="U947" t="str">
        <f t="shared" ca="1" si="163"/>
        <v/>
      </c>
      <c r="V947">
        <f t="shared" ca="1" si="164"/>
        <v>24140210120.722015</v>
      </c>
      <c r="X947" s="10" t="s">
        <v>842</v>
      </c>
      <c r="Y947" s="10"/>
      <c r="Z947" s="10"/>
      <c r="AA947" s="10"/>
      <c r="AB947" s="10"/>
      <c r="AC947" s="10"/>
      <c r="AD947" s="10"/>
      <c r="AE947" s="10"/>
    </row>
    <row r="948" spans="5:31" x14ac:dyDescent="0.4">
      <c r="E948">
        <f t="shared" si="159"/>
        <v>0</v>
      </c>
      <c r="F948" s="3">
        <v>939</v>
      </c>
      <c r="G948" s="4">
        <v>-0.69353500000000001</v>
      </c>
      <c r="H948" s="4">
        <v>-0.53015999999999996</v>
      </c>
      <c r="I948" s="4">
        <v>126175</v>
      </c>
      <c r="K948">
        <f t="shared" ca="1" si="165"/>
        <v>-36293.020836193878</v>
      </c>
      <c r="L948">
        <f t="shared" ca="1" si="166"/>
        <v>-12886.952694141048</v>
      </c>
      <c r="M948">
        <f t="shared" ca="1" si="168"/>
        <v>-49179.97353033493</v>
      </c>
      <c r="N948">
        <f t="shared" ca="1" si="167"/>
        <v>121614.81156736084</v>
      </c>
      <c r="O948">
        <f t="shared" ca="1" si="169"/>
        <v>92966.192766842374</v>
      </c>
      <c r="P948" t="str">
        <f ca="1">IF($E948=1,SUM(INDIRECT(ADDRESS(ROW()-$C$12+1, 14)):INDIRECT(ADDRESS(ROW(), 14))),"")</f>
        <v/>
      </c>
      <c r="Q948" t="str">
        <f ca="1">IF($E948=1,SUM(INDIRECT(ADDRESS(ROW()-$C$12+1, 15)):INDIRECT(ADDRESS(ROW(), 15))),"")</f>
        <v/>
      </c>
      <c r="R948" t="str">
        <f t="shared" si="160"/>
        <v/>
      </c>
      <c r="S948" t="str">
        <f t="shared" si="161"/>
        <v/>
      </c>
      <c r="T948" t="str">
        <f t="shared" ca="1" si="162"/>
        <v/>
      </c>
      <c r="U948" t="str">
        <f t="shared" ca="1" si="163"/>
        <v/>
      </c>
      <c r="V948">
        <f t="shared" ca="1" si="164"/>
        <v>30749366741.824471</v>
      </c>
      <c r="X948" s="10" t="s">
        <v>843</v>
      </c>
      <c r="Y948" s="10"/>
      <c r="Z948" s="10"/>
      <c r="AA948" s="10"/>
      <c r="AB948" s="10"/>
      <c r="AC948" s="10"/>
      <c r="AD948" s="10"/>
      <c r="AE948" s="10"/>
    </row>
    <row r="949" spans="5:31" x14ac:dyDescent="0.4">
      <c r="E949">
        <f t="shared" si="159"/>
        <v>0</v>
      </c>
      <c r="F949" s="3">
        <v>940</v>
      </c>
      <c r="G949" s="4">
        <v>7.4149999999999997E-3</v>
      </c>
      <c r="H949" s="4">
        <v>0.96031900000000003</v>
      </c>
      <c r="I949" s="4">
        <v>177000</v>
      </c>
      <c r="K949">
        <f t="shared" ca="1" si="165"/>
        <v>388.03052405484596</v>
      </c>
      <c r="L949">
        <f t="shared" ca="1" si="166"/>
        <v>23343.114388646518</v>
      </c>
      <c r="M949">
        <f t="shared" ca="1" si="168"/>
        <v>23731.144912701362</v>
      </c>
      <c r="N949">
        <f t="shared" ca="1" si="167"/>
        <v>-1136.4885604723193</v>
      </c>
      <c r="O949">
        <f t="shared" ca="1" si="169"/>
        <v>-147186.99364857955</v>
      </c>
      <c r="P949" t="str">
        <f ca="1">IF($E949=1,SUM(INDIRECT(ADDRESS(ROW()-$C$12+1, 14)):INDIRECT(ADDRESS(ROW(), 14))),"")</f>
        <v/>
      </c>
      <c r="Q949" t="str">
        <f ca="1">IF($E949=1,SUM(INDIRECT(ADDRESS(ROW()-$C$12+1, 15)):INDIRECT(ADDRESS(ROW(), 15))),"")</f>
        <v/>
      </c>
      <c r="R949" t="str">
        <f t="shared" si="160"/>
        <v/>
      </c>
      <c r="S949" t="str">
        <f t="shared" si="161"/>
        <v/>
      </c>
      <c r="T949" t="str">
        <f t="shared" ca="1" si="162"/>
        <v/>
      </c>
      <c r="U949" t="str">
        <f t="shared" ca="1" si="163"/>
        <v/>
      </c>
      <c r="V949">
        <f t="shared" ca="1" si="164"/>
        <v>23491341939.771351</v>
      </c>
      <c r="X949" s="10" t="s">
        <v>844</v>
      </c>
      <c r="Y949" s="10"/>
      <c r="Z949" s="10"/>
      <c r="AA949" s="10"/>
      <c r="AB949" s="10"/>
      <c r="AC949" s="10"/>
      <c r="AD949" s="10"/>
      <c r="AE949" s="10"/>
    </row>
    <row r="950" spans="5:31" x14ac:dyDescent="0.4">
      <c r="E950">
        <f t="shared" si="159"/>
        <v>0</v>
      </c>
      <c r="F950" s="3">
        <v>941</v>
      </c>
      <c r="G950" s="4">
        <v>-1.1350169999999999</v>
      </c>
      <c r="H950" s="4">
        <v>-0.19894200000000001</v>
      </c>
      <c r="I950" s="4">
        <v>137000</v>
      </c>
      <c r="K950">
        <f t="shared" ca="1" si="165"/>
        <v>-59395.986691997183</v>
      </c>
      <c r="L950">
        <f t="shared" ca="1" si="166"/>
        <v>-4835.8158723362922</v>
      </c>
      <c r="M950">
        <f t="shared" ca="1" si="168"/>
        <v>-64231.802564333477</v>
      </c>
      <c r="N950">
        <f t="shared" ca="1" si="167"/>
        <v>228401.51685116207</v>
      </c>
      <c r="O950">
        <f t="shared" ca="1" si="169"/>
        <v>40033.457265753634</v>
      </c>
      <c r="P950" t="str">
        <f ca="1">IF($E950=1,SUM(INDIRECT(ADDRESS(ROW()-$C$12+1, 14)):INDIRECT(ADDRESS(ROW(), 14))),"")</f>
        <v/>
      </c>
      <c r="Q950" t="str">
        <f ca="1">IF($E950=1,SUM(INDIRECT(ADDRESS(ROW()-$C$12+1, 15)):INDIRECT(ADDRESS(ROW(), 15))),"")</f>
        <v/>
      </c>
      <c r="R950" t="str">
        <f t="shared" si="160"/>
        <v/>
      </c>
      <c r="S950" t="str">
        <f t="shared" si="161"/>
        <v/>
      </c>
      <c r="T950" t="str">
        <f t="shared" ca="1" si="162"/>
        <v/>
      </c>
      <c r="U950" t="str">
        <f t="shared" ca="1" si="163"/>
        <v/>
      </c>
      <c r="V950">
        <f t="shared" ca="1" si="164"/>
        <v>40494238363.290894</v>
      </c>
      <c r="X950" s="10" t="s">
        <v>845</v>
      </c>
      <c r="Y950" s="10"/>
      <c r="Z950" s="10"/>
      <c r="AA950" s="10"/>
      <c r="AB950" s="10"/>
      <c r="AC950" s="10"/>
      <c r="AD950" s="10"/>
      <c r="AE950" s="10"/>
    </row>
    <row r="951" spans="5:31" x14ac:dyDescent="0.4">
      <c r="E951">
        <f t="shared" si="159"/>
        <v>0</v>
      </c>
      <c r="F951" s="3">
        <v>942</v>
      </c>
      <c r="G951" s="4">
        <v>-1.371248</v>
      </c>
      <c r="H951" s="4">
        <v>-1.358204</v>
      </c>
      <c r="I951" s="4">
        <v>110000</v>
      </c>
      <c r="K951">
        <f t="shared" ca="1" si="165"/>
        <v>-71758.068786130738</v>
      </c>
      <c r="L951">
        <f t="shared" ca="1" si="166"/>
        <v>-33014.770440986023</v>
      </c>
      <c r="M951">
        <f t="shared" ca="1" si="168"/>
        <v>-104772.83922711675</v>
      </c>
      <c r="N951">
        <f t="shared" ca="1" si="167"/>
        <v>294506.82624450541</v>
      </c>
      <c r="O951">
        <f t="shared" ca="1" si="169"/>
        <v>291705.32932962687</v>
      </c>
      <c r="P951" t="str">
        <f ca="1">IF($E951=1,SUM(INDIRECT(ADDRESS(ROW()-$C$12+1, 14)):INDIRECT(ADDRESS(ROW(), 14))),"")</f>
        <v/>
      </c>
      <c r="Q951" t="str">
        <f ca="1">IF($E951=1,SUM(INDIRECT(ADDRESS(ROW()-$C$12+1, 15)):INDIRECT(ADDRESS(ROW(), 15))),"")</f>
        <v/>
      </c>
      <c r="R951" t="str">
        <f t="shared" si="160"/>
        <v/>
      </c>
      <c r="S951" t="str">
        <f t="shared" si="161"/>
        <v/>
      </c>
      <c r="T951" t="str">
        <f t="shared" ca="1" si="162"/>
        <v/>
      </c>
      <c r="U951" t="str">
        <f t="shared" ca="1" si="163"/>
        <v/>
      </c>
      <c r="V951">
        <f t="shared" ca="1" si="164"/>
        <v>46127372469.676941</v>
      </c>
      <c r="X951" s="10" t="s">
        <v>846</v>
      </c>
      <c r="Y951" s="10"/>
      <c r="Z951" s="10"/>
      <c r="AA951" s="10"/>
      <c r="AB951" s="10"/>
      <c r="AC951" s="10"/>
      <c r="AD951" s="10"/>
      <c r="AE951" s="10"/>
    </row>
    <row r="952" spans="5:31" x14ac:dyDescent="0.4">
      <c r="E952">
        <f t="shared" si="159"/>
        <v>0</v>
      </c>
      <c r="F952" s="3">
        <v>943</v>
      </c>
      <c r="G952" s="4">
        <v>0.94265900000000002</v>
      </c>
      <c r="H952" s="4">
        <v>-0.76201200000000002</v>
      </c>
      <c r="I952" s="4">
        <v>225000</v>
      </c>
      <c r="K952">
        <f t="shared" ca="1" si="165"/>
        <v>49329.799834796635</v>
      </c>
      <c r="L952">
        <f t="shared" ca="1" si="166"/>
        <v>-18522.733884804227</v>
      </c>
      <c r="M952">
        <f t="shared" ca="1" si="168"/>
        <v>30807.065949992408</v>
      </c>
      <c r="N952">
        <f t="shared" ca="1" si="167"/>
        <v>-183057.71701864613</v>
      </c>
      <c r="O952">
        <f t="shared" ca="1" si="169"/>
        <v>147977.3460613144</v>
      </c>
      <c r="P952" t="str">
        <f ca="1">IF($E952=1,SUM(INDIRECT(ADDRESS(ROW()-$C$12+1, 14)):INDIRECT(ADDRESS(ROW(), 14))),"")</f>
        <v/>
      </c>
      <c r="Q952" t="str">
        <f ca="1">IF($E952=1,SUM(INDIRECT(ADDRESS(ROW()-$C$12+1, 15)):INDIRECT(ADDRESS(ROW(), 15))),"")</f>
        <v/>
      </c>
      <c r="R952" t="str">
        <f t="shared" si="160"/>
        <v/>
      </c>
      <c r="S952" t="str">
        <f t="shared" si="161"/>
        <v/>
      </c>
      <c r="T952" t="str">
        <f t="shared" ca="1" si="162"/>
        <v/>
      </c>
      <c r="U952" t="str">
        <f t="shared" ca="1" si="163"/>
        <v/>
      </c>
      <c r="V952">
        <f t="shared" ca="1" si="164"/>
        <v>37710895634.950607</v>
      </c>
      <c r="X952" s="10" t="s">
        <v>847</v>
      </c>
      <c r="Y952" s="10"/>
      <c r="Z952" s="10"/>
      <c r="AA952" s="10"/>
      <c r="AB952" s="10"/>
      <c r="AC952" s="10"/>
      <c r="AD952" s="10"/>
      <c r="AE952" s="10"/>
    </row>
    <row r="953" spans="5:31" x14ac:dyDescent="0.4">
      <c r="E953">
        <f t="shared" si="159"/>
        <v>0</v>
      </c>
      <c r="F953" s="3">
        <v>944</v>
      </c>
      <c r="G953" s="4">
        <v>1.564219</v>
      </c>
      <c r="H953" s="4">
        <v>0.62910200000000005</v>
      </c>
      <c r="I953" s="4">
        <v>262280</v>
      </c>
      <c r="K953">
        <f t="shared" ca="1" si="165"/>
        <v>81856.334228799344</v>
      </c>
      <c r="L953">
        <f t="shared" ca="1" si="166"/>
        <v>15292.001874508682</v>
      </c>
      <c r="M953">
        <f t="shared" ca="1" si="168"/>
        <v>97148.336103308029</v>
      </c>
      <c r="N953">
        <f t="shared" ca="1" si="167"/>
        <v>-258302.08616881963</v>
      </c>
      <c r="O953">
        <f t="shared" ca="1" si="169"/>
        <v>-103884.66002073673</v>
      </c>
      <c r="P953" t="str">
        <f ca="1">IF($E953=1,SUM(INDIRECT(ADDRESS(ROW()-$C$12+1, 14)):INDIRECT(ADDRESS(ROW(), 14))),"")</f>
        <v/>
      </c>
      <c r="Q953" t="str">
        <f ca="1">IF($E953=1,SUM(INDIRECT(ADDRESS(ROW()-$C$12+1, 15)):INDIRECT(ADDRESS(ROW(), 15))),"")</f>
        <v/>
      </c>
      <c r="R953" t="str">
        <f t="shared" si="160"/>
        <v/>
      </c>
      <c r="S953" t="str">
        <f t="shared" si="161"/>
        <v/>
      </c>
      <c r="T953" t="str">
        <f t="shared" ca="1" si="162"/>
        <v/>
      </c>
      <c r="U953" t="str">
        <f t="shared" ca="1" si="163"/>
        <v/>
      </c>
      <c r="V953">
        <f t="shared" ca="1" si="164"/>
        <v>27268466421.290047</v>
      </c>
      <c r="X953" s="10" t="s">
        <v>848</v>
      </c>
      <c r="Y953" s="10"/>
      <c r="Z953" s="10"/>
      <c r="AA953" s="10"/>
      <c r="AB953" s="10"/>
      <c r="AC953" s="10"/>
      <c r="AD953" s="10"/>
      <c r="AE953" s="10"/>
    </row>
    <row r="954" spans="5:31" x14ac:dyDescent="0.4">
      <c r="E954">
        <f t="shared" si="159"/>
        <v>0</v>
      </c>
      <c r="F954" s="3">
        <v>945</v>
      </c>
      <c r="G954" s="4">
        <v>7.1313000000000001E-2</v>
      </c>
      <c r="H954" s="4">
        <v>-0.69576899999999997</v>
      </c>
      <c r="I954" s="4">
        <v>152000</v>
      </c>
      <c r="K954">
        <f t="shared" ca="1" si="165"/>
        <v>3731.8436631049535</v>
      </c>
      <c r="L954">
        <f t="shared" ca="1" si="166"/>
        <v>-16912.521105043426</v>
      </c>
      <c r="M954">
        <f t="shared" ca="1" si="168"/>
        <v>-13180.677441938473</v>
      </c>
      <c r="N954">
        <f t="shared" ca="1" si="167"/>
        <v>-11779.529650416958</v>
      </c>
      <c r="O954">
        <f t="shared" ca="1" si="169"/>
        <v>114927.59476310007</v>
      </c>
      <c r="P954" t="str">
        <f ca="1">IF($E954=1,SUM(INDIRECT(ADDRESS(ROW()-$C$12+1, 14)):INDIRECT(ADDRESS(ROW(), 14))),"")</f>
        <v/>
      </c>
      <c r="Q954" t="str">
        <f ca="1">IF($E954=1,SUM(INDIRECT(ADDRESS(ROW()-$C$12+1, 15)):INDIRECT(ADDRESS(ROW(), 15))),"")</f>
        <v/>
      </c>
      <c r="R954" t="str">
        <f t="shared" si="160"/>
        <v/>
      </c>
      <c r="S954" t="str">
        <f t="shared" si="161"/>
        <v/>
      </c>
      <c r="T954" t="str">
        <f t="shared" ca="1" si="162"/>
        <v/>
      </c>
      <c r="U954" t="str">
        <f t="shared" ca="1" si="163"/>
        <v/>
      </c>
      <c r="V954">
        <f t="shared" ca="1" si="164"/>
        <v>27284656200.177719</v>
      </c>
      <c r="X954" s="10" t="s">
        <v>849</v>
      </c>
      <c r="Y954" s="10"/>
      <c r="Z954" s="10"/>
      <c r="AA954" s="10"/>
      <c r="AB954" s="10"/>
      <c r="AC954" s="10"/>
      <c r="AD954" s="10"/>
      <c r="AE954" s="10"/>
    </row>
    <row r="955" spans="5:31" x14ac:dyDescent="0.4">
      <c r="E955">
        <f t="shared" si="159"/>
        <v>0</v>
      </c>
      <c r="F955" s="3">
        <v>946</v>
      </c>
      <c r="G955" s="4">
        <v>0.27656399999999998</v>
      </c>
      <c r="H955" s="4">
        <v>0.16539699999999999</v>
      </c>
      <c r="I955" s="4">
        <v>162900</v>
      </c>
      <c r="K955">
        <f t="shared" ca="1" si="165"/>
        <v>14472.727424774701</v>
      </c>
      <c r="L955">
        <f t="shared" ca="1" si="166"/>
        <v>4020.4151855154046</v>
      </c>
      <c r="M955">
        <f t="shared" ca="1" si="168"/>
        <v>18493.142610290106</v>
      </c>
      <c r="N955">
        <f t="shared" ca="1" si="167"/>
        <v>-39937.73810712772</v>
      </c>
      <c r="O955">
        <f t="shared" ca="1" si="169"/>
        <v>-23884.460991685843</v>
      </c>
      <c r="P955" t="str">
        <f ca="1">IF($E955=1,SUM(INDIRECT(ADDRESS(ROW()-$C$12+1, 14)):INDIRECT(ADDRESS(ROW(), 14))),"")</f>
        <v/>
      </c>
      <c r="Q955" t="str">
        <f ca="1">IF($E955=1,SUM(INDIRECT(ADDRESS(ROW()-$C$12+1, 15)):INDIRECT(ADDRESS(ROW(), 15))),"")</f>
        <v/>
      </c>
      <c r="R955" t="str">
        <f t="shared" si="160"/>
        <v/>
      </c>
      <c r="S955" t="str">
        <f t="shared" si="161"/>
        <v/>
      </c>
      <c r="T955" t="str">
        <f t="shared" ca="1" si="162"/>
        <v/>
      </c>
      <c r="U955" t="str">
        <f t="shared" ca="1" si="163"/>
        <v/>
      </c>
      <c r="V955">
        <f t="shared" ca="1" si="164"/>
        <v>20853340461.172009</v>
      </c>
      <c r="X955" s="10" t="s">
        <v>850</v>
      </c>
      <c r="Y955" s="10"/>
      <c r="Z955" s="10"/>
      <c r="AA955" s="10"/>
      <c r="AB955" s="10"/>
      <c r="AC955" s="10"/>
      <c r="AD955" s="10"/>
      <c r="AE955" s="10"/>
    </row>
    <row r="956" spans="5:31" x14ac:dyDescent="0.4">
      <c r="E956">
        <f t="shared" si="159"/>
        <v>0</v>
      </c>
      <c r="F956" s="3">
        <v>947</v>
      </c>
      <c r="G956" s="4">
        <v>1.140164</v>
      </c>
      <c r="H956" s="4">
        <v>-9.9576999999999999E-2</v>
      </c>
      <c r="I956" s="4">
        <v>244000</v>
      </c>
      <c r="K956">
        <f t="shared" ca="1" si="165"/>
        <v>59665.331682868426</v>
      </c>
      <c r="L956">
        <f t="shared" ca="1" si="166"/>
        <v>-2420.4845488616329</v>
      </c>
      <c r="M956">
        <f t="shared" ca="1" si="168"/>
        <v>57244.847134006792</v>
      </c>
      <c r="N956">
        <f t="shared" ca="1" si="167"/>
        <v>-212931.50211230226</v>
      </c>
      <c r="O956">
        <f t="shared" ca="1" si="169"/>
        <v>18596.517856937004</v>
      </c>
      <c r="P956" t="str">
        <f ca="1">IF($E956=1,SUM(INDIRECT(ADDRESS(ROW()-$C$12+1, 14)):INDIRECT(ADDRESS(ROW(), 14))),"")</f>
        <v/>
      </c>
      <c r="Q956" t="str">
        <f ca="1">IF($E956=1,SUM(INDIRECT(ADDRESS(ROW()-$C$12+1, 15)):INDIRECT(ADDRESS(ROW(), 15))),"")</f>
        <v/>
      </c>
      <c r="R956" t="str">
        <f t="shared" si="160"/>
        <v/>
      </c>
      <c r="S956" t="str">
        <f t="shared" si="161"/>
        <v/>
      </c>
      <c r="T956" t="str">
        <f t="shared" ca="1" si="162"/>
        <v/>
      </c>
      <c r="U956" t="str">
        <f t="shared" ca="1" si="163"/>
        <v/>
      </c>
      <c r="V956">
        <f t="shared" ca="1" si="164"/>
        <v>34877487122.000488</v>
      </c>
      <c r="X956" s="10" t="s">
        <v>851</v>
      </c>
      <c r="Y956" s="10"/>
      <c r="Z956" s="10"/>
      <c r="AA956" s="10"/>
      <c r="AB956" s="10"/>
      <c r="AC956" s="10"/>
      <c r="AD956" s="10"/>
      <c r="AE956" s="10"/>
    </row>
    <row r="957" spans="5:31" x14ac:dyDescent="0.4">
      <c r="E957">
        <f t="shared" si="159"/>
        <v>0</v>
      </c>
      <c r="F957" s="3">
        <v>948</v>
      </c>
      <c r="G957" s="4">
        <v>0.512795</v>
      </c>
      <c r="H957" s="4">
        <v>0.860954</v>
      </c>
      <c r="I957" s="4">
        <v>204750</v>
      </c>
      <c r="K957">
        <f t="shared" ca="1" si="165"/>
        <v>26834.80951890826</v>
      </c>
      <c r="L957">
        <f t="shared" ca="1" si="166"/>
        <v>20927.783065171858</v>
      </c>
      <c r="M957">
        <f t="shared" ca="1" si="168"/>
        <v>47762.592584080121</v>
      </c>
      <c r="N957">
        <f t="shared" ca="1" si="167"/>
        <v>-80502.357585846636</v>
      </c>
      <c r="O957">
        <f t="shared" ca="1" si="169"/>
        <v>-135158.93636436589</v>
      </c>
      <c r="P957" t="str">
        <f ca="1">IF($E957=1,SUM(INDIRECT(ADDRESS(ROW()-$C$12+1, 14)):INDIRECT(ADDRESS(ROW(), 14))),"")</f>
        <v/>
      </c>
      <c r="Q957" t="str">
        <f ca="1">IF($E957=1,SUM(INDIRECT(ADDRESS(ROW()-$C$12+1, 15)):INDIRECT(ADDRESS(ROW(), 15))),"")</f>
        <v/>
      </c>
      <c r="R957" t="str">
        <f t="shared" si="160"/>
        <v/>
      </c>
      <c r="S957" t="str">
        <f t="shared" si="161"/>
        <v/>
      </c>
      <c r="T957" t="str">
        <f t="shared" ca="1" si="162"/>
        <v/>
      </c>
      <c r="U957" t="str">
        <f t="shared" ca="1" si="163"/>
        <v/>
      </c>
      <c r="V957">
        <f t="shared" ca="1" si="164"/>
        <v>24645046087.172016</v>
      </c>
      <c r="X957" s="10" t="s">
        <v>852</v>
      </c>
      <c r="Y957" s="10"/>
      <c r="Z957" s="10"/>
      <c r="AA957" s="10"/>
      <c r="AB957" s="10"/>
      <c r="AC957" s="10"/>
      <c r="AD957" s="10"/>
      <c r="AE957" s="10"/>
    </row>
    <row r="958" spans="5:31" x14ac:dyDescent="0.4">
      <c r="E958">
        <f t="shared" si="159"/>
        <v>0</v>
      </c>
      <c r="F958" s="3">
        <v>949</v>
      </c>
      <c r="G958" s="4">
        <v>-8.9401999999999995E-2</v>
      </c>
      <c r="H958" s="4">
        <v>0.198519</v>
      </c>
      <c r="I958" s="4">
        <v>127000</v>
      </c>
      <c r="K958">
        <f t="shared" ca="1" si="165"/>
        <v>-4678.449752063565</v>
      </c>
      <c r="L958">
        <f t="shared" ca="1" si="166"/>
        <v>4825.5337292292643</v>
      </c>
      <c r="M958">
        <f t="shared" ca="1" si="168"/>
        <v>147.08397716569925</v>
      </c>
      <c r="N958">
        <f t="shared" ca="1" si="167"/>
        <v>11340.904398273431</v>
      </c>
      <c r="O958">
        <f t="shared" ca="1" si="169"/>
        <v>-25182.714035937042</v>
      </c>
      <c r="P958" t="str">
        <f ca="1">IF($E958=1,SUM(INDIRECT(ADDRESS(ROW()-$C$12+1, 14)):INDIRECT(ADDRESS(ROW(), 14))),"")</f>
        <v/>
      </c>
      <c r="Q958" t="str">
        <f ca="1">IF($E958=1,SUM(INDIRECT(ADDRESS(ROW()-$C$12+1, 15)):INDIRECT(ADDRESS(ROW(), 15))),"")</f>
        <v/>
      </c>
      <c r="R958" t="str">
        <f t="shared" si="160"/>
        <v/>
      </c>
      <c r="S958" t="str">
        <f t="shared" si="161"/>
        <v/>
      </c>
      <c r="T958" t="str">
        <f t="shared" ca="1" si="162"/>
        <v/>
      </c>
      <c r="U958" t="str">
        <f t="shared" ca="1" si="163"/>
        <v/>
      </c>
      <c r="V958">
        <f t="shared" ca="1" si="164"/>
        <v>16091662303.49625</v>
      </c>
      <c r="X958" s="10" t="s">
        <v>853</v>
      </c>
      <c r="Y958" s="10"/>
      <c r="Z958" s="10"/>
      <c r="AA958" s="10"/>
      <c r="AB958" s="10"/>
      <c r="AC958" s="10"/>
      <c r="AD958" s="10"/>
      <c r="AE958" s="10"/>
    </row>
    <row r="959" spans="5:31" x14ac:dyDescent="0.4">
      <c r="E959">
        <f t="shared" si="159"/>
        <v>0</v>
      </c>
      <c r="F959" s="3">
        <v>950</v>
      </c>
      <c r="G959" s="4">
        <v>-0.25979799999999997</v>
      </c>
      <c r="H959" s="4">
        <v>-0.56328199999999995</v>
      </c>
      <c r="I959" s="4">
        <v>93000</v>
      </c>
      <c r="K959">
        <f t="shared" ca="1" si="165"/>
        <v>-13595.354563506522</v>
      </c>
      <c r="L959">
        <f t="shared" ca="1" si="166"/>
        <v>-13692.071237854907</v>
      </c>
      <c r="M959">
        <f t="shared" ca="1" si="168"/>
        <v>-27287.425801361431</v>
      </c>
      <c r="N959">
        <f t="shared" ca="1" si="167"/>
        <v>31250.432648342095</v>
      </c>
      <c r="O959">
        <f t="shared" ca="1" si="169"/>
        <v>67755.741780242461</v>
      </c>
      <c r="P959" t="str">
        <f ca="1">IF($E959=1,SUM(INDIRECT(ADDRESS(ROW()-$C$12+1, 14)):INDIRECT(ADDRESS(ROW(), 14))),"")</f>
        <v/>
      </c>
      <c r="Q959" t="str">
        <f ca="1">IF($E959=1,SUM(INDIRECT(ADDRESS(ROW()-$C$12+1, 15)):INDIRECT(ADDRESS(ROW(), 15))),"")</f>
        <v/>
      </c>
      <c r="R959" t="str">
        <f t="shared" si="160"/>
        <v/>
      </c>
      <c r="S959" t="str">
        <f t="shared" si="161"/>
        <v/>
      </c>
      <c r="T959" t="str">
        <f t="shared" ca="1" si="162"/>
        <v/>
      </c>
      <c r="U959" t="str">
        <f t="shared" ca="1" si="163"/>
        <v/>
      </c>
      <c r="V959">
        <f t="shared" ca="1" si="164"/>
        <v>14469064805.918032</v>
      </c>
      <c r="X959" s="10" t="s">
        <v>27</v>
      </c>
      <c r="Y959" s="10"/>
      <c r="Z959" s="10"/>
      <c r="AA959" s="10"/>
      <c r="AB959" s="10"/>
      <c r="AC959" s="10"/>
      <c r="AD959" s="10"/>
      <c r="AE959" s="10"/>
    </row>
    <row r="960" spans="5:31" x14ac:dyDescent="0.4">
      <c r="E960">
        <f t="shared" si="159"/>
        <v>0</v>
      </c>
      <c r="F960" s="3">
        <v>951</v>
      </c>
      <c r="G960" s="4">
        <v>0.36176199999999997</v>
      </c>
      <c r="H960" s="4">
        <v>1.0928059999999999</v>
      </c>
      <c r="I960" s="4">
        <v>130000</v>
      </c>
      <c r="K960">
        <f t="shared" ca="1" si="165"/>
        <v>18931.179830496181</v>
      </c>
      <c r="L960">
        <f t="shared" ca="1" si="166"/>
        <v>26563.564255835037</v>
      </c>
      <c r="M960">
        <f t="shared" ca="1" si="168"/>
        <v>45494.744086331222</v>
      </c>
      <c r="N960">
        <f t="shared" ca="1" si="167"/>
        <v>-30570.79038984064</v>
      </c>
      <c r="O960">
        <f t="shared" ca="1" si="169"/>
        <v>-92347.850693992717</v>
      </c>
      <c r="P960" t="str">
        <f ca="1">IF($E960=1,SUM(INDIRECT(ADDRESS(ROW()-$C$12+1, 14)):INDIRECT(ADDRESS(ROW(), 14))),"")</f>
        <v/>
      </c>
      <c r="Q960" t="str">
        <f ca="1">IF($E960=1,SUM(INDIRECT(ADDRESS(ROW()-$C$12+1, 15)):INDIRECT(ADDRESS(ROW(), 15))),"")</f>
        <v/>
      </c>
      <c r="R960" t="str">
        <f t="shared" si="160"/>
        <v/>
      </c>
      <c r="S960" t="str">
        <f t="shared" si="161"/>
        <v/>
      </c>
      <c r="T960" t="str">
        <f t="shared" ca="1" si="162"/>
        <v/>
      </c>
      <c r="U960" t="str">
        <f t="shared" ca="1" si="163"/>
        <v/>
      </c>
      <c r="V960">
        <f t="shared" ca="1" si="164"/>
        <v>7141138277.0346518</v>
      </c>
      <c r="X960" s="10" t="s">
        <v>854</v>
      </c>
      <c r="Y960" s="10"/>
      <c r="Z960" s="10"/>
      <c r="AA960" s="10"/>
      <c r="AB960" s="10"/>
      <c r="AC960" s="10"/>
      <c r="AD960" s="10"/>
      <c r="AE960" s="10"/>
    </row>
    <row r="961" spans="5:31" x14ac:dyDescent="0.4">
      <c r="E961">
        <f t="shared" si="159"/>
        <v>0</v>
      </c>
      <c r="F961" s="3">
        <v>952</v>
      </c>
      <c r="G961" s="4">
        <v>0.41210599999999997</v>
      </c>
      <c r="H961" s="4">
        <v>-0.29830800000000002</v>
      </c>
      <c r="I961" s="4">
        <v>159000</v>
      </c>
      <c r="K961">
        <f t="shared" ca="1" si="165"/>
        <v>21565.705616472871</v>
      </c>
      <c r="L961">
        <f t="shared" ca="1" si="166"/>
        <v>-7251.1715034778717</v>
      </c>
      <c r="M961">
        <f t="shared" ca="1" si="168"/>
        <v>14314.534112994999</v>
      </c>
      <c r="N961">
        <f t="shared" ca="1" si="167"/>
        <v>-59625.748604830078</v>
      </c>
      <c r="O961">
        <f t="shared" ca="1" si="169"/>
        <v>43160.831957820694</v>
      </c>
      <c r="P961" t="str">
        <f ca="1">IF($E961=1,SUM(INDIRECT(ADDRESS(ROW()-$C$12+1, 14)):INDIRECT(ADDRESS(ROW(), 14))),"")</f>
        <v/>
      </c>
      <c r="Q961" t="str">
        <f ca="1">IF($E961=1,SUM(INDIRECT(ADDRESS(ROW()-$C$12+1, 15)):INDIRECT(ADDRESS(ROW(), 15))),"")</f>
        <v/>
      </c>
      <c r="R961" t="str">
        <f t="shared" si="160"/>
        <v/>
      </c>
      <c r="S961" t="str">
        <f t="shared" si="161"/>
        <v/>
      </c>
      <c r="T961" t="str">
        <f t="shared" ca="1" si="162"/>
        <v/>
      </c>
      <c r="U961" t="str">
        <f t="shared" ca="1" si="163"/>
        <v/>
      </c>
      <c r="V961">
        <f t="shared" ca="1" si="164"/>
        <v>20933884038.93969</v>
      </c>
      <c r="X961" s="10" t="s">
        <v>29</v>
      </c>
      <c r="Y961" s="10"/>
      <c r="Z961" s="10"/>
      <c r="AA961" s="10"/>
      <c r="AB961" s="10"/>
      <c r="AC961" s="10"/>
      <c r="AD961" s="10"/>
      <c r="AE961" s="10"/>
    </row>
    <row r="962" spans="5:31" x14ac:dyDescent="0.4">
      <c r="E962">
        <f t="shared" si="159"/>
        <v>0</v>
      </c>
      <c r="F962" s="3">
        <v>953</v>
      </c>
      <c r="G962" s="4">
        <v>1.728807</v>
      </c>
      <c r="H962" s="4">
        <v>-2.3518560000000002</v>
      </c>
      <c r="I962" s="4">
        <v>160000</v>
      </c>
      <c r="K962">
        <f t="shared" ca="1" si="165"/>
        <v>90469.303600766842</v>
      </c>
      <c r="L962">
        <f t="shared" ca="1" si="166"/>
        <v>-57168.13229106646</v>
      </c>
      <c r="M962">
        <f t="shared" ca="1" si="168"/>
        <v>33301.171309700381</v>
      </c>
      <c r="N962">
        <f t="shared" ca="1" si="167"/>
        <v>-219037.82193159082</v>
      </c>
      <c r="O962">
        <f t="shared" ca="1" si="169"/>
        <v>297977.40044825332</v>
      </c>
      <c r="P962" t="str">
        <f ca="1">IF($E962=1,SUM(INDIRECT(ADDRESS(ROW()-$C$12+1, 14)):INDIRECT(ADDRESS(ROW(), 14))),"")</f>
        <v/>
      </c>
      <c r="Q962" t="str">
        <f ca="1">IF($E962=1,SUM(INDIRECT(ADDRESS(ROW()-$C$12+1, 15)):INDIRECT(ADDRESS(ROW(), 15))),"")</f>
        <v/>
      </c>
      <c r="R962" t="str">
        <f t="shared" si="160"/>
        <v/>
      </c>
      <c r="S962" t="str">
        <f t="shared" si="161"/>
        <v/>
      </c>
      <c r="T962" t="str">
        <f t="shared" ca="1" si="162"/>
        <v/>
      </c>
      <c r="U962" t="str">
        <f t="shared" ca="1" si="163"/>
        <v/>
      </c>
      <c r="V962">
        <f t="shared" ca="1" si="164"/>
        <v>16052593191.493889</v>
      </c>
      <c r="X962" s="10" t="s">
        <v>855</v>
      </c>
      <c r="Y962" s="10"/>
      <c r="Z962" s="10"/>
      <c r="AA962" s="10"/>
      <c r="AB962" s="10"/>
      <c r="AC962" s="10"/>
      <c r="AD962" s="10"/>
      <c r="AE962" s="10"/>
    </row>
    <row r="963" spans="5:31" x14ac:dyDescent="0.4">
      <c r="E963">
        <f t="shared" si="159"/>
        <v>0</v>
      </c>
      <c r="F963" s="3">
        <v>954</v>
      </c>
      <c r="G963" s="4">
        <v>0.749027</v>
      </c>
      <c r="H963" s="4">
        <v>0.76158899999999996</v>
      </c>
      <c r="I963" s="4">
        <v>210000</v>
      </c>
      <c r="K963">
        <f t="shared" ca="1" si="165"/>
        <v>39196.943943523816</v>
      </c>
      <c r="L963">
        <f t="shared" ca="1" si="166"/>
        <v>18512.451741697198</v>
      </c>
      <c r="M963">
        <f t="shared" ca="1" si="168"/>
        <v>57709.39568522101</v>
      </c>
      <c r="N963">
        <f t="shared" ca="1" si="167"/>
        <v>-114069.77447808596</v>
      </c>
      <c r="O963">
        <f t="shared" ca="1" si="169"/>
        <v>-115982.84904948821</v>
      </c>
      <c r="P963" t="str">
        <f ca="1">IF($E963=1,SUM(INDIRECT(ADDRESS(ROW()-$C$12+1, 14)):INDIRECT(ADDRESS(ROW(), 14))),"")</f>
        <v/>
      </c>
      <c r="Q963" t="str">
        <f ca="1">IF($E963=1,SUM(INDIRECT(ADDRESS(ROW()-$C$12+1, 15)):INDIRECT(ADDRESS(ROW(), 15))),"")</f>
        <v/>
      </c>
      <c r="R963" t="str">
        <f t="shared" si="160"/>
        <v/>
      </c>
      <c r="S963" t="str">
        <f t="shared" si="161"/>
        <v/>
      </c>
      <c r="T963" t="str">
        <f t="shared" ca="1" si="162"/>
        <v/>
      </c>
      <c r="U963" t="str">
        <f t="shared" ca="1" si="163"/>
        <v/>
      </c>
      <c r="V963">
        <f t="shared" ca="1" si="164"/>
        <v>23192428162.560581</v>
      </c>
      <c r="X963" s="10" t="s">
        <v>856</v>
      </c>
      <c r="Y963" s="10"/>
      <c r="Z963" s="10"/>
      <c r="AA963" s="10"/>
      <c r="AB963" s="10"/>
      <c r="AC963" s="10"/>
      <c r="AD963" s="10"/>
      <c r="AE963" s="10"/>
    </row>
    <row r="964" spans="5:31" x14ac:dyDescent="0.4">
      <c r="E964">
        <f t="shared" si="159"/>
        <v>0</v>
      </c>
      <c r="F964" s="3">
        <v>955</v>
      </c>
      <c r="G964" s="4">
        <v>-0.46117599999999997</v>
      </c>
      <c r="H964" s="4">
        <v>-0.29830800000000002</v>
      </c>
      <c r="I964" s="4">
        <v>140000</v>
      </c>
      <c r="K964">
        <f t="shared" ca="1" si="165"/>
        <v>-24133.562368377294</v>
      </c>
      <c r="L964">
        <f t="shared" ca="1" si="166"/>
        <v>-7251.1715034778717</v>
      </c>
      <c r="M964">
        <f t="shared" ca="1" si="168"/>
        <v>-31384.733871855165</v>
      </c>
      <c r="N964">
        <f t="shared" ca="1" si="167"/>
        <v>79038.526028086679</v>
      </c>
      <c r="O964">
        <f t="shared" ca="1" si="169"/>
        <v>51125.437191845376</v>
      </c>
      <c r="P964" t="str">
        <f ca="1">IF($E964=1,SUM(INDIRECT(ADDRESS(ROW()-$C$12+1, 14)):INDIRECT(ADDRESS(ROW(), 14))),"")</f>
        <v/>
      </c>
      <c r="Q964" t="str">
        <f ca="1">IF($E964=1,SUM(INDIRECT(ADDRESS(ROW()-$C$12+1, 15)):INDIRECT(ADDRESS(ROW(), 15))),"")</f>
        <v/>
      </c>
      <c r="R964" t="str">
        <f t="shared" si="160"/>
        <v/>
      </c>
      <c r="S964" t="str">
        <f t="shared" si="161"/>
        <v/>
      </c>
      <c r="T964" t="str">
        <f t="shared" ca="1" si="162"/>
        <v/>
      </c>
      <c r="U964" t="str">
        <f t="shared" ca="1" si="163"/>
        <v/>
      </c>
      <c r="V964">
        <f t="shared" ca="1" si="164"/>
        <v>29372727004.326618</v>
      </c>
      <c r="X964" s="10" t="s">
        <v>857</v>
      </c>
      <c r="Y964" s="10"/>
      <c r="Z964" s="10"/>
      <c r="AA964" s="10"/>
      <c r="AB964" s="10"/>
      <c r="AC964" s="10"/>
      <c r="AD964" s="10"/>
      <c r="AE964" s="10"/>
    </row>
    <row r="965" spans="5:31" x14ac:dyDescent="0.4">
      <c r="E965">
        <f t="shared" si="159"/>
        <v>0</v>
      </c>
      <c r="F965" s="3">
        <v>956</v>
      </c>
      <c r="G965" s="4">
        <v>-0.59865500000000005</v>
      </c>
      <c r="H965" s="4">
        <v>0.99344100000000002</v>
      </c>
      <c r="I965" s="4">
        <v>178000</v>
      </c>
      <c r="K965">
        <f t="shared" ca="1" si="165"/>
        <v>-31327.904703715958</v>
      </c>
      <c r="L965">
        <f t="shared" ca="1" si="166"/>
        <v>24148.232932360377</v>
      </c>
      <c r="M965">
        <f t="shared" ca="1" si="168"/>
        <v>-7179.6717713555809</v>
      </c>
      <c r="N965">
        <f t="shared" ca="1" si="167"/>
        <v>110858.73640428089</v>
      </c>
      <c r="O965">
        <f t="shared" ca="1" si="169"/>
        <v>-183965.07830420727</v>
      </c>
      <c r="P965" t="str">
        <f ca="1">IF($E965=1,SUM(INDIRECT(ADDRESS(ROW()-$C$12+1, 14)):INDIRECT(ADDRESS(ROW(), 14))),"")</f>
        <v/>
      </c>
      <c r="Q965" t="str">
        <f ca="1">IF($E965=1,SUM(INDIRECT(ADDRESS(ROW()-$C$12+1, 15)):INDIRECT(ADDRESS(ROW(), 15))),"")</f>
        <v/>
      </c>
      <c r="R965" t="str">
        <f t="shared" si="160"/>
        <v/>
      </c>
      <c r="S965" t="str">
        <f t="shared" si="161"/>
        <v/>
      </c>
      <c r="T965" t="str">
        <f t="shared" ca="1" si="162"/>
        <v/>
      </c>
      <c r="U965" t="str">
        <f t="shared" ca="1" si="163"/>
        <v/>
      </c>
      <c r="V965">
        <f t="shared" ca="1" si="164"/>
        <v>34291510837.346989</v>
      </c>
      <c r="X965" s="10" t="s">
        <v>858</v>
      </c>
      <c r="Y965" s="10"/>
      <c r="Z965" s="10"/>
      <c r="AA965" s="10"/>
      <c r="AB965" s="10"/>
      <c r="AC965" s="10"/>
      <c r="AD965" s="10"/>
      <c r="AE965" s="10"/>
    </row>
    <row r="966" spans="5:31" x14ac:dyDescent="0.4">
      <c r="E966">
        <f t="shared" si="159"/>
        <v>0</v>
      </c>
      <c r="F966" s="3">
        <v>957</v>
      </c>
      <c r="G966" s="4">
        <v>5.1950000000000003E-2</v>
      </c>
      <c r="H966" s="4">
        <v>-1.5238119999999999</v>
      </c>
      <c r="I966" s="4">
        <v>205000</v>
      </c>
      <c r="K966">
        <f t="shared" ca="1" si="165"/>
        <v>2718.5685400740726</v>
      </c>
      <c r="L966">
        <f t="shared" ca="1" si="166"/>
        <v>-37040.314544221481</v>
      </c>
      <c r="M966">
        <f t="shared" ca="1" si="168"/>
        <v>-34321.746004147411</v>
      </c>
      <c r="N966">
        <f t="shared" ca="1" si="167"/>
        <v>-12432.764704915458</v>
      </c>
      <c r="O966">
        <f t="shared" ca="1" si="169"/>
        <v>364681.34842207184</v>
      </c>
      <c r="P966" t="str">
        <f ca="1">IF($E966=1,SUM(INDIRECT(ADDRESS(ROW()-$C$12+1, 14)):INDIRECT(ADDRESS(ROW(), 14))),"")</f>
        <v/>
      </c>
      <c r="Q966" t="str">
        <f ca="1">IF($E966=1,SUM(INDIRECT(ADDRESS(ROW()-$C$12+1, 15)):INDIRECT(ADDRESS(ROW(), 15))),"")</f>
        <v/>
      </c>
      <c r="R966" t="str">
        <f t="shared" si="160"/>
        <v/>
      </c>
      <c r="S966" t="str">
        <f t="shared" si="161"/>
        <v/>
      </c>
      <c r="T966" t="str">
        <f t="shared" ca="1" si="162"/>
        <v/>
      </c>
      <c r="U966" t="str">
        <f t="shared" ca="1" si="163"/>
        <v/>
      </c>
      <c r="V966">
        <f t="shared" ca="1" si="164"/>
        <v>57274898110.47364</v>
      </c>
      <c r="X966" s="10" t="s">
        <v>859</v>
      </c>
      <c r="Y966" s="10"/>
      <c r="Z966" s="10"/>
      <c r="AA966" s="10"/>
      <c r="AB966" s="10"/>
      <c r="AC966" s="10"/>
      <c r="AD966" s="10"/>
      <c r="AE966" s="10"/>
    </row>
    <row r="967" spans="5:31" x14ac:dyDescent="0.4">
      <c r="E967">
        <f t="shared" si="159"/>
        <v>0</v>
      </c>
      <c r="F967" s="3">
        <v>958</v>
      </c>
      <c r="G967" s="4">
        <v>-1.047882</v>
      </c>
      <c r="H967" s="4">
        <v>-0.13269900000000001</v>
      </c>
      <c r="I967" s="4">
        <v>135500</v>
      </c>
      <c r="K967">
        <f t="shared" ca="1" si="165"/>
        <v>-54836.170142635208</v>
      </c>
      <c r="L967">
        <f t="shared" ca="1" si="166"/>
        <v>-3225.6030925754926</v>
      </c>
      <c r="M967">
        <f t="shared" ca="1" si="168"/>
        <v>-58061.773235210698</v>
      </c>
      <c r="N967">
        <f t="shared" ca="1" si="167"/>
        <v>202829.89806125904</v>
      </c>
      <c r="O967">
        <f t="shared" ca="1" si="169"/>
        <v>25685.453746539224</v>
      </c>
      <c r="P967" t="str">
        <f ca="1">IF($E967=1,SUM(INDIRECT(ADDRESS(ROW()-$C$12+1, 14)):INDIRECT(ADDRESS(ROW(), 14))),"")</f>
        <v/>
      </c>
      <c r="Q967" t="str">
        <f ca="1">IF($E967=1,SUM(INDIRECT(ADDRESS(ROW()-$C$12+1, 15)):INDIRECT(ADDRESS(ROW(), 15))),"")</f>
        <v/>
      </c>
      <c r="R967" t="str">
        <f t="shared" si="160"/>
        <v/>
      </c>
      <c r="S967" t="str">
        <f t="shared" si="161"/>
        <v/>
      </c>
      <c r="T967" t="str">
        <f t="shared" ca="1" si="162"/>
        <v/>
      </c>
      <c r="U967" t="str">
        <f t="shared" ca="1" si="163"/>
        <v/>
      </c>
      <c r="V967">
        <f t="shared" ca="1" si="164"/>
        <v>37466160057.959122</v>
      </c>
      <c r="X967" s="10" t="s">
        <v>860</v>
      </c>
      <c r="Y967" s="10"/>
      <c r="Z967" s="10"/>
      <c r="AA967" s="10"/>
      <c r="AB967" s="10"/>
      <c r="AC967" s="10"/>
      <c r="AD967" s="10"/>
      <c r="AE967" s="10"/>
    </row>
    <row r="968" spans="5:31" x14ac:dyDescent="0.4">
      <c r="E968">
        <f t="shared" si="159"/>
        <v>0</v>
      </c>
      <c r="F968" s="3">
        <v>959</v>
      </c>
      <c r="G968" s="4">
        <v>0.56120300000000001</v>
      </c>
      <c r="H968" s="4">
        <v>-0.49703799999999998</v>
      </c>
      <c r="I968" s="4">
        <v>230000</v>
      </c>
      <c r="K968">
        <f t="shared" ca="1" si="165"/>
        <v>29368.023491726464</v>
      </c>
      <c r="L968">
        <f t="shared" ca="1" si="166"/>
        <v>-12081.834150427188</v>
      </c>
      <c r="M968">
        <f t="shared" ca="1" si="168"/>
        <v>17286.189341299276</v>
      </c>
      <c r="N968">
        <f t="shared" ca="1" si="167"/>
        <v>-119375.62868309484</v>
      </c>
      <c r="O968">
        <f t="shared" ca="1" si="169"/>
        <v>105726.8470221793</v>
      </c>
      <c r="P968" t="str">
        <f ca="1">IF($E968=1,SUM(INDIRECT(ADDRESS(ROW()-$C$12+1, 14)):INDIRECT(ADDRESS(ROW(), 14))),"")</f>
        <v/>
      </c>
      <c r="Q968" t="str">
        <f ca="1">IF($E968=1,SUM(INDIRECT(ADDRESS(ROW()-$C$12+1, 15)):INDIRECT(ADDRESS(ROW(), 15))),"")</f>
        <v/>
      </c>
      <c r="R968" t="str">
        <f t="shared" si="160"/>
        <v/>
      </c>
      <c r="S968" t="str">
        <f t="shared" si="161"/>
        <v/>
      </c>
      <c r="T968" t="str">
        <f t="shared" ca="1" si="162"/>
        <v/>
      </c>
      <c r="U968" t="str">
        <f t="shared" ca="1" si="163"/>
        <v/>
      </c>
      <c r="V968">
        <f t="shared" ca="1" si="164"/>
        <v>45247165244.945587</v>
      </c>
      <c r="X968" s="10" t="s">
        <v>861</v>
      </c>
      <c r="Y968" s="10"/>
      <c r="Z968" s="10"/>
      <c r="AA968" s="10"/>
      <c r="AB968" s="10"/>
      <c r="AC968" s="10"/>
      <c r="AD968" s="10"/>
      <c r="AE968" s="10"/>
    </row>
    <row r="969" spans="5:31" x14ac:dyDescent="0.4">
      <c r="E969">
        <f t="shared" si="159"/>
        <v>0</v>
      </c>
      <c r="F969" s="3">
        <v>960</v>
      </c>
      <c r="G969" s="4">
        <v>-0.90072099999999999</v>
      </c>
      <c r="H969" s="4">
        <v>-0.16582</v>
      </c>
      <c r="I969" s="4">
        <v>107000</v>
      </c>
      <c r="K969">
        <f t="shared" ca="1" si="165"/>
        <v>-47135.164080540111</v>
      </c>
      <c r="L969">
        <f t="shared" ca="1" si="166"/>
        <v>-4030.6973286224325</v>
      </c>
      <c r="M969">
        <f t="shared" ca="1" si="168"/>
        <v>-51165.861409162542</v>
      </c>
      <c r="N969">
        <f t="shared" ca="1" si="167"/>
        <v>142463.31285432231</v>
      </c>
      <c r="O969">
        <f t="shared" ca="1" si="169"/>
        <v>26227.063138867332</v>
      </c>
      <c r="P969" t="str">
        <f ca="1">IF($E969=1,SUM(INDIRECT(ADDRESS(ROW()-$C$12+1, 14)):INDIRECT(ADDRESS(ROW(), 14))),"")</f>
        <v/>
      </c>
      <c r="Q969" t="str">
        <f ca="1">IF($E969=1,SUM(INDIRECT(ADDRESS(ROW()-$C$12+1, 15)):INDIRECT(ADDRESS(ROW(), 15))),"")</f>
        <v/>
      </c>
      <c r="R969" t="str">
        <f t="shared" si="160"/>
        <v/>
      </c>
      <c r="S969" t="str">
        <f t="shared" si="161"/>
        <v/>
      </c>
      <c r="T969" t="str">
        <f t="shared" ca="1" si="162"/>
        <v/>
      </c>
      <c r="U969" t="str">
        <f t="shared" ca="1" si="163"/>
        <v/>
      </c>
      <c r="V969">
        <f t="shared" ca="1" si="164"/>
        <v>25016439715.302414</v>
      </c>
      <c r="X969" s="10" t="s">
        <v>862</v>
      </c>
      <c r="Y969" s="10"/>
      <c r="Z969" s="10"/>
      <c r="AA969" s="10"/>
      <c r="AB969" s="10"/>
      <c r="AC969" s="10"/>
      <c r="AD969" s="10"/>
      <c r="AE969" s="10"/>
    </row>
    <row r="970" spans="5:31" x14ac:dyDescent="0.4">
      <c r="E970">
        <f t="shared" ref="E970:E1033" si="170">IF(MOD(F971, $C$12)=0, 1, 0)</f>
        <v>0</v>
      </c>
      <c r="F970" s="3">
        <v>961</v>
      </c>
      <c r="G970" s="4">
        <v>-0.55605599999999999</v>
      </c>
      <c r="H970" s="4">
        <v>1.1921710000000001</v>
      </c>
      <c r="I970" s="4">
        <v>179900</v>
      </c>
      <c r="K970">
        <f t="shared" ca="1" si="165"/>
        <v>-29098.678500855218</v>
      </c>
      <c r="L970">
        <f t="shared" ca="1" si="166"/>
        <v>28978.895579309697</v>
      </c>
      <c r="M970">
        <f t="shared" ca="1" si="168"/>
        <v>-119.78292154552037</v>
      </c>
      <c r="N970">
        <f t="shared" ca="1" si="167"/>
        <v>100101.08041222292</v>
      </c>
      <c r="O970">
        <f t="shared" ca="1" si="169"/>
        <v>-214614.36462536186</v>
      </c>
      <c r="P970" t="str">
        <f ca="1">IF($E970=1,SUM(INDIRECT(ADDRESS(ROW()-$C$12+1, 14)):INDIRECT(ADDRESS(ROW(), 14))),"")</f>
        <v/>
      </c>
      <c r="Q970" t="str">
        <f ca="1">IF($E970=1,SUM(INDIRECT(ADDRESS(ROW()-$C$12+1, 15)):INDIRECT(ADDRESS(ROW(), 15))),"")</f>
        <v/>
      </c>
      <c r="R970" t="str">
        <f t="shared" ref="R970:R1033" si="171">IF($E970=1,$C$14*(1/$C$12)*P970,"")</f>
        <v/>
      </c>
      <c r="S970" t="str">
        <f t="shared" ref="S970:S1033" si="172">IF($E970=1,$C$14*(1/$C$12)*Q970,"")</f>
        <v/>
      </c>
      <c r="T970" t="str">
        <f t="shared" ref="T970:T1033" ca="1" si="173">IF($E970=1,OFFSET(T970, -$C$12, 0)-R970,"")</f>
        <v/>
      </c>
      <c r="U970" t="str">
        <f t="shared" ref="U970:U1033" ca="1" si="174">IF($E970=1,OFFSET(U970, -$C$12, 0)-S970,"")</f>
        <v/>
      </c>
      <c r="V970">
        <f t="shared" ref="V970:V1033" ca="1" si="175">(M970-I970)^2</f>
        <v>32407122243.120377</v>
      </c>
      <c r="X970" s="10" t="s">
        <v>863</v>
      </c>
      <c r="Y970" s="10"/>
      <c r="Z970" s="10"/>
      <c r="AA970" s="10"/>
      <c r="AB970" s="10"/>
      <c r="AC970" s="10"/>
      <c r="AD970" s="10"/>
      <c r="AE970" s="10"/>
    </row>
    <row r="971" spans="5:31" x14ac:dyDescent="0.4">
      <c r="E971">
        <f t="shared" si="170"/>
        <v>0</v>
      </c>
      <c r="F971" s="3">
        <v>962</v>
      </c>
      <c r="G971" s="4">
        <v>-0.42438599999999999</v>
      </c>
      <c r="H971" s="4">
        <v>-3.3333000000000002E-2</v>
      </c>
      <c r="I971" s="4">
        <v>106000</v>
      </c>
      <c r="K971">
        <f t="shared" ca="1" si="165"/>
        <v>-22208.323935474018</v>
      </c>
      <c r="L971">
        <f t="shared" ca="1" si="166"/>
        <v>-810.2474614339136</v>
      </c>
      <c r="M971">
        <f t="shared" ca="1" si="168"/>
        <v>-23018.571396907933</v>
      </c>
      <c r="N971">
        <f t="shared" ca="1" si="167"/>
        <v>54753.675440848172</v>
      </c>
      <c r="O971">
        <f t="shared" ca="1" si="169"/>
        <v>4300.5760403731329</v>
      </c>
      <c r="P971" t="str">
        <f ca="1">IF($E971=1,SUM(INDIRECT(ADDRESS(ROW()-$C$12+1, 14)):INDIRECT(ADDRESS(ROW(), 14))),"")</f>
        <v/>
      </c>
      <c r="Q971" t="str">
        <f ca="1">IF($E971=1,SUM(INDIRECT(ADDRESS(ROW()-$C$12+1, 15)):INDIRECT(ADDRESS(ROW(), 15))),"")</f>
        <v/>
      </c>
      <c r="R971" t="str">
        <f t="shared" si="171"/>
        <v/>
      </c>
      <c r="S971" t="str">
        <f t="shared" si="172"/>
        <v/>
      </c>
      <c r="T971" t="str">
        <f t="shared" ca="1" si="173"/>
        <v/>
      </c>
      <c r="U971" t="str">
        <f t="shared" ca="1" si="174"/>
        <v/>
      </c>
      <c r="V971">
        <f t="shared" ca="1" si="175"/>
        <v>16645791765.29903</v>
      </c>
      <c r="X971" s="10" t="s">
        <v>864</v>
      </c>
      <c r="Y971" s="10"/>
      <c r="Z971" s="10"/>
      <c r="AA971" s="10"/>
      <c r="AB971" s="10"/>
      <c r="AC971" s="10"/>
      <c r="AD971" s="10"/>
      <c r="AE971" s="10"/>
    </row>
    <row r="972" spans="5:31" x14ac:dyDescent="0.4">
      <c r="E972">
        <f t="shared" si="170"/>
        <v>0</v>
      </c>
      <c r="F972" s="3">
        <v>963</v>
      </c>
      <c r="G972" s="4">
        <v>-0.22300800000000001</v>
      </c>
      <c r="H972" s="4">
        <v>-1.6894210000000001</v>
      </c>
      <c r="I972" s="4">
        <v>89500</v>
      </c>
      <c r="K972">
        <f t="shared" ca="1" si="165"/>
        <v>-11670.11613060325</v>
      </c>
      <c r="L972">
        <f t="shared" ca="1" si="166"/>
        <v>-41065.88295512386</v>
      </c>
      <c r="M972">
        <f t="shared" ca="1" si="168"/>
        <v>-52735.999085727111</v>
      </c>
      <c r="N972">
        <f t="shared" ca="1" si="167"/>
        <v>31719.765684109836</v>
      </c>
      <c r="O972">
        <f t="shared" ca="1" si="169"/>
        <v>240296.48381140819</v>
      </c>
      <c r="P972" t="str">
        <f ca="1">IF($E972=1,SUM(INDIRECT(ADDRESS(ROW()-$C$12+1, 14)):INDIRECT(ADDRESS(ROW(), 14))),"")</f>
        <v/>
      </c>
      <c r="Q972" t="str">
        <f ca="1">IF($E972=1,SUM(INDIRECT(ADDRESS(ROW()-$C$12+1, 15)):INDIRECT(ADDRESS(ROW(), 15))),"")</f>
        <v/>
      </c>
      <c r="R972" t="str">
        <f t="shared" si="171"/>
        <v/>
      </c>
      <c r="S972" t="str">
        <f t="shared" si="172"/>
        <v/>
      </c>
      <c r="T972" t="str">
        <f t="shared" ca="1" si="173"/>
        <v/>
      </c>
      <c r="U972" t="str">
        <f t="shared" ca="1" si="174"/>
        <v/>
      </c>
      <c r="V972">
        <f t="shared" ca="1" si="175"/>
        <v>20231079435.914967</v>
      </c>
      <c r="X972" s="10" t="s">
        <v>865</v>
      </c>
      <c r="Y972" s="10"/>
      <c r="Z972" s="10"/>
      <c r="AA972" s="10"/>
      <c r="AB972" s="10"/>
      <c r="AC972" s="10"/>
      <c r="AD972" s="10"/>
      <c r="AE972" s="10"/>
    </row>
    <row r="973" spans="5:31" x14ac:dyDescent="0.4">
      <c r="E973">
        <f t="shared" si="170"/>
        <v>0</v>
      </c>
      <c r="F973" s="3">
        <v>964</v>
      </c>
      <c r="G973" s="4">
        <v>-1.284114</v>
      </c>
      <c r="H973" s="4">
        <v>0.36412800000000001</v>
      </c>
      <c r="I973" s="4">
        <v>134900</v>
      </c>
      <c r="K973">
        <f t="shared" ca="1" si="165"/>
        <v>-67198.304567250772</v>
      </c>
      <c r="L973">
        <f t="shared" ca="1" si="166"/>
        <v>8851.102140131643</v>
      </c>
      <c r="M973">
        <f t="shared" ca="1" si="168"/>
        <v>-58347.202427119133</v>
      </c>
      <c r="N973">
        <f t="shared" ca="1" si="167"/>
        <v>248151.43809749765</v>
      </c>
      <c r="O973">
        <f t="shared" ca="1" si="169"/>
        <v>-70366.717325382037</v>
      </c>
      <c r="P973" t="str">
        <f ca="1">IF($E973=1,SUM(INDIRECT(ADDRESS(ROW()-$C$12+1, 14)):INDIRECT(ADDRESS(ROW(), 14))),"")</f>
        <v/>
      </c>
      <c r="Q973" t="str">
        <f ca="1">IF($E973=1,SUM(INDIRECT(ADDRESS(ROW()-$C$12+1, 15)):INDIRECT(ADDRESS(ROW(), 15))),"")</f>
        <v/>
      </c>
      <c r="R973" t="str">
        <f t="shared" si="171"/>
        <v/>
      </c>
      <c r="S973" t="str">
        <f t="shared" si="172"/>
        <v/>
      </c>
      <c r="T973" t="str">
        <f t="shared" ca="1" si="173"/>
        <v/>
      </c>
      <c r="U973" t="str">
        <f t="shared" ca="1" si="174"/>
        <v/>
      </c>
      <c r="V973">
        <f t="shared" ca="1" si="175"/>
        <v>37344481245.907959</v>
      </c>
      <c r="X973" s="10" t="s">
        <v>866</v>
      </c>
      <c r="Y973" s="10"/>
      <c r="Z973" s="10"/>
      <c r="AA973" s="10"/>
      <c r="AB973" s="10"/>
      <c r="AC973" s="10"/>
      <c r="AD973" s="10"/>
      <c r="AE973" s="10"/>
    </row>
    <row r="974" spans="5:31" x14ac:dyDescent="0.4">
      <c r="E974">
        <f t="shared" si="170"/>
        <v>0</v>
      </c>
      <c r="F974" s="3">
        <v>965</v>
      </c>
      <c r="G974" s="4">
        <v>1.554538</v>
      </c>
      <c r="H974" s="4">
        <v>1.125928</v>
      </c>
      <c r="I974" s="4">
        <v>345000</v>
      </c>
      <c r="K974">
        <f t="shared" ca="1" si="165"/>
        <v>81349.722832524902</v>
      </c>
      <c r="L974">
        <f t="shared" ca="1" si="166"/>
        <v>27368.682799548897</v>
      </c>
      <c r="M974">
        <f t="shared" ca="1" si="168"/>
        <v>108718.4056320738</v>
      </c>
      <c r="N974">
        <f t="shared" ca="1" si="167"/>
        <v>-367308.71714552725</v>
      </c>
      <c r="O974">
        <f t="shared" ca="1" si="169"/>
        <v>-266036.06298349041</v>
      </c>
      <c r="P974" t="str">
        <f ca="1">IF($E974=1,SUM(INDIRECT(ADDRESS(ROW()-$C$12+1, 14)):INDIRECT(ADDRESS(ROW(), 14))),"")</f>
        <v/>
      </c>
      <c r="Q974" t="str">
        <f ca="1">IF($E974=1,SUM(INDIRECT(ADDRESS(ROW()-$C$12+1, 15)):INDIRECT(ADDRESS(ROW(), 15))),"")</f>
        <v/>
      </c>
      <c r="R974" t="str">
        <f t="shared" si="171"/>
        <v/>
      </c>
      <c r="S974" t="str">
        <f t="shared" si="172"/>
        <v/>
      </c>
      <c r="T974" t="str">
        <f t="shared" ca="1" si="173"/>
        <v/>
      </c>
      <c r="U974" t="str">
        <f t="shared" ca="1" si="174"/>
        <v/>
      </c>
      <c r="V974">
        <f t="shared" ca="1" si="175"/>
        <v>55828991837.04921</v>
      </c>
      <c r="X974" s="10" t="s">
        <v>867</v>
      </c>
      <c r="Y974" s="10"/>
      <c r="Z974" s="10"/>
      <c r="AA974" s="10"/>
      <c r="AB974" s="10"/>
      <c r="AC974" s="10"/>
      <c r="AD974" s="10"/>
      <c r="AE974" s="10"/>
    </row>
    <row r="975" spans="5:31" x14ac:dyDescent="0.4">
      <c r="E975">
        <f t="shared" si="170"/>
        <v>0</v>
      </c>
      <c r="F975" s="3">
        <v>966</v>
      </c>
      <c r="G975" s="4">
        <v>-1.1834249999999999</v>
      </c>
      <c r="H975" s="4">
        <v>-0.59640300000000002</v>
      </c>
      <c r="I975" s="4">
        <v>116000</v>
      </c>
      <c r="K975">
        <f t="shared" ca="1" si="165"/>
        <v>-61929.200664815384</v>
      </c>
      <c r="L975">
        <f t="shared" ca="1" si="166"/>
        <v>-14497.165473901849</v>
      </c>
      <c r="M975">
        <f t="shared" ca="1" si="168"/>
        <v>-76426.366138717232</v>
      </c>
      <c r="N975">
        <f t="shared" ca="1" si="167"/>
        <v>227722.1723477114</v>
      </c>
      <c r="O975">
        <f t="shared" ca="1" si="169"/>
        <v>114763.66204422936</v>
      </c>
      <c r="P975" t="str">
        <f ca="1">IF($E975=1,SUM(INDIRECT(ADDRESS(ROW()-$C$12+1, 14)):INDIRECT(ADDRESS(ROW(), 14))),"")</f>
        <v/>
      </c>
      <c r="Q975" t="str">
        <f ca="1">IF($E975=1,SUM(INDIRECT(ADDRESS(ROW()-$C$12+1, 15)):INDIRECT(ADDRESS(ROW(), 15))),"")</f>
        <v/>
      </c>
      <c r="R975" t="str">
        <f t="shared" si="171"/>
        <v/>
      </c>
      <c r="S975" t="str">
        <f t="shared" si="172"/>
        <v/>
      </c>
      <c r="T975" t="str">
        <f t="shared" ca="1" si="173"/>
        <v/>
      </c>
      <c r="U975" t="str">
        <f t="shared" ca="1" si="174"/>
        <v/>
      </c>
      <c r="V975">
        <f t="shared" ca="1" si="175"/>
        <v>37027906385.351654</v>
      </c>
      <c r="X975" s="10" t="s">
        <v>868</v>
      </c>
      <c r="Y975" s="10"/>
      <c r="Z975" s="10"/>
      <c r="AA975" s="10"/>
      <c r="AB975" s="10"/>
      <c r="AC975" s="10"/>
      <c r="AD975" s="10"/>
      <c r="AE975" s="10"/>
    </row>
    <row r="976" spans="5:31" x14ac:dyDescent="0.4">
      <c r="E976">
        <f t="shared" si="170"/>
        <v>1</v>
      </c>
      <c r="F976" s="3">
        <v>967</v>
      </c>
      <c r="G976" s="4">
        <v>0.17393800000000001</v>
      </c>
      <c r="H976" s="4">
        <v>-0.23206399999999999</v>
      </c>
      <c r="I976" s="4">
        <v>167900</v>
      </c>
      <c r="K976">
        <f t="shared" ca="1" si="165"/>
        <v>9102.2593786988273</v>
      </c>
      <c r="L976">
        <f t="shared" ca="1" si="166"/>
        <v>-5640.9344160501514</v>
      </c>
      <c r="M976">
        <f t="shared" ca="1" si="168"/>
        <v>3461.3249626486759</v>
      </c>
      <c r="N976">
        <f t="shared" ca="1" si="167"/>
        <v>-28602.134258646816</v>
      </c>
      <c r="O976">
        <f t="shared" ca="1" si="169"/>
        <v>38160.296683867899</v>
      </c>
      <c r="P976">
        <f ca="1">IF($E976=1,SUM(INDIRECT(ADDRESS(ROW()-$C$12+1, 14)):INDIRECT(ADDRESS(ROW(), 14))),"")</f>
        <v>4154618.0588550009</v>
      </c>
      <c r="Q976">
        <f ca="1">IF($E976=1,SUM(INDIRECT(ADDRESS(ROW()-$C$12+1, 15)):INDIRECT(ADDRESS(ROW(), 15))),"")</f>
        <v>-137524.86952774326</v>
      </c>
      <c r="R976">
        <f t="shared" ca="1" si="171"/>
        <v>6867.1372873636383</v>
      </c>
      <c r="S976">
        <f t="shared" ca="1" si="172"/>
        <v>-227.31383393015417</v>
      </c>
      <c r="T976">
        <f t="shared" ca="1" si="173"/>
        <v>45463.344715987136</v>
      </c>
      <c r="U976">
        <f t="shared" ca="1" si="174"/>
        <v>24534.980753616757</v>
      </c>
      <c r="V976">
        <f t="shared" ca="1" si="175"/>
        <v>27040077848.039627</v>
      </c>
      <c r="X976" s="10" t="s">
        <v>27</v>
      </c>
      <c r="Y976" s="10"/>
      <c r="Z976" s="10"/>
      <c r="AA976" s="10"/>
      <c r="AB976" s="10"/>
      <c r="AC976" s="10"/>
      <c r="AD976" s="10"/>
      <c r="AE976" s="10"/>
    </row>
    <row r="977" spans="5:31" x14ac:dyDescent="0.4">
      <c r="E977">
        <f t="shared" si="170"/>
        <v>0</v>
      </c>
      <c r="F977" s="3">
        <v>968</v>
      </c>
      <c r="G977" s="4">
        <v>7.5186000000000003E-2</v>
      </c>
      <c r="H977" s="4">
        <v>1.125928</v>
      </c>
      <c r="I977" s="4">
        <v>174000</v>
      </c>
      <c r="K977">
        <f t="shared" ca="1" si="165"/>
        <v>3418.2070358162091</v>
      </c>
      <c r="L977">
        <f t="shared" ca="1" si="166"/>
        <v>27624.621809958211</v>
      </c>
      <c r="M977">
        <f t="shared" ca="1" si="168"/>
        <v>31042.82884577442</v>
      </c>
      <c r="N977">
        <f t="shared" ca="1" si="167"/>
        <v>-10748.377870401606</v>
      </c>
      <c r="O977">
        <f t="shared" ca="1" si="169"/>
        <v>-160959.48180333493</v>
      </c>
      <c r="P977" t="str">
        <f ca="1">IF($E977=1,SUM(INDIRECT(ADDRESS(ROW()-$C$12+1, 14)):INDIRECT(ADDRESS(ROW(), 14))),"")</f>
        <v/>
      </c>
      <c r="Q977" t="str">
        <f ca="1">IF($E977=1,SUM(INDIRECT(ADDRESS(ROW()-$C$12+1, 15)):INDIRECT(ADDRESS(ROW(), 15))),"")</f>
        <v/>
      </c>
      <c r="R977" t="str">
        <f t="shared" si="171"/>
        <v/>
      </c>
      <c r="S977" t="str">
        <f t="shared" si="172"/>
        <v/>
      </c>
      <c r="T977" t="str">
        <f t="shared" ca="1" si="173"/>
        <v/>
      </c>
      <c r="U977" t="str">
        <f t="shared" ca="1" si="174"/>
        <v/>
      </c>
      <c r="V977">
        <f t="shared" ca="1" si="175"/>
        <v>20436752784.418549</v>
      </c>
      <c r="X977" s="10" t="s">
        <v>869</v>
      </c>
      <c r="Y977" s="10"/>
      <c r="Z977" s="10"/>
      <c r="AA977" s="10"/>
      <c r="AB977" s="10"/>
      <c r="AC977" s="10"/>
      <c r="AD977" s="10"/>
      <c r="AE977" s="10"/>
    </row>
    <row r="978" spans="5:31" x14ac:dyDescent="0.4">
      <c r="E978">
        <f t="shared" si="170"/>
        <v>0</v>
      </c>
      <c r="F978" s="3">
        <v>969</v>
      </c>
      <c r="G978" s="4">
        <v>0.96589499999999995</v>
      </c>
      <c r="H978" s="4">
        <v>0.198519</v>
      </c>
      <c r="I978" s="4">
        <v>144000</v>
      </c>
      <c r="K978">
        <f t="shared" ref="K978:K1041" ca="1" si="176">G978*OFFSET(K978, -MOD(F978, $C$12)-1, 9)</f>
        <v>43912.817344448391</v>
      </c>
      <c r="L978">
        <f t="shared" ref="L978:L1041" ca="1" si="177">H978*OFFSET(L978, -MOD($F978, $C$12)-1, 9)</f>
        <v>4870.6598442272452</v>
      </c>
      <c r="M978">
        <f t="shared" ca="1" si="168"/>
        <v>48783.477188675635</v>
      </c>
      <c r="N978">
        <f t="shared" ca="1" si="167"/>
        <v>-91969.163300844142</v>
      </c>
      <c r="O978">
        <f t="shared" ca="1" si="169"/>
        <v>-18902.288891981301</v>
      </c>
      <c r="P978" t="str">
        <f ca="1">IF($E978=1,SUM(INDIRECT(ADDRESS(ROW()-$C$12+1, 14)):INDIRECT(ADDRESS(ROW(), 14))),"")</f>
        <v/>
      </c>
      <c r="Q978" t="str">
        <f ca="1">IF($E978=1,SUM(INDIRECT(ADDRESS(ROW()-$C$12+1, 15)):INDIRECT(ADDRESS(ROW(), 15))),"")</f>
        <v/>
      </c>
      <c r="R978" t="str">
        <f t="shared" si="171"/>
        <v/>
      </c>
      <c r="S978" t="str">
        <f t="shared" si="172"/>
        <v/>
      </c>
      <c r="T978" t="str">
        <f t="shared" ca="1" si="173"/>
        <v/>
      </c>
      <c r="U978" t="str">
        <f t="shared" ca="1" si="174"/>
        <v/>
      </c>
      <c r="V978">
        <f t="shared" ca="1" si="175"/>
        <v>9066186216.2794533</v>
      </c>
      <c r="X978" s="10" t="s">
        <v>29</v>
      </c>
      <c r="Y978" s="10"/>
      <c r="Z978" s="10"/>
      <c r="AA978" s="10"/>
      <c r="AB978" s="10"/>
      <c r="AC978" s="10"/>
      <c r="AD978" s="10"/>
      <c r="AE978" s="10"/>
    </row>
    <row r="979" spans="5:31" x14ac:dyDescent="0.4">
      <c r="E979">
        <f t="shared" si="170"/>
        <v>0</v>
      </c>
      <c r="F979" s="3">
        <v>970</v>
      </c>
      <c r="G979" s="4">
        <v>-0.35467799999999999</v>
      </c>
      <c r="H979" s="4">
        <v>0.99344100000000002</v>
      </c>
      <c r="I979" s="4">
        <v>213500</v>
      </c>
      <c r="K979">
        <f t="shared" ca="1" si="176"/>
        <v>-16124.848177176886</v>
      </c>
      <c r="L979">
        <f t="shared" ca="1" si="177"/>
        <v>24374.055814853786</v>
      </c>
      <c r="M979">
        <f t="shared" ca="1" si="168"/>
        <v>8249.2076376769</v>
      </c>
      <c r="N979">
        <f t="shared" ca="1" si="167"/>
        <v>72797.940533484027</v>
      </c>
      <c r="O979">
        <f t="shared" ca="1" si="169"/>
        <v>-203904.55241521861</v>
      </c>
      <c r="P979" t="str">
        <f ca="1">IF($E979=1,SUM(INDIRECT(ADDRESS(ROW()-$C$12+1, 14)):INDIRECT(ADDRESS(ROW(), 14))),"")</f>
        <v/>
      </c>
      <c r="Q979" t="str">
        <f ca="1">IF($E979=1,SUM(INDIRECT(ADDRESS(ROW()-$C$12+1, 15)):INDIRECT(ADDRESS(ROW(), 15))),"")</f>
        <v/>
      </c>
      <c r="R979" t="str">
        <f t="shared" si="171"/>
        <v/>
      </c>
      <c r="S979" t="str">
        <f t="shared" si="172"/>
        <v/>
      </c>
      <c r="T979" t="str">
        <f t="shared" ca="1" si="173"/>
        <v/>
      </c>
      <c r="U979" t="str">
        <f t="shared" ca="1" si="174"/>
        <v/>
      </c>
      <c r="V979">
        <f t="shared" ca="1" si="175"/>
        <v>42127887765.361465</v>
      </c>
      <c r="X979" s="10" t="s">
        <v>870</v>
      </c>
      <c r="Y979" s="10"/>
      <c r="Z979" s="10"/>
      <c r="AA979" s="10"/>
      <c r="AB979" s="10"/>
      <c r="AC979" s="10"/>
      <c r="AD979" s="10"/>
      <c r="AE979" s="10"/>
    </row>
    <row r="980" spans="5:31" x14ac:dyDescent="0.4">
      <c r="E980">
        <f t="shared" si="170"/>
        <v>0</v>
      </c>
      <c r="F980" s="3">
        <v>971</v>
      </c>
      <c r="G980" s="4">
        <v>-0.64512700000000001</v>
      </c>
      <c r="H980" s="4">
        <v>-0.29830800000000002</v>
      </c>
      <c r="I980" s="4">
        <v>157900</v>
      </c>
      <c r="K980">
        <f t="shared" ca="1" si="176"/>
        <v>-29329.631186590632</v>
      </c>
      <c r="L980">
        <f t="shared" ca="1" si="177"/>
        <v>-7318.9810386499084</v>
      </c>
      <c r="M980">
        <f t="shared" ca="1" si="168"/>
        <v>-36648.61222524054</v>
      </c>
      <c r="N980">
        <f t="shared" ca="1" si="167"/>
        <v>125508.56255903275</v>
      </c>
      <c r="O980">
        <f t="shared" ca="1" si="169"/>
        <v>58035.407415687056</v>
      </c>
      <c r="P980" t="str">
        <f ca="1">IF($E980=1,SUM(INDIRECT(ADDRESS(ROW()-$C$12+1, 14)):INDIRECT(ADDRESS(ROW(), 14))),"")</f>
        <v/>
      </c>
      <c r="Q980" t="str">
        <f ca="1">IF($E980=1,SUM(INDIRECT(ADDRESS(ROW()-$C$12+1, 15)):INDIRECT(ADDRESS(ROW(), 15))),"")</f>
        <v/>
      </c>
      <c r="R980" t="str">
        <f t="shared" si="171"/>
        <v/>
      </c>
      <c r="S980" t="str">
        <f t="shared" si="172"/>
        <v/>
      </c>
      <c r="T980" t="str">
        <f t="shared" ca="1" si="173"/>
        <v/>
      </c>
      <c r="U980" t="str">
        <f t="shared" ca="1" si="174"/>
        <v/>
      </c>
      <c r="V980">
        <f t="shared" ca="1" si="175"/>
        <v>37849162518.767014</v>
      </c>
      <c r="X980" s="10" t="s">
        <v>871</v>
      </c>
      <c r="Y980" s="10"/>
      <c r="Z980" s="10"/>
      <c r="AA980" s="10"/>
      <c r="AB980" s="10"/>
      <c r="AC980" s="10"/>
      <c r="AD980" s="10"/>
      <c r="AE980" s="10"/>
    </row>
    <row r="981" spans="5:31" x14ac:dyDescent="0.4">
      <c r="E981">
        <f t="shared" si="170"/>
        <v>0</v>
      </c>
      <c r="F981" s="3">
        <v>972</v>
      </c>
      <c r="G981" s="4">
        <v>-0.120383</v>
      </c>
      <c r="H981" s="4">
        <v>1.0265629999999999</v>
      </c>
      <c r="I981" s="4">
        <v>192000</v>
      </c>
      <c r="K981">
        <f t="shared" ca="1" si="176"/>
        <v>-5473.0138269446797</v>
      </c>
      <c r="L981">
        <f t="shared" ca="1" si="177"/>
        <v>25186.703447375075</v>
      </c>
      <c r="M981">
        <f t="shared" ca="1" si="168"/>
        <v>19713.689620430396</v>
      </c>
      <c r="N981">
        <f t="shared" ca="1" si="167"/>
        <v>20740.342902423727</v>
      </c>
      <c r="O981">
        <f t="shared" ca="1" si="169"/>
        <v>-176862.75164218209</v>
      </c>
      <c r="P981" t="str">
        <f ca="1">IF($E981=1,SUM(INDIRECT(ADDRESS(ROW()-$C$12+1, 14)):INDIRECT(ADDRESS(ROW(), 14))),"")</f>
        <v/>
      </c>
      <c r="Q981" t="str">
        <f ca="1">IF($E981=1,SUM(INDIRECT(ADDRESS(ROW()-$C$12+1, 15)):INDIRECT(ADDRESS(ROW(), 15))),"")</f>
        <v/>
      </c>
      <c r="R981" t="str">
        <f t="shared" si="171"/>
        <v/>
      </c>
      <c r="S981" t="str">
        <f t="shared" si="172"/>
        <v/>
      </c>
      <c r="T981" t="str">
        <f t="shared" ca="1" si="173"/>
        <v/>
      </c>
      <c r="U981" t="str">
        <f t="shared" ca="1" si="174"/>
        <v/>
      </c>
      <c r="V981">
        <f t="shared" ca="1" si="175"/>
        <v>29682572744.205391</v>
      </c>
      <c r="X981" s="10" t="s">
        <v>872</v>
      </c>
      <c r="Y981" s="10"/>
      <c r="Z981" s="10"/>
      <c r="AA981" s="10"/>
      <c r="AB981" s="10"/>
      <c r="AC981" s="10"/>
      <c r="AD981" s="10"/>
      <c r="AE981" s="10"/>
    </row>
    <row r="982" spans="5:31" x14ac:dyDescent="0.4">
      <c r="E982">
        <f t="shared" si="170"/>
        <v>0</v>
      </c>
      <c r="F982" s="3">
        <v>973</v>
      </c>
      <c r="G982" s="4">
        <v>1.4306129999999999</v>
      </c>
      <c r="H982" s="4">
        <v>0.82783200000000001</v>
      </c>
      <c r="I982" s="4">
        <v>328000</v>
      </c>
      <c r="K982">
        <f t="shared" ca="1" si="176"/>
        <v>65040.451974172502</v>
      </c>
      <c r="L982">
        <f t="shared" ca="1" si="177"/>
        <v>20310.842187228067</v>
      </c>
      <c r="M982">
        <f t="shared" ca="1" si="168"/>
        <v>85351.294161400569</v>
      </c>
      <c r="N982">
        <f t="shared" ref="N982:N1045" ca="1" si="178">($M982-$I982)*$G982</f>
        <v>-347136.39300587622</v>
      </c>
      <c r="O982">
        <f t="shared" ca="1" si="169"/>
        <v>-200872.36345177944</v>
      </c>
      <c r="P982" t="str">
        <f ca="1">IF($E982=1,SUM(INDIRECT(ADDRESS(ROW()-$C$12+1, 14)):INDIRECT(ADDRESS(ROW(), 14))),"")</f>
        <v/>
      </c>
      <c r="Q982" t="str">
        <f ca="1">IF($E982=1,SUM(INDIRECT(ADDRESS(ROW()-$C$12+1, 15)):INDIRECT(ADDRESS(ROW(), 15))),"")</f>
        <v/>
      </c>
      <c r="R982" t="str">
        <f t="shared" si="171"/>
        <v/>
      </c>
      <c r="S982" t="str">
        <f t="shared" si="172"/>
        <v/>
      </c>
      <c r="T982" t="str">
        <f t="shared" ca="1" si="173"/>
        <v/>
      </c>
      <c r="U982" t="str">
        <f t="shared" ca="1" si="174"/>
        <v/>
      </c>
      <c r="V982">
        <f t="shared" ca="1" si="175"/>
        <v>58878394445.147148</v>
      </c>
      <c r="X982" s="10" t="s">
        <v>873</v>
      </c>
      <c r="Y982" s="10"/>
      <c r="Z982" s="10"/>
      <c r="AA982" s="10"/>
      <c r="AB982" s="10"/>
      <c r="AC982" s="10"/>
      <c r="AD982" s="10"/>
      <c r="AE982" s="10"/>
    </row>
    <row r="983" spans="5:31" x14ac:dyDescent="0.4">
      <c r="E983">
        <f t="shared" si="170"/>
        <v>0</v>
      </c>
      <c r="F983" s="3">
        <v>974</v>
      </c>
      <c r="G983" s="4">
        <v>-0.176536</v>
      </c>
      <c r="H983" s="4">
        <v>0.99344100000000002</v>
      </c>
      <c r="I983" s="4">
        <v>187100</v>
      </c>
      <c r="K983">
        <f t="shared" ca="1" si="176"/>
        <v>-8025.9170227815048</v>
      </c>
      <c r="L983">
        <f t="shared" ca="1" si="177"/>
        <v>24374.055814853786</v>
      </c>
      <c r="M983">
        <f t="shared" ca="1" si="168"/>
        <v>16348.138792072281</v>
      </c>
      <c r="N983">
        <f t="shared" ca="1" si="178"/>
        <v>30143.850570202729</v>
      </c>
      <c r="O983">
        <f t="shared" ca="1" si="169"/>
        <v>-169631.89975026491</v>
      </c>
      <c r="P983" t="str">
        <f ca="1">IF($E983=1,SUM(INDIRECT(ADDRESS(ROW()-$C$12+1, 14)):INDIRECT(ADDRESS(ROW(), 14))),"")</f>
        <v/>
      </c>
      <c r="Q983" t="str">
        <f ca="1">IF($E983=1,SUM(INDIRECT(ADDRESS(ROW()-$C$12+1, 15)):INDIRECT(ADDRESS(ROW(), 15))),"")</f>
        <v/>
      </c>
      <c r="R983" t="str">
        <f t="shared" si="171"/>
        <v/>
      </c>
      <c r="S983" t="str">
        <f t="shared" si="172"/>
        <v/>
      </c>
      <c r="T983" t="str">
        <f t="shared" ca="1" si="173"/>
        <v/>
      </c>
      <c r="U983" t="str">
        <f t="shared" ca="1" si="174"/>
        <v/>
      </c>
      <c r="V983">
        <f t="shared" ca="1" si="175"/>
        <v>29156198105.971413</v>
      </c>
      <c r="X983" s="10" t="s">
        <v>874</v>
      </c>
      <c r="Y983" s="10"/>
      <c r="Z983" s="10"/>
      <c r="AA983" s="10"/>
      <c r="AB983" s="10"/>
      <c r="AC983" s="10"/>
      <c r="AD983" s="10"/>
      <c r="AE983" s="10"/>
    </row>
    <row r="984" spans="5:31" x14ac:dyDescent="0.4">
      <c r="E984">
        <f t="shared" si="170"/>
        <v>0</v>
      </c>
      <c r="F984" s="3">
        <v>975</v>
      </c>
      <c r="G984" s="4">
        <v>-1.0169010000000001</v>
      </c>
      <c r="H984" s="4">
        <v>-1.026986</v>
      </c>
      <c r="I984" s="4">
        <v>108000</v>
      </c>
      <c r="K984">
        <f t="shared" ca="1" si="176"/>
        <v>-46231.720705032036</v>
      </c>
      <c r="L984">
        <f t="shared" ca="1" si="177"/>
        <v>-25197.081744233859</v>
      </c>
      <c r="M984">
        <f t="shared" ca="1" si="168"/>
        <v>-71428.802449265902</v>
      </c>
      <c r="N984">
        <f t="shared" ca="1" si="178"/>
        <v>182461.32863946096</v>
      </c>
      <c r="O984">
        <f t="shared" ca="1" si="169"/>
        <v>184270.86811216178</v>
      </c>
      <c r="P984" t="str">
        <f ca="1">IF($E984=1,SUM(INDIRECT(ADDRESS(ROW()-$C$12+1, 14)):INDIRECT(ADDRESS(ROW(), 14))),"")</f>
        <v/>
      </c>
      <c r="Q984" t="str">
        <f ca="1">IF($E984=1,SUM(INDIRECT(ADDRESS(ROW()-$C$12+1, 15)):INDIRECT(ADDRESS(ROW(), 15))),"")</f>
        <v/>
      </c>
      <c r="R984" t="str">
        <f t="shared" si="171"/>
        <v/>
      </c>
      <c r="S984" t="str">
        <f t="shared" si="172"/>
        <v/>
      </c>
      <c r="T984" t="str">
        <f t="shared" ca="1" si="173"/>
        <v/>
      </c>
      <c r="U984" t="str">
        <f t="shared" ca="1" si="174"/>
        <v/>
      </c>
      <c r="V984">
        <f t="shared" ca="1" si="175"/>
        <v>32194695148.377689</v>
      </c>
      <c r="X984" s="10" t="s">
        <v>875</v>
      </c>
      <c r="Y984" s="10"/>
      <c r="Z984" s="10"/>
      <c r="AA984" s="10"/>
      <c r="AB984" s="10"/>
      <c r="AC984" s="10"/>
      <c r="AD984" s="10"/>
      <c r="AE984" s="10"/>
    </row>
    <row r="985" spans="5:31" x14ac:dyDescent="0.4">
      <c r="E985">
        <f t="shared" si="170"/>
        <v>0</v>
      </c>
      <c r="F985" s="3">
        <v>976</v>
      </c>
      <c r="G985" s="4">
        <v>-0.83101400000000003</v>
      </c>
      <c r="H985" s="4">
        <v>-0.23206399999999999</v>
      </c>
      <c r="I985" s="4">
        <v>145000</v>
      </c>
      <c r="K985">
        <f t="shared" ca="1" si="176"/>
        <v>-37780.675945811337</v>
      </c>
      <c r="L985">
        <f t="shared" ca="1" si="177"/>
        <v>-5693.6857736073189</v>
      </c>
      <c r="M985">
        <f t="shared" ca="1" si="168"/>
        <v>-43474.361719418659</v>
      </c>
      <c r="N985">
        <f t="shared" ca="1" si="178"/>
        <v>156624.83322990098</v>
      </c>
      <c r="O985">
        <f t="shared" ca="1" si="169"/>
        <v>43738.114278055175</v>
      </c>
      <c r="P985" t="str">
        <f ca="1">IF($E985=1,SUM(INDIRECT(ADDRESS(ROW()-$C$12+1, 14)):INDIRECT(ADDRESS(ROW(), 14))),"")</f>
        <v/>
      </c>
      <c r="Q985" t="str">
        <f ca="1">IF($E985=1,SUM(INDIRECT(ADDRESS(ROW()-$C$12+1, 15)):INDIRECT(ADDRESS(ROW(), 15))),"")</f>
        <v/>
      </c>
      <c r="R985" t="str">
        <f t="shared" si="171"/>
        <v/>
      </c>
      <c r="S985" t="str">
        <f t="shared" si="172"/>
        <v/>
      </c>
      <c r="T985" t="str">
        <f t="shared" ca="1" si="173"/>
        <v/>
      </c>
      <c r="U985" t="str">
        <f t="shared" ca="1" si="174"/>
        <v/>
      </c>
      <c r="V985">
        <f t="shared" ca="1" si="175"/>
        <v>35522585025.542267</v>
      </c>
      <c r="X985" s="10" t="s">
        <v>876</v>
      </c>
      <c r="Y985" s="10"/>
      <c r="Z985" s="10"/>
      <c r="AA985" s="10"/>
      <c r="AB985" s="10"/>
      <c r="AC985" s="10"/>
      <c r="AD985" s="10"/>
      <c r="AE985" s="10"/>
    </row>
    <row r="986" spans="5:31" x14ac:dyDescent="0.4">
      <c r="E986">
        <f t="shared" si="170"/>
        <v>0</v>
      </c>
      <c r="F986" s="3">
        <v>977</v>
      </c>
      <c r="G986" s="4">
        <v>-0.52507499999999996</v>
      </c>
      <c r="H986" s="4">
        <v>1.1590499999999999</v>
      </c>
      <c r="I986" s="4">
        <v>171900</v>
      </c>
      <c r="K986">
        <f t="shared" ca="1" si="176"/>
        <v>-23871.665726746942</v>
      </c>
      <c r="L986">
        <f t="shared" ca="1" si="177"/>
        <v>28437.269442479501</v>
      </c>
      <c r="M986">
        <f t="shared" ca="1" si="168"/>
        <v>4565.6037157325591</v>
      </c>
      <c r="N986">
        <f t="shared" ca="1" si="178"/>
        <v>87863.108128961729</v>
      </c>
      <c r="O986">
        <f t="shared" ca="1" si="169"/>
        <v>-193948.93201328017</v>
      </c>
      <c r="P986" t="str">
        <f ca="1">IF($E986=1,SUM(INDIRECT(ADDRESS(ROW()-$C$12+1, 14)):INDIRECT(ADDRESS(ROW(), 14))),"")</f>
        <v/>
      </c>
      <c r="Q986" t="str">
        <f ca="1">IF($E986=1,SUM(INDIRECT(ADDRESS(ROW()-$C$12+1, 15)):INDIRECT(ADDRESS(ROW(), 15))),"")</f>
        <v/>
      </c>
      <c r="R986" t="str">
        <f t="shared" si="171"/>
        <v/>
      </c>
      <c r="S986" t="str">
        <f t="shared" si="172"/>
        <v/>
      </c>
      <c r="T986" t="str">
        <f t="shared" ca="1" si="173"/>
        <v/>
      </c>
      <c r="U986" t="str">
        <f t="shared" ca="1" si="174"/>
        <v/>
      </c>
      <c r="V986">
        <f t="shared" ca="1" si="175"/>
        <v>28000800179.820259</v>
      </c>
      <c r="X986" s="10" t="s">
        <v>877</v>
      </c>
      <c r="Y986" s="10"/>
      <c r="Z986" s="10"/>
      <c r="AA986" s="10"/>
      <c r="AB986" s="10"/>
      <c r="AC986" s="10"/>
      <c r="AD986" s="10"/>
      <c r="AE986" s="10"/>
    </row>
    <row r="987" spans="5:31" x14ac:dyDescent="0.4">
      <c r="E987">
        <f t="shared" si="170"/>
        <v>0</v>
      </c>
      <c r="F987" s="3">
        <v>978</v>
      </c>
      <c r="G987" s="4">
        <v>0.40048800000000001</v>
      </c>
      <c r="H987" s="4">
        <v>1.0928059999999999</v>
      </c>
      <c r="I987" s="4">
        <v>190000</v>
      </c>
      <c r="K987">
        <f t="shared" ca="1" si="176"/>
        <v>18207.523998616256</v>
      </c>
      <c r="L987">
        <f t="shared" ca="1" si="177"/>
        <v>26811.974177436914</v>
      </c>
      <c r="M987">
        <f t="shared" ca="1" si="168"/>
        <v>45019.498176053166</v>
      </c>
      <c r="N987">
        <f t="shared" ca="1" si="178"/>
        <v>-58062.95121446882</v>
      </c>
      <c r="O987">
        <f t="shared" ca="1" si="169"/>
        <v>-158435.56227622004</v>
      </c>
      <c r="P987" t="str">
        <f ca="1">IF($E987=1,SUM(INDIRECT(ADDRESS(ROW()-$C$12+1, 14)):INDIRECT(ADDRESS(ROW(), 14))),"")</f>
        <v/>
      </c>
      <c r="Q987" t="str">
        <f ca="1">IF($E987=1,SUM(INDIRECT(ADDRESS(ROW()-$C$12+1, 15)):INDIRECT(ADDRESS(ROW(), 15))),"")</f>
        <v/>
      </c>
      <c r="R987" t="str">
        <f t="shared" si="171"/>
        <v/>
      </c>
      <c r="S987" t="str">
        <f t="shared" si="172"/>
        <v/>
      </c>
      <c r="T987" t="str">
        <f t="shared" ca="1" si="173"/>
        <v/>
      </c>
      <c r="U987" t="str">
        <f t="shared" ca="1" si="174"/>
        <v/>
      </c>
      <c r="V987">
        <f t="shared" ca="1" si="175"/>
        <v>21019345909.123451</v>
      </c>
      <c r="X987" s="10" t="s">
        <v>878</v>
      </c>
      <c r="Y987" s="10"/>
      <c r="Z987" s="10"/>
      <c r="AA987" s="10"/>
      <c r="AB987" s="10"/>
      <c r="AC987" s="10"/>
      <c r="AD987" s="10"/>
      <c r="AE987" s="10"/>
    </row>
    <row r="988" spans="5:31" x14ac:dyDescent="0.4">
      <c r="E988">
        <f t="shared" si="170"/>
        <v>0</v>
      </c>
      <c r="F988" s="3">
        <v>979</v>
      </c>
      <c r="G988" s="4">
        <v>-1.1563159999999999</v>
      </c>
      <c r="H988" s="4">
        <v>0.132275</v>
      </c>
      <c r="I988" s="4">
        <v>110000</v>
      </c>
      <c r="K988">
        <f t="shared" ca="1" si="176"/>
        <v>-52569.992908611377</v>
      </c>
      <c r="L988">
        <f t="shared" ca="1" si="177"/>
        <v>3245.3645791846566</v>
      </c>
      <c r="M988">
        <f t="shared" ca="1" si="168"/>
        <v>-49324.62832942672</v>
      </c>
      <c r="N988">
        <f t="shared" ca="1" si="178"/>
        <v>184229.61693136938</v>
      </c>
      <c r="O988">
        <f t="shared" ca="1" si="169"/>
        <v>-21074.665212274918</v>
      </c>
      <c r="P988" t="str">
        <f ca="1">IF($E988=1,SUM(INDIRECT(ADDRESS(ROW()-$C$12+1, 14)):INDIRECT(ADDRESS(ROW(), 14))),"")</f>
        <v/>
      </c>
      <c r="Q988" t="str">
        <f ca="1">IF($E988=1,SUM(INDIRECT(ADDRESS(ROW()-$C$12+1, 15)):INDIRECT(ADDRESS(ROW(), 15))),"")</f>
        <v/>
      </c>
      <c r="R988" t="str">
        <f t="shared" si="171"/>
        <v/>
      </c>
      <c r="S988" t="str">
        <f t="shared" si="172"/>
        <v/>
      </c>
      <c r="T988" t="str">
        <f t="shared" ca="1" si="173"/>
        <v/>
      </c>
      <c r="U988" t="str">
        <f t="shared" ca="1" si="174"/>
        <v/>
      </c>
      <c r="V988">
        <f t="shared" ca="1" si="175"/>
        <v>25384337192.309963</v>
      </c>
      <c r="X988" s="10" t="s">
        <v>879</v>
      </c>
      <c r="Y988" s="10"/>
      <c r="Z988" s="10"/>
      <c r="AA988" s="10"/>
      <c r="AB988" s="10"/>
      <c r="AC988" s="10"/>
      <c r="AD988" s="10"/>
      <c r="AE988" s="10"/>
    </row>
    <row r="989" spans="5:31" x14ac:dyDescent="0.4">
      <c r="E989">
        <f t="shared" si="170"/>
        <v>0</v>
      </c>
      <c r="F989" s="3">
        <v>980</v>
      </c>
      <c r="G989" s="4">
        <v>-0.62382700000000002</v>
      </c>
      <c r="H989" s="4">
        <v>0.72846699999999998</v>
      </c>
      <c r="I989" s="4">
        <v>153900</v>
      </c>
      <c r="K989">
        <f t="shared" ca="1" si="176"/>
        <v>-28361.261944140108</v>
      </c>
      <c r="L989">
        <f t="shared" ca="1" si="177"/>
        <v>17872.923824644939</v>
      </c>
      <c r="M989">
        <f t="shared" ca="1" si="168"/>
        <v>-10488.338119495169</v>
      </c>
      <c r="N989">
        <f t="shared" ca="1" si="178"/>
        <v>102549.88380407031</v>
      </c>
      <c r="O989">
        <f t="shared" ca="1" si="169"/>
        <v>-119751.47950489428</v>
      </c>
      <c r="P989" t="str">
        <f ca="1">IF($E989=1,SUM(INDIRECT(ADDRESS(ROW()-$C$12+1, 14)):INDIRECT(ADDRESS(ROW(), 14))),"")</f>
        <v/>
      </c>
      <c r="Q989" t="str">
        <f ca="1">IF($E989=1,SUM(INDIRECT(ADDRESS(ROW()-$C$12+1, 15)):INDIRECT(ADDRESS(ROW(), 15))),"")</f>
        <v/>
      </c>
      <c r="R989" t="str">
        <f t="shared" si="171"/>
        <v/>
      </c>
      <c r="S989" t="str">
        <f t="shared" si="172"/>
        <v/>
      </c>
      <c r="T989" t="str">
        <f t="shared" ca="1" si="173"/>
        <v/>
      </c>
      <c r="U989" t="str">
        <f t="shared" ca="1" si="174"/>
        <v/>
      </c>
      <c r="V989">
        <f t="shared" ca="1" si="175"/>
        <v>27023525709.689468</v>
      </c>
      <c r="X989" s="10" t="s">
        <v>880</v>
      </c>
      <c r="Y989" s="10"/>
      <c r="Z989" s="10"/>
      <c r="AA989" s="10"/>
      <c r="AB989" s="10"/>
      <c r="AC989" s="10"/>
      <c r="AD989" s="10"/>
      <c r="AE989" s="10"/>
    </row>
    <row r="990" spans="5:31" x14ac:dyDescent="0.4">
      <c r="E990">
        <f t="shared" si="170"/>
        <v>0</v>
      </c>
      <c r="F990" s="3">
        <v>981</v>
      </c>
      <c r="G990" s="4">
        <v>-1.1098440000000001</v>
      </c>
      <c r="H990" s="4">
        <v>-9.9576999999999999E-2</v>
      </c>
      <c r="I990" s="4">
        <v>108000</v>
      </c>
      <c r="K990">
        <f t="shared" ca="1" si="176"/>
        <v>-50457.220352970027</v>
      </c>
      <c r="L990">
        <f t="shared" ca="1" si="177"/>
        <v>-2443.1197785028958</v>
      </c>
      <c r="M990">
        <f t="shared" ca="1" si="168"/>
        <v>-52900.34013147292</v>
      </c>
      <c r="N990">
        <f t="shared" ca="1" si="178"/>
        <v>178574.27709287443</v>
      </c>
      <c r="O990">
        <f t="shared" ca="1" si="169"/>
        <v>16021.973169271678</v>
      </c>
      <c r="P990" t="str">
        <f ca="1">IF($E990=1,SUM(INDIRECT(ADDRESS(ROW()-$C$12+1, 14)):INDIRECT(ADDRESS(ROW(), 14))),"")</f>
        <v/>
      </c>
      <c r="Q990" t="str">
        <f ca="1">IF($E990=1,SUM(INDIRECT(ADDRESS(ROW()-$C$12+1, 15)):INDIRECT(ADDRESS(ROW(), 15))),"")</f>
        <v/>
      </c>
      <c r="R990" t="str">
        <f t="shared" si="171"/>
        <v/>
      </c>
      <c r="S990" t="str">
        <f t="shared" si="172"/>
        <v/>
      </c>
      <c r="T990" t="str">
        <f t="shared" ca="1" si="173"/>
        <v/>
      </c>
      <c r="U990" t="str">
        <f t="shared" ca="1" si="174"/>
        <v/>
      </c>
      <c r="V990">
        <f t="shared" ca="1" si="175"/>
        <v>25888919454.423672</v>
      </c>
      <c r="X990" s="10" t="s">
        <v>881</v>
      </c>
      <c r="Y990" s="10"/>
      <c r="Z990" s="10"/>
      <c r="AA990" s="10"/>
      <c r="AB990" s="10"/>
      <c r="AC990" s="10"/>
      <c r="AD990" s="10"/>
      <c r="AE990" s="10"/>
    </row>
    <row r="991" spans="5:31" x14ac:dyDescent="0.4">
      <c r="E991">
        <f t="shared" si="170"/>
        <v>0</v>
      </c>
      <c r="F991" s="3">
        <v>982</v>
      </c>
      <c r="G991" s="4">
        <v>-1.15438</v>
      </c>
      <c r="H991" s="4">
        <v>-0.19894200000000001</v>
      </c>
      <c r="I991" s="4">
        <v>117500</v>
      </c>
      <c r="K991">
        <f t="shared" ca="1" si="176"/>
        <v>-52481.97587324123</v>
      </c>
      <c r="L991">
        <f t="shared" ca="1" si="177"/>
        <v>-4881.0381410860255</v>
      </c>
      <c r="M991">
        <f t="shared" ref="M991:M1054" ca="1" si="179">K991+L991</f>
        <v>-57363.014014327258</v>
      </c>
      <c r="N991">
        <f t="shared" ca="1" si="178"/>
        <v>201858.36611785908</v>
      </c>
      <c r="O991">
        <f t="shared" ref="O991:O1054" ca="1" si="180">($M991-$I991)*$H991</f>
        <v>34787.597734038296</v>
      </c>
      <c r="P991" t="str">
        <f ca="1">IF($E991=1,SUM(INDIRECT(ADDRESS(ROW()-$C$12+1, 14)):INDIRECT(ADDRESS(ROW(), 14))),"")</f>
        <v/>
      </c>
      <c r="Q991" t="str">
        <f ca="1">IF($E991=1,SUM(INDIRECT(ADDRESS(ROW()-$C$12+1, 15)):INDIRECT(ADDRESS(ROW(), 15))),"")</f>
        <v/>
      </c>
      <c r="R991" t="str">
        <f t="shared" si="171"/>
        <v/>
      </c>
      <c r="S991" t="str">
        <f t="shared" si="172"/>
        <v/>
      </c>
      <c r="T991" t="str">
        <f t="shared" ca="1" si="173"/>
        <v/>
      </c>
      <c r="U991" t="str">
        <f t="shared" ca="1" si="174"/>
        <v/>
      </c>
      <c r="V991">
        <f t="shared" ca="1" si="175"/>
        <v>30577073670.174812</v>
      </c>
      <c r="X991" s="10" t="s">
        <v>882</v>
      </c>
      <c r="Y991" s="10"/>
      <c r="Z991" s="10"/>
      <c r="AA991" s="10"/>
      <c r="AB991" s="10"/>
      <c r="AC991" s="10"/>
      <c r="AD991" s="10"/>
      <c r="AE991" s="10"/>
    </row>
    <row r="992" spans="5:31" x14ac:dyDescent="0.4">
      <c r="E992">
        <f t="shared" si="170"/>
        <v>0</v>
      </c>
      <c r="F992" s="3">
        <v>983</v>
      </c>
      <c r="G992" s="4">
        <v>-1.328649</v>
      </c>
      <c r="H992" s="4">
        <v>-1.6894210000000001</v>
      </c>
      <c r="I992" s="4">
        <v>83000</v>
      </c>
      <c r="K992">
        <f t="shared" ca="1" si="176"/>
        <v>-60404.827493551587</v>
      </c>
      <c r="L992">
        <f t="shared" ca="1" si="177"/>
        <v>-41449.911719755975</v>
      </c>
      <c r="M992">
        <f t="shared" ca="1" si="179"/>
        <v>-101854.73921330756</v>
      </c>
      <c r="N992">
        <f t="shared" ca="1" si="178"/>
        <v>245607.06440102187</v>
      </c>
      <c r="O992">
        <f t="shared" ca="1" si="180"/>
        <v>312297.47837648529</v>
      </c>
      <c r="P992" t="str">
        <f ca="1">IF($E992=1,SUM(INDIRECT(ADDRESS(ROW()-$C$12+1, 14)):INDIRECT(ADDRESS(ROW(), 14))),"")</f>
        <v/>
      </c>
      <c r="Q992" t="str">
        <f ca="1">IF($E992=1,SUM(INDIRECT(ADDRESS(ROW()-$C$12+1, 15)):INDIRECT(ADDRESS(ROW(), 15))),"")</f>
        <v/>
      </c>
      <c r="R992" t="str">
        <f t="shared" si="171"/>
        <v/>
      </c>
      <c r="S992" t="str">
        <f t="shared" si="172"/>
        <v/>
      </c>
      <c r="T992" t="str">
        <f t="shared" ca="1" si="173"/>
        <v/>
      </c>
      <c r="U992" t="str">
        <f t="shared" ca="1" si="174"/>
        <v/>
      </c>
      <c r="V992">
        <f t="shared" ca="1" si="175"/>
        <v>34171274609.619949</v>
      </c>
      <c r="X992" s="10" t="s">
        <v>883</v>
      </c>
      <c r="Y992" s="10"/>
      <c r="Z992" s="10"/>
      <c r="AA992" s="10"/>
      <c r="AB992" s="10"/>
      <c r="AC992" s="10"/>
      <c r="AD992" s="10"/>
      <c r="AE992" s="10"/>
    </row>
    <row r="993" spans="5:31" x14ac:dyDescent="0.4">
      <c r="E993">
        <f t="shared" si="170"/>
        <v>0</v>
      </c>
      <c r="F993" s="3">
        <v>984</v>
      </c>
      <c r="G993" s="4">
        <v>1.829496</v>
      </c>
      <c r="H993" s="4">
        <v>1.0928059999999999</v>
      </c>
      <c r="I993" s="4">
        <v>340000</v>
      </c>
      <c r="K993">
        <f t="shared" ca="1" si="176"/>
        <v>83175.007304519604</v>
      </c>
      <c r="L993">
        <f t="shared" ca="1" si="177"/>
        <v>26811.974177436914</v>
      </c>
      <c r="M993">
        <f t="shared" ca="1" si="179"/>
        <v>109986.98148195652</v>
      </c>
      <c r="N993">
        <f t="shared" ca="1" si="178"/>
        <v>-420807.89732668648</v>
      </c>
      <c r="O993">
        <f t="shared" ca="1" si="180"/>
        <v>-251359.60671462902</v>
      </c>
      <c r="P993" t="str">
        <f ca="1">IF($E993=1,SUM(INDIRECT(ADDRESS(ROW()-$C$12+1, 14)):INDIRECT(ADDRESS(ROW(), 14))),"")</f>
        <v/>
      </c>
      <c r="Q993" t="str">
        <f ca="1">IF($E993=1,SUM(INDIRECT(ADDRESS(ROW()-$C$12+1, 15)):INDIRECT(ADDRESS(ROW(), 15))),"")</f>
        <v/>
      </c>
      <c r="R993" t="str">
        <f t="shared" si="171"/>
        <v/>
      </c>
      <c r="S993" t="str">
        <f t="shared" si="172"/>
        <v/>
      </c>
      <c r="T993" t="str">
        <f t="shared" ca="1" si="173"/>
        <v/>
      </c>
      <c r="U993" t="str">
        <f t="shared" ca="1" si="174"/>
        <v/>
      </c>
      <c r="V993">
        <f t="shared" ca="1" si="175"/>
        <v>52905988687.781815</v>
      </c>
      <c r="X993" s="10" t="s">
        <v>27</v>
      </c>
      <c r="Y993" s="10"/>
      <c r="Z993" s="10"/>
      <c r="AA993" s="10"/>
      <c r="AB993" s="10"/>
      <c r="AC993" s="10"/>
      <c r="AD993" s="10"/>
      <c r="AE993" s="10"/>
    </row>
    <row r="994" spans="5:31" x14ac:dyDescent="0.4">
      <c r="E994">
        <f t="shared" si="170"/>
        <v>0</v>
      </c>
      <c r="F994" s="3">
        <v>985</v>
      </c>
      <c r="G994" s="4">
        <v>1.231171</v>
      </c>
      <c r="H994" s="4">
        <v>-0.16582</v>
      </c>
      <c r="I994" s="4">
        <v>226000</v>
      </c>
      <c r="K994">
        <f t="shared" ca="1" si="176"/>
        <v>55973.1515773266</v>
      </c>
      <c r="L994">
        <f t="shared" ca="1" si="177"/>
        <v>-4068.3905085647307</v>
      </c>
      <c r="M994">
        <f t="shared" ca="1" si="179"/>
        <v>51904.761068761873</v>
      </c>
      <c r="N994">
        <f t="shared" ca="1" si="178"/>
        <v>-214341.00941021138</v>
      </c>
      <c r="O994">
        <f t="shared" ca="1" si="180"/>
        <v>28868.472519577906</v>
      </c>
      <c r="P994" t="str">
        <f ca="1">IF($E994=1,SUM(INDIRECT(ADDRESS(ROW()-$C$12+1, 14)):INDIRECT(ADDRESS(ROW(), 14))),"")</f>
        <v/>
      </c>
      <c r="Q994" t="str">
        <f ca="1">IF($E994=1,SUM(INDIRECT(ADDRESS(ROW()-$C$12+1, 15)):INDIRECT(ADDRESS(ROW(), 15))),"")</f>
        <v/>
      </c>
      <c r="R994" t="str">
        <f t="shared" si="171"/>
        <v/>
      </c>
      <c r="S994" t="str">
        <f t="shared" si="172"/>
        <v/>
      </c>
      <c r="T994" t="str">
        <f t="shared" ca="1" si="173"/>
        <v/>
      </c>
      <c r="U994" t="str">
        <f t="shared" ca="1" si="174"/>
        <v/>
      </c>
      <c r="V994">
        <f t="shared" ca="1" si="175"/>
        <v>30309152218.524891</v>
      </c>
      <c r="X994" s="10" t="s">
        <v>884</v>
      </c>
      <c r="Y994" s="10"/>
      <c r="Z994" s="10"/>
      <c r="AA994" s="10"/>
      <c r="AB994" s="10"/>
      <c r="AC994" s="10"/>
      <c r="AD994" s="10"/>
      <c r="AE994" s="10"/>
    </row>
    <row r="995" spans="5:31" x14ac:dyDescent="0.4">
      <c r="E995">
        <f t="shared" si="170"/>
        <v>0</v>
      </c>
      <c r="F995" s="3">
        <v>986</v>
      </c>
      <c r="G995" s="4">
        <v>-0.89297599999999999</v>
      </c>
      <c r="H995" s="4">
        <v>0.16539699999999999</v>
      </c>
      <c r="I995" s="4">
        <v>129900</v>
      </c>
      <c r="K995">
        <f t="shared" ca="1" si="176"/>
        <v>-40597.675711103329</v>
      </c>
      <c r="L995">
        <f t="shared" ca="1" si="177"/>
        <v>4058.0122117059504</v>
      </c>
      <c r="M995">
        <f t="shared" ca="1" si="179"/>
        <v>-36539.663499397378</v>
      </c>
      <c r="N995">
        <f t="shared" ca="1" si="178"/>
        <v>148626.62495303786</v>
      </c>
      <c r="O995">
        <f t="shared" ca="1" si="180"/>
        <v>-27528.621023809825</v>
      </c>
      <c r="P995" t="str">
        <f ca="1">IF($E995=1,SUM(INDIRECT(ADDRESS(ROW()-$C$12+1, 14)):INDIRECT(ADDRESS(ROW(), 14))),"")</f>
        <v/>
      </c>
      <c r="Q995" t="str">
        <f ca="1">IF($E995=1,SUM(INDIRECT(ADDRESS(ROW()-$C$12+1, 15)):INDIRECT(ADDRESS(ROW(), 15))),"")</f>
        <v/>
      </c>
      <c r="R995" t="str">
        <f t="shared" si="171"/>
        <v/>
      </c>
      <c r="S995" t="str">
        <f t="shared" si="172"/>
        <v/>
      </c>
      <c r="T995" t="str">
        <f t="shared" ca="1" si="173"/>
        <v/>
      </c>
      <c r="U995" t="str">
        <f t="shared" ca="1" si="174"/>
        <v/>
      </c>
      <c r="V995">
        <f t="shared" ca="1" si="175"/>
        <v>27702161585.792629</v>
      </c>
      <c r="X995" s="10" t="s">
        <v>29</v>
      </c>
      <c r="Y995" s="10"/>
      <c r="Z995" s="10"/>
      <c r="AA995" s="10"/>
      <c r="AB995" s="10"/>
      <c r="AC995" s="10"/>
      <c r="AD995" s="10"/>
      <c r="AE995" s="10"/>
    </row>
    <row r="996" spans="5:31" x14ac:dyDescent="0.4">
      <c r="E996">
        <f t="shared" si="170"/>
        <v>0</v>
      </c>
      <c r="F996" s="3">
        <v>987</v>
      </c>
      <c r="G996" s="4">
        <v>2.1528619999999998</v>
      </c>
      <c r="H996" s="4">
        <v>0.99344100000000002</v>
      </c>
      <c r="I996" s="4">
        <v>466500</v>
      </c>
      <c r="K996">
        <f t="shared" ca="1" si="176"/>
        <v>97876.307231949482</v>
      </c>
      <c r="L996">
        <f t="shared" ca="1" si="177"/>
        <v>24374.055814853786</v>
      </c>
      <c r="M996">
        <f t="shared" ca="1" si="179"/>
        <v>122250.36304680326</v>
      </c>
      <c r="N996">
        <f t="shared" ca="1" si="178"/>
        <v>-741121.9619103329</v>
      </c>
      <c r="O996">
        <f t="shared" ca="1" si="180"/>
        <v>-341991.70358442073</v>
      </c>
      <c r="P996" t="str">
        <f ca="1">IF($E996=1,SUM(INDIRECT(ADDRESS(ROW()-$C$12+1, 14)):INDIRECT(ADDRESS(ROW(), 14))),"")</f>
        <v/>
      </c>
      <c r="Q996" t="str">
        <f ca="1">IF($E996=1,SUM(INDIRECT(ADDRESS(ROW()-$C$12+1, 15)):INDIRECT(ADDRESS(ROW(), 15))),"")</f>
        <v/>
      </c>
      <c r="R996" t="str">
        <f t="shared" si="171"/>
        <v/>
      </c>
      <c r="S996" t="str">
        <f t="shared" si="172"/>
        <v/>
      </c>
      <c r="T996" t="str">
        <f t="shared" ca="1" si="173"/>
        <v/>
      </c>
      <c r="U996" t="str">
        <f t="shared" ca="1" si="174"/>
        <v/>
      </c>
      <c r="V996">
        <f t="shared" ca="1" si="175"/>
        <v>118507812542.40775</v>
      </c>
      <c r="X996" s="10" t="s">
        <v>885</v>
      </c>
      <c r="Y996" s="10"/>
      <c r="Z996" s="10"/>
      <c r="AA996" s="10"/>
      <c r="AB996" s="10"/>
      <c r="AC996" s="10"/>
      <c r="AD996" s="10"/>
      <c r="AE996" s="10"/>
    </row>
    <row r="997" spans="5:31" x14ac:dyDescent="0.4">
      <c r="E997">
        <f t="shared" si="170"/>
        <v>0</v>
      </c>
      <c r="F997" s="3">
        <v>988</v>
      </c>
      <c r="G997" s="4">
        <v>-0.91621200000000003</v>
      </c>
      <c r="H997" s="4">
        <v>-1.623178</v>
      </c>
      <c r="I997" s="4">
        <v>113000</v>
      </c>
      <c r="K997">
        <f t="shared" ca="1" si="176"/>
        <v>-41654.061988924004</v>
      </c>
      <c r="L997">
        <f t="shared" ca="1" si="177"/>
        <v>-39824.64098969414</v>
      </c>
      <c r="M997">
        <f t="shared" ca="1" si="179"/>
        <v>-81478.702978618152</v>
      </c>
      <c r="N997">
        <f t="shared" ca="1" si="178"/>
        <v>178183.72141344569</v>
      </c>
      <c r="O997">
        <f t="shared" ca="1" si="180"/>
        <v>315673.55214342749</v>
      </c>
      <c r="P997" t="str">
        <f ca="1">IF($E997=1,SUM(INDIRECT(ADDRESS(ROW()-$C$12+1, 14)):INDIRECT(ADDRESS(ROW(), 14))),"")</f>
        <v/>
      </c>
      <c r="Q997" t="str">
        <f ca="1">IF($E997=1,SUM(INDIRECT(ADDRESS(ROW()-$C$12+1, 15)):INDIRECT(ADDRESS(ROW(), 15))),"")</f>
        <v/>
      </c>
      <c r="R997" t="str">
        <f t="shared" si="171"/>
        <v/>
      </c>
      <c r="S997" t="str">
        <f t="shared" si="172"/>
        <v/>
      </c>
      <c r="T997" t="str">
        <f t="shared" ca="1" si="173"/>
        <v/>
      </c>
      <c r="U997" t="str">
        <f t="shared" ca="1" si="174"/>
        <v/>
      </c>
      <c r="V997">
        <f t="shared" ca="1" si="175"/>
        <v>37821965912.245583</v>
      </c>
      <c r="X997" s="10" t="s">
        <v>886</v>
      </c>
      <c r="Y997" s="10"/>
      <c r="Z997" s="10"/>
      <c r="AA997" s="10"/>
      <c r="AB997" s="10"/>
      <c r="AC997" s="10"/>
      <c r="AD997" s="10"/>
      <c r="AE997" s="10"/>
    </row>
    <row r="998" spans="5:31" x14ac:dyDescent="0.4">
      <c r="E998">
        <f t="shared" si="170"/>
        <v>0</v>
      </c>
      <c r="F998" s="3">
        <v>989</v>
      </c>
      <c r="G998" s="4">
        <v>0.27656399999999998</v>
      </c>
      <c r="H998" s="4">
        <v>0.96031900000000003</v>
      </c>
      <c r="I998" s="4">
        <v>172400</v>
      </c>
      <c r="K998">
        <f t="shared" ca="1" si="176"/>
        <v>12573.524468032265</v>
      </c>
      <c r="L998">
        <f t="shared" ca="1" si="177"/>
        <v>23561.408182332492</v>
      </c>
      <c r="M998">
        <f t="shared" ca="1" si="179"/>
        <v>36134.932650364761</v>
      </c>
      <c r="N998">
        <f t="shared" ca="1" si="178"/>
        <v>-37686.012086484516</v>
      </c>
      <c r="O998">
        <f t="shared" ca="1" si="180"/>
        <v>-130857.93321213436</v>
      </c>
      <c r="P998" t="str">
        <f ca="1">IF($E998=1,SUM(INDIRECT(ADDRESS(ROW()-$C$12+1, 14)):INDIRECT(ADDRESS(ROW(), 14))),"")</f>
        <v/>
      </c>
      <c r="Q998" t="str">
        <f ca="1">IF($E998=1,SUM(INDIRECT(ADDRESS(ROW()-$C$12+1, 15)):INDIRECT(ADDRESS(ROW(), 15))),"")</f>
        <v/>
      </c>
      <c r="R998" t="str">
        <f t="shared" si="171"/>
        <v/>
      </c>
      <c r="S998" t="str">
        <f t="shared" si="172"/>
        <v/>
      </c>
      <c r="T998" t="str">
        <f t="shared" ca="1" si="173"/>
        <v/>
      </c>
      <c r="U998" t="str">
        <f t="shared" ca="1" si="174"/>
        <v/>
      </c>
      <c r="V998">
        <f t="shared" ca="1" si="175"/>
        <v>18568168579.800629</v>
      </c>
      <c r="X998" s="10" t="s">
        <v>887</v>
      </c>
      <c r="Y998" s="10"/>
      <c r="Z998" s="10"/>
      <c r="AA998" s="10"/>
      <c r="AB998" s="10"/>
      <c r="AC998" s="10"/>
      <c r="AD998" s="10"/>
      <c r="AE998" s="10"/>
    </row>
    <row r="999" spans="5:31" x14ac:dyDescent="0.4">
      <c r="E999">
        <f t="shared" si="170"/>
        <v>0</v>
      </c>
      <c r="F999" s="3">
        <v>990</v>
      </c>
      <c r="G999" s="4">
        <v>-1.4274020000000001</v>
      </c>
      <c r="H999" s="4">
        <v>-1.424447</v>
      </c>
      <c r="I999" s="4">
        <v>76000</v>
      </c>
      <c r="K999">
        <f t="shared" ca="1" si="176"/>
        <v>-64894.469174289472</v>
      </c>
      <c r="L999">
        <f t="shared" ca="1" si="177"/>
        <v>-34948.779729547132</v>
      </c>
      <c r="M999">
        <f t="shared" ca="1" si="179"/>
        <v>-99843.248903836604</v>
      </c>
      <c r="N999">
        <f t="shared" ca="1" si="178"/>
        <v>250999.00517183417</v>
      </c>
      <c r="O999">
        <f t="shared" ca="1" si="180"/>
        <v>250479.38837132332</v>
      </c>
      <c r="P999" t="str">
        <f ca="1">IF($E999=1,SUM(INDIRECT(ADDRESS(ROW()-$C$12+1, 14)):INDIRECT(ADDRESS(ROW(), 14))),"")</f>
        <v/>
      </c>
      <c r="Q999" t="str">
        <f ca="1">IF($E999=1,SUM(INDIRECT(ADDRESS(ROW()-$C$12+1, 15)):INDIRECT(ADDRESS(ROW(), 15))),"")</f>
        <v/>
      </c>
      <c r="R999" t="str">
        <f t="shared" si="171"/>
        <v/>
      </c>
      <c r="S999" t="str">
        <f t="shared" si="172"/>
        <v/>
      </c>
      <c r="T999" t="str">
        <f t="shared" ca="1" si="173"/>
        <v/>
      </c>
      <c r="U999" t="str">
        <f t="shared" ca="1" si="174"/>
        <v/>
      </c>
      <c r="V999">
        <f t="shared" ca="1" si="175"/>
        <v>30920848185.056629</v>
      </c>
      <c r="X999" s="10" t="s">
        <v>888</v>
      </c>
      <c r="Y999" s="10"/>
      <c r="Z999" s="10"/>
      <c r="AA999" s="10"/>
      <c r="AB999" s="10"/>
      <c r="AC999" s="10"/>
      <c r="AD999" s="10"/>
      <c r="AE999" s="10"/>
    </row>
    <row r="1000" spans="5:31" x14ac:dyDescent="0.4">
      <c r="E1000">
        <f t="shared" si="170"/>
        <v>0</v>
      </c>
      <c r="F1000" s="3">
        <v>991</v>
      </c>
      <c r="G1000" s="4">
        <v>-0.46892099999999998</v>
      </c>
      <c r="H1000" s="4">
        <v>0.198519</v>
      </c>
      <c r="I1000" s="4">
        <v>171500</v>
      </c>
      <c r="K1000">
        <f t="shared" ca="1" si="176"/>
        <v>-21318.717067565402</v>
      </c>
      <c r="L1000">
        <f t="shared" ca="1" si="177"/>
        <v>4870.6598442272452</v>
      </c>
      <c r="M1000">
        <f t="shared" ca="1" si="179"/>
        <v>-16448.057223338157</v>
      </c>
      <c r="N1000">
        <f t="shared" ca="1" si="178"/>
        <v>88132.790941224957</v>
      </c>
      <c r="O1000">
        <f t="shared" ca="1" si="180"/>
        <v>-37311.260371919867</v>
      </c>
      <c r="P1000" t="str">
        <f ca="1">IF($E1000=1,SUM(INDIRECT(ADDRESS(ROW()-$C$12+1, 14)):INDIRECT(ADDRESS(ROW(), 14))),"")</f>
        <v/>
      </c>
      <c r="Q1000" t="str">
        <f ca="1">IF($E1000=1,SUM(INDIRECT(ADDRESS(ROW()-$C$12+1, 15)):INDIRECT(ADDRESS(ROW(), 15))),"")</f>
        <v/>
      </c>
      <c r="R1000" t="str">
        <f t="shared" si="171"/>
        <v/>
      </c>
      <c r="S1000" t="str">
        <f t="shared" si="172"/>
        <v/>
      </c>
      <c r="T1000" t="str">
        <f t="shared" ca="1" si="173"/>
        <v/>
      </c>
      <c r="U1000" t="str">
        <f t="shared" ca="1" si="174"/>
        <v/>
      </c>
      <c r="V1000">
        <f t="shared" ca="1" si="175"/>
        <v>35324472214.027199</v>
      </c>
      <c r="X1000" s="10" t="s">
        <v>889</v>
      </c>
      <c r="Y1000" s="10"/>
      <c r="Z1000" s="10"/>
      <c r="AA1000" s="10"/>
      <c r="AB1000" s="10"/>
      <c r="AC1000" s="10"/>
      <c r="AD1000" s="10"/>
      <c r="AE1000" s="10"/>
    </row>
    <row r="1001" spans="5:31" x14ac:dyDescent="0.4">
      <c r="E1001">
        <f t="shared" si="170"/>
        <v>0</v>
      </c>
      <c r="F1001" s="3">
        <v>992</v>
      </c>
      <c r="G1001" s="4">
        <v>-0.56573700000000005</v>
      </c>
      <c r="H1001" s="4">
        <v>-0.49703799999999998</v>
      </c>
      <c r="I1001" s="4">
        <v>135000</v>
      </c>
      <c r="K1001">
        <f t="shared" ca="1" si="176"/>
        <v>-25720.296249588417</v>
      </c>
      <c r="L1001">
        <f t="shared" ca="1" si="177"/>
        <v>-12194.817763816165</v>
      </c>
      <c r="M1001">
        <f t="shared" ca="1" si="179"/>
        <v>-37915.114013404585</v>
      </c>
      <c r="N1001">
        <f t="shared" ca="1" si="178"/>
        <v>97824.477856601472</v>
      </c>
      <c r="O1001">
        <f t="shared" ca="1" si="180"/>
        <v>85945.38243899458</v>
      </c>
      <c r="P1001" t="str">
        <f ca="1">IF($E1001=1,SUM(INDIRECT(ADDRESS(ROW()-$C$12+1, 14)):INDIRECT(ADDRESS(ROW(), 14))),"")</f>
        <v/>
      </c>
      <c r="Q1001" t="str">
        <f ca="1">IF($E1001=1,SUM(INDIRECT(ADDRESS(ROW()-$C$12+1, 15)):INDIRECT(ADDRESS(ROW(), 15))),"")</f>
        <v/>
      </c>
      <c r="R1001" t="str">
        <f t="shared" si="171"/>
        <v/>
      </c>
      <c r="S1001" t="str">
        <f t="shared" si="172"/>
        <v/>
      </c>
      <c r="T1001" t="str">
        <f t="shared" ca="1" si="173"/>
        <v/>
      </c>
      <c r="U1001" t="str">
        <f t="shared" ca="1" si="174"/>
        <v/>
      </c>
      <c r="V1001">
        <f t="shared" ca="1" si="175"/>
        <v>29899636654.268707</v>
      </c>
      <c r="X1001" s="10" t="s">
        <v>890</v>
      </c>
      <c r="Y1001" s="10"/>
      <c r="Z1001" s="10"/>
      <c r="AA1001" s="10"/>
      <c r="AB1001" s="10"/>
      <c r="AC1001" s="10"/>
      <c r="AD1001" s="10"/>
      <c r="AE1001" s="10"/>
    </row>
    <row r="1002" spans="5:31" x14ac:dyDescent="0.4">
      <c r="E1002">
        <f t="shared" si="170"/>
        <v>0</v>
      </c>
      <c r="F1002" s="3">
        <v>993</v>
      </c>
      <c r="G1002" s="4">
        <v>-0.49022100000000002</v>
      </c>
      <c r="H1002" s="4">
        <v>-0.56328199999999995</v>
      </c>
      <c r="I1002" s="4">
        <v>132000</v>
      </c>
      <c r="K1002">
        <f t="shared" ca="1" si="176"/>
        <v>-22287.086310015929</v>
      </c>
      <c r="L1002">
        <f t="shared" ca="1" si="177"/>
        <v>-13820.113028858754</v>
      </c>
      <c r="M1002">
        <f t="shared" ca="1" si="179"/>
        <v>-36107.199338874685</v>
      </c>
      <c r="N1002">
        <f t="shared" ca="1" si="178"/>
        <v>82409.679367102493</v>
      </c>
      <c r="O1002">
        <f t="shared" ca="1" si="180"/>
        <v>94691.759458</v>
      </c>
      <c r="P1002" t="str">
        <f ca="1">IF($E1002=1,SUM(INDIRECT(ADDRESS(ROW()-$C$12+1, 14)):INDIRECT(ADDRESS(ROW(), 14))),"")</f>
        <v/>
      </c>
      <c r="Q1002" t="str">
        <f ca="1">IF($E1002=1,SUM(INDIRECT(ADDRESS(ROW()-$C$12+1, 15)):INDIRECT(ADDRESS(ROW(), 15))),"")</f>
        <v/>
      </c>
      <c r="R1002" t="str">
        <f t="shared" si="171"/>
        <v/>
      </c>
      <c r="S1002" t="str">
        <f t="shared" si="172"/>
        <v/>
      </c>
      <c r="T1002" t="str">
        <f t="shared" ca="1" si="173"/>
        <v/>
      </c>
      <c r="U1002" t="str">
        <f t="shared" ca="1" si="174"/>
        <v/>
      </c>
      <c r="V1002">
        <f t="shared" ca="1" si="175"/>
        <v>28260030469.56015</v>
      </c>
      <c r="X1002" s="10" t="s">
        <v>891</v>
      </c>
      <c r="Y1002" s="10"/>
      <c r="Z1002" s="10"/>
      <c r="AA1002" s="10"/>
      <c r="AB1002" s="10"/>
      <c r="AC1002" s="10"/>
      <c r="AD1002" s="10"/>
      <c r="AE1002" s="10"/>
    </row>
    <row r="1003" spans="5:31" x14ac:dyDescent="0.4">
      <c r="E1003">
        <f t="shared" si="170"/>
        <v>0</v>
      </c>
      <c r="F1003" s="3">
        <v>994</v>
      </c>
      <c r="G1003" s="4">
        <v>-0.18040900000000001</v>
      </c>
      <c r="H1003" s="4">
        <v>1.1921710000000001</v>
      </c>
      <c r="I1003" s="4">
        <v>182000</v>
      </c>
      <c r="K1003">
        <f t="shared" ca="1" si="176"/>
        <v>-8201.996556866523</v>
      </c>
      <c r="L1003">
        <f t="shared" ca="1" si="177"/>
        <v>29249.892540020046</v>
      </c>
      <c r="M1003">
        <f t="shared" ca="1" si="179"/>
        <v>21047.895983153525</v>
      </c>
      <c r="N1003">
        <f t="shared" ca="1" si="178"/>
        <v>29037.208133575259</v>
      </c>
      <c r="O1003">
        <f t="shared" ca="1" si="180"/>
        <v>-191882.43079786791</v>
      </c>
      <c r="P1003" t="str">
        <f ca="1">IF($E1003=1,SUM(INDIRECT(ADDRESS(ROW()-$C$12+1, 14)):INDIRECT(ADDRESS(ROW(), 14))),"")</f>
        <v/>
      </c>
      <c r="Q1003" t="str">
        <f ca="1">IF($E1003=1,SUM(INDIRECT(ADDRESS(ROW()-$C$12+1, 15)):INDIRECT(ADDRESS(ROW(), 15))),"")</f>
        <v/>
      </c>
      <c r="R1003" t="str">
        <f t="shared" si="171"/>
        <v/>
      </c>
      <c r="S1003" t="str">
        <f t="shared" si="172"/>
        <v/>
      </c>
      <c r="T1003" t="str">
        <f t="shared" ca="1" si="173"/>
        <v/>
      </c>
      <c r="U1003" t="str">
        <f t="shared" ca="1" si="174"/>
        <v/>
      </c>
      <c r="V1003">
        <f t="shared" ca="1" si="175"/>
        <v>25905579787.449768</v>
      </c>
      <c r="X1003" s="10" t="s">
        <v>892</v>
      </c>
      <c r="Y1003" s="10"/>
      <c r="Z1003" s="10"/>
      <c r="AA1003" s="10"/>
      <c r="AB1003" s="10"/>
      <c r="AC1003" s="10"/>
      <c r="AD1003" s="10"/>
      <c r="AE1003" s="10"/>
    </row>
    <row r="1004" spans="5:31" x14ac:dyDescent="0.4">
      <c r="E1004">
        <f t="shared" si="170"/>
        <v>0</v>
      </c>
      <c r="F1004" s="3">
        <v>995</v>
      </c>
      <c r="G1004" s="4">
        <v>-0.76711499999999999</v>
      </c>
      <c r="H1004" s="4">
        <v>0.16539699999999999</v>
      </c>
      <c r="I1004" s="4">
        <v>125000</v>
      </c>
      <c r="K1004">
        <f t="shared" ca="1" si="176"/>
        <v>-34875.613681804469</v>
      </c>
      <c r="L1004">
        <f t="shared" ca="1" si="177"/>
        <v>4058.0122117059504</v>
      </c>
      <c r="M1004">
        <f t="shared" ca="1" si="179"/>
        <v>-30817.601470098518</v>
      </c>
      <c r="N1004">
        <f t="shared" ca="1" si="178"/>
        <v>119530.01935173462</v>
      </c>
      <c r="O1004">
        <f t="shared" ca="1" si="180"/>
        <v>-25771.763830349882</v>
      </c>
      <c r="P1004" t="str">
        <f ca="1">IF($E1004=1,SUM(INDIRECT(ADDRESS(ROW()-$C$12+1, 14)):INDIRECT(ADDRESS(ROW(), 14))),"")</f>
        <v/>
      </c>
      <c r="Q1004" t="str">
        <f ca="1">IF($E1004=1,SUM(INDIRECT(ADDRESS(ROW()-$C$12+1, 15)):INDIRECT(ADDRESS(ROW(), 15))),"")</f>
        <v/>
      </c>
      <c r="R1004" t="str">
        <f t="shared" si="171"/>
        <v/>
      </c>
      <c r="S1004" t="str">
        <f t="shared" si="172"/>
        <v/>
      </c>
      <c r="T1004" t="str">
        <f t="shared" ca="1" si="173"/>
        <v/>
      </c>
      <c r="U1004" t="str">
        <f t="shared" ca="1" si="174"/>
        <v/>
      </c>
      <c r="V1004">
        <f t="shared" ca="1" si="175"/>
        <v>24279124927.894447</v>
      </c>
      <c r="X1004" s="10" t="s">
        <v>893</v>
      </c>
      <c r="Y1004" s="10"/>
      <c r="Z1004" s="10"/>
      <c r="AA1004" s="10"/>
      <c r="AB1004" s="10"/>
      <c r="AC1004" s="10"/>
      <c r="AD1004" s="10"/>
      <c r="AE1004" s="10"/>
    </row>
    <row r="1005" spans="5:31" x14ac:dyDescent="0.4">
      <c r="E1005">
        <f t="shared" si="170"/>
        <v>0</v>
      </c>
      <c r="F1005" s="3">
        <v>996</v>
      </c>
      <c r="G1005" s="4">
        <v>-0.99366500000000002</v>
      </c>
      <c r="H1005" s="4">
        <v>-0.56328199999999995</v>
      </c>
      <c r="I1005" s="4">
        <v>137000</v>
      </c>
      <c r="K1005">
        <f t="shared" ca="1" si="176"/>
        <v>-45175.334427211361</v>
      </c>
      <c r="L1005">
        <f t="shared" ca="1" si="177"/>
        <v>-13820.113028858754</v>
      </c>
      <c r="M1005">
        <f t="shared" ca="1" si="179"/>
        <v>-58995.447456070113</v>
      </c>
      <c r="N1005">
        <f t="shared" ca="1" si="178"/>
        <v>194753.81629643589</v>
      </c>
      <c r="O1005">
        <f t="shared" ca="1" si="180"/>
        <v>110400.70763395008</v>
      </c>
      <c r="P1005" t="str">
        <f ca="1">IF($E1005=1,SUM(INDIRECT(ADDRESS(ROW()-$C$12+1, 14)):INDIRECT(ADDRESS(ROW(), 14))),"")</f>
        <v/>
      </c>
      <c r="Q1005" t="str">
        <f ca="1">IF($E1005=1,SUM(INDIRECT(ADDRESS(ROW()-$C$12+1, 15)):INDIRECT(ADDRESS(ROW(), 15))),"")</f>
        <v/>
      </c>
      <c r="R1005" t="str">
        <f t="shared" si="171"/>
        <v/>
      </c>
      <c r="S1005" t="str">
        <f t="shared" si="172"/>
        <v/>
      </c>
      <c r="T1005" t="str">
        <f t="shared" ca="1" si="173"/>
        <v/>
      </c>
      <c r="U1005" t="str">
        <f t="shared" ca="1" si="174"/>
        <v/>
      </c>
      <c r="V1005">
        <f t="shared" ca="1" si="175"/>
        <v>38414215423.505135</v>
      </c>
      <c r="X1005" s="10" t="s">
        <v>894</v>
      </c>
      <c r="Y1005" s="10"/>
      <c r="Z1005" s="10"/>
      <c r="AA1005" s="10"/>
      <c r="AB1005" s="10"/>
      <c r="AC1005" s="10"/>
      <c r="AD1005" s="10"/>
      <c r="AE1005" s="10"/>
    </row>
    <row r="1006" spans="5:31" x14ac:dyDescent="0.4">
      <c r="E1006">
        <f t="shared" si="170"/>
        <v>0</v>
      </c>
      <c r="F1006" s="3">
        <v>997</v>
      </c>
      <c r="G1006" s="4">
        <v>0.210729</v>
      </c>
      <c r="H1006" s="4">
        <v>1.225293</v>
      </c>
      <c r="I1006" s="4">
        <v>295493</v>
      </c>
      <c r="K1006">
        <f t="shared" ca="1" si="176"/>
        <v>9580.4451686552529</v>
      </c>
      <c r="L1006">
        <f t="shared" ca="1" si="177"/>
        <v>30062.540172541336</v>
      </c>
      <c r="M1006">
        <f t="shared" ca="1" si="179"/>
        <v>39642.985341196589</v>
      </c>
      <c r="N1006">
        <f t="shared" ca="1" si="178"/>
        <v>-53915.017739034985</v>
      </c>
      <c r="O1006">
        <f t="shared" ca="1" si="180"/>
        <v>-313491.23201132921</v>
      </c>
      <c r="P1006" t="str">
        <f ca="1">IF($E1006=1,SUM(INDIRECT(ADDRESS(ROW()-$C$12+1, 14)):INDIRECT(ADDRESS(ROW(), 14))),"")</f>
        <v/>
      </c>
      <c r="Q1006" t="str">
        <f ca="1">IF($E1006=1,SUM(INDIRECT(ADDRESS(ROW()-$C$12+1, 15)):INDIRECT(ADDRESS(ROW(), 15))),"")</f>
        <v/>
      </c>
      <c r="R1006" t="str">
        <f t="shared" si="171"/>
        <v/>
      </c>
      <c r="S1006" t="str">
        <f t="shared" si="172"/>
        <v/>
      </c>
      <c r="T1006" t="str">
        <f t="shared" ca="1" si="173"/>
        <v/>
      </c>
      <c r="U1006" t="str">
        <f t="shared" ca="1" si="174"/>
        <v/>
      </c>
      <c r="V1006">
        <f t="shared" ca="1" si="175"/>
        <v>65459230000.90992</v>
      </c>
      <c r="X1006" s="10" t="s">
        <v>895</v>
      </c>
      <c r="Y1006" s="10"/>
      <c r="Z1006" s="10"/>
      <c r="AA1006" s="10"/>
      <c r="AB1006" s="10"/>
      <c r="AC1006" s="10"/>
      <c r="AD1006" s="10"/>
      <c r="AE1006" s="10"/>
    </row>
    <row r="1007" spans="5:31" x14ac:dyDescent="0.4">
      <c r="E1007">
        <f t="shared" si="170"/>
        <v>0</v>
      </c>
      <c r="F1007" s="3">
        <v>998</v>
      </c>
      <c r="G1007" s="4">
        <v>0.40048800000000001</v>
      </c>
      <c r="H1007" s="4">
        <v>1.0596840000000001</v>
      </c>
      <c r="I1007" s="4">
        <v>207500</v>
      </c>
      <c r="K1007">
        <f t="shared" ca="1" si="176"/>
        <v>18207.523998616256</v>
      </c>
      <c r="L1007">
        <f t="shared" ca="1" si="177"/>
        <v>25999.326544915621</v>
      </c>
      <c r="M1007">
        <f t="shared" ca="1" si="179"/>
        <v>44206.85054353188</v>
      </c>
      <c r="N1007">
        <f t="shared" ca="1" si="178"/>
        <v>-65396.946839522003</v>
      </c>
      <c r="O1007">
        <f t="shared" ca="1" si="180"/>
        <v>-173039.13778862797</v>
      </c>
      <c r="P1007" t="str">
        <f ca="1">IF($E1007=1,SUM(INDIRECT(ADDRESS(ROW()-$C$12+1, 14)):INDIRECT(ADDRESS(ROW(), 14))),"")</f>
        <v/>
      </c>
      <c r="Q1007" t="str">
        <f ca="1">IF($E1007=1,SUM(INDIRECT(ADDRESS(ROW()-$C$12+1, 15)):INDIRECT(ADDRESS(ROW(), 15))),"")</f>
        <v/>
      </c>
      <c r="R1007" t="str">
        <f t="shared" si="171"/>
        <v/>
      </c>
      <c r="S1007" t="str">
        <f t="shared" si="172"/>
        <v/>
      </c>
      <c r="T1007" t="str">
        <f t="shared" ca="1" si="173"/>
        <v/>
      </c>
      <c r="U1007" t="str">
        <f t="shared" ca="1" si="174"/>
        <v/>
      </c>
      <c r="V1007">
        <f t="shared" ca="1" si="175"/>
        <v>26664652659.412434</v>
      </c>
      <c r="X1007" s="10" t="s">
        <v>896</v>
      </c>
      <c r="Y1007" s="10"/>
      <c r="Z1007" s="10"/>
      <c r="AA1007" s="10"/>
      <c r="AB1007" s="10"/>
      <c r="AC1007" s="10"/>
      <c r="AD1007" s="10"/>
      <c r="AE1007" s="10"/>
    </row>
    <row r="1008" spans="5:31" x14ac:dyDescent="0.4">
      <c r="E1008">
        <f t="shared" si="170"/>
        <v>0</v>
      </c>
      <c r="F1008" s="3">
        <v>999</v>
      </c>
      <c r="G1008" s="4">
        <v>-0.60059099999999999</v>
      </c>
      <c r="H1008" s="4">
        <v>-9.9576999999999999E-2</v>
      </c>
      <c r="I1008" s="4">
        <v>134000</v>
      </c>
      <c r="K1008">
        <f t="shared" ca="1" si="176"/>
        <v>-27304.875666319429</v>
      </c>
      <c r="L1008">
        <f t="shared" ca="1" si="177"/>
        <v>-2443.1197785028958</v>
      </c>
      <c r="M1008">
        <f t="shared" ca="1" si="179"/>
        <v>-29747.995444822325</v>
      </c>
      <c r="N1008">
        <f t="shared" ca="1" si="178"/>
        <v>98345.572332201278</v>
      </c>
      <c r="O1008">
        <f t="shared" ca="1" si="180"/>
        <v>16305.534142409073</v>
      </c>
      <c r="P1008" t="str">
        <f ca="1">IF($E1008=1,SUM(INDIRECT(ADDRESS(ROW()-$C$12+1, 14)):INDIRECT(ADDRESS(ROW(), 14))),"")</f>
        <v/>
      </c>
      <c r="Q1008" t="str">
        <f ca="1">IF($E1008=1,SUM(INDIRECT(ADDRESS(ROW()-$C$12+1, 15)):INDIRECT(ADDRESS(ROW(), 15))),"")</f>
        <v/>
      </c>
      <c r="R1008" t="str">
        <f t="shared" si="171"/>
        <v/>
      </c>
      <c r="S1008" t="str">
        <f t="shared" si="172"/>
        <v/>
      </c>
      <c r="T1008" t="str">
        <f t="shared" ca="1" si="173"/>
        <v/>
      </c>
      <c r="U1008" t="str">
        <f t="shared" ca="1" si="174"/>
        <v/>
      </c>
      <c r="V1008">
        <f t="shared" ca="1" si="175"/>
        <v>26813406012.197556</v>
      </c>
      <c r="X1008" s="10" t="s">
        <v>897</v>
      </c>
      <c r="Y1008" s="10"/>
      <c r="Z1008" s="10"/>
      <c r="AA1008" s="10"/>
      <c r="AB1008" s="10"/>
      <c r="AC1008" s="10"/>
      <c r="AD1008" s="10"/>
      <c r="AE1008" s="10"/>
    </row>
    <row r="1009" spans="5:31" x14ac:dyDescent="0.4">
      <c r="E1009">
        <f t="shared" si="170"/>
        <v>0</v>
      </c>
      <c r="F1009" s="3">
        <v>1000</v>
      </c>
      <c r="G1009" s="4">
        <v>-0.93170299999999995</v>
      </c>
      <c r="H1009" s="4">
        <v>-0.397673</v>
      </c>
      <c r="I1009" s="4">
        <v>133700</v>
      </c>
      <c r="K1009">
        <f t="shared" ca="1" si="176"/>
        <v>-42358.334661919362</v>
      </c>
      <c r="L1009">
        <f t="shared" ca="1" si="177"/>
        <v>-9756.8994012330368</v>
      </c>
      <c r="M1009">
        <f t="shared" ca="1" si="179"/>
        <v>-52115.234063152398</v>
      </c>
      <c r="N1009">
        <f t="shared" ca="1" si="178"/>
        <v>173124.61102234127</v>
      </c>
      <c r="O1009">
        <f t="shared" ca="1" si="180"/>
        <v>73893.701575596002</v>
      </c>
      <c r="P1009" t="str">
        <f ca="1">IF($E1009=1,SUM(INDIRECT(ADDRESS(ROW()-$C$12+1, 14)):INDIRECT(ADDRESS(ROW(), 14))),"")</f>
        <v/>
      </c>
      <c r="Q1009" t="str">
        <f ca="1">IF($E1009=1,SUM(INDIRECT(ADDRESS(ROW()-$C$12+1, 15)):INDIRECT(ADDRESS(ROW(), 15))),"")</f>
        <v/>
      </c>
      <c r="R1009" t="str">
        <f t="shared" si="171"/>
        <v/>
      </c>
      <c r="S1009" t="str">
        <f t="shared" si="172"/>
        <v/>
      </c>
      <c r="T1009" t="str">
        <f t="shared" ca="1" si="173"/>
        <v/>
      </c>
      <c r="U1009" t="str">
        <f t="shared" ca="1" si="174"/>
        <v/>
      </c>
      <c r="V1009">
        <f t="shared" ca="1" si="175"/>
        <v>34527301209.944115</v>
      </c>
      <c r="X1009" s="10" t="s">
        <v>898</v>
      </c>
      <c r="Y1009" s="10"/>
      <c r="Z1009" s="10"/>
      <c r="AA1009" s="10"/>
      <c r="AB1009" s="10"/>
      <c r="AC1009" s="10"/>
      <c r="AD1009" s="10"/>
      <c r="AE1009" s="10"/>
    </row>
    <row r="1010" spans="5:31" x14ac:dyDescent="0.4">
      <c r="E1010">
        <f t="shared" si="170"/>
        <v>0</v>
      </c>
      <c r="F1010" s="3">
        <v>1001</v>
      </c>
      <c r="G1010" s="4">
        <v>0.35982599999999998</v>
      </c>
      <c r="H1010" s="4">
        <v>0.33100600000000002</v>
      </c>
      <c r="I1010" s="4">
        <v>228000</v>
      </c>
      <c r="K1010">
        <f t="shared" ca="1" si="176"/>
        <v>16358.893475774787</v>
      </c>
      <c r="L1010">
        <f t="shared" ca="1" si="177"/>
        <v>8121.2258393316688</v>
      </c>
      <c r="M1010">
        <f t="shared" ca="1" si="179"/>
        <v>24480.119315106454</v>
      </c>
      <c r="N1010">
        <f t="shared" ca="1" si="178"/>
        <v>-73231.744587322508</v>
      </c>
      <c r="O1010">
        <f t="shared" ca="1" si="180"/>
        <v>-67366.301625983877</v>
      </c>
      <c r="P1010" t="str">
        <f ca="1">IF($E1010=1,SUM(INDIRECT(ADDRESS(ROW()-$C$12+1, 14)):INDIRECT(ADDRESS(ROW(), 14))),"")</f>
        <v/>
      </c>
      <c r="Q1010" t="str">
        <f ca="1">IF($E1010=1,SUM(INDIRECT(ADDRESS(ROW()-$C$12+1, 15)):INDIRECT(ADDRESS(ROW(), 15))),"")</f>
        <v/>
      </c>
      <c r="R1010" t="str">
        <f t="shared" si="171"/>
        <v/>
      </c>
      <c r="S1010" t="str">
        <f t="shared" si="172"/>
        <v/>
      </c>
      <c r="T1010" t="str">
        <f t="shared" ca="1" si="173"/>
        <v/>
      </c>
      <c r="U1010" t="str">
        <f t="shared" ca="1" si="174"/>
        <v/>
      </c>
      <c r="V1010">
        <f t="shared" ca="1" si="175"/>
        <v>41420341833.993309</v>
      </c>
      <c r="X1010" s="10" t="s">
        <v>27</v>
      </c>
      <c r="Y1010" s="10"/>
      <c r="Z1010" s="10"/>
      <c r="AA1010" s="10"/>
      <c r="AB1010" s="10"/>
      <c r="AC1010" s="10"/>
      <c r="AD1010" s="10"/>
      <c r="AE1010" s="10"/>
    </row>
    <row r="1011" spans="5:31" x14ac:dyDescent="0.4">
      <c r="E1011">
        <f t="shared" si="170"/>
        <v>0</v>
      </c>
      <c r="F1011" s="3">
        <v>1002</v>
      </c>
      <c r="G1011" s="4">
        <v>0.21460099999999999</v>
      </c>
      <c r="H1011" s="4">
        <v>0.89407599999999998</v>
      </c>
      <c r="I1011" s="4">
        <v>176500</v>
      </c>
      <c r="K1011">
        <f t="shared" ca="1" si="176"/>
        <v>9756.479239395554</v>
      </c>
      <c r="L1011">
        <f t="shared" ca="1" si="177"/>
        <v>21936.137452270654</v>
      </c>
      <c r="M1011">
        <f t="shared" ca="1" si="179"/>
        <v>31692.616691666208</v>
      </c>
      <c r="N1011">
        <f t="shared" ca="1" si="178"/>
        <v>-31075.809265351734</v>
      </c>
      <c r="O1011">
        <f t="shared" ca="1" si="180"/>
        <v>-129468.80603878183</v>
      </c>
      <c r="P1011" t="str">
        <f ca="1">IF($E1011=1,SUM(INDIRECT(ADDRESS(ROW()-$C$12+1, 14)):INDIRECT(ADDRESS(ROW(), 14))),"")</f>
        <v/>
      </c>
      <c r="Q1011" t="str">
        <f ca="1">IF($E1011=1,SUM(INDIRECT(ADDRESS(ROW()-$C$12+1, 15)):INDIRECT(ADDRESS(ROW(), 15))),"")</f>
        <v/>
      </c>
      <c r="R1011" t="str">
        <f t="shared" si="171"/>
        <v/>
      </c>
      <c r="S1011" t="str">
        <f t="shared" si="172"/>
        <v/>
      </c>
      <c r="T1011" t="str">
        <f t="shared" ca="1" si="173"/>
        <v/>
      </c>
      <c r="U1011" t="str">
        <f t="shared" ca="1" si="174"/>
        <v/>
      </c>
      <c r="V1011">
        <f t="shared" ca="1" si="175"/>
        <v>20969178260.606705</v>
      </c>
      <c r="X1011" s="10" t="s">
        <v>899</v>
      </c>
      <c r="Y1011" s="10"/>
      <c r="Z1011" s="10"/>
      <c r="AA1011" s="10"/>
      <c r="AB1011" s="10"/>
      <c r="AC1011" s="10"/>
      <c r="AD1011" s="10"/>
      <c r="AE1011" s="10"/>
    </row>
    <row r="1012" spans="5:31" x14ac:dyDescent="0.4">
      <c r="E1012">
        <f t="shared" si="170"/>
        <v>0</v>
      </c>
      <c r="F1012" s="3">
        <v>1003</v>
      </c>
      <c r="G1012" s="4">
        <v>-0.250116</v>
      </c>
      <c r="H1012" s="4">
        <v>-0.463916</v>
      </c>
      <c r="I1012" s="4">
        <v>121500</v>
      </c>
      <c r="K1012">
        <f t="shared" ca="1" si="176"/>
        <v>-11371.109926983838</v>
      </c>
      <c r="L1012">
        <f t="shared" ca="1" si="177"/>
        <v>-11382.170131294872</v>
      </c>
      <c r="M1012">
        <f t="shared" ca="1" si="179"/>
        <v>-22753.280058278709</v>
      </c>
      <c r="N1012">
        <f t="shared" ca="1" si="178"/>
        <v>36080.053395056435</v>
      </c>
      <c r="O1012">
        <f t="shared" ca="1" si="180"/>
        <v>66921.404671516415</v>
      </c>
      <c r="P1012" t="str">
        <f ca="1">IF($E1012=1,SUM(INDIRECT(ADDRESS(ROW()-$C$12+1, 14)):INDIRECT(ADDRESS(ROW(), 14))),"")</f>
        <v/>
      </c>
      <c r="Q1012" t="str">
        <f ca="1">IF($E1012=1,SUM(INDIRECT(ADDRESS(ROW()-$C$12+1, 15)):INDIRECT(ADDRESS(ROW(), 15))),"")</f>
        <v/>
      </c>
      <c r="R1012" t="str">
        <f t="shared" si="171"/>
        <v/>
      </c>
      <c r="S1012" t="str">
        <f t="shared" si="172"/>
        <v/>
      </c>
      <c r="T1012" t="str">
        <f t="shared" ca="1" si="173"/>
        <v/>
      </c>
      <c r="U1012" t="str">
        <f t="shared" ca="1" si="174"/>
        <v/>
      </c>
      <c r="V1012">
        <f t="shared" ca="1" si="175"/>
        <v>20809008807.572189</v>
      </c>
      <c r="X1012" s="10" t="s">
        <v>29</v>
      </c>
      <c r="Y1012" s="10"/>
      <c r="Z1012" s="10"/>
      <c r="AA1012" s="10"/>
      <c r="AB1012" s="10"/>
      <c r="AC1012" s="10"/>
      <c r="AD1012" s="10"/>
      <c r="AE1012" s="10"/>
    </row>
    <row r="1013" spans="5:31" x14ac:dyDescent="0.4">
      <c r="E1013">
        <f t="shared" si="170"/>
        <v>0</v>
      </c>
      <c r="F1013" s="3">
        <v>1004</v>
      </c>
      <c r="G1013" s="4">
        <v>-0.39146799999999998</v>
      </c>
      <c r="H1013" s="4">
        <v>-0.59640300000000002</v>
      </c>
      <c r="I1013" s="4">
        <v>123000</v>
      </c>
      <c r="K1013">
        <f t="shared" ca="1" si="176"/>
        <v>-17797.444629278052</v>
      </c>
      <c r="L1013">
        <f t="shared" ca="1" si="177"/>
        <v>-14632.736126399295</v>
      </c>
      <c r="M1013">
        <f t="shared" ca="1" si="179"/>
        <v>-32430.180755677349</v>
      </c>
      <c r="N1013">
        <f t="shared" ca="1" si="178"/>
        <v>60845.942000063493</v>
      </c>
      <c r="O1013">
        <f t="shared" ca="1" si="180"/>
        <v>92699.02609322824</v>
      </c>
      <c r="P1013" t="str">
        <f ca="1">IF($E1013=1,SUM(INDIRECT(ADDRESS(ROW()-$C$12+1, 14)):INDIRECT(ADDRESS(ROW(), 14))),"")</f>
        <v/>
      </c>
      <c r="Q1013" t="str">
        <f ca="1">IF($E1013=1,SUM(INDIRECT(ADDRESS(ROW()-$C$12+1, 15)):INDIRECT(ADDRESS(ROW(), 15))),"")</f>
        <v/>
      </c>
      <c r="R1013" t="str">
        <f t="shared" si="171"/>
        <v/>
      </c>
      <c r="S1013" t="str">
        <f t="shared" si="172"/>
        <v/>
      </c>
      <c r="T1013" t="str">
        <f t="shared" ca="1" si="173"/>
        <v/>
      </c>
      <c r="U1013" t="str">
        <f t="shared" ca="1" si="174"/>
        <v/>
      </c>
      <c r="V1013">
        <f t="shared" ca="1" si="175"/>
        <v>24158541089.742531</v>
      </c>
      <c r="X1013" s="10" t="s">
        <v>900</v>
      </c>
      <c r="Y1013" s="10"/>
      <c r="Z1013" s="10"/>
      <c r="AA1013" s="10"/>
      <c r="AB1013" s="10"/>
      <c r="AC1013" s="10"/>
      <c r="AD1013" s="10"/>
      <c r="AE1013" s="10"/>
    </row>
    <row r="1014" spans="5:31" x14ac:dyDescent="0.4">
      <c r="E1014">
        <f t="shared" si="170"/>
        <v>0</v>
      </c>
      <c r="F1014" s="3">
        <v>1005</v>
      </c>
      <c r="G1014" s="4">
        <v>-7.1974999999999997E-2</v>
      </c>
      <c r="H1014" s="4">
        <v>1.125928</v>
      </c>
      <c r="I1014" s="4">
        <v>174000</v>
      </c>
      <c r="K1014">
        <f t="shared" ca="1" si="176"/>
        <v>-3272.224235933174</v>
      </c>
      <c r="L1014">
        <f t="shared" ca="1" si="177"/>
        <v>27624.621809958211</v>
      </c>
      <c r="M1014">
        <f t="shared" ca="1" si="179"/>
        <v>24352.397574025039</v>
      </c>
      <c r="N1014">
        <f t="shared" ca="1" si="178"/>
        <v>10770.886184609548</v>
      </c>
      <c r="O1014">
        <f t="shared" ca="1" si="180"/>
        <v>-168492.42570427316</v>
      </c>
      <c r="P1014" t="str">
        <f ca="1">IF($E1014=1,SUM(INDIRECT(ADDRESS(ROW()-$C$12+1, 14)):INDIRECT(ADDRESS(ROW(), 14))),"")</f>
        <v/>
      </c>
      <c r="Q1014" t="str">
        <f ca="1">IF($E1014=1,SUM(INDIRECT(ADDRESS(ROW()-$C$12+1, 15)):INDIRECT(ADDRESS(ROW(), 15))),"")</f>
        <v/>
      </c>
      <c r="R1014" t="str">
        <f t="shared" si="171"/>
        <v/>
      </c>
      <c r="S1014" t="str">
        <f t="shared" si="172"/>
        <v/>
      </c>
      <c r="T1014" t="str">
        <f t="shared" ca="1" si="173"/>
        <v/>
      </c>
      <c r="U1014" t="str">
        <f t="shared" ca="1" si="174"/>
        <v/>
      </c>
      <c r="V1014">
        <f t="shared" ca="1" si="175"/>
        <v>22394404911.84267</v>
      </c>
      <c r="X1014" s="10" t="s">
        <v>901</v>
      </c>
      <c r="Y1014" s="10"/>
      <c r="Z1014" s="10"/>
      <c r="AA1014" s="10"/>
      <c r="AB1014" s="10"/>
      <c r="AC1014" s="10"/>
      <c r="AD1014" s="10"/>
      <c r="AE1014" s="10"/>
    </row>
    <row r="1015" spans="5:31" x14ac:dyDescent="0.4">
      <c r="E1015">
        <f t="shared" si="170"/>
        <v>0</v>
      </c>
      <c r="F1015" s="3">
        <v>1006</v>
      </c>
      <c r="G1015" s="4">
        <v>-1.0653090000000001</v>
      </c>
      <c r="H1015" s="4">
        <v>-6.6455E-2</v>
      </c>
      <c r="I1015" s="4">
        <v>128500</v>
      </c>
      <c r="K1015">
        <f t="shared" ca="1" si="176"/>
        <v>-48432.51029604354</v>
      </c>
      <c r="L1015">
        <f t="shared" ca="1" si="177"/>
        <v>-1630.4721459816017</v>
      </c>
      <c r="M1015">
        <f t="shared" ca="1" si="179"/>
        <v>-50062.982442025139</v>
      </c>
      <c r="N1015">
        <f t="shared" ca="1" si="178"/>
        <v>190224.75226233137</v>
      </c>
      <c r="O1015">
        <f t="shared" ca="1" si="180"/>
        <v>11866.402998184782</v>
      </c>
      <c r="P1015" t="str">
        <f ca="1">IF($E1015=1,SUM(INDIRECT(ADDRESS(ROW()-$C$12+1, 14)):INDIRECT(ADDRESS(ROW(), 14))),"")</f>
        <v/>
      </c>
      <c r="Q1015" t="str">
        <f ca="1">IF($E1015=1,SUM(INDIRECT(ADDRESS(ROW()-$C$12+1, 15)):INDIRECT(ADDRESS(ROW(), 15))),"")</f>
        <v/>
      </c>
      <c r="R1015" t="str">
        <f t="shared" si="171"/>
        <v/>
      </c>
      <c r="S1015" t="str">
        <f t="shared" si="172"/>
        <v/>
      </c>
      <c r="T1015" t="str">
        <f t="shared" ca="1" si="173"/>
        <v/>
      </c>
      <c r="U1015" t="str">
        <f t="shared" ca="1" si="174"/>
        <v/>
      </c>
      <c r="V1015">
        <f t="shared" ca="1" si="175"/>
        <v>31884738698.590984</v>
      </c>
      <c r="X1015" s="10" t="s">
        <v>902</v>
      </c>
      <c r="Y1015" s="10"/>
      <c r="Z1015" s="10"/>
      <c r="AA1015" s="10"/>
      <c r="AB1015" s="10"/>
      <c r="AC1015" s="10"/>
      <c r="AD1015" s="10"/>
      <c r="AE1015" s="10"/>
    </row>
    <row r="1016" spans="5:31" x14ac:dyDescent="0.4">
      <c r="E1016">
        <f t="shared" si="170"/>
        <v>0</v>
      </c>
      <c r="F1016" s="3">
        <v>1007</v>
      </c>
      <c r="G1016" s="4">
        <v>-0.88910299999999998</v>
      </c>
      <c r="H1016" s="4">
        <v>0.16539699999999999</v>
      </c>
      <c r="I1016" s="4">
        <v>146800</v>
      </c>
      <c r="K1016">
        <f t="shared" ca="1" si="176"/>
        <v>-40421.596177018306</v>
      </c>
      <c r="L1016">
        <f t="shared" ca="1" si="177"/>
        <v>4058.0122117059504</v>
      </c>
      <c r="M1016">
        <f t="shared" ca="1" si="179"/>
        <v>-36363.583965312355</v>
      </c>
      <c r="N1016">
        <f t="shared" ca="1" si="178"/>
        <v>162851.29199431109</v>
      </c>
      <c r="O1016">
        <f t="shared" ca="1" si="180"/>
        <v>-30294.707297110763</v>
      </c>
      <c r="P1016" t="str">
        <f ca="1">IF($E1016=1,SUM(INDIRECT(ADDRESS(ROW()-$C$12+1, 14)):INDIRECT(ADDRESS(ROW(), 14))),"")</f>
        <v/>
      </c>
      <c r="Q1016" t="str">
        <f ca="1">IF($E1016=1,SUM(INDIRECT(ADDRESS(ROW()-$C$12+1, 15)):INDIRECT(ADDRESS(ROW(), 15))),"")</f>
        <v/>
      </c>
      <c r="R1016" t="str">
        <f t="shared" si="171"/>
        <v/>
      </c>
      <c r="S1016" t="str">
        <f t="shared" si="172"/>
        <v/>
      </c>
      <c r="T1016" t="str">
        <f t="shared" ca="1" si="173"/>
        <v/>
      </c>
      <c r="U1016" t="str">
        <f t="shared" ca="1" si="174"/>
        <v/>
      </c>
      <c r="V1016">
        <f t="shared" ca="1" si="175"/>
        <v>33548898491.018024</v>
      </c>
      <c r="X1016" s="10" t="s">
        <v>903</v>
      </c>
      <c r="Y1016" s="10"/>
      <c r="Z1016" s="10"/>
      <c r="AA1016" s="10"/>
      <c r="AB1016" s="10"/>
      <c r="AC1016" s="10"/>
      <c r="AD1016" s="10"/>
      <c r="AE1016" s="10"/>
    </row>
    <row r="1017" spans="5:31" x14ac:dyDescent="0.4">
      <c r="E1017">
        <f t="shared" si="170"/>
        <v>0</v>
      </c>
      <c r="F1017" s="3">
        <v>1008</v>
      </c>
      <c r="G1017" s="4">
        <v>-1.047882</v>
      </c>
      <c r="H1017" s="4">
        <v>0.132275</v>
      </c>
      <c r="I1017" s="4">
        <v>127500</v>
      </c>
      <c r="K1017">
        <f t="shared" ca="1" si="176"/>
        <v>-47640.220587678028</v>
      </c>
      <c r="L1017">
        <f t="shared" ca="1" si="177"/>
        <v>3245.3645791846566</v>
      </c>
      <c r="M1017">
        <f t="shared" ca="1" si="179"/>
        <v>-44394.856008493371</v>
      </c>
      <c r="N1017">
        <f t="shared" ca="1" si="178"/>
        <v>180125.52550389204</v>
      </c>
      <c r="O1017">
        <f t="shared" ca="1" si="180"/>
        <v>-22737.392078523462</v>
      </c>
      <c r="P1017" t="str">
        <f ca="1">IF($E1017=1,SUM(INDIRECT(ADDRESS(ROW()-$C$12+1, 14)):INDIRECT(ADDRESS(ROW(), 14))),"")</f>
        <v/>
      </c>
      <c r="Q1017" t="str">
        <f ca="1">IF($E1017=1,SUM(INDIRECT(ADDRESS(ROW()-$C$12+1, 15)):INDIRECT(ADDRESS(ROW(), 15))),"")</f>
        <v/>
      </c>
      <c r="R1017" t="str">
        <f t="shared" si="171"/>
        <v/>
      </c>
      <c r="S1017" t="str">
        <f t="shared" si="172"/>
        <v/>
      </c>
      <c r="T1017" t="str">
        <f t="shared" ca="1" si="173"/>
        <v/>
      </c>
      <c r="U1017" t="str">
        <f t="shared" ca="1" si="174"/>
        <v/>
      </c>
      <c r="V1017">
        <f t="shared" ca="1" si="175"/>
        <v>29547841522.180668</v>
      </c>
      <c r="X1017" s="10" t="s">
        <v>904</v>
      </c>
      <c r="Y1017" s="10"/>
      <c r="Z1017" s="10"/>
      <c r="AA1017" s="10"/>
      <c r="AB1017" s="10"/>
      <c r="AC1017" s="10"/>
      <c r="AD1017" s="10"/>
      <c r="AE1017" s="10"/>
    </row>
    <row r="1018" spans="5:31" x14ac:dyDescent="0.4">
      <c r="E1018">
        <f t="shared" si="170"/>
        <v>0</v>
      </c>
      <c r="F1018" s="3">
        <v>1009</v>
      </c>
      <c r="G1018" s="4">
        <v>-0.22494400000000001</v>
      </c>
      <c r="H1018" s="4">
        <v>1.0596840000000001</v>
      </c>
      <c r="I1018" s="4">
        <v>171750</v>
      </c>
      <c r="K1018">
        <f t="shared" ca="1" si="176"/>
        <v>-10226.706613793011</v>
      </c>
      <c r="L1018">
        <f t="shared" ca="1" si="177"/>
        <v>25999.326544915621</v>
      </c>
      <c r="M1018">
        <f t="shared" ca="1" si="179"/>
        <v>15772.61993112261</v>
      </c>
      <c r="N1018">
        <f t="shared" ca="1" si="178"/>
        <v>35086.175782213555</v>
      </c>
      <c r="O1018">
        <f t="shared" ca="1" si="180"/>
        <v>-165286.73402090828</v>
      </c>
      <c r="P1018" t="str">
        <f ca="1">IF($E1018=1,SUM(INDIRECT(ADDRESS(ROW()-$C$12+1, 14)):INDIRECT(ADDRESS(ROW(), 14))),"")</f>
        <v/>
      </c>
      <c r="Q1018" t="str">
        <f ca="1">IF($E1018=1,SUM(INDIRECT(ADDRESS(ROW()-$C$12+1, 15)):INDIRECT(ADDRESS(ROW(), 15))),"")</f>
        <v/>
      </c>
      <c r="R1018" t="str">
        <f t="shared" si="171"/>
        <v/>
      </c>
      <c r="S1018" t="str">
        <f t="shared" si="172"/>
        <v/>
      </c>
      <c r="T1018" t="str">
        <f t="shared" ca="1" si="173"/>
        <v/>
      </c>
      <c r="U1018" t="str">
        <f t="shared" ca="1" si="174"/>
        <v/>
      </c>
      <c r="V1018">
        <f t="shared" ca="1" si="175"/>
        <v>24328943093.151031</v>
      </c>
      <c r="X1018" s="10" t="s">
        <v>905</v>
      </c>
      <c r="Y1018" s="10"/>
      <c r="Z1018" s="10"/>
      <c r="AA1018" s="10"/>
      <c r="AB1018" s="10"/>
      <c r="AC1018" s="10"/>
      <c r="AD1018" s="10"/>
      <c r="AE1018" s="10"/>
    </row>
    <row r="1019" spans="5:31" x14ac:dyDescent="0.4">
      <c r="E1019">
        <f t="shared" si="170"/>
        <v>0</v>
      </c>
      <c r="F1019" s="3">
        <v>1010</v>
      </c>
      <c r="G1019" s="4">
        <v>0.29011799999999999</v>
      </c>
      <c r="H1019" s="4">
        <v>0.96031900000000003</v>
      </c>
      <c r="I1019" s="4">
        <v>173000</v>
      </c>
      <c r="K1019">
        <f t="shared" ca="1" si="176"/>
        <v>13189.734642312755</v>
      </c>
      <c r="L1019">
        <f t="shared" ca="1" si="177"/>
        <v>23561.408182332492</v>
      </c>
      <c r="M1019">
        <f t="shared" ca="1" si="179"/>
        <v>36751.142824645249</v>
      </c>
      <c r="N1019">
        <f t="shared" ca="1" si="178"/>
        <v>-39528.245945999573</v>
      </c>
      <c r="O1019">
        <f t="shared" ca="1" si="180"/>
        <v>-130842.36627377951</v>
      </c>
      <c r="P1019" t="str">
        <f ca="1">IF($E1019=1,SUM(INDIRECT(ADDRESS(ROW()-$C$12+1, 14)):INDIRECT(ADDRESS(ROW(), 14))),"")</f>
        <v/>
      </c>
      <c r="Q1019" t="str">
        <f ca="1">IF($E1019=1,SUM(INDIRECT(ADDRESS(ROW()-$C$12+1, 15)):INDIRECT(ADDRESS(ROW(), 15))),"")</f>
        <v/>
      </c>
      <c r="R1019" t="str">
        <f t="shared" si="171"/>
        <v/>
      </c>
      <c r="S1019" t="str">
        <f t="shared" si="172"/>
        <v/>
      </c>
      <c r="T1019" t="str">
        <f t="shared" ca="1" si="173"/>
        <v/>
      </c>
      <c r="U1019" t="str">
        <f t="shared" ca="1" si="174"/>
        <v/>
      </c>
      <c r="V1019">
        <f t="shared" ca="1" si="175"/>
        <v>18563751081.590221</v>
      </c>
      <c r="X1019" s="10" t="s">
        <v>906</v>
      </c>
      <c r="Y1019" s="10"/>
      <c r="Z1019" s="10"/>
      <c r="AA1019" s="10"/>
      <c r="AB1019" s="10"/>
      <c r="AC1019" s="10"/>
      <c r="AD1019" s="10"/>
      <c r="AE1019" s="10"/>
    </row>
    <row r="1020" spans="5:31" x14ac:dyDescent="0.4">
      <c r="E1020">
        <f t="shared" si="170"/>
        <v>0</v>
      </c>
      <c r="F1020" s="3">
        <v>1011</v>
      </c>
      <c r="G1020" s="4">
        <v>-0.86586799999999997</v>
      </c>
      <c r="H1020" s="4">
        <v>0.132275</v>
      </c>
      <c r="I1020" s="4">
        <v>153500</v>
      </c>
      <c r="K1020">
        <f t="shared" ca="1" si="176"/>
        <v>-39365.255362542346</v>
      </c>
      <c r="L1020">
        <f t="shared" ca="1" si="177"/>
        <v>3245.3645791846566</v>
      </c>
      <c r="M1020">
        <f t="shared" ca="1" si="179"/>
        <v>-36119.890783357689</v>
      </c>
      <c r="N1020">
        <f t="shared" ca="1" si="178"/>
        <v>164185.79559280435</v>
      </c>
      <c r="O1020">
        <f t="shared" ca="1" si="180"/>
        <v>-25081.971053368641</v>
      </c>
      <c r="P1020" t="str">
        <f ca="1">IF($E1020=1,SUM(INDIRECT(ADDRESS(ROW()-$C$12+1, 14)):INDIRECT(ADDRESS(ROW(), 14))),"")</f>
        <v/>
      </c>
      <c r="Q1020" t="str">
        <f ca="1">IF($E1020=1,SUM(INDIRECT(ADDRESS(ROW()-$C$12+1, 15)):INDIRECT(ADDRESS(ROW(), 15))),"")</f>
        <v/>
      </c>
      <c r="R1020" t="str">
        <f t="shared" si="171"/>
        <v/>
      </c>
      <c r="S1020" t="str">
        <f t="shared" si="172"/>
        <v/>
      </c>
      <c r="T1020" t="str">
        <f t="shared" ca="1" si="173"/>
        <v/>
      </c>
      <c r="U1020" t="str">
        <f t="shared" ca="1" si="174"/>
        <v/>
      </c>
      <c r="V1020">
        <f t="shared" ca="1" si="175"/>
        <v>35955702980.692497</v>
      </c>
      <c r="X1020" s="10" t="s">
        <v>907</v>
      </c>
      <c r="Y1020" s="10"/>
      <c r="Z1020" s="10"/>
      <c r="AA1020" s="10"/>
      <c r="AB1020" s="10"/>
      <c r="AC1020" s="10"/>
      <c r="AD1020" s="10"/>
      <c r="AE1020" s="10"/>
    </row>
    <row r="1021" spans="5:31" x14ac:dyDescent="0.4">
      <c r="E1021">
        <f t="shared" si="170"/>
        <v>0</v>
      </c>
      <c r="F1021" s="3">
        <v>1012</v>
      </c>
      <c r="G1021" s="4">
        <v>1.5467919999999999</v>
      </c>
      <c r="H1021" s="4">
        <v>-0.76201200000000002</v>
      </c>
      <c r="I1021" s="4">
        <v>169000</v>
      </c>
      <c r="K1021">
        <f t="shared" ca="1" si="176"/>
        <v>70322.337899931168</v>
      </c>
      <c r="L1021">
        <f t="shared" ca="1" si="177"/>
        <v>-18695.949754025012</v>
      </c>
      <c r="M1021">
        <f t="shared" ca="1" si="179"/>
        <v>51626.388145906152</v>
      </c>
      <c r="N1021">
        <f t="shared" ca="1" si="178"/>
        <v>-181552.56382701753</v>
      </c>
      <c r="O1021">
        <f t="shared" ca="1" si="180"/>
        <v>89440.10071616176</v>
      </c>
      <c r="P1021" t="str">
        <f ca="1">IF($E1021=1,SUM(INDIRECT(ADDRESS(ROW()-$C$12+1, 14)):INDIRECT(ADDRESS(ROW(), 14))),"")</f>
        <v/>
      </c>
      <c r="Q1021" t="str">
        <f ca="1">IF($E1021=1,SUM(INDIRECT(ADDRESS(ROW()-$C$12+1, 15)):INDIRECT(ADDRESS(ROW(), 15))),"")</f>
        <v/>
      </c>
      <c r="R1021" t="str">
        <f t="shared" si="171"/>
        <v/>
      </c>
      <c r="S1021" t="str">
        <f t="shared" si="172"/>
        <v/>
      </c>
      <c r="T1021" t="str">
        <f t="shared" ca="1" si="173"/>
        <v/>
      </c>
      <c r="U1021" t="str">
        <f t="shared" ca="1" si="174"/>
        <v/>
      </c>
      <c r="V1021">
        <f t="shared" ca="1" si="175"/>
        <v>13776564759.67548</v>
      </c>
      <c r="X1021" s="10" t="s">
        <v>908</v>
      </c>
      <c r="Y1021" s="10"/>
      <c r="Z1021" s="10"/>
      <c r="AA1021" s="10"/>
      <c r="AB1021" s="10"/>
      <c r="AC1021" s="10"/>
      <c r="AD1021" s="10"/>
      <c r="AE1021" s="10"/>
    </row>
    <row r="1022" spans="5:31" x14ac:dyDescent="0.4">
      <c r="E1022">
        <f t="shared" si="170"/>
        <v>0</v>
      </c>
      <c r="F1022" s="3">
        <v>1013</v>
      </c>
      <c r="G1022" s="4">
        <v>-1.167934</v>
      </c>
      <c r="H1022" s="4">
        <v>0.264762</v>
      </c>
      <c r="I1022" s="4">
        <v>99500</v>
      </c>
      <c r="K1022">
        <f t="shared" ca="1" si="176"/>
        <v>-53098.186047521718</v>
      </c>
      <c r="L1022">
        <f t="shared" ca="1" si="177"/>
        <v>6495.9305742890801</v>
      </c>
      <c r="M1022">
        <f t="shared" ca="1" si="179"/>
        <v>-46602.255473232639</v>
      </c>
      <c r="N1022">
        <f t="shared" ca="1" si="178"/>
        <v>170637.79164387452</v>
      </c>
      <c r="O1022">
        <f t="shared" ca="1" si="180"/>
        <v>-38682.325363604024</v>
      </c>
      <c r="P1022" t="str">
        <f ca="1">IF($E1022=1,SUM(INDIRECT(ADDRESS(ROW()-$C$12+1, 14)):INDIRECT(ADDRESS(ROW(), 14))),"")</f>
        <v/>
      </c>
      <c r="Q1022" t="str">
        <f ca="1">IF($E1022=1,SUM(INDIRECT(ADDRESS(ROW()-$C$12+1, 15)):INDIRECT(ADDRESS(ROW(), 15))),"")</f>
        <v/>
      </c>
      <c r="R1022" t="str">
        <f t="shared" si="171"/>
        <v/>
      </c>
      <c r="S1022" t="str">
        <f t="shared" si="172"/>
        <v/>
      </c>
      <c r="T1022" t="str">
        <f t="shared" ca="1" si="173"/>
        <v/>
      </c>
      <c r="U1022" t="str">
        <f t="shared" ca="1" si="174"/>
        <v/>
      </c>
      <c r="V1022">
        <f t="shared" ca="1" si="175"/>
        <v>21345869054.365742</v>
      </c>
      <c r="X1022" s="10" t="s">
        <v>909</v>
      </c>
      <c r="Y1022" s="10"/>
      <c r="Z1022" s="10"/>
      <c r="AA1022" s="10"/>
      <c r="AB1022" s="10"/>
      <c r="AC1022" s="10"/>
      <c r="AD1022" s="10"/>
      <c r="AE1022" s="10"/>
    </row>
    <row r="1023" spans="5:31" x14ac:dyDescent="0.4">
      <c r="E1023">
        <f t="shared" si="170"/>
        <v>0</v>
      </c>
      <c r="F1023" s="3">
        <v>1014</v>
      </c>
      <c r="G1023" s="4">
        <v>-0.16298199999999999</v>
      </c>
      <c r="H1023" s="4">
        <v>0.16539699999999999</v>
      </c>
      <c r="I1023" s="4">
        <v>218000</v>
      </c>
      <c r="K1023">
        <f t="shared" ca="1" si="176"/>
        <v>-7409.706848501015</v>
      </c>
      <c r="L1023">
        <f t="shared" ca="1" si="177"/>
        <v>4058.0122117059504</v>
      </c>
      <c r="M1023">
        <f t="shared" ca="1" si="179"/>
        <v>-3351.6946367950645</v>
      </c>
      <c r="N1023">
        <f t="shared" ca="1" si="178"/>
        <v>36076.341895294128</v>
      </c>
      <c r="O1023">
        <f t="shared" ca="1" si="180"/>
        <v>-36610.906237841991</v>
      </c>
      <c r="P1023" t="str">
        <f ca="1">IF($E1023=1,SUM(INDIRECT(ADDRESS(ROW()-$C$12+1, 14)):INDIRECT(ADDRESS(ROW(), 14))),"")</f>
        <v/>
      </c>
      <c r="Q1023" t="str">
        <f ca="1">IF($E1023=1,SUM(INDIRECT(ADDRESS(ROW()-$C$12+1, 15)):INDIRECT(ADDRESS(ROW(), 15))),"")</f>
        <v/>
      </c>
      <c r="R1023" t="str">
        <f t="shared" si="171"/>
        <v/>
      </c>
      <c r="S1023" t="str">
        <f t="shared" si="172"/>
        <v/>
      </c>
      <c r="T1023" t="str">
        <f t="shared" ca="1" si="173"/>
        <v/>
      </c>
      <c r="U1023" t="str">
        <f t="shared" ca="1" si="174"/>
        <v/>
      </c>
      <c r="V1023">
        <f t="shared" ca="1" si="175"/>
        <v>48996572718.580963</v>
      </c>
      <c r="X1023" s="10" t="s">
        <v>910</v>
      </c>
      <c r="Y1023" s="10"/>
      <c r="Z1023" s="10"/>
      <c r="AA1023" s="10"/>
      <c r="AB1023" s="10"/>
      <c r="AC1023" s="10"/>
      <c r="AD1023" s="10"/>
      <c r="AE1023" s="10"/>
    </row>
    <row r="1024" spans="5:31" x14ac:dyDescent="0.4">
      <c r="E1024">
        <f t="shared" si="170"/>
        <v>0</v>
      </c>
      <c r="F1024" s="3">
        <v>1015</v>
      </c>
      <c r="G1024" s="4">
        <v>-0.87554900000000002</v>
      </c>
      <c r="H1024" s="4">
        <v>0.198519</v>
      </c>
      <c r="I1024" s="4">
        <v>127500</v>
      </c>
      <c r="K1024">
        <f t="shared" ca="1" si="176"/>
        <v>-39805.386002737825</v>
      </c>
      <c r="L1024">
        <f t="shared" ca="1" si="177"/>
        <v>4870.6598442272452</v>
      </c>
      <c r="M1024">
        <f t="shared" ca="1" si="179"/>
        <v>-34934.726158510581</v>
      </c>
      <c r="N1024">
        <f t="shared" ca="1" si="178"/>
        <v>142219.56205335777</v>
      </c>
      <c r="O1024">
        <f t="shared" ca="1" si="180"/>
        <v>-32246.379402261362</v>
      </c>
      <c r="P1024" t="str">
        <f ca="1">IF($E1024=1,SUM(INDIRECT(ADDRESS(ROW()-$C$12+1, 14)):INDIRECT(ADDRESS(ROW(), 14))),"")</f>
        <v/>
      </c>
      <c r="Q1024" t="str">
        <f ca="1">IF($E1024=1,SUM(INDIRECT(ADDRESS(ROW()-$C$12+1, 15)):INDIRECT(ADDRESS(ROW(), 15))),"")</f>
        <v/>
      </c>
      <c r="R1024" t="str">
        <f t="shared" si="171"/>
        <v/>
      </c>
      <c r="S1024" t="str">
        <f t="shared" si="172"/>
        <v/>
      </c>
      <c r="T1024" t="str">
        <f t="shared" ca="1" si="173"/>
        <v/>
      </c>
      <c r="U1024" t="str">
        <f t="shared" ca="1" si="174"/>
        <v/>
      </c>
      <c r="V1024">
        <f t="shared" ca="1" si="175"/>
        <v>26385040262.190319</v>
      </c>
      <c r="X1024" s="10" t="s">
        <v>911</v>
      </c>
      <c r="Y1024" s="10"/>
      <c r="Z1024" s="10"/>
      <c r="AA1024" s="10"/>
      <c r="AB1024" s="10"/>
      <c r="AC1024" s="10"/>
      <c r="AD1024" s="10"/>
      <c r="AE1024" s="10"/>
    </row>
    <row r="1025" spans="5:31" x14ac:dyDescent="0.4">
      <c r="E1025">
        <f t="shared" si="170"/>
        <v>0</v>
      </c>
      <c r="F1025" s="3">
        <v>1016</v>
      </c>
      <c r="G1025" s="4">
        <v>6.7441000000000001E-2</v>
      </c>
      <c r="H1025" s="4">
        <v>-9.9576999999999999E-2</v>
      </c>
      <c r="I1025" s="4">
        <v>154000</v>
      </c>
      <c r="K1025">
        <f t="shared" ca="1" si="176"/>
        <v>3066.0934309908885</v>
      </c>
      <c r="L1025">
        <f t="shared" ca="1" si="177"/>
        <v>-2443.1197785028958</v>
      </c>
      <c r="M1025">
        <f t="shared" ca="1" si="179"/>
        <v>622.97365248799269</v>
      </c>
      <c r="N1025">
        <f t="shared" ca="1" si="178"/>
        <v>-10343.900033902557</v>
      </c>
      <c r="O1025">
        <f t="shared" ca="1" si="180"/>
        <v>15272.824152606203</v>
      </c>
      <c r="P1025" t="str">
        <f ca="1">IF($E1025=1,SUM(INDIRECT(ADDRESS(ROW()-$C$12+1, 14)):INDIRECT(ADDRESS(ROW(), 14))),"")</f>
        <v/>
      </c>
      <c r="Q1025" t="str">
        <f ca="1">IF($E1025=1,SUM(INDIRECT(ADDRESS(ROW()-$C$12+1, 15)):INDIRECT(ADDRESS(ROW(), 15))),"")</f>
        <v/>
      </c>
      <c r="R1025" t="str">
        <f t="shared" si="171"/>
        <v/>
      </c>
      <c r="S1025" t="str">
        <f t="shared" si="172"/>
        <v/>
      </c>
      <c r="T1025" t="str">
        <f t="shared" ca="1" si="173"/>
        <v/>
      </c>
      <c r="U1025" t="str">
        <f t="shared" ca="1" si="174"/>
        <v/>
      </c>
      <c r="V1025">
        <f t="shared" ca="1" si="175"/>
        <v>23524512211.205391</v>
      </c>
      <c r="X1025" s="10" t="s">
        <v>912</v>
      </c>
      <c r="Y1025" s="10"/>
      <c r="Z1025" s="10"/>
      <c r="AA1025" s="10"/>
      <c r="AB1025" s="10"/>
      <c r="AC1025" s="10"/>
      <c r="AD1025" s="10"/>
      <c r="AE1025" s="10"/>
    </row>
    <row r="1026" spans="5:31" x14ac:dyDescent="0.4">
      <c r="E1026">
        <f t="shared" si="170"/>
        <v>0</v>
      </c>
      <c r="F1026" s="3">
        <v>1017</v>
      </c>
      <c r="G1026" s="4">
        <v>0.72191799999999995</v>
      </c>
      <c r="H1026" s="4">
        <v>1.0265629999999999</v>
      </c>
      <c r="I1026" s="4">
        <v>214900</v>
      </c>
      <c r="K1026">
        <f t="shared" ca="1" si="176"/>
        <v>32820.806890676002</v>
      </c>
      <c r="L1026">
        <f t="shared" ca="1" si="177"/>
        <v>25186.703447375075</v>
      </c>
      <c r="M1026">
        <f t="shared" ca="1" si="179"/>
        <v>58007.510338051077</v>
      </c>
      <c r="N1026">
        <f t="shared" ca="1" si="178"/>
        <v>-113263.51235177484</v>
      </c>
      <c r="O1026">
        <f t="shared" ca="1" si="180"/>
        <v>-161060.02486483927</v>
      </c>
      <c r="P1026" t="str">
        <f ca="1">IF($E1026=1,SUM(INDIRECT(ADDRESS(ROW()-$C$12+1, 14)):INDIRECT(ADDRESS(ROW(), 14))),"")</f>
        <v/>
      </c>
      <c r="Q1026" t="str">
        <f ca="1">IF($E1026=1,SUM(INDIRECT(ADDRESS(ROW()-$C$12+1, 15)):INDIRECT(ADDRESS(ROW(), 15))),"")</f>
        <v/>
      </c>
      <c r="R1026" t="str">
        <f t="shared" si="171"/>
        <v/>
      </c>
      <c r="S1026" t="str">
        <f t="shared" si="172"/>
        <v/>
      </c>
      <c r="T1026" t="str">
        <f t="shared" ca="1" si="173"/>
        <v/>
      </c>
      <c r="U1026" t="str">
        <f t="shared" ca="1" si="174"/>
        <v/>
      </c>
      <c r="V1026">
        <f t="shared" ca="1" si="175"/>
        <v>24615253312.324753</v>
      </c>
      <c r="X1026" s="10" t="s">
        <v>913</v>
      </c>
      <c r="Y1026" s="10"/>
      <c r="Z1026" s="10"/>
      <c r="AA1026" s="10"/>
      <c r="AB1026" s="10"/>
      <c r="AC1026" s="10"/>
      <c r="AD1026" s="10"/>
      <c r="AE1026" s="10"/>
    </row>
    <row r="1027" spans="5:31" x14ac:dyDescent="0.4">
      <c r="E1027">
        <f t="shared" si="170"/>
        <v>0</v>
      </c>
      <c r="F1027" s="3">
        <v>1018</v>
      </c>
      <c r="G1027" s="4">
        <v>0.874888</v>
      </c>
      <c r="H1027" s="4">
        <v>1.1590499999999999</v>
      </c>
      <c r="I1027" s="4">
        <v>395000</v>
      </c>
      <c r="K1027">
        <f t="shared" ca="1" si="176"/>
        <v>39775.334731880554</v>
      </c>
      <c r="L1027">
        <f t="shared" ca="1" si="177"/>
        <v>28437.269442479501</v>
      </c>
      <c r="M1027">
        <f t="shared" ca="1" si="179"/>
        <v>68212.604174360051</v>
      </c>
      <c r="N1027">
        <f t="shared" ca="1" si="178"/>
        <v>-285902.37115910248</v>
      </c>
      <c r="O1027">
        <f t="shared" ca="1" si="180"/>
        <v>-378762.93113170797</v>
      </c>
      <c r="P1027" t="str">
        <f ca="1">IF($E1027=1,SUM(INDIRECT(ADDRESS(ROW()-$C$12+1, 14)):INDIRECT(ADDRESS(ROW(), 14))),"")</f>
        <v/>
      </c>
      <c r="Q1027" t="str">
        <f ca="1">IF($E1027=1,SUM(INDIRECT(ADDRESS(ROW()-$C$12+1, 15)):INDIRECT(ADDRESS(ROW(), 15))),"")</f>
        <v/>
      </c>
      <c r="R1027" t="str">
        <f t="shared" si="171"/>
        <v/>
      </c>
      <c r="S1027" t="str">
        <f t="shared" si="172"/>
        <v/>
      </c>
      <c r="T1027" t="str">
        <f t="shared" ca="1" si="173"/>
        <v/>
      </c>
      <c r="U1027" t="str">
        <f t="shared" ca="1" si="174"/>
        <v/>
      </c>
      <c r="V1027">
        <f t="shared" ca="1" si="175"/>
        <v>106790002070.50348</v>
      </c>
      <c r="X1027" s="10" t="s">
        <v>27</v>
      </c>
      <c r="Y1027" s="10"/>
      <c r="Z1027" s="10"/>
      <c r="AA1027" s="10"/>
      <c r="AB1027" s="10"/>
      <c r="AC1027" s="10"/>
      <c r="AD1027" s="10"/>
      <c r="AE1027" s="10"/>
    </row>
    <row r="1028" spans="5:31" x14ac:dyDescent="0.4">
      <c r="E1028">
        <f t="shared" si="170"/>
        <v>0</v>
      </c>
      <c r="F1028" s="3">
        <v>1019</v>
      </c>
      <c r="G1028" s="4">
        <v>2.820894</v>
      </c>
      <c r="H1028" s="4">
        <v>-0.13269900000000001</v>
      </c>
      <c r="I1028" s="4">
        <v>242000</v>
      </c>
      <c r="K1028">
        <f t="shared" ca="1" si="176"/>
        <v>128247.27632925981</v>
      </c>
      <c r="L1028">
        <f t="shared" ca="1" si="177"/>
        <v>-3255.7674110241906</v>
      </c>
      <c r="M1028">
        <f t="shared" ca="1" si="179"/>
        <v>124991.50891823562</v>
      </c>
      <c r="N1028">
        <f t="shared" ca="1" si="178"/>
        <v>-330068.55044160265</v>
      </c>
      <c r="O1028">
        <f t="shared" ca="1" si="180"/>
        <v>15526.909758059053</v>
      </c>
      <c r="P1028" t="str">
        <f ca="1">IF($E1028=1,SUM(INDIRECT(ADDRESS(ROW()-$C$12+1, 14)):INDIRECT(ADDRESS(ROW(), 14))),"")</f>
        <v/>
      </c>
      <c r="Q1028" t="str">
        <f ca="1">IF($E1028=1,SUM(INDIRECT(ADDRESS(ROW()-$C$12+1, 15)):INDIRECT(ADDRESS(ROW(), 15))),"")</f>
        <v/>
      </c>
      <c r="R1028" t="str">
        <f t="shared" si="171"/>
        <v/>
      </c>
      <c r="S1028" t="str">
        <f t="shared" si="172"/>
        <v/>
      </c>
      <c r="T1028" t="str">
        <f t="shared" ca="1" si="173"/>
        <v/>
      </c>
      <c r="U1028" t="str">
        <f t="shared" ca="1" si="174"/>
        <v/>
      </c>
      <c r="V1028">
        <f t="shared" ca="1" si="175"/>
        <v>13690986985.231335</v>
      </c>
      <c r="X1028" s="10" t="s">
        <v>914</v>
      </c>
      <c r="Y1028" s="10"/>
      <c r="Z1028" s="10"/>
      <c r="AA1028" s="10"/>
      <c r="AB1028" s="10"/>
      <c r="AC1028" s="10"/>
      <c r="AD1028" s="10"/>
      <c r="AE1028" s="10"/>
    </row>
    <row r="1029" spans="5:31" x14ac:dyDescent="0.4">
      <c r="E1029">
        <f t="shared" si="170"/>
        <v>0</v>
      </c>
      <c r="F1029" s="3">
        <v>1020</v>
      </c>
      <c r="G1029" s="4">
        <v>-1.303477</v>
      </c>
      <c r="H1029" s="4">
        <v>1.0928059999999999</v>
      </c>
      <c r="I1029" s="4">
        <v>149000</v>
      </c>
      <c r="K1029">
        <f t="shared" ca="1" si="176"/>
        <v>-59260.424180360766</v>
      </c>
      <c r="L1029">
        <f t="shared" ca="1" si="177"/>
        <v>26811.974177436914</v>
      </c>
      <c r="M1029">
        <f t="shared" ca="1" si="179"/>
        <v>-32448.450002923852</v>
      </c>
      <c r="N1029">
        <f t="shared" ca="1" si="178"/>
        <v>236513.88126446115</v>
      </c>
      <c r="O1029">
        <f t="shared" ca="1" si="180"/>
        <v>-198287.95485389518</v>
      </c>
      <c r="P1029" t="str">
        <f ca="1">IF($E1029=1,SUM(INDIRECT(ADDRESS(ROW()-$C$12+1, 14)):INDIRECT(ADDRESS(ROW(), 14))),"")</f>
        <v/>
      </c>
      <c r="Q1029" t="str">
        <f ca="1">IF($E1029=1,SUM(INDIRECT(ADDRESS(ROW()-$C$12+1, 15)):INDIRECT(ADDRESS(ROW(), 15))),"")</f>
        <v/>
      </c>
      <c r="R1029" t="str">
        <f t="shared" si="171"/>
        <v/>
      </c>
      <c r="S1029" t="str">
        <f t="shared" si="172"/>
        <v/>
      </c>
      <c r="T1029" t="str">
        <f t="shared" ca="1" si="173"/>
        <v/>
      </c>
      <c r="U1029" t="str">
        <f t="shared" ca="1" si="174"/>
        <v/>
      </c>
      <c r="V1029">
        <f t="shared" ca="1" si="175"/>
        <v>32923540008.463554</v>
      </c>
      <c r="X1029" s="10" t="s">
        <v>29</v>
      </c>
      <c r="Y1029" s="10"/>
      <c r="Z1029" s="10"/>
      <c r="AA1029" s="10"/>
      <c r="AB1029" s="10"/>
      <c r="AC1029" s="10"/>
      <c r="AD1029" s="10"/>
      <c r="AE1029" s="10"/>
    </row>
    <row r="1030" spans="5:31" x14ac:dyDescent="0.4">
      <c r="E1030">
        <f t="shared" si="170"/>
        <v>0</v>
      </c>
      <c r="F1030" s="3">
        <v>1021</v>
      </c>
      <c r="G1030" s="4">
        <v>-9.1338000000000003E-2</v>
      </c>
      <c r="H1030" s="4">
        <v>0.79471000000000003</v>
      </c>
      <c r="I1030" s="4">
        <v>168500</v>
      </c>
      <c r="K1030">
        <f t="shared" ca="1" si="176"/>
        <v>-4152.5309796688334</v>
      </c>
      <c r="L1030">
        <f t="shared" ca="1" si="177"/>
        <v>19498.194554706773</v>
      </c>
      <c r="M1030">
        <f t="shared" ca="1" si="179"/>
        <v>15345.663575037939</v>
      </c>
      <c r="N1030">
        <f t="shared" ca="1" si="178"/>
        <v>13988.810780383186</v>
      </c>
      <c r="O1030">
        <f t="shared" ca="1" si="180"/>
        <v>-121713.2827002816</v>
      </c>
      <c r="P1030" t="str">
        <f ca="1">IF($E1030=1,SUM(INDIRECT(ADDRESS(ROW()-$C$12+1, 14)):INDIRECT(ADDRESS(ROW(), 14))),"")</f>
        <v/>
      </c>
      <c r="Q1030" t="str">
        <f ca="1">IF($E1030=1,SUM(INDIRECT(ADDRESS(ROW()-$C$12+1, 15)):INDIRECT(ADDRESS(ROW(), 15))),"")</f>
        <v/>
      </c>
      <c r="R1030" t="str">
        <f t="shared" si="171"/>
        <v/>
      </c>
      <c r="S1030" t="str">
        <f t="shared" si="172"/>
        <v/>
      </c>
      <c r="T1030" t="str">
        <f t="shared" ca="1" si="173"/>
        <v/>
      </c>
      <c r="U1030" t="str">
        <f t="shared" ca="1" si="174"/>
        <v/>
      </c>
      <c r="V1030">
        <f t="shared" ca="1" si="175"/>
        <v>23456250765.770462</v>
      </c>
      <c r="X1030" s="10" t="s">
        <v>915</v>
      </c>
      <c r="Y1030" s="10"/>
      <c r="Z1030" s="10"/>
      <c r="AA1030" s="10"/>
      <c r="AB1030" s="10"/>
      <c r="AC1030" s="10"/>
      <c r="AD1030" s="10"/>
      <c r="AE1030" s="10"/>
    </row>
    <row r="1031" spans="5:31" x14ac:dyDescent="0.4">
      <c r="E1031">
        <f t="shared" si="170"/>
        <v>0</v>
      </c>
      <c r="F1031" s="3">
        <v>1022</v>
      </c>
      <c r="G1031" s="4">
        <v>-0.90072099999999999</v>
      </c>
      <c r="H1031" s="4">
        <v>-0.56328199999999995</v>
      </c>
      <c r="I1031" s="4">
        <v>139400</v>
      </c>
      <c r="K1031">
        <f t="shared" ca="1" si="176"/>
        <v>-40949.789315928647</v>
      </c>
      <c r="L1031">
        <f t="shared" ca="1" si="177"/>
        <v>-13820.113028858754</v>
      </c>
      <c r="M1031">
        <f t="shared" ca="1" si="179"/>
        <v>-54769.902344787399</v>
      </c>
      <c r="N1031">
        <f t="shared" ca="1" si="178"/>
        <v>174892.90860989926</v>
      </c>
      <c r="O1031">
        <f t="shared" ca="1" si="180"/>
        <v>109372.41093257653</v>
      </c>
      <c r="P1031" t="str">
        <f ca="1">IF($E1031=1,SUM(INDIRECT(ADDRESS(ROW()-$C$12+1, 14)):INDIRECT(ADDRESS(ROW(), 14))),"")</f>
        <v/>
      </c>
      <c r="Q1031" t="str">
        <f ca="1">IF($E1031=1,SUM(INDIRECT(ADDRESS(ROW()-$C$12+1, 15)):INDIRECT(ADDRESS(ROW(), 15))),"")</f>
        <v/>
      </c>
      <c r="R1031" t="str">
        <f t="shared" si="171"/>
        <v/>
      </c>
      <c r="S1031" t="str">
        <f t="shared" si="172"/>
        <v/>
      </c>
      <c r="T1031" t="str">
        <f t="shared" ca="1" si="173"/>
        <v/>
      </c>
      <c r="U1031" t="str">
        <f t="shared" ca="1" si="174"/>
        <v/>
      </c>
      <c r="V1031">
        <f t="shared" ca="1" si="175"/>
        <v>37701950976.584274</v>
      </c>
      <c r="X1031" s="10" t="s">
        <v>916</v>
      </c>
      <c r="Y1031" s="10"/>
      <c r="Z1031" s="10"/>
      <c r="AA1031" s="10"/>
      <c r="AB1031" s="10"/>
      <c r="AC1031" s="10"/>
      <c r="AD1031" s="10"/>
      <c r="AE1031" s="10"/>
    </row>
    <row r="1032" spans="5:31" x14ac:dyDescent="0.4">
      <c r="E1032">
        <f t="shared" si="170"/>
        <v>0</v>
      </c>
      <c r="F1032" s="3">
        <v>1023</v>
      </c>
      <c r="G1032" s="4">
        <v>-1.198915</v>
      </c>
      <c r="H1032" s="4">
        <v>0.39724900000000002</v>
      </c>
      <c r="I1032" s="4">
        <v>131000</v>
      </c>
      <c r="K1032">
        <f t="shared" ca="1" si="176"/>
        <v>-54506.685930167718</v>
      </c>
      <c r="L1032">
        <f t="shared" ca="1" si="177"/>
        <v>9746.4965693935028</v>
      </c>
      <c r="M1032">
        <f t="shared" ca="1" si="179"/>
        <v>-44760.189360774217</v>
      </c>
      <c r="N1032">
        <f t="shared" ca="1" si="178"/>
        <v>210721.52742747261</v>
      </c>
      <c r="O1032">
        <f t="shared" ca="1" si="180"/>
        <v>-69820.559463378202</v>
      </c>
      <c r="P1032" t="str">
        <f ca="1">IF($E1032=1,SUM(INDIRECT(ADDRESS(ROW()-$C$12+1, 14)):INDIRECT(ADDRESS(ROW(), 14))),"")</f>
        <v/>
      </c>
      <c r="Q1032" t="str">
        <f ca="1">IF($E1032=1,SUM(INDIRECT(ADDRESS(ROW()-$C$12+1, 15)):INDIRECT(ADDRESS(ROW(), 15))),"")</f>
        <v/>
      </c>
      <c r="R1032" t="str">
        <f t="shared" si="171"/>
        <v/>
      </c>
      <c r="S1032" t="str">
        <f t="shared" si="172"/>
        <v/>
      </c>
      <c r="T1032" t="str">
        <f t="shared" ca="1" si="173"/>
        <v/>
      </c>
      <c r="U1032" t="str">
        <f t="shared" ca="1" si="174"/>
        <v/>
      </c>
      <c r="V1032">
        <f t="shared" ca="1" si="175"/>
        <v>30891644164.135208</v>
      </c>
      <c r="X1032" s="10" t="s">
        <v>917</v>
      </c>
      <c r="Y1032" s="10"/>
      <c r="Z1032" s="10"/>
      <c r="AA1032" s="10"/>
      <c r="AB1032" s="10"/>
      <c r="AC1032" s="10"/>
      <c r="AD1032" s="10"/>
      <c r="AE1032" s="10"/>
    </row>
    <row r="1033" spans="5:31" x14ac:dyDescent="0.4">
      <c r="E1033">
        <f t="shared" si="170"/>
        <v>0</v>
      </c>
      <c r="F1033" s="3">
        <v>1024</v>
      </c>
      <c r="G1033" s="4">
        <v>-0.94719299999999995</v>
      </c>
      <c r="H1033" s="4">
        <v>0.23164100000000001</v>
      </c>
      <c r="I1033" s="4">
        <v>148000</v>
      </c>
      <c r="K1033">
        <f t="shared" ca="1" si="176"/>
        <v>-43062.561871570004</v>
      </c>
      <c r="L1033">
        <f t="shared" ca="1" si="177"/>
        <v>5683.3074767485396</v>
      </c>
      <c r="M1033">
        <f t="shared" ca="1" si="179"/>
        <v>-37379.254394821466</v>
      </c>
      <c r="N1033">
        <f t="shared" ca="1" si="178"/>
        <v>175589.93210799413</v>
      </c>
      <c r="O1033">
        <f t="shared" ca="1" si="180"/>
        <v>-42941.43586727084</v>
      </c>
      <c r="P1033" t="str">
        <f ca="1">IF($E1033=1,SUM(INDIRECT(ADDRESS(ROW()-$C$12+1, 14)):INDIRECT(ADDRESS(ROW(), 14))),"")</f>
        <v/>
      </c>
      <c r="Q1033" t="str">
        <f ca="1">IF($E1033=1,SUM(INDIRECT(ADDRESS(ROW()-$C$12+1, 15)):INDIRECT(ADDRESS(ROW(), 15))),"")</f>
        <v/>
      </c>
      <c r="R1033" t="str">
        <f t="shared" si="171"/>
        <v/>
      </c>
      <c r="S1033" t="str">
        <f t="shared" si="172"/>
        <v/>
      </c>
      <c r="T1033" t="str">
        <f t="shared" ca="1" si="173"/>
        <v/>
      </c>
      <c r="U1033" t="str">
        <f t="shared" ca="1" si="174"/>
        <v/>
      </c>
      <c r="V1033">
        <f t="shared" ca="1" si="175"/>
        <v>34365467959.979935</v>
      </c>
      <c r="X1033" s="10" t="s">
        <v>918</v>
      </c>
      <c r="Y1033" s="10"/>
      <c r="Z1033" s="10"/>
      <c r="AA1033" s="10"/>
      <c r="AB1033" s="10"/>
      <c r="AC1033" s="10"/>
      <c r="AD1033" s="10"/>
      <c r="AE1033" s="10"/>
    </row>
    <row r="1034" spans="5:31" x14ac:dyDescent="0.4">
      <c r="E1034">
        <f t="shared" ref="E1034:E1096" si="181">IF(MOD(F1035, $C$12)=0, 1, 0)</f>
        <v>0</v>
      </c>
      <c r="F1034" s="3">
        <v>1025</v>
      </c>
      <c r="G1034" s="4">
        <v>-0.86005900000000002</v>
      </c>
      <c r="H1034" s="4">
        <v>-1.6894210000000001</v>
      </c>
      <c r="I1034" s="4">
        <v>67000</v>
      </c>
      <c r="K1034">
        <f t="shared" ca="1" si="176"/>
        <v>-39101.158793087183</v>
      </c>
      <c r="L1034">
        <f t="shared" ca="1" si="177"/>
        <v>-41449.911719755975</v>
      </c>
      <c r="M1034">
        <f t="shared" ca="1" si="179"/>
        <v>-80551.070512843158</v>
      </c>
      <c r="N1034">
        <f t="shared" ca="1" si="178"/>
        <v>126902.62615420537</v>
      </c>
      <c r="O1034">
        <f t="shared" ca="1" si="180"/>
        <v>249275.87709687799</v>
      </c>
      <c r="P1034" t="str">
        <f ca="1">IF($E1034=1,SUM(INDIRECT(ADDRESS(ROW()-$C$12+1, 14)):INDIRECT(ADDRESS(ROW(), 14))),"")</f>
        <v/>
      </c>
      <c r="Q1034" t="str">
        <f ca="1">IF($E1034=1,SUM(INDIRECT(ADDRESS(ROW()-$C$12+1, 15)):INDIRECT(ADDRESS(ROW(), 15))),"")</f>
        <v/>
      </c>
      <c r="R1034" t="str">
        <f t="shared" ref="R1034:R1097" si="182">IF($E1034=1,$C$14*(1/$C$12)*P1034,"")</f>
        <v/>
      </c>
      <c r="S1034" t="str">
        <f t="shared" ref="S1034:S1097" si="183">IF($E1034=1,$C$14*(1/$C$12)*Q1034,"")</f>
        <v/>
      </c>
      <c r="T1034" t="str">
        <f t="shared" ref="T1034:T1097" ca="1" si="184">IF($E1034=1,OFFSET(T1034, -$C$12, 0)-R1034,"")</f>
        <v/>
      </c>
      <c r="U1034" t="str">
        <f t="shared" ref="U1034:W1097" ca="1" si="185">IF($E1034=1,OFFSET(U1034, -$C$12, 0)-S1034,"")</f>
        <v/>
      </c>
      <c r="V1034">
        <f t="shared" ref="V1034:V1097" ca="1" si="186">(M1034-I1034)^2</f>
        <v>21771318409.486008</v>
      </c>
      <c r="X1034" s="10" t="s">
        <v>919</v>
      </c>
      <c r="Y1034" s="10"/>
      <c r="Z1034" s="10"/>
      <c r="AA1034" s="10"/>
      <c r="AB1034" s="10"/>
      <c r="AC1034" s="10"/>
      <c r="AD1034" s="10"/>
      <c r="AE1034" s="10"/>
    </row>
    <row r="1035" spans="5:31" x14ac:dyDescent="0.4">
      <c r="E1035">
        <f t="shared" si="181"/>
        <v>0</v>
      </c>
      <c r="F1035" s="3">
        <v>1026</v>
      </c>
      <c r="G1035" s="4">
        <v>-0.55411900000000003</v>
      </c>
      <c r="H1035" s="4">
        <v>-0.33142899999999997</v>
      </c>
      <c r="I1035" s="4">
        <v>98600</v>
      </c>
      <c r="K1035">
        <f t="shared" ca="1" si="176"/>
        <v>-25192.103110678076</v>
      </c>
      <c r="L1035">
        <f t="shared" ca="1" si="177"/>
        <v>-8131.6041361904472</v>
      </c>
      <c r="M1035">
        <f t="shared" ca="1" si="179"/>
        <v>-33323.707246868522</v>
      </c>
      <c r="N1035">
        <f t="shared" ca="1" si="178"/>
        <v>73101.432735927548</v>
      </c>
      <c r="O1035">
        <f t="shared" ca="1" si="180"/>
        <v>43723.342369122387</v>
      </c>
      <c r="P1035" t="str">
        <f ca="1">IF($E1035=1,SUM(INDIRECT(ADDRESS(ROW()-$C$12+1, 14)):INDIRECT(ADDRESS(ROW(), 14))),"")</f>
        <v/>
      </c>
      <c r="Q1035" t="str">
        <f ca="1">IF($E1035=1,SUM(INDIRECT(ADDRESS(ROW()-$C$12+1, 15)):INDIRECT(ADDRESS(ROW(), 15))),"")</f>
        <v/>
      </c>
      <c r="R1035" t="str">
        <f t="shared" si="182"/>
        <v/>
      </c>
      <c r="S1035" t="str">
        <f t="shared" si="183"/>
        <v/>
      </c>
      <c r="T1035" t="str">
        <f t="shared" ca="1" si="184"/>
        <v/>
      </c>
      <c r="U1035" t="str">
        <f t="shared" ca="1" si="185"/>
        <v/>
      </c>
      <c r="V1035">
        <f t="shared" ca="1" si="186"/>
        <v>17403864533.757469</v>
      </c>
      <c r="X1035" s="10" t="s">
        <v>920</v>
      </c>
      <c r="Y1035" s="10"/>
      <c r="Z1035" s="10"/>
      <c r="AA1035" s="10"/>
      <c r="AB1035" s="10"/>
      <c r="AC1035" s="10"/>
      <c r="AD1035" s="10"/>
      <c r="AE1035" s="10"/>
    </row>
    <row r="1036" spans="5:31" x14ac:dyDescent="0.4">
      <c r="E1036">
        <f t="shared" si="181"/>
        <v>0</v>
      </c>
      <c r="F1036" s="3">
        <v>1027</v>
      </c>
      <c r="G1036" s="4">
        <v>-0.15329999999999999</v>
      </c>
      <c r="H1036" s="4">
        <v>0.62910200000000005</v>
      </c>
      <c r="I1036" s="4">
        <v>179900</v>
      </c>
      <c r="K1036">
        <f t="shared" ca="1" si="176"/>
        <v>-6969.5307449608272</v>
      </c>
      <c r="L1036">
        <f t="shared" ca="1" si="177"/>
        <v>15435.00546206181</v>
      </c>
      <c r="M1036">
        <f t="shared" ca="1" si="179"/>
        <v>8465.474717100984</v>
      </c>
      <c r="N1036">
        <f t="shared" ca="1" si="178"/>
        <v>26280.912725868417</v>
      </c>
      <c r="O1036">
        <f t="shared" ca="1" si="180"/>
        <v>-107849.80272452233</v>
      </c>
      <c r="P1036" t="str">
        <f ca="1">IF($E1036=1,SUM(INDIRECT(ADDRESS(ROW()-$C$12+1, 14)):INDIRECT(ADDRESS(ROW(), 14))),"")</f>
        <v/>
      </c>
      <c r="Q1036" t="str">
        <f ca="1">IF($E1036=1,SUM(INDIRECT(ADDRESS(ROW()-$C$12+1, 15)):INDIRECT(ADDRESS(ROW(), 15))),"")</f>
        <v/>
      </c>
      <c r="R1036" t="str">
        <f t="shared" si="182"/>
        <v/>
      </c>
      <c r="S1036" t="str">
        <f t="shared" si="183"/>
        <v/>
      </c>
      <c r="T1036" t="str">
        <f t="shared" ca="1" si="184"/>
        <v/>
      </c>
      <c r="U1036" t="str">
        <f t="shared" ca="1" si="185"/>
        <v/>
      </c>
      <c r="V1036">
        <f t="shared" ca="1" si="186"/>
        <v>29389796458.972939</v>
      </c>
      <c r="X1036" s="10" t="s">
        <v>921</v>
      </c>
      <c r="Y1036" s="10"/>
      <c r="Z1036" s="10"/>
      <c r="AA1036" s="10"/>
      <c r="AB1036" s="10"/>
      <c r="AC1036" s="10"/>
      <c r="AD1036" s="10"/>
      <c r="AE1036" s="10"/>
    </row>
    <row r="1037" spans="5:31" x14ac:dyDescent="0.4">
      <c r="E1037">
        <f t="shared" si="181"/>
        <v>0</v>
      </c>
      <c r="F1037" s="3">
        <v>1028</v>
      </c>
      <c r="G1037" s="4">
        <v>-1.0343279999999999</v>
      </c>
      <c r="H1037" s="4">
        <v>-2.12E-4</v>
      </c>
      <c r="I1037" s="4">
        <v>85400</v>
      </c>
      <c r="K1037">
        <f t="shared" ca="1" si="176"/>
        <v>-47024.01041339754</v>
      </c>
      <c r="L1037">
        <f t="shared" ca="1" si="177"/>
        <v>-5.2014159197667524</v>
      </c>
      <c r="M1037">
        <f t="shared" ca="1" si="179"/>
        <v>-47029.211829317304</v>
      </c>
      <c r="N1037">
        <f t="shared" ca="1" si="178"/>
        <v>136975.24181299409</v>
      </c>
      <c r="O1037">
        <f t="shared" ca="1" si="180"/>
        <v>28.074992907815268</v>
      </c>
      <c r="P1037" t="str">
        <f ca="1">IF($E1037=1,SUM(INDIRECT(ADDRESS(ROW()-$C$12+1, 14)):INDIRECT(ADDRESS(ROW(), 14))),"")</f>
        <v/>
      </c>
      <c r="Q1037" t="str">
        <f ca="1">IF($E1037=1,SUM(INDIRECT(ADDRESS(ROW()-$C$12+1, 15)):INDIRECT(ADDRESS(ROW(), 15))),"")</f>
        <v/>
      </c>
      <c r="R1037" t="str">
        <f t="shared" si="182"/>
        <v/>
      </c>
      <c r="S1037" t="str">
        <f t="shared" si="183"/>
        <v/>
      </c>
      <c r="T1037" t="str">
        <f t="shared" ca="1" si="184"/>
        <v/>
      </c>
      <c r="U1037" t="str">
        <f t="shared" ca="1" si="185"/>
        <v/>
      </c>
      <c r="V1037">
        <f t="shared" ca="1" si="186"/>
        <v>17537496145.734192</v>
      </c>
      <c r="X1037" s="10" t="s">
        <v>922</v>
      </c>
      <c r="Y1037" s="10"/>
      <c r="Z1037" s="10"/>
      <c r="AA1037" s="10"/>
      <c r="AB1037" s="10"/>
      <c r="AC1037" s="10"/>
      <c r="AD1037" s="10"/>
      <c r="AE1037" s="10"/>
    </row>
    <row r="1038" spans="5:31" x14ac:dyDescent="0.4">
      <c r="E1038">
        <f t="shared" si="181"/>
        <v>0</v>
      </c>
      <c r="F1038" s="3">
        <v>1029</v>
      </c>
      <c r="G1038" s="4">
        <v>-1.0014099999999999</v>
      </c>
      <c r="H1038" s="4">
        <v>0.198519</v>
      </c>
      <c r="I1038" s="4">
        <v>135000</v>
      </c>
      <c r="K1038">
        <f t="shared" ca="1" si="176"/>
        <v>-45527.448032036671</v>
      </c>
      <c r="L1038">
        <f t="shared" ca="1" si="177"/>
        <v>4870.6598442272452</v>
      </c>
      <c r="M1038">
        <f t="shared" ca="1" si="179"/>
        <v>-40656.788187809427</v>
      </c>
      <c r="N1038">
        <f t="shared" ca="1" si="178"/>
        <v>175904.46425915422</v>
      </c>
      <c r="O1038">
        <f t="shared" ca="1" si="180"/>
        <v>-34871.209934255741</v>
      </c>
      <c r="P1038" t="str">
        <f ca="1">IF($E1038=1,SUM(INDIRECT(ADDRESS(ROW()-$C$12+1, 14)):INDIRECT(ADDRESS(ROW(), 14))),"")</f>
        <v/>
      </c>
      <c r="Q1038" t="str">
        <f ca="1">IF($E1038=1,SUM(INDIRECT(ADDRESS(ROW()-$C$12+1, 15)):INDIRECT(ADDRESS(ROW(), 15))),"")</f>
        <v/>
      </c>
      <c r="R1038" t="str">
        <f t="shared" si="182"/>
        <v/>
      </c>
      <c r="S1038" t="str">
        <f t="shared" si="183"/>
        <v/>
      </c>
      <c r="T1038" t="str">
        <f t="shared" ca="1" si="184"/>
        <v/>
      </c>
      <c r="U1038" t="str">
        <f t="shared" ca="1" si="185"/>
        <v/>
      </c>
      <c r="V1038">
        <f t="shared" ca="1" si="186"/>
        <v>30855307236.456947</v>
      </c>
      <c r="X1038" s="10" t="s">
        <v>923</v>
      </c>
      <c r="Y1038" s="10"/>
      <c r="Z1038" s="10"/>
      <c r="AA1038" s="10"/>
      <c r="AB1038" s="10"/>
      <c r="AC1038" s="10"/>
      <c r="AD1038" s="10"/>
      <c r="AE1038" s="10"/>
    </row>
    <row r="1039" spans="5:31" x14ac:dyDescent="0.4">
      <c r="E1039">
        <f t="shared" si="181"/>
        <v>0</v>
      </c>
      <c r="F1039" s="3">
        <v>1030</v>
      </c>
      <c r="G1039" s="4">
        <v>-0.99753800000000004</v>
      </c>
      <c r="H1039" s="4">
        <v>-0.397673</v>
      </c>
      <c r="I1039" s="4">
        <v>80000</v>
      </c>
      <c r="K1039">
        <f t="shared" ca="1" si="176"/>
        <v>-45351.413961296377</v>
      </c>
      <c r="L1039">
        <f t="shared" ca="1" si="177"/>
        <v>-9756.8994012330368</v>
      </c>
      <c r="M1039">
        <f t="shared" ca="1" si="179"/>
        <v>-55108.313362529414</v>
      </c>
      <c r="N1039">
        <f t="shared" ca="1" si="178"/>
        <v>134775.67669503088</v>
      </c>
      <c r="O1039">
        <f t="shared" ca="1" si="180"/>
        <v>53728.928299817162</v>
      </c>
      <c r="P1039" t="str">
        <f ca="1">IF($E1039=1,SUM(INDIRECT(ADDRESS(ROW()-$C$12+1, 14)):INDIRECT(ADDRESS(ROW(), 14))),"")</f>
        <v/>
      </c>
      <c r="Q1039" t="str">
        <f ca="1">IF($E1039=1,SUM(INDIRECT(ADDRESS(ROW()-$C$12+1, 15)):INDIRECT(ADDRESS(ROW(), 15))),"")</f>
        <v/>
      </c>
      <c r="R1039" t="str">
        <f t="shared" si="182"/>
        <v/>
      </c>
      <c r="S1039" t="str">
        <f t="shared" si="183"/>
        <v/>
      </c>
      <c r="T1039" t="str">
        <f t="shared" ca="1" si="184"/>
        <v/>
      </c>
      <c r="U1039" t="str">
        <f t="shared" ca="1" si="185"/>
        <v/>
      </c>
      <c r="V1039">
        <f t="shared" ca="1" si="186"/>
        <v>18254256339.667442</v>
      </c>
      <c r="X1039" s="10" t="s">
        <v>924</v>
      </c>
      <c r="Y1039" s="10"/>
      <c r="Z1039" s="10"/>
      <c r="AA1039" s="10"/>
      <c r="AB1039" s="10"/>
      <c r="AC1039" s="10"/>
      <c r="AD1039" s="10"/>
      <c r="AE1039" s="10"/>
    </row>
    <row r="1040" spans="5:31" x14ac:dyDescent="0.4">
      <c r="E1040">
        <f t="shared" si="181"/>
        <v>0</v>
      </c>
      <c r="F1040" s="3">
        <v>1031</v>
      </c>
      <c r="G1040" s="4">
        <v>0.377253</v>
      </c>
      <c r="H1040" s="4">
        <v>-1.9543950000000001</v>
      </c>
      <c r="I1040" s="4">
        <v>135900</v>
      </c>
      <c r="K1040">
        <f t="shared" ca="1" si="176"/>
        <v>17151.183184140296</v>
      </c>
      <c r="L1040">
        <f t="shared" ca="1" si="177"/>
        <v>-47951.043709964826</v>
      </c>
      <c r="M1040">
        <f t="shared" ca="1" si="179"/>
        <v>-30799.86052582453</v>
      </c>
      <c r="N1040">
        <f t="shared" ca="1" si="178"/>
        <v>-62888.022482948887</v>
      </c>
      <c r="O1040">
        <f t="shared" ca="1" si="180"/>
        <v>325797.37391236884</v>
      </c>
      <c r="P1040" t="str">
        <f ca="1">IF($E1040=1,SUM(INDIRECT(ADDRESS(ROW()-$C$12+1, 14)):INDIRECT(ADDRESS(ROW(), 14))),"")</f>
        <v/>
      </c>
      <c r="Q1040" t="str">
        <f ca="1">IF($E1040=1,SUM(INDIRECT(ADDRESS(ROW()-$C$12+1, 15)):INDIRECT(ADDRESS(ROW(), 15))),"")</f>
        <v/>
      </c>
      <c r="R1040" t="str">
        <f t="shared" si="182"/>
        <v/>
      </c>
      <c r="S1040" t="str">
        <f t="shared" si="183"/>
        <v/>
      </c>
      <c r="T1040" t="str">
        <f t="shared" ca="1" si="184"/>
        <v/>
      </c>
      <c r="U1040" t="str">
        <f t="shared" ca="1" si="185"/>
        <v/>
      </c>
      <c r="V1040">
        <f t="shared" ca="1" si="186"/>
        <v>27788843499.329353</v>
      </c>
      <c r="X1040" s="10" t="s">
        <v>925</v>
      </c>
      <c r="Y1040" s="10"/>
      <c r="Z1040" s="10"/>
      <c r="AA1040" s="10"/>
      <c r="AB1040" s="10"/>
      <c r="AC1040" s="10"/>
      <c r="AD1040" s="10"/>
      <c r="AE1040" s="10"/>
    </row>
    <row r="1041" spans="5:31" x14ac:dyDescent="0.4">
      <c r="E1041">
        <f t="shared" si="181"/>
        <v>0</v>
      </c>
      <c r="F1041" s="3">
        <v>1032</v>
      </c>
      <c r="G1041" s="4">
        <v>0.38499800000000001</v>
      </c>
      <c r="H1041" s="4">
        <v>1.0928059999999999</v>
      </c>
      <c r="I1041" s="4">
        <v>196500</v>
      </c>
      <c r="K1041">
        <f t="shared" ca="1" si="176"/>
        <v>17503.296788965614</v>
      </c>
      <c r="L1041">
        <f t="shared" ca="1" si="177"/>
        <v>26811.974177436914</v>
      </c>
      <c r="M1041">
        <f t="shared" ca="1" si="179"/>
        <v>44315.270966402531</v>
      </c>
      <c r="N1041">
        <f t="shared" ca="1" si="178"/>
        <v>-58590.816308476955</v>
      </c>
      <c r="O1041">
        <f t="shared" ca="1" si="180"/>
        <v>-166308.3849962895</v>
      </c>
      <c r="P1041" t="str">
        <f ca="1">IF($E1041=1,SUM(INDIRECT(ADDRESS(ROW()-$C$12+1, 14)):INDIRECT(ADDRESS(ROW(), 14))),"")</f>
        <v/>
      </c>
      <c r="Q1041" t="str">
        <f ca="1">IF($E1041=1,SUM(INDIRECT(ADDRESS(ROW()-$C$12+1, 15)):INDIRECT(ADDRESS(ROW(), 15))),"")</f>
        <v/>
      </c>
      <c r="R1041" t="str">
        <f t="shared" si="182"/>
        <v/>
      </c>
      <c r="S1041" t="str">
        <f t="shared" si="183"/>
        <v/>
      </c>
      <c r="T1041" t="str">
        <f t="shared" ca="1" si="184"/>
        <v/>
      </c>
      <c r="U1041" t="str">
        <f t="shared" ca="1" si="185"/>
        <v/>
      </c>
      <c r="V1041">
        <f t="shared" ca="1" si="186"/>
        <v>23160191751.02948</v>
      </c>
      <c r="X1041" s="10" t="s">
        <v>926</v>
      </c>
      <c r="Y1041" s="10"/>
      <c r="Z1041" s="10"/>
      <c r="AA1041" s="10"/>
      <c r="AB1041" s="10"/>
      <c r="AC1041" s="10"/>
      <c r="AD1041" s="10"/>
      <c r="AE1041" s="10"/>
    </row>
    <row r="1042" spans="5:31" x14ac:dyDescent="0.4">
      <c r="E1042">
        <f t="shared" si="181"/>
        <v>0</v>
      </c>
      <c r="F1042" s="3">
        <v>1033</v>
      </c>
      <c r="G1042" s="4">
        <v>-1.0866089999999999</v>
      </c>
      <c r="H1042" s="4">
        <v>-1.6894210000000001</v>
      </c>
      <c r="I1042" s="4">
        <v>108500</v>
      </c>
      <c r="K1042">
        <f t="shared" ref="K1042:K1103" ca="1" si="187">G1042*OFFSET(K1042, -MOD(F1042, $C$12)-1, 9)</f>
        <v>-49400.87953849406</v>
      </c>
      <c r="L1042">
        <f t="shared" ref="L1042:L1103" ca="1" si="188">H1042*OFFSET(L1042, -MOD($F1042, $C$12)-1, 9)</f>
        <v>-41449.911719755975</v>
      </c>
      <c r="M1042">
        <f t="shared" ca="1" si="179"/>
        <v>-90850.791258250043</v>
      </c>
      <c r="N1042">
        <f t="shared" ca="1" si="178"/>
        <v>216616.36393833579</v>
      </c>
      <c r="O1042">
        <f t="shared" ca="1" si="180"/>
        <v>336787.41311830404</v>
      </c>
      <c r="P1042" t="str">
        <f ca="1">IF($E1042=1,SUM(INDIRECT(ADDRESS(ROW()-$C$12+1, 14)):INDIRECT(ADDRESS(ROW(), 14))),"")</f>
        <v/>
      </c>
      <c r="Q1042" t="str">
        <f ca="1">IF($E1042=1,SUM(INDIRECT(ADDRESS(ROW()-$C$12+1, 15)):INDIRECT(ADDRESS(ROW(), 15))),"")</f>
        <v/>
      </c>
      <c r="R1042" t="str">
        <f t="shared" si="182"/>
        <v/>
      </c>
      <c r="S1042" t="str">
        <f t="shared" si="183"/>
        <v/>
      </c>
      <c r="T1042" t="str">
        <f t="shared" ca="1" si="184"/>
        <v/>
      </c>
      <c r="U1042" t="str">
        <f t="shared" ca="1" si="185"/>
        <v/>
      </c>
      <c r="V1042">
        <f t="shared" ca="1" si="186"/>
        <v>39740737975.290382</v>
      </c>
      <c r="X1042" s="10" t="s">
        <v>927</v>
      </c>
      <c r="Y1042" s="10"/>
      <c r="Z1042" s="10"/>
      <c r="AA1042" s="10"/>
      <c r="AB1042" s="10"/>
      <c r="AC1042" s="10"/>
      <c r="AD1042" s="10"/>
      <c r="AE1042" s="10"/>
    </row>
    <row r="1043" spans="5:31" x14ac:dyDescent="0.4">
      <c r="E1043">
        <f t="shared" si="181"/>
        <v>0</v>
      </c>
      <c r="F1043" s="3">
        <v>1034</v>
      </c>
      <c r="G1043" s="4">
        <v>0.160384</v>
      </c>
      <c r="H1043" s="4">
        <v>1.1590499999999999</v>
      </c>
      <c r="I1043" s="4">
        <v>220000</v>
      </c>
      <c r="K1043">
        <f t="shared" ca="1" si="187"/>
        <v>7291.5930789288805</v>
      </c>
      <c r="L1043">
        <f t="shared" ca="1" si="188"/>
        <v>28437.269442479501</v>
      </c>
      <c r="M1043">
        <f t="shared" ca="1" si="179"/>
        <v>35728.86252140838</v>
      </c>
      <c r="N1043">
        <f t="shared" ca="1" si="178"/>
        <v>-29554.142113366437</v>
      </c>
      <c r="O1043">
        <f t="shared" ca="1" si="180"/>
        <v>-213579.46189456159</v>
      </c>
      <c r="P1043" t="str">
        <f ca="1">IF($E1043=1,SUM(INDIRECT(ADDRESS(ROW()-$C$12+1, 14)):INDIRECT(ADDRESS(ROW(), 14))),"")</f>
        <v/>
      </c>
      <c r="Q1043" t="str">
        <f ca="1">IF($E1043=1,SUM(INDIRECT(ADDRESS(ROW()-$C$12+1, 15)):INDIRECT(ADDRESS(ROW(), 15))),"")</f>
        <v/>
      </c>
      <c r="R1043" t="str">
        <f t="shared" si="182"/>
        <v/>
      </c>
      <c r="S1043" t="str">
        <f t="shared" si="183"/>
        <v/>
      </c>
      <c r="T1043" t="str">
        <f t="shared" ca="1" si="184"/>
        <v/>
      </c>
      <c r="U1043" t="str">
        <f t="shared" ca="1" si="185"/>
        <v/>
      </c>
      <c r="V1043">
        <f t="shared" ca="1" si="186"/>
        <v>33955852107.654011</v>
      </c>
      <c r="X1043" s="10" t="s">
        <v>928</v>
      </c>
      <c r="Y1043" s="10"/>
      <c r="Z1043" s="10"/>
      <c r="AA1043" s="10"/>
      <c r="AB1043" s="10"/>
      <c r="AC1043" s="10"/>
      <c r="AD1043" s="10"/>
      <c r="AE1043" s="10"/>
    </row>
    <row r="1044" spans="5:31" x14ac:dyDescent="0.4">
      <c r="E1044">
        <f t="shared" si="181"/>
        <v>0</v>
      </c>
      <c r="F1044" s="3">
        <v>1035</v>
      </c>
      <c r="G1044" s="4">
        <v>1.347351</v>
      </c>
      <c r="H1044" s="4">
        <v>-3.3333000000000002E-2</v>
      </c>
      <c r="I1044" s="4">
        <v>268000</v>
      </c>
      <c r="K1044">
        <f t="shared" ca="1" si="187"/>
        <v>61255.082966429982</v>
      </c>
      <c r="L1044">
        <f t="shared" ca="1" si="188"/>
        <v>-817.82451346030746</v>
      </c>
      <c r="M1044">
        <f t="shared" ca="1" si="179"/>
        <v>60437.258452969676</v>
      </c>
      <c r="N1044">
        <f t="shared" ca="1" si="178"/>
        <v>-279659.86738613289</v>
      </c>
      <c r="O1044">
        <f t="shared" ca="1" si="180"/>
        <v>6918.6888639871622</v>
      </c>
      <c r="P1044" t="str">
        <f ca="1">IF($E1044=1,SUM(INDIRECT(ADDRESS(ROW()-$C$12+1, 14)):INDIRECT(ADDRESS(ROW(), 14))),"")</f>
        <v/>
      </c>
      <c r="Q1044" t="str">
        <f ca="1">IF($E1044=1,SUM(INDIRECT(ADDRESS(ROW()-$C$12+1, 15)):INDIRECT(ADDRESS(ROW(), 15))),"")</f>
        <v/>
      </c>
      <c r="R1044" t="str">
        <f t="shared" si="182"/>
        <v/>
      </c>
      <c r="S1044" t="str">
        <f t="shared" si="183"/>
        <v/>
      </c>
      <c r="T1044" t="str">
        <f t="shared" ca="1" si="184"/>
        <v/>
      </c>
      <c r="U1044" t="str">
        <f t="shared" ca="1" si="185"/>
        <v/>
      </c>
      <c r="V1044">
        <f t="shared" ca="1" si="186"/>
        <v>43082291678.519318</v>
      </c>
      <c r="X1044" s="10" t="s">
        <v>27</v>
      </c>
      <c r="Y1044" s="10"/>
      <c r="Z1044" s="10"/>
      <c r="AA1044" s="10"/>
      <c r="AB1044" s="10"/>
      <c r="AC1044" s="10"/>
      <c r="AD1044" s="10"/>
      <c r="AE1044" s="10"/>
    </row>
    <row r="1045" spans="5:31" x14ac:dyDescent="0.4">
      <c r="E1045">
        <f t="shared" si="181"/>
        <v>0</v>
      </c>
      <c r="F1045" s="3">
        <v>1036</v>
      </c>
      <c r="G1045" s="4">
        <v>0.62510200000000005</v>
      </c>
      <c r="H1045" s="4">
        <v>-6.6455E-2</v>
      </c>
      <c r="I1045" s="4">
        <v>223000</v>
      </c>
      <c r="K1045">
        <f t="shared" ca="1" si="187"/>
        <v>28419.227708652994</v>
      </c>
      <c r="L1045">
        <f t="shared" ca="1" si="188"/>
        <v>-1630.4721459816017</v>
      </c>
      <c r="M1045">
        <f t="shared" ca="1" si="179"/>
        <v>26788.755562671391</v>
      </c>
      <c r="N1045">
        <f t="shared" ca="1" si="178"/>
        <v>-122652.04132026299</v>
      </c>
      <c r="O1045">
        <f t="shared" ca="1" si="180"/>
        <v>13039.218249082673</v>
      </c>
      <c r="P1045" t="str">
        <f ca="1">IF($E1045=1,SUM(INDIRECT(ADDRESS(ROW()-$C$12+1, 14)):INDIRECT(ADDRESS(ROW(), 14))),"")</f>
        <v/>
      </c>
      <c r="Q1045" t="str">
        <f ca="1">IF($E1045=1,SUM(INDIRECT(ADDRESS(ROW()-$C$12+1, 15)):INDIRECT(ADDRESS(ROW(), 15))),"")</f>
        <v/>
      </c>
      <c r="R1045" t="str">
        <f t="shared" si="182"/>
        <v/>
      </c>
      <c r="S1045" t="str">
        <f t="shared" si="183"/>
        <v/>
      </c>
      <c r="T1045" t="str">
        <f t="shared" ca="1" si="184"/>
        <v/>
      </c>
      <c r="U1045" t="str">
        <f t="shared" ca="1" si="185"/>
        <v/>
      </c>
      <c r="V1045">
        <f t="shared" ca="1" si="186"/>
        <v>38498852443.645111</v>
      </c>
      <c r="X1045" s="10" t="s">
        <v>929</v>
      </c>
      <c r="Y1045" s="10"/>
      <c r="Z1045" s="10"/>
      <c r="AA1045" s="10"/>
      <c r="AB1045" s="10"/>
      <c r="AC1045" s="10"/>
      <c r="AD1045" s="10"/>
      <c r="AE1045" s="10"/>
    </row>
    <row r="1046" spans="5:31" x14ac:dyDescent="0.4">
      <c r="E1046">
        <f t="shared" si="181"/>
        <v>0</v>
      </c>
      <c r="F1046" s="3">
        <v>1037</v>
      </c>
      <c r="G1046" s="4">
        <v>9.6486000000000002E-2</v>
      </c>
      <c r="H1046" s="4">
        <v>0.72846699999999998</v>
      </c>
      <c r="I1046" s="4">
        <v>178000</v>
      </c>
      <c r="K1046">
        <f t="shared" ca="1" si="187"/>
        <v>4386.5762782667352</v>
      </c>
      <c r="L1046">
        <f t="shared" ca="1" si="188"/>
        <v>17872.923824644939</v>
      </c>
      <c r="M1046">
        <f t="shared" ca="1" si="179"/>
        <v>22259.500102911676</v>
      </c>
      <c r="N1046">
        <f t="shared" ref="N1046:N1103" ca="1" si="189">($M1046-$I1046)*$G1046</f>
        <v>-15026.777873070465</v>
      </c>
      <c r="O1046">
        <f t="shared" ca="1" si="180"/>
        <v>-113451.81473853224</v>
      </c>
      <c r="P1046" t="str">
        <f ca="1">IF($E1046=1,SUM(INDIRECT(ADDRESS(ROW()-$C$12+1, 14)):INDIRECT(ADDRESS(ROW(), 14))),"")</f>
        <v/>
      </c>
      <c r="Q1046" t="str">
        <f ca="1">IF($E1046=1,SUM(INDIRECT(ADDRESS(ROW()-$C$12+1, 15)):INDIRECT(ADDRESS(ROW(), 15))),"")</f>
        <v/>
      </c>
      <c r="R1046" t="str">
        <f t="shared" si="182"/>
        <v/>
      </c>
      <c r="S1046" t="str">
        <f t="shared" si="183"/>
        <v/>
      </c>
      <c r="T1046" t="str">
        <f t="shared" ca="1" si="184"/>
        <v/>
      </c>
      <c r="U1046" t="str">
        <f t="shared" ca="1" si="185"/>
        <v/>
      </c>
      <c r="V1046">
        <f t="shared" ca="1" si="186"/>
        <v>24255103308.194969</v>
      </c>
      <c r="X1046" s="10" t="s">
        <v>29</v>
      </c>
      <c r="Y1046" s="10"/>
      <c r="Z1046" s="10"/>
      <c r="AA1046" s="10"/>
      <c r="AB1046" s="10"/>
      <c r="AC1046" s="10"/>
      <c r="AD1046" s="10"/>
      <c r="AE1046" s="10"/>
    </row>
    <row r="1047" spans="5:31" x14ac:dyDescent="0.4">
      <c r="E1047">
        <f t="shared" si="181"/>
        <v>0</v>
      </c>
      <c r="F1047" s="3">
        <v>1038</v>
      </c>
      <c r="G1047" s="4">
        <v>-8.1656000000000006E-2</v>
      </c>
      <c r="H1047" s="4">
        <v>0.92719700000000005</v>
      </c>
      <c r="I1047" s="4">
        <v>191000</v>
      </c>
      <c r="K1047">
        <f t="shared" ca="1" si="187"/>
        <v>-3712.3548761286456</v>
      </c>
      <c r="L1047">
        <f t="shared" ca="1" si="188"/>
        <v>22748.760549811199</v>
      </c>
      <c r="M1047">
        <f t="shared" ca="1" si="179"/>
        <v>19036.405673682551</v>
      </c>
      <c r="N1047">
        <f t="shared" ca="1" si="189"/>
        <v>14041.85925830978</v>
      </c>
      <c r="O1047">
        <f t="shared" ca="1" si="180"/>
        <v>-159444.12876857858</v>
      </c>
      <c r="P1047" t="str">
        <f ca="1">IF($E1047=1,SUM(INDIRECT(ADDRESS(ROW()-$C$12+1, 14)):INDIRECT(ADDRESS(ROW(), 14))),"")</f>
        <v/>
      </c>
      <c r="Q1047" t="str">
        <f ca="1">IF($E1047=1,SUM(INDIRECT(ADDRESS(ROW()-$C$12+1, 15)):INDIRECT(ADDRESS(ROW(), 15))),"")</f>
        <v/>
      </c>
      <c r="R1047" t="str">
        <f t="shared" si="182"/>
        <v/>
      </c>
      <c r="S1047" t="str">
        <f t="shared" si="183"/>
        <v/>
      </c>
      <c r="T1047" t="str">
        <f t="shared" ca="1" si="184"/>
        <v/>
      </c>
      <c r="U1047" t="str">
        <f t="shared" ca="1" si="185"/>
        <v/>
      </c>
      <c r="V1047">
        <f t="shared" ca="1" si="186"/>
        <v>29571477773.626282</v>
      </c>
      <c r="X1047" s="10" t="s">
        <v>930</v>
      </c>
      <c r="Y1047" s="10"/>
      <c r="Z1047" s="10"/>
      <c r="AA1047" s="10"/>
      <c r="AB1047" s="10"/>
      <c r="AC1047" s="10"/>
      <c r="AD1047" s="10"/>
      <c r="AE1047" s="10"/>
    </row>
    <row r="1048" spans="5:31" x14ac:dyDescent="0.4">
      <c r="E1048">
        <f t="shared" si="181"/>
        <v>0</v>
      </c>
      <c r="F1048" s="3">
        <v>1039</v>
      </c>
      <c r="G1048" s="4">
        <v>0.512795</v>
      </c>
      <c r="H1048" s="4">
        <v>-0.19894200000000001</v>
      </c>
      <c r="I1048" s="4">
        <v>228950</v>
      </c>
      <c r="K1048">
        <f t="shared" ca="1" si="187"/>
        <v>23313.375853634625</v>
      </c>
      <c r="L1048">
        <f t="shared" ca="1" si="188"/>
        <v>-4881.0381410860255</v>
      </c>
      <c r="M1048">
        <f t="shared" ca="1" si="179"/>
        <v>18432.3377125486</v>
      </c>
      <c r="N1048">
        <f t="shared" ca="1" si="189"/>
        <v>-107952.40463269364</v>
      </c>
      <c r="O1048">
        <f t="shared" ca="1" si="180"/>
        <v>41880.804770790157</v>
      </c>
      <c r="P1048" t="str">
        <f ca="1">IF($E1048=1,SUM(INDIRECT(ADDRESS(ROW()-$C$12+1, 14)):INDIRECT(ADDRESS(ROW(), 14))),"")</f>
        <v/>
      </c>
      <c r="Q1048" t="str">
        <f ca="1">IF($E1048=1,SUM(INDIRECT(ADDRESS(ROW()-$C$12+1, 15)):INDIRECT(ADDRESS(ROW(), 15))),"")</f>
        <v/>
      </c>
      <c r="R1048" t="str">
        <f t="shared" si="182"/>
        <v/>
      </c>
      <c r="S1048" t="str">
        <f t="shared" si="183"/>
        <v/>
      </c>
      <c r="T1048" t="str">
        <f t="shared" ca="1" si="184"/>
        <v/>
      </c>
      <c r="U1048" t="str">
        <f t="shared" ca="1" si="185"/>
        <v/>
      </c>
      <c r="V1048">
        <f t="shared" ca="1" si="186"/>
        <v>44317686134.973434</v>
      </c>
      <c r="X1048" s="10" t="s">
        <v>931</v>
      </c>
      <c r="Y1048" s="10"/>
      <c r="Z1048" s="10"/>
      <c r="AA1048" s="10"/>
      <c r="AB1048" s="10"/>
      <c r="AC1048" s="10"/>
      <c r="AD1048" s="10"/>
      <c r="AE1048" s="10"/>
    </row>
    <row r="1049" spans="5:31" x14ac:dyDescent="0.4">
      <c r="E1049">
        <f t="shared" si="181"/>
        <v>0</v>
      </c>
      <c r="F1049" s="3">
        <v>1040</v>
      </c>
      <c r="G1049" s="4">
        <v>0.21460099999999999</v>
      </c>
      <c r="H1049" s="4">
        <v>-0.43079499999999998</v>
      </c>
      <c r="I1049" s="4">
        <v>139000</v>
      </c>
      <c r="K1049">
        <f t="shared" ca="1" si="187"/>
        <v>9756.479239395554</v>
      </c>
      <c r="L1049">
        <f t="shared" ca="1" si="188"/>
        <v>-10569.54703375433</v>
      </c>
      <c r="M1049">
        <f t="shared" ca="1" si="179"/>
        <v>-813.06779435877615</v>
      </c>
      <c r="N1049">
        <f t="shared" ca="1" si="189"/>
        <v>-30004.024161737183</v>
      </c>
      <c r="O1049">
        <f t="shared" ca="1" si="180"/>
        <v>60230.770540470781</v>
      </c>
      <c r="P1049" t="str">
        <f ca="1">IF($E1049=1,SUM(INDIRECT(ADDRESS(ROW()-$C$12+1, 14)):INDIRECT(ADDRESS(ROW(), 14))),"")</f>
        <v/>
      </c>
      <c r="Q1049" t="str">
        <f ca="1">IF($E1049=1,SUM(INDIRECT(ADDRESS(ROW()-$C$12+1, 15)):INDIRECT(ADDRESS(ROW(), 15))),"")</f>
        <v/>
      </c>
      <c r="R1049" t="str">
        <f t="shared" si="182"/>
        <v/>
      </c>
      <c r="S1049" t="str">
        <f t="shared" si="183"/>
        <v/>
      </c>
      <c r="T1049" t="str">
        <f t="shared" ca="1" si="184"/>
        <v/>
      </c>
      <c r="U1049" t="str">
        <f t="shared" ca="1" si="185"/>
        <v/>
      </c>
      <c r="V1049">
        <f t="shared" ca="1" si="186"/>
        <v>19547693926.069962</v>
      </c>
      <c r="X1049" s="10" t="s">
        <v>932</v>
      </c>
      <c r="Y1049" s="10"/>
      <c r="Z1049" s="10"/>
      <c r="AA1049" s="10"/>
      <c r="AB1049" s="10"/>
      <c r="AC1049" s="10"/>
      <c r="AD1049" s="10"/>
      <c r="AE1049" s="10"/>
    </row>
    <row r="1050" spans="5:31" x14ac:dyDescent="0.4">
      <c r="E1050">
        <f t="shared" si="181"/>
        <v>0</v>
      </c>
      <c r="F1050" s="3">
        <v>1041</v>
      </c>
      <c r="G1050" s="4">
        <v>0.477941</v>
      </c>
      <c r="H1050" s="4">
        <v>1.1921710000000001</v>
      </c>
      <c r="I1050" s="4">
        <v>212000</v>
      </c>
      <c r="K1050">
        <f t="shared" ca="1" si="187"/>
        <v>21728.796436903609</v>
      </c>
      <c r="L1050">
        <f t="shared" ca="1" si="188"/>
        <v>29249.892540020046</v>
      </c>
      <c r="M1050">
        <f t="shared" ca="1" si="179"/>
        <v>50978.688976923659</v>
      </c>
      <c r="N1050">
        <f t="shared" ca="1" si="189"/>
        <v>-76958.686411680144</v>
      </c>
      <c r="O1050">
        <f t="shared" ca="1" si="180"/>
        <v>-191964.93738369198</v>
      </c>
      <c r="P1050" t="str">
        <f ca="1">IF($E1050=1,SUM(INDIRECT(ADDRESS(ROW()-$C$12+1, 14)):INDIRECT(ADDRESS(ROW(), 14))),"")</f>
        <v/>
      </c>
      <c r="Q1050" t="str">
        <f ca="1">IF($E1050=1,SUM(INDIRECT(ADDRESS(ROW()-$C$12+1, 15)):INDIRECT(ADDRESS(ROW(), 15))),"")</f>
        <v/>
      </c>
      <c r="R1050" t="str">
        <f t="shared" si="182"/>
        <v/>
      </c>
      <c r="S1050" t="str">
        <f t="shared" si="183"/>
        <v/>
      </c>
      <c r="T1050" t="str">
        <f t="shared" ca="1" si="184"/>
        <v/>
      </c>
      <c r="U1050" t="str">
        <f t="shared" ca="1" si="185"/>
        <v/>
      </c>
      <c r="V1050">
        <f t="shared" ca="1" si="186"/>
        <v>25927862603.59029</v>
      </c>
      <c r="X1050" s="10" t="s">
        <v>933</v>
      </c>
      <c r="Y1050" s="10"/>
      <c r="Z1050" s="10"/>
      <c r="AA1050" s="10"/>
      <c r="AB1050" s="10"/>
      <c r="AC1050" s="10"/>
      <c r="AD1050" s="10"/>
      <c r="AE1050" s="10"/>
    </row>
    <row r="1051" spans="5:31" x14ac:dyDescent="0.4">
      <c r="E1051">
        <f t="shared" si="181"/>
        <v>0</v>
      </c>
      <c r="F1051" s="3">
        <v>1042</v>
      </c>
      <c r="G1051" s="4">
        <v>-0.823268</v>
      </c>
      <c r="H1051" s="4">
        <v>-6.6455E-2</v>
      </c>
      <c r="I1051" s="4">
        <v>138800</v>
      </c>
      <c r="K1051">
        <f t="shared" ca="1" si="187"/>
        <v>-37428.516877641297</v>
      </c>
      <c r="L1051">
        <f t="shared" ca="1" si="188"/>
        <v>-1630.4721459816017</v>
      </c>
      <c r="M1051">
        <f t="shared" ca="1" si="179"/>
        <v>-39058.989023622897</v>
      </c>
      <c r="N1051">
        <f t="shared" ca="1" si="189"/>
        <v>146425.61417549997</v>
      </c>
      <c r="O1051">
        <f t="shared" ca="1" si="180"/>
        <v>11819.619115564859</v>
      </c>
      <c r="P1051" t="str">
        <f ca="1">IF($E1051=1,SUM(INDIRECT(ADDRESS(ROW()-$C$12+1, 14)):INDIRECT(ADDRESS(ROW(), 14))),"")</f>
        <v/>
      </c>
      <c r="Q1051" t="str">
        <f ca="1">IF($E1051=1,SUM(INDIRECT(ADDRESS(ROW()-$C$12+1, 15)):INDIRECT(ADDRESS(ROW(), 15))),"")</f>
        <v/>
      </c>
      <c r="R1051" t="str">
        <f t="shared" si="182"/>
        <v/>
      </c>
      <c r="S1051" t="str">
        <f t="shared" si="183"/>
        <v/>
      </c>
      <c r="T1051" t="str">
        <f t="shared" ca="1" si="184"/>
        <v/>
      </c>
      <c r="U1051" t="str">
        <f t="shared" ca="1" si="185"/>
        <v/>
      </c>
      <c r="V1051">
        <f t="shared" ca="1" si="186"/>
        <v>31633819976.505203</v>
      </c>
      <c r="X1051" s="10" t="s">
        <v>934</v>
      </c>
      <c r="Y1051" s="10"/>
      <c r="Z1051" s="10"/>
      <c r="AA1051" s="10"/>
      <c r="AB1051" s="10"/>
      <c r="AC1051" s="10"/>
      <c r="AD1051" s="10"/>
      <c r="AE1051" s="10"/>
    </row>
    <row r="1052" spans="5:31" x14ac:dyDescent="0.4">
      <c r="E1052">
        <f t="shared" si="181"/>
        <v>0</v>
      </c>
      <c r="F1052" s="3">
        <v>1043</v>
      </c>
      <c r="G1052" s="4">
        <v>1.1072470000000001</v>
      </c>
      <c r="H1052" s="4">
        <v>0.49661499999999997</v>
      </c>
      <c r="I1052" s="4">
        <v>215000</v>
      </c>
      <c r="K1052">
        <f t="shared" ca="1" si="187"/>
        <v>50339.152046742609</v>
      </c>
      <c r="L1052">
        <f t="shared" ca="1" si="188"/>
        <v>12184.439466957385</v>
      </c>
      <c r="M1052">
        <f t="shared" ca="1" si="179"/>
        <v>62523.591513699997</v>
      </c>
      <c r="N1052">
        <f t="shared" ca="1" si="189"/>
        <v>-168829.04586723022</v>
      </c>
      <c r="O1052">
        <f t="shared" ca="1" si="180"/>
        <v>-75722.071600423878</v>
      </c>
      <c r="P1052" t="str">
        <f ca="1">IF($E1052=1,SUM(INDIRECT(ADDRESS(ROW()-$C$12+1, 14)):INDIRECT(ADDRESS(ROW(), 14))),"")</f>
        <v/>
      </c>
      <c r="Q1052" t="str">
        <f ca="1">IF($E1052=1,SUM(INDIRECT(ADDRESS(ROW()-$C$12+1, 15)):INDIRECT(ADDRESS(ROW(), 15))),"")</f>
        <v/>
      </c>
      <c r="R1052" t="str">
        <f t="shared" si="182"/>
        <v/>
      </c>
      <c r="S1052" t="str">
        <f t="shared" si="183"/>
        <v/>
      </c>
      <c r="T1052" t="str">
        <f t="shared" ca="1" si="184"/>
        <v/>
      </c>
      <c r="U1052" t="str">
        <f t="shared" ca="1" si="185"/>
        <v/>
      </c>
      <c r="V1052">
        <f t="shared" ca="1" si="186"/>
        <v>23249055144.88102</v>
      </c>
      <c r="X1052" s="10" t="s">
        <v>935</v>
      </c>
      <c r="Y1052" s="10"/>
      <c r="Z1052" s="10"/>
      <c r="AA1052" s="10"/>
      <c r="AB1052" s="10"/>
      <c r="AC1052" s="10"/>
      <c r="AD1052" s="10"/>
      <c r="AE1052" s="10"/>
    </row>
    <row r="1053" spans="5:31" x14ac:dyDescent="0.4">
      <c r="E1053">
        <f t="shared" si="181"/>
        <v>0</v>
      </c>
      <c r="F1053" s="3">
        <v>1044</v>
      </c>
      <c r="G1053" s="4">
        <v>-0.33531499999999997</v>
      </c>
      <c r="H1053" s="4">
        <v>-0.16582</v>
      </c>
      <c r="I1053" s="4">
        <v>155000</v>
      </c>
      <c r="K1053">
        <f t="shared" ca="1" si="187"/>
        <v>-15244.541433441225</v>
      </c>
      <c r="L1053">
        <f t="shared" ca="1" si="188"/>
        <v>-4068.3905085647307</v>
      </c>
      <c r="M1053">
        <f t="shared" ca="1" si="179"/>
        <v>-19312.931942005955</v>
      </c>
      <c r="N1053">
        <f t="shared" ca="1" si="189"/>
        <v>58449.740774133723</v>
      </c>
      <c r="O1053">
        <f t="shared" ca="1" si="180"/>
        <v>28904.570374623429</v>
      </c>
      <c r="P1053" t="str">
        <f ca="1">IF($E1053=1,SUM(INDIRECT(ADDRESS(ROW()-$C$12+1, 14)):INDIRECT(ADDRESS(ROW(), 14))),"")</f>
        <v/>
      </c>
      <c r="Q1053" t="str">
        <f ca="1">IF($E1053=1,SUM(INDIRECT(ADDRESS(ROW()-$C$12+1, 15)):INDIRECT(ADDRESS(ROW(), 15))),"")</f>
        <v/>
      </c>
      <c r="R1053" t="str">
        <f t="shared" si="182"/>
        <v/>
      </c>
      <c r="S1053" t="str">
        <f t="shared" si="183"/>
        <v/>
      </c>
      <c r="T1053" t="str">
        <f t="shared" ca="1" si="184"/>
        <v/>
      </c>
      <c r="U1053" t="str">
        <f t="shared" ca="1" si="185"/>
        <v/>
      </c>
      <c r="V1053">
        <f t="shared" ca="1" si="186"/>
        <v>30384998242.218403</v>
      </c>
      <c r="X1053" s="10" t="s">
        <v>936</v>
      </c>
      <c r="Y1053" s="10"/>
      <c r="Z1053" s="10"/>
      <c r="AA1053" s="10"/>
      <c r="AB1053" s="10"/>
      <c r="AC1053" s="10"/>
      <c r="AD1053" s="10"/>
      <c r="AE1053" s="10"/>
    </row>
    <row r="1054" spans="5:31" x14ac:dyDescent="0.4">
      <c r="E1054">
        <f t="shared" si="181"/>
        <v>0</v>
      </c>
      <c r="F1054" s="3">
        <v>1045</v>
      </c>
      <c r="G1054" s="4">
        <v>-0.126192</v>
      </c>
      <c r="H1054" s="4">
        <v>1.125928</v>
      </c>
      <c r="I1054" s="4">
        <v>189000</v>
      </c>
      <c r="K1054">
        <f t="shared" ca="1" si="187"/>
        <v>-5737.1103963998485</v>
      </c>
      <c r="L1054">
        <f t="shared" ca="1" si="188"/>
        <v>27624.621809958211</v>
      </c>
      <c r="M1054">
        <f t="shared" ca="1" si="179"/>
        <v>21887.511413558364</v>
      </c>
      <c r="N1054">
        <f t="shared" ca="1" si="189"/>
        <v>21088.259159700243</v>
      </c>
      <c r="O1054">
        <f t="shared" ca="1" si="180"/>
        <v>-188156.63004915506</v>
      </c>
      <c r="P1054" t="str">
        <f ca="1">IF($E1054=1,SUM(INDIRECT(ADDRESS(ROW()-$C$12+1, 14)):INDIRECT(ADDRESS(ROW(), 14))),"")</f>
        <v/>
      </c>
      <c r="Q1054" t="str">
        <f ca="1">IF($E1054=1,SUM(INDIRECT(ADDRESS(ROW()-$C$12+1, 15)):INDIRECT(ADDRESS(ROW(), 15))),"")</f>
        <v/>
      </c>
      <c r="R1054" t="str">
        <f t="shared" si="182"/>
        <v/>
      </c>
      <c r="S1054" t="str">
        <f t="shared" si="183"/>
        <v/>
      </c>
      <c r="T1054" t="str">
        <f t="shared" ca="1" si="184"/>
        <v/>
      </c>
      <c r="U1054" t="str">
        <f t="shared" ca="1" si="185"/>
        <v/>
      </c>
      <c r="V1054">
        <f t="shared" ca="1" si="186"/>
        <v>27926583841.553589</v>
      </c>
      <c r="X1054" s="10" t="s">
        <v>937</v>
      </c>
      <c r="Y1054" s="10"/>
      <c r="Z1054" s="10"/>
      <c r="AA1054" s="10"/>
      <c r="AB1054" s="10"/>
      <c r="AC1054" s="10"/>
      <c r="AD1054" s="10"/>
      <c r="AE1054" s="10"/>
    </row>
    <row r="1055" spans="5:31" x14ac:dyDescent="0.4">
      <c r="E1055">
        <f t="shared" si="181"/>
        <v>0</v>
      </c>
      <c r="F1055" s="3">
        <v>1046</v>
      </c>
      <c r="G1055" s="4">
        <v>0.152639</v>
      </c>
      <c r="H1055" s="4">
        <v>-0.463916</v>
      </c>
      <c r="I1055" s="4">
        <v>207500</v>
      </c>
      <c r="K1055">
        <f t="shared" ca="1" si="187"/>
        <v>6939.4794741035603</v>
      </c>
      <c r="L1055">
        <f t="shared" ca="1" si="188"/>
        <v>-11382.170131294872</v>
      </c>
      <c r="M1055">
        <f t="shared" ref="M1055:M1103" ca="1" si="190">K1055+L1055</f>
        <v>-4442.6906571913114</v>
      </c>
      <c r="N1055">
        <f t="shared" ca="1" si="189"/>
        <v>-32350.720359223022</v>
      </c>
      <c r="O1055">
        <f t="shared" ref="O1055:O1103" ca="1" si="191">($M1055-$I1055)*$H1055</f>
        <v>98323.605278921561</v>
      </c>
      <c r="P1055" t="str">
        <f ca="1">IF($E1055=1,SUM(INDIRECT(ADDRESS(ROW()-$C$12+1, 14)):INDIRECT(ADDRESS(ROW(), 14))),"")</f>
        <v/>
      </c>
      <c r="Q1055" t="str">
        <f ca="1">IF($E1055=1,SUM(INDIRECT(ADDRESS(ROW()-$C$12+1, 15)):INDIRECT(ADDRESS(ROW(), 15))),"")</f>
        <v/>
      </c>
      <c r="R1055" t="str">
        <f t="shared" si="182"/>
        <v/>
      </c>
      <c r="S1055" t="str">
        <f t="shared" si="183"/>
        <v/>
      </c>
      <c r="T1055" t="str">
        <f t="shared" ca="1" si="184"/>
        <v/>
      </c>
      <c r="U1055" t="str">
        <f t="shared" ca="1" si="185"/>
        <v/>
      </c>
      <c r="V1055">
        <f t="shared" ca="1" si="186"/>
        <v>44919704123.00988</v>
      </c>
      <c r="X1055" s="10" t="s">
        <v>938</v>
      </c>
      <c r="Y1055" s="10"/>
      <c r="Z1055" s="10"/>
      <c r="AA1055" s="10"/>
      <c r="AB1055" s="10"/>
      <c r="AC1055" s="10"/>
      <c r="AD1055" s="10"/>
      <c r="AE1055" s="10"/>
    </row>
    <row r="1056" spans="5:31" x14ac:dyDescent="0.4">
      <c r="E1056">
        <f t="shared" si="181"/>
        <v>0</v>
      </c>
      <c r="F1056" s="3">
        <v>1047</v>
      </c>
      <c r="G1056" s="4">
        <v>0.346271</v>
      </c>
      <c r="H1056" s="4">
        <v>1.0596840000000001</v>
      </c>
      <c r="I1056" s="4">
        <v>200000</v>
      </c>
      <c r="K1056">
        <f t="shared" ca="1" si="187"/>
        <v>15742.637838149582</v>
      </c>
      <c r="L1056">
        <f t="shared" ca="1" si="188"/>
        <v>25999.326544915621</v>
      </c>
      <c r="M1056">
        <f t="shared" ca="1" si="190"/>
        <v>41741.964383065206</v>
      </c>
      <c r="N1056">
        <f t="shared" ca="1" si="189"/>
        <v>-54800.168251111631</v>
      </c>
      <c r="O1056">
        <f t="shared" ca="1" si="191"/>
        <v>-167703.50821469593</v>
      </c>
      <c r="P1056" t="str">
        <f ca="1">IF($E1056=1,SUM(INDIRECT(ADDRESS(ROW()-$C$12+1, 14)):INDIRECT(ADDRESS(ROW(), 14))),"")</f>
        <v/>
      </c>
      <c r="Q1056" t="str">
        <f ca="1">IF($E1056=1,SUM(INDIRECT(ADDRESS(ROW()-$C$12+1, 15)):INDIRECT(ADDRESS(ROW(), 15))),"")</f>
        <v/>
      </c>
      <c r="R1056" t="str">
        <f t="shared" si="182"/>
        <v/>
      </c>
      <c r="S1056" t="str">
        <f t="shared" si="183"/>
        <v/>
      </c>
      <c r="T1056" t="str">
        <f t="shared" ca="1" si="184"/>
        <v/>
      </c>
      <c r="U1056" t="str">
        <f t="shared" ca="1" si="185"/>
        <v/>
      </c>
      <c r="V1056">
        <f t="shared" ca="1" si="186"/>
        <v>25045605837.331001</v>
      </c>
      <c r="X1056" s="10" t="s">
        <v>939</v>
      </c>
      <c r="Y1056" s="10"/>
      <c r="Z1056" s="10"/>
      <c r="AA1056" s="10"/>
      <c r="AB1056" s="10"/>
      <c r="AC1056" s="10"/>
      <c r="AD1056" s="10"/>
      <c r="AE1056" s="10"/>
    </row>
    <row r="1057" spans="5:31" x14ac:dyDescent="0.4">
      <c r="E1057">
        <f t="shared" si="181"/>
        <v>0</v>
      </c>
      <c r="F1057" s="3">
        <v>1048</v>
      </c>
      <c r="G1057" s="4">
        <v>0.13908499999999999</v>
      </c>
      <c r="H1057" s="4">
        <v>0.69534499999999999</v>
      </c>
      <c r="I1057" s="4">
        <v>178000</v>
      </c>
      <c r="K1057">
        <f t="shared" ca="1" si="187"/>
        <v>6323.2692998230705</v>
      </c>
      <c r="L1057">
        <f t="shared" ca="1" si="188"/>
        <v>17060.276192123645</v>
      </c>
      <c r="M1057">
        <f t="shared" ca="1" si="190"/>
        <v>23383.545491946716</v>
      </c>
      <c r="N1057">
        <f t="shared" ca="1" si="189"/>
        <v>-21504.829575252588</v>
      </c>
      <c r="O1057">
        <f t="shared" ca="1" si="191"/>
        <v>-107511.7785599023</v>
      </c>
      <c r="P1057" t="str">
        <f ca="1">IF($E1057=1,SUM(INDIRECT(ADDRESS(ROW()-$C$12+1, 14)):INDIRECT(ADDRESS(ROW(), 14))),"")</f>
        <v/>
      </c>
      <c r="Q1057" t="str">
        <f ca="1">IF($E1057=1,SUM(INDIRECT(ADDRESS(ROW()-$C$12+1, 15)):INDIRECT(ADDRESS(ROW(), 15))),"")</f>
        <v/>
      </c>
      <c r="R1057" t="str">
        <f t="shared" si="182"/>
        <v/>
      </c>
      <c r="S1057" t="str">
        <f t="shared" si="183"/>
        <v/>
      </c>
      <c r="T1057" t="str">
        <f t="shared" ca="1" si="184"/>
        <v/>
      </c>
      <c r="U1057" t="str">
        <f t="shared" ca="1" si="185"/>
        <v/>
      </c>
      <c r="V1057">
        <f t="shared" ca="1" si="186"/>
        <v>23906248004.640911</v>
      </c>
      <c r="X1057" s="10" t="s">
        <v>940</v>
      </c>
      <c r="Y1057" s="10"/>
      <c r="Z1057" s="10"/>
      <c r="AA1057" s="10"/>
      <c r="AB1057" s="10"/>
      <c r="AC1057" s="10"/>
      <c r="AD1057" s="10"/>
      <c r="AE1057" s="10"/>
    </row>
    <row r="1058" spans="5:31" x14ac:dyDescent="0.4">
      <c r="E1058">
        <f t="shared" si="181"/>
        <v>0</v>
      </c>
      <c r="F1058" s="3">
        <v>1049</v>
      </c>
      <c r="G1058" s="4">
        <v>-0.30626999999999999</v>
      </c>
      <c r="H1058" s="4">
        <v>-0.66264699999999999</v>
      </c>
      <c r="I1058" s="4">
        <v>164900</v>
      </c>
      <c r="K1058">
        <f t="shared" ca="1" si="187"/>
        <v>-13924.05858616538</v>
      </c>
      <c r="L1058">
        <f t="shared" ca="1" si="188"/>
        <v>-16258.031391441884</v>
      </c>
      <c r="M1058">
        <f t="shared" ca="1" si="190"/>
        <v>-30182.089977607262</v>
      </c>
      <c r="N1058">
        <f t="shared" ca="1" si="189"/>
        <v>59747.791697441768</v>
      </c>
      <c r="O1058">
        <f t="shared" ca="1" si="191"/>
        <v>129270.56167739151</v>
      </c>
      <c r="P1058" t="str">
        <f ca="1">IF($E1058=1,SUM(INDIRECT(ADDRESS(ROW()-$C$12+1, 14)):INDIRECT(ADDRESS(ROW(), 14))),"")</f>
        <v/>
      </c>
      <c r="Q1058" t="str">
        <f ca="1">IF($E1058=1,SUM(INDIRECT(ADDRESS(ROW()-$C$12+1, 15)):INDIRECT(ADDRESS(ROW(), 15))),"")</f>
        <v/>
      </c>
      <c r="R1058" t="str">
        <f t="shared" si="182"/>
        <v/>
      </c>
      <c r="S1058" t="str">
        <f t="shared" si="183"/>
        <v/>
      </c>
      <c r="T1058" t="str">
        <f t="shared" ca="1" si="184"/>
        <v/>
      </c>
      <c r="U1058" t="str">
        <f t="shared" ca="1" si="185"/>
        <v/>
      </c>
      <c r="V1058">
        <f t="shared" ca="1" si="186"/>
        <v>38057021830.03125</v>
      </c>
      <c r="X1058" s="10" t="s">
        <v>941</v>
      </c>
      <c r="Y1058" s="10"/>
      <c r="Z1058" s="10"/>
      <c r="AA1058" s="10"/>
      <c r="AB1058" s="10"/>
      <c r="AC1058" s="10"/>
      <c r="AD1058" s="10"/>
      <c r="AE1058" s="10"/>
    </row>
    <row r="1059" spans="5:31" x14ac:dyDescent="0.4">
      <c r="E1059">
        <f t="shared" si="181"/>
        <v>0</v>
      </c>
      <c r="F1059" s="3">
        <v>1050</v>
      </c>
      <c r="G1059" s="4">
        <v>-0.15523700000000001</v>
      </c>
      <c r="H1059" s="4">
        <v>0.23164100000000001</v>
      </c>
      <c r="I1059" s="4">
        <v>148500</v>
      </c>
      <c r="K1059">
        <f t="shared" ca="1" si="187"/>
        <v>-7057.5932436756957</v>
      </c>
      <c r="L1059">
        <f t="shared" ca="1" si="188"/>
        <v>5683.3074767485396</v>
      </c>
      <c r="M1059">
        <f t="shared" ca="1" si="190"/>
        <v>-1374.2857669271561</v>
      </c>
      <c r="N1059">
        <f t="shared" ca="1" si="189"/>
        <v>23266.034499600471</v>
      </c>
      <c r="O1059">
        <f t="shared" ca="1" si="191"/>
        <v>-34717.02942933677</v>
      </c>
      <c r="P1059" t="str">
        <f ca="1">IF($E1059=1,SUM(INDIRECT(ADDRESS(ROW()-$C$12+1, 14)):INDIRECT(ADDRESS(ROW(), 14))),"")</f>
        <v/>
      </c>
      <c r="Q1059" t="str">
        <f ca="1">IF($E1059=1,SUM(INDIRECT(ADDRESS(ROW()-$C$12+1, 15)):INDIRECT(ADDRESS(ROW(), 15))),"")</f>
        <v/>
      </c>
      <c r="R1059" t="str">
        <f t="shared" si="182"/>
        <v/>
      </c>
      <c r="S1059" t="str">
        <f t="shared" si="183"/>
        <v/>
      </c>
      <c r="T1059" t="str">
        <f t="shared" ca="1" si="184"/>
        <v/>
      </c>
      <c r="U1059" t="str">
        <f t="shared" ca="1" si="185"/>
        <v/>
      </c>
      <c r="V1059">
        <f t="shared" ca="1" si="186"/>
        <v>22462301534.146542</v>
      </c>
      <c r="X1059" s="10" t="s">
        <v>942</v>
      </c>
      <c r="Y1059" s="10"/>
      <c r="Z1059" s="10"/>
      <c r="AA1059" s="10"/>
      <c r="AB1059" s="10"/>
      <c r="AC1059" s="10"/>
      <c r="AD1059" s="10"/>
      <c r="AE1059" s="10"/>
    </row>
    <row r="1060" spans="5:31" x14ac:dyDescent="0.4">
      <c r="E1060">
        <f t="shared" si="181"/>
        <v>0</v>
      </c>
      <c r="F1060" s="3">
        <v>1051</v>
      </c>
      <c r="G1060" s="4">
        <v>0.36563499999999999</v>
      </c>
      <c r="H1060" s="4">
        <v>1.1921710000000001</v>
      </c>
      <c r="I1060" s="4">
        <v>372402</v>
      </c>
      <c r="K1060">
        <f t="shared" ca="1" si="187"/>
        <v>16622.990045229955</v>
      </c>
      <c r="L1060">
        <f t="shared" ca="1" si="188"/>
        <v>29249.892540020046</v>
      </c>
      <c r="M1060">
        <f t="shared" ca="1" si="190"/>
        <v>45872.882585250001</v>
      </c>
      <c r="N1060">
        <f t="shared" ca="1" si="189"/>
        <v>-119390.47384594211</v>
      </c>
      <c r="O1060">
        <f t="shared" ca="1" si="191"/>
        <v>-389278.54443745996</v>
      </c>
      <c r="P1060" t="str">
        <f ca="1">IF($E1060=1,SUM(INDIRECT(ADDRESS(ROW()-$C$12+1, 14)):INDIRECT(ADDRESS(ROW(), 14))),"")</f>
        <v/>
      </c>
      <c r="Q1060" t="str">
        <f ca="1">IF($E1060=1,SUM(INDIRECT(ADDRESS(ROW()-$C$12+1, 15)):INDIRECT(ADDRESS(ROW(), 15))),"")</f>
        <v/>
      </c>
      <c r="R1060" t="str">
        <f t="shared" si="182"/>
        <v/>
      </c>
      <c r="S1060" t="str">
        <f t="shared" si="183"/>
        <v/>
      </c>
      <c r="T1060" t="str">
        <f t="shared" ca="1" si="184"/>
        <v/>
      </c>
      <c r="U1060" t="str">
        <f t="shared" ca="1" si="185"/>
        <v/>
      </c>
      <c r="V1060">
        <f t="shared" ca="1" si="186"/>
        <v>106621264519.65558</v>
      </c>
      <c r="X1060" s="10" t="s">
        <v>943</v>
      </c>
      <c r="Y1060" s="10"/>
      <c r="Z1060" s="10"/>
      <c r="AA1060" s="10"/>
      <c r="AB1060" s="10"/>
      <c r="AC1060" s="10"/>
      <c r="AD1060" s="10"/>
      <c r="AE1060" s="10"/>
    </row>
    <row r="1061" spans="5:31" x14ac:dyDescent="0.4">
      <c r="E1061">
        <f t="shared" si="181"/>
        <v>0</v>
      </c>
      <c r="F1061" s="3">
        <v>1052</v>
      </c>
      <c r="G1061" s="4">
        <v>1.140164</v>
      </c>
      <c r="H1061" s="4">
        <v>0.76158899999999996</v>
      </c>
      <c r="I1061" s="4">
        <v>205000</v>
      </c>
      <c r="K1061">
        <f t="shared" ca="1" si="187"/>
        <v>51835.668964758755</v>
      </c>
      <c r="L1061">
        <f t="shared" ca="1" si="188"/>
        <v>18685.571457166232</v>
      </c>
      <c r="M1061">
        <f t="shared" ca="1" si="190"/>
        <v>70521.240421924987</v>
      </c>
      <c r="N1061">
        <f t="shared" ca="1" si="189"/>
        <v>-153327.84043557633</v>
      </c>
      <c r="O1061">
        <f t="shared" ca="1" si="191"/>
        <v>-102417.54402830658</v>
      </c>
      <c r="P1061" t="str">
        <f ca="1">IF($E1061=1,SUM(INDIRECT(ADDRESS(ROW()-$C$12+1, 14)):INDIRECT(ADDRESS(ROW(), 14))),"")</f>
        <v/>
      </c>
      <c r="Q1061" t="str">
        <f ca="1">IF($E1061=1,SUM(INDIRECT(ADDRESS(ROW()-$C$12+1, 15)):INDIRECT(ADDRESS(ROW(), 15))),"")</f>
        <v/>
      </c>
      <c r="R1061" t="str">
        <f t="shared" si="182"/>
        <v/>
      </c>
      <c r="S1061" t="str">
        <f t="shared" si="183"/>
        <v/>
      </c>
      <c r="T1061" t="str">
        <f t="shared" ca="1" si="184"/>
        <v/>
      </c>
      <c r="U1061" t="str">
        <f t="shared" ca="1" si="185"/>
        <v/>
      </c>
      <c r="V1061">
        <f t="shared" ca="1" si="186"/>
        <v>18084536777.657707</v>
      </c>
      <c r="X1061" s="10" t="s">
        <v>27</v>
      </c>
      <c r="Y1061" s="10"/>
      <c r="Z1061" s="10"/>
      <c r="AA1061" s="10"/>
      <c r="AB1061" s="10"/>
      <c r="AC1061" s="10"/>
      <c r="AD1061" s="10"/>
      <c r="AE1061" s="10"/>
    </row>
    <row r="1062" spans="5:31" x14ac:dyDescent="0.4">
      <c r="E1062">
        <f t="shared" si="181"/>
        <v>0</v>
      </c>
      <c r="F1062" s="3">
        <v>1053</v>
      </c>
      <c r="G1062" s="4">
        <v>-8.1656000000000006E-2</v>
      </c>
      <c r="H1062" s="4">
        <v>0.16539699999999999</v>
      </c>
      <c r="I1062" s="4">
        <v>130500</v>
      </c>
      <c r="K1062">
        <f t="shared" ca="1" si="187"/>
        <v>-3712.3548761286456</v>
      </c>
      <c r="L1062">
        <f t="shared" ca="1" si="188"/>
        <v>4058.0122117059504</v>
      </c>
      <c r="M1062">
        <f t="shared" ca="1" si="190"/>
        <v>345.65733557730482</v>
      </c>
      <c r="N1062">
        <f t="shared" ca="1" si="189"/>
        <v>10627.883004606101</v>
      </c>
      <c r="O1062">
        <f t="shared" ca="1" si="191"/>
        <v>-21527.137813667519</v>
      </c>
      <c r="P1062" t="str">
        <f ca="1">IF($E1062=1,SUM(INDIRECT(ADDRESS(ROW()-$C$12+1, 14)):INDIRECT(ADDRESS(ROW(), 14))),"")</f>
        <v/>
      </c>
      <c r="Q1062" t="str">
        <f ca="1">IF($E1062=1,SUM(INDIRECT(ADDRESS(ROW()-$C$12+1, 15)):INDIRECT(ADDRESS(ROW(), 15))),"")</f>
        <v/>
      </c>
      <c r="R1062" t="str">
        <f t="shared" si="182"/>
        <v/>
      </c>
      <c r="S1062" t="str">
        <f t="shared" si="183"/>
        <v/>
      </c>
      <c r="T1062" t="str">
        <f t="shared" ca="1" si="184"/>
        <v/>
      </c>
      <c r="U1062" t="str">
        <f t="shared" ca="1" si="185"/>
        <v/>
      </c>
      <c r="V1062">
        <f t="shared" ca="1" si="186"/>
        <v>16940152914.407963</v>
      </c>
      <c r="X1062" s="10" t="s">
        <v>944</v>
      </c>
      <c r="Y1062" s="10"/>
      <c r="Z1062" s="10"/>
      <c r="AA1062" s="10"/>
      <c r="AB1062" s="10"/>
      <c r="AC1062" s="10"/>
      <c r="AD1062" s="10"/>
      <c r="AE1062" s="10"/>
    </row>
    <row r="1063" spans="5:31" x14ac:dyDescent="0.4">
      <c r="E1063">
        <f t="shared" si="181"/>
        <v>0</v>
      </c>
      <c r="F1063" s="3">
        <v>1054</v>
      </c>
      <c r="G1063" s="4">
        <v>-1.4603189999999999</v>
      </c>
      <c r="H1063" s="4">
        <v>0.89407599999999998</v>
      </c>
      <c r="I1063" s="4">
        <v>133000</v>
      </c>
      <c r="K1063">
        <f t="shared" ca="1" si="187"/>
        <v>-66390.986092305611</v>
      </c>
      <c r="L1063">
        <f t="shared" ca="1" si="188"/>
        <v>21936.137452270654</v>
      </c>
      <c r="M1063">
        <f t="shared" ca="1" si="190"/>
        <v>-44454.848640034957</v>
      </c>
      <c r="N1063">
        <f t="shared" ca="1" si="189"/>
        <v>259140.68711116721</v>
      </c>
      <c r="O1063">
        <f t="shared" ca="1" si="191"/>
        <v>-158658.12125268791</v>
      </c>
      <c r="P1063" t="str">
        <f ca="1">IF($E1063=1,SUM(INDIRECT(ADDRESS(ROW()-$C$12+1, 14)):INDIRECT(ADDRESS(ROW(), 14))),"")</f>
        <v/>
      </c>
      <c r="Q1063" t="str">
        <f ca="1">IF($E1063=1,SUM(INDIRECT(ADDRESS(ROW()-$C$12+1, 15)):INDIRECT(ADDRESS(ROW(), 15))),"")</f>
        <v/>
      </c>
      <c r="R1063" t="str">
        <f t="shared" si="182"/>
        <v/>
      </c>
      <c r="S1063" t="str">
        <f t="shared" si="183"/>
        <v/>
      </c>
      <c r="T1063" t="str">
        <f t="shared" ca="1" si="184"/>
        <v/>
      </c>
      <c r="U1063" t="str">
        <f t="shared" ca="1" si="185"/>
        <v/>
      </c>
      <c r="V1063">
        <f t="shared" ca="1" si="186"/>
        <v>31490223305.857719</v>
      </c>
      <c r="X1063" s="10" t="s">
        <v>29</v>
      </c>
      <c r="Y1063" s="10"/>
      <c r="Z1063" s="10"/>
      <c r="AA1063" s="10"/>
      <c r="AB1063" s="10"/>
      <c r="AC1063" s="10"/>
      <c r="AD1063" s="10"/>
      <c r="AE1063" s="10"/>
    </row>
    <row r="1064" spans="5:31" x14ac:dyDescent="0.4">
      <c r="E1064">
        <f t="shared" si="181"/>
        <v>0</v>
      </c>
      <c r="F1064" s="3">
        <v>1055</v>
      </c>
      <c r="G1064" s="4">
        <v>-4.8738999999999998E-2</v>
      </c>
      <c r="H1064" s="4">
        <v>1.1590499999999999</v>
      </c>
      <c r="I1064" s="4">
        <v>179665</v>
      </c>
      <c r="K1064">
        <f t="shared" ca="1" si="187"/>
        <v>-2215.8379581124968</v>
      </c>
      <c r="L1064">
        <f t="shared" ca="1" si="188"/>
        <v>28437.269442479501</v>
      </c>
      <c r="M1064">
        <f t="shared" ca="1" si="190"/>
        <v>26221.431484367004</v>
      </c>
      <c r="N1064">
        <f t="shared" ca="1" si="189"/>
        <v>7478.6860858834361</v>
      </c>
      <c r="O1064">
        <f t="shared" ca="1" si="191"/>
        <v>-177848.76808804442</v>
      </c>
      <c r="P1064" t="str">
        <f ca="1">IF($E1064=1,SUM(INDIRECT(ADDRESS(ROW()-$C$12+1, 14)):INDIRECT(ADDRESS(ROW(), 14))),"")</f>
        <v/>
      </c>
      <c r="Q1064" t="str">
        <f ca="1">IF($E1064=1,SUM(INDIRECT(ADDRESS(ROW()-$C$12+1, 15)):INDIRECT(ADDRESS(ROW(), 15))),"")</f>
        <v/>
      </c>
      <c r="R1064" t="str">
        <f t="shared" si="182"/>
        <v/>
      </c>
      <c r="S1064" t="str">
        <f t="shared" si="183"/>
        <v/>
      </c>
      <c r="T1064" t="str">
        <f t="shared" ca="1" si="184"/>
        <v/>
      </c>
      <c r="U1064" t="str">
        <f t="shared" ca="1" si="185"/>
        <v/>
      </c>
      <c r="V1064">
        <f t="shared" ca="1" si="186"/>
        <v>23544928718.81176</v>
      </c>
      <c r="X1064" s="10" t="s">
        <v>945</v>
      </c>
      <c r="Y1064" s="10"/>
      <c r="Z1064" s="10"/>
      <c r="AA1064" s="10"/>
      <c r="AB1064" s="10"/>
      <c r="AC1064" s="10"/>
      <c r="AD1064" s="10"/>
      <c r="AE1064" s="10"/>
    </row>
    <row r="1065" spans="5:31" x14ac:dyDescent="0.4">
      <c r="E1065">
        <f t="shared" si="181"/>
        <v>0</v>
      </c>
      <c r="F1065" s="3">
        <v>1056</v>
      </c>
      <c r="G1065" s="4">
        <v>8.8739999999999999E-2</v>
      </c>
      <c r="H1065" s="4">
        <v>1.1590499999999999</v>
      </c>
      <c r="I1065" s="4">
        <v>264561</v>
      </c>
      <c r="K1065">
        <f t="shared" ca="1" si="187"/>
        <v>4034.4172100966985</v>
      </c>
      <c r="L1065">
        <f t="shared" ca="1" si="188"/>
        <v>28437.269442479501</v>
      </c>
      <c r="M1065">
        <f t="shared" ca="1" si="190"/>
        <v>32471.686652576198</v>
      </c>
      <c r="N1065">
        <f t="shared" ca="1" si="189"/>
        <v>-20595.605666450389</v>
      </c>
      <c r="O1065">
        <f t="shared" ca="1" si="191"/>
        <v>-269003.11863533151</v>
      </c>
      <c r="P1065" t="str">
        <f ca="1">IF($E1065=1,SUM(INDIRECT(ADDRESS(ROW()-$C$12+1, 14)):INDIRECT(ADDRESS(ROW(), 14))),"")</f>
        <v/>
      </c>
      <c r="Q1065" t="str">
        <f ca="1">IF($E1065=1,SUM(INDIRECT(ADDRESS(ROW()-$C$12+1, 15)):INDIRECT(ADDRESS(ROW(), 15))),"")</f>
        <v/>
      </c>
      <c r="R1065" t="str">
        <f t="shared" si="182"/>
        <v/>
      </c>
      <c r="S1065" t="str">
        <f t="shared" si="183"/>
        <v/>
      </c>
      <c r="T1065" t="str">
        <f t="shared" ca="1" si="184"/>
        <v/>
      </c>
      <c r="U1065" t="str">
        <f t="shared" ca="1" si="185"/>
        <v/>
      </c>
      <c r="V1065">
        <f t="shared" ca="1" si="186"/>
        <v>53865449370.078674</v>
      </c>
      <c r="X1065" s="10" t="s">
        <v>946</v>
      </c>
      <c r="Y1065" s="10"/>
      <c r="Z1065" s="10"/>
      <c r="AA1065" s="10"/>
      <c r="AB1065" s="10"/>
      <c r="AC1065" s="10"/>
      <c r="AD1065" s="10"/>
      <c r="AE1065" s="10"/>
    </row>
    <row r="1066" spans="5:31" x14ac:dyDescent="0.4">
      <c r="E1066">
        <f t="shared" si="181"/>
        <v>0</v>
      </c>
      <c r="F1066" s="3">
        <v>1057</v>
      </c>
      <c r="G1066" s="4">
        <v>-0.72258</v>
      </c>
      <c r="H1066" s="4">
        <v>-0.629525</v>
      </c>
      <c r="I1066" s="4">
        <v>123500</v>
      </c>
      <c r="K1066">
        <f t="shared" ca="1" si="187"/>
        <v>-32850.903624877981</v>
      </c>
      <c r="L1066">
        <f t="shared" ca="1" si="188"/>
        <v>-15445.383758920589</v>
      </c>
      <c r="M1066">
        <f t="shared" ca="1" si="190"/>
        <v>-48296.287383798568</v>
      </c>
      <c r="N1066">
        <f t="shared" ca="1" si="189"/>
        <v>124136.56133778517</v>
      </c>
      <c r="O1066">
        <f t="shared" ca="1" si="191"/>
        <v>108150.05781528579</v>
      </c>
      <c r="P1066" t="str">
        <f ca="1">IF($E1066=1,SUM(INDIRECT(ADDRESS(ROW()-$C$12+1, 14)):INDIRECT(ADDRESS(ROW(), 14))),"")</f>
        <v/>
      </c>
      <c r="Q1066" t="str">
        <f ca="1">IF($E1066=1,SUM(INDIRECT(ADDRESS(ROW()-$C$12+1, 15)):INDIRECT(ADDRESS(ROW(), 15))),"")</f>
        <v/>
      </c>
      <c r="R1066" t="str">
        <f t="shared" si="182"/>
        <v/>
      </c>
      <c r="S1066" t="str">
        <f t="shared" si="183"/>
        <v/>
      </c>
      <c r="T1066" t="str">
        <f t="shared" ca="1" si="184"/>
        <v/>
      </c>
      <c r="U1066" t="str">
        <f t="shared" ca="1" si="185"/>
        <v/>
      </c>
      <c r="V1066">
        <f t="shared" ca="1" si="186"/>
        <v>29513964358.856709</v>
      </c>
      <c r="X1066" s="10" t="s">
        <v>947</v>
      </c>
      <c r="Y1066" s="10"/>
      <c r="Z1066" s="10"/>
      <c r="AA1066" s="10"/>
      <c r="AB1066" s="10"/>
      <c r="AC1066" s="10"/>
      <c r="AD1066" s="10"/>
      <c r="AE1066" s="10"/>
    </row>
    <row r="1067" spans="5:31" x14ac:dyDescent="0.4">
      <c r="E1067">
        <f t="shared" si="181"/>
        <v>0</v>
      </c>
      <c r="F1067" s="3">
        <v>1058</v>
      </c>
      <c r="G1067" s="4">
        <v>0.86907900000000005</v>
      </c>
      <c r="H1067" s="4">
        <v>1.1590499999999999</v>
      </c>
      <c r="I1067" s="4">
        <v>281000</v>
      </c>
      <c r="K1067">
        <f t="shared" ca="1" si="187"/>
        <v>39511.238162425383</v>
      </c>
      <c r="L1067">
        <f t="shared" ca="1" si="188"/>
        <v>28437.269442479501</v>
      </c>
      <c r="M1067">
        <f t="shared" ca="1" si="190"/>
        <v>67948.50760490488</v>
      </c>
      <c r="N1067">
        <f t="shared" ca="1" si="189"/>
        <v>-185158.57795923689</v>
      </c>
      <c r="O1067">
        <f t="shared" ca="1" si="191"/>
        <v>-246937.33226053498</v>
      </c>
      <c r="P1067" t="str">
        <f ca="1">IF($E1067=1,SUM(INDIRECT(ADDRESS(ROW()-$C$12+1, 14)):INDIRECT(ADDRESS(ROW(), 14))),"")</f>
        <v/>
      </c>
      <c r="Q1067" t="str">
        <f ca="1">IF($E1067=1,SUM(INDIRECT(ADDRESS(ROW()-$C$12+1, 15)):INDIRECT(ADDRESS(ROW(), 15))),"")</f>
        <v/>
      </c>
      <c r="R1067" t="str">
        <f t="shared" si="182"/>
        <v/>
      </c>
      <c r="S1067" t="str">
        <f t="shared" si="183"/>
        <v/>
      </c>
      <c r="T1067" t="str">
        <f t="shared" ca="1" si="184"/>
        <v/>
      </c>
      <c r="U1067" t="str">
        <f t="shared" ca="1" si="185"/>
        <v/>
      </c>
      <c r="V1067">
        <f t="shared" ca="1" si="186"/>
        <v>45390938411.777275</v>
      </c>
      <c r="X1067" s="10" t="s">
        <v>948</v>
      </c>
      <c r="Y1067" s="10"/>
      <c r="Z1067" s="10"/>
      <c r="AA1067" s="10"/>
      <c r="AB1067" s="10"/>
      <c r="AC1067" s="10"/>
      <c r="AD1067" s="10"/>
      <c r="AE1067" s="10"/>
    </row>
    <row r="1068" spans="5:31" x14ac:dyDescent="0.4">
      <c r="E1068">
        <f t="shared" si="181"/>
        <v>0</v>
      </c>
      <c r="F1068" s="3">
        <v>1059</v>
      </c>
      <c r="G1068" s="4">
        <v>2.4955910000000001</v>
      </c>
      <c r="H1068" s="4">
        <v>0.62910200000000005</v>
      </c>
      <c r="I1068" s="4">
        <v>302000</v>
      </c>
      <c r="K1068">
        <f t="shared" ca="1" si="187"/>
        <v>113457.91390311506</v>
      </c>
      <c r="L1068">
        <f t="shared" ca="1" si="188"/>
        <v>15435.00546206181</v>
      </c>
      <c r="M1068">
        <f t="shared" ca="1" si="190"/>
        <v>128892.91936517687</v>
      </c>
      <c r="N1068">
        <f t="shared" ca="1" si="189"/>
        <v>-432004.47246853891</v>
      </c>
      <c r="O1068">
        <f t="shared" ca="1" si="191"/>
        <v>-108902.01064152851</v>
      </c>
      <c r="P1068" t="str">
        <f ca="1">IF($E1068=1,SUM(INDIRECT(ADDRESS(ROW()-$C$12+1, 14)):INDIRECT(ADDRESS(ROW(), 14))),"")</f>
        <v/>
      </c>
      <c r="Q1068" t="str">
        <f ca="1">IF($E1068=1,SUM(INDIRECT(ADDRESS(ROW()-$C$12+1, 15)):INDIRECT(ADDRESS(ROW(), 15))),"")</f>
        <v/>
      </c>
      <c r="R1068" t="str">
        <f t="shared" si="182"/>
        <v/>
      </c>
      <c r="S1068" t="str">
        <f t="shared" si="183"/>
        <v/>
      </c>
      <c r="T1068" t="str">
        <f t="shared" ca="1" si="184"/>
        <v/>
      </c>
      <c r="U1068" t="str">
        <f t="shared" ca="1" si="185"/>
        <v/>
      </c>
      <c r="V1068">
        <f t="shared" ca="1" si="186"/>
        <v>29966061365.911156</v>
      </c>
      <c r="X1068" s="10" t="s">
        <v>949</v>
      </c>
      <c r="Y1068" s="10"/>
      <c r="Z1068" s="10"/>
      <c r="AA1068" s="10"/>
      <c r="AB1068" s="10"/>
      <c r="AC1068" s="10"/>
      <c r="AD1068" s="10"/>
      <c r="AE1068" s="10"/>
    </row>
    <row r="1069" spans="5:31" x14ac:dyDescent="0.4">
      <c r="E1069">
        <f t="shared" si="181"/>
        <v>0</v>
      </c>
      <c r="F1069" s="3">
        <v>1060</v>
      </c>
      <c r="G1069" s="4">
        <v>2.1470530000000001</v>
      </c>
      <c r="H1069" s="4">
        <v>0.89407599999999998</v>
      </c>
      <c r="I1069" s="4">
        <v>315000</v>
      </c>
      <c r="K1069">
        <f t="shared" ca="1" si="187"/>
        <v>97612.210662494326</v>
      </c>
      <c r="L1069">
        <f t="shared" ca="1" si="188"/>
        <v>21936.137452270654</v>
      </c>
      <c r="M1069">
        <f t="shared" ca="1" si="190"/>
        <v>119548.34811476499</v>
      </c>
      <c r="N1069">
        <f t="shared" ca="1" si="189"/>
        <v>-419645.05553514953</v>
      </c>
      <c r="O1069">
        <f t="shared" ca="1" si="191"/>
        <v>-174748.63111094339</v>
      </c>
      <c r="P1069" t="str">
        <f ca="1">IF($E1069=1,SUM(INDIRECT(ADDRESS(ROW()-$C$12+1, 14)):INDIRECT(ADDRESS(ROW(), 14))),"")</f>
        <v/>
      </c>
      <c r="Q1069" t="str">
        <f ca="1">IF($E1069=1,SUM(INDIRECT(ADDRESS(ROW()-$C$12+1, 15)):INDIRECT(ADDRESS(ROW(), 15))),"")</f>
        <v/>
      </c>
      <c r="R1069" t="str">
        <f t="shared" si="182"/>
        <v/>
      </c>
      <c r="S1069" t="str">
        <f t="shared" si="183"/>
        <v/>
      </c>
      <c r="T1069" t="str">
        <f t="shared" ca="1" si="184"/>
        <v/>
      </c>
      <c r="U1069" t="str">
        <f t="shared" ca="1" si="185"/>
        <v/>
      </c>
      <c r="V1069">
        <f t="shared" ca="1" si="186"/>
        <v>38201348224.667091</v>
      </c>
      <c r="X1069" s="10" t="s">
        <v>950</v>
      </c>
      <c r="Y1069" s="10"/>
      <c r="Z1069" s="10"/>
      <c r="AA1069" s="10"/>
      <c r="AB1069" s="10"/>
      <c r="AC1069" s="10"/>
      <c r="AD1069" s="10"/>
      <c r="AE1069" s="10"/>
    </row>
    <row r="1070" spans="5:31" x14ac:dyDescent="0.4">
      <c r="E1070">
        <f t="shared" si="181"/>
        <v>0</v>
      </c>
      <c r="F1070" s="3">
        <v>1061</v>
      </c>
      <c r="G1070" s="4">
        <v>1.457721</v>
      </c>
      <c r="H1070" s="4">
        <v>-0.36455100000000001</v>
      </c>
      <c r="I1070" s="4">
        <v>154300</v>
      </c>
      <c r="K1070">
        <f t="shared" ca="1" si="187"/>
        <v>66272.872322733485</v>
      </c>
      <c r="L1070">
        <f t="shared" ca="1" si="188"/>
        <v>-8944.2517687117434</v>
      </c>
      <c r="M1070">
        <f t="shared" ca="1" si="190"/>
        <v>57328.620554021742</v>
      </c>
      <c r="N1070">
        <f t="shared" ca="1" si="189"/>
        <v>-141357.21621737088</v>
      </c>
      <c r="O1070">
        <f t="shared" ca="1" si="191"/>
        <v>35351.013348410823</v>
      </c>
      <c r="P1070" t="str">
        <f ca="1">IF($E1070=1,SUM(INDIRECT(ADDRESS(ROW()-$C$12+1, 14)):INDIRECT(ADDRESS(ROW(), 14))),"")</f>
        <v/>
      </c>
      <c r="Q1070" t="str">
        <f ca="1">IF($E1070=1,SUM(INDIRECT(ADDRESS(ROW()-$C$12+1, 15)):INDIRECT(ADDRESS(ROW(), 15))),"")</f>
        <v/>
      </c>
      <c r="R1070" t="str">
        <f t="shared" si="182"/>
        <v/>
      </c>
      <c r="S1070" t="str">
        <f t="shared" si="183"/>
        <v/>
      </c>
      <c r="T1070" t="str">
        <f t="shared" ca="1" si="184"/>
        <v/>
      </c>
      <c r="U1070" t="str">
        <f t="shared" ca="1" si="185"/>
        <v/>
      </c>
      <c r="V1070">
        <f t="shared" ca="1" si="186"/>
        <v>9403448431.6558952</v>
      </c>
      <c r="X1070" s="10" t="s">
        <v>951</v>
      </c>
      <c r="Y1070" s="10"/>
      <c r="Z1070" s="10"/>
      <c r="AA1070" s="10"/>
      <c r="AB1070" s="10"/>
      <c r="AC1070" s="10"/>
      <c r="AD1070" s="10"/>
      <c r="AE1070" s="10"/>
    </row>
    <row r="1071" spans="5:31" x14ac:dyDescent="0.4">
      <c r="E1071">
        <f t="shared" si="181"/>
        <v>0</v>
      </c>
      <c r="F1071" s="3">
        <v>1062</v>
      </c>
      <c r="G1071" s="4">
        <v>-0.50377499999999997</v>
      </c>
      <c r="H1071" s="4">
        <v>-0.43079499999999998</v>
      </c>
      <c r="I1071" s="4">
        <v>163000</v>
      </c>
      <c r="K1071">
        <f t="shared" ca="1" si="187"/>
        <v>-22903.296484296417</v>
      </c>
      <c r="L1071">
        <f t="shared" ca="1" si="188"/>
        <v>-10569.54703375433</v>
      </c>
      <c r="M1071">
        <f t="shared" ca="1" si="190"/>
        <v>-33472.843518050751</v>
      </c>
      <c r="N1071">
        <f t="shared" ca="1" si="189"/>
        <v>98978.106743306009</v>
      </c>
      <c r="O1071">
        <f t="shared" ca="1" si="191"/>
        <v>84639.518623358657</v>
      </c>
      <c r="P1071" t="str">
        <f ca="1">IF($E1071=1,SUM(INDIRECT(ADDRESS(ROW()-$C$12+1, 14)):INDIRECT(ADDRESS(ROW(), 14))),"")</f>
        <v/>
      </c>
      <c r="Q1071" t="str">
        <f ca="1">IF($E1071=1,SUM(INDIRECT(ADDRESS(ROW()-$C$12+1, 15)):INDIRECT(ADDRESS(ROW(), 15))),"")</f>
        <v/>
      </c>
      <c r="R1071" t="str">
        <f t="shared" si="182"/>
        <v/>
      </c>
      <c r="S1071" t="str">
        <f t="shared" si="183"/>
        <v/>
      </c>
      <c r="T1071" t="str">
        <f t="shared" ca="1" si="184"/>
        <v/>
      </c>
      <c r="U1071" t="str">
        <f t="shared" ca="1" si="185"/>
        <v/>
      </c>
      <c r="V1071">
        <f t="shared" ca="1" si="186"/>
        <v>38601578240.068451</v>
      </c>
      <c r="X1071" s="10" t="s">
        <v>952</v>
      </c>
      <c r="Y1071" s="10"/>
      <c r="Z1071" s="10"/>
      <c r="AA1071" s="10"/>
      <c r="AB1071" s="10"/>
      <c r="AC1071" s="10"/>
      <c r="AD1071" s="10"/>
      <c r="AE1071" s="10"/>
    </row>
    <row r="1072" spans="5:31" x14ac:dyDescent="0.4">
      <c r="E1072">
        <f t="shared" si="181"/>
        <v>0</v>
      </c>
      <c r="F1072" s="3">
        <v>1063</v>
      </c>
      <c r="G1072" s="4">
        <v>-6.8101999999999996E-2</v>
      </c>
      <c r="H1072" s="4">
        <v>-0.23206399999999999</v>
      </c>
      <c r="I1072" s="4">
        <v>167000</v>
      </c>
      <c r="K1072">
        <f t="shared" ca="1" si="187"/>
        <v>-3096.1447018481558</v>
      </c>
      <c r="L1072">
        <f t="shared" ca="1" si="188"/>
        <v>-5693.6857736073189</v>
      </c>
      <c r="M1072">
        <f t="shared" ca="1" si="190"/>
        <v>-8789.8304754554738</v>
      </c>
      <c r="N1072">
        <f t="shared" ca="1" si="189"/>
        <v>11971.639035039469</v>
      </c>
      <c r="O1072">
        <f t="shared" ca="1" si="191"/>
        <v>40794.491219456097</v>
      </c>
      <c r="P1072" t="str">
        <f ca="1">IF($E1072=1,SUM(INDIRECT(ADDRESS(ROW()-$C$12+1, 14)):INDIRECT(ADDRESS(ROW(), 14))),"")</f>
        <v/>
      </c>
      <c r="Q1072" t="str">
        <f ca="1">IF($E1072=1,SUM(INDIRECT(ADDRESS(ROW()-$C$12+1, 15)):INDIRECT(ADDRESS(ROW(), 15))),"")</f>
        <v/>
      </c>
      <c r="R1072" t="str">
        <f t="shared" si="182"/>
        <v/>
      </c>
      <c r="S1072" t="str">
        <f t="shared" si="183"/>
        <v/>
      </c>
      <c r="T1072" t="str">
        <f t="shared" ca="1" si="184"/>
        <v/>
      </c>
      <c r="U1072" t="str">
        <f t="shared" ca="1" si="185"/>
        <v/>
      </c>
      <c r="V1072">
        <f t="shared" ca="1" si="186"/>
        <v>30902064498.589375</v>
      </c>
      <c r="X1072" s="10" t="s">
        <v>953</v>
      </c>
      <c r="Y1072" s="10"/>
      <c r="Z1072" s="10"/>
      <c r="AA1072" s="10"/>
      <c r="AB1072" s="10"/>
      <c r="AC1072" s="10"/>
      <c r="AD1072" s="10"/>
      <c r="AE1072" s="10"/>
    </row>
    <row r="1073" spans="5:31" x14ac:dyDescent="0.4">
      <c r="E1073">
        <f t="shared" si="181"/>
        <v>0</v>
      </c>
      <c r="F1073" s="3">
        <v>1064</v>
      </c>
      <c r="G1073" s="4">
        <v>-1.448701</v>
      </c>
      <c r="H1073" s="4">
        <v>-0.59640300000000002</v>
      </c>
      <c r="I1073" s="4">
        <v>110000</v>
      </c>
      <c r="K1073">
        <f t="shared" ca="1" si="187"/>
        <v>-65862.792953395285</v>
      </c>
      <c r="L1073">
        <f t="shared" ca="1" si="188"/>
        <v>-14632.736126399295</v>
      </c>
      <c r="M1073">
        <f t="shared" ca="1" si="190"/>
        <v>-80495.529079794578</v>
      </c>
      <c r="N1073">
        <f t="shared" ca="1" si="189"/>
        <v>275971.06347342749</v>
      </c>
      <c r="O1073">
        <f t="shared" ca="1" si="191"/>
        <v>113612.10502977674</v>
      </c>
      <c r="P1073" t="str">
        <f ca="1">IF($E1073=1,SUM(INDIRECT(ADDRESS(ROW()-$C$12+1, 14)):INDIRECT(ADDRESS(ROW(), 14))),"")</f>
        <v/>
      </c>
      <c r="Q1073" t="str">
        <f ca="1">IF($E1073=1,SUM(INDIRECT(ADDRESS(ROW()-$C$12+1, 15)):INDIRECT(ADDRESS(ROW(), 15))),"")</f>
        <v/>
      </c>
      <c r="R1073" t="str">
        <f t="shared" si="182"/>
        <v/>
      </c>
      <c r="S1073" t="str">
        <f t="shared" si="183"/>
        <v/>
      </c>
      <c r="T1073" t="str">
        <f t="shared" ca="1" si="184"/>
        <v/>
      </c>
      <c r="U1073" t="str">
        <f t="shared" ca="1" si="185"/>
        <v/>
      </c>
      <c r="V1073">
        <f t="shared" ca="1" si="186"/>
        <v>36288546599.390869</v>
      </c>
      <c r="X1073" s="10" t="s">
        <v>954</v>
      </c>
      <c r="Y1073" s="10"/>
      <c r="Z1073" s="10"/>
      <c r="AA1073" s="10"/>
      <c r="AB1073" s="10"/>
      <c r="AC1073" s="10"/>
      <c r="AD1073" s="10"/>
      <c r="AE1073" s="10"/>
    </row>
    <row r="1074" spans="5:31" x14ac:dyDescent="0.4">
      <c r="E1074">
        <f t="shared" si="181"/>
        <v>0</v>
      </c>
      <c r="F1074" s="3">
        <v>1065</v>
      </c>
      <c r="G1074" s="4">
        <v>3.0651000000000001E-2</v>
      </c>
      <c r="H1074" s="4">
        <v>-0.29830800000000002</v>
      </c>
      <c r="I1074" s="4">
        <v>174000</v>
      </c>
      <c r="K1074">
        <f t="shared" ca="1" si="187"/>
        <v>1393.4969788897217</v>
      </c>
      <c r="L1074">
        <f t="shared" ca="1" si="188"/>
        <v>-7318.9810386499084</v>
      </c>
      <c r="M1074">
        <f t="shared" ca="1" si="190"/>
        <v>-5925.4840597601869</v>
      </c>
      <c r="N1074">
        <f t="shared" ca="1" si="189"/>
        <v>-5514.8960119157091</v>
      </c>
      <c r="O1074">
        <f t="shared" ca="1" si="191"/>
        <v>53673.211298898939</v>
      </c>
      <c r="P1074" t="str">
        <f ca="1">IF($E1074=1,SUM(INDIRECT(ADDRESS(ROW()-$C$12+1, 14)):INDIRECT(ADDRESS(ROW(), 14))),"")</f>
        <v/>
      </c>
      <c r="Q1074" t="str">
        <f ca="1">IF($E1074=1,SUM(INDIRECT(ADDRESS(ROW()-$C$12+1, 15)):INDIRECT(ADDRESS(ROW(), 15))),"")</f>
        <v/>
      </c>
      <c r="R1074" t="str">
        <f t="shared" si="182"/>
        <v/>
      </c>
      <c r="S1074" t="str">
        <f t="shared" si="183"/>
        <v/>
      </c>
      <c r="T1074" t="str">
        <f t="shared" ca="1" si="184"/>
        <v/>
      </c>
      <c r="U1074" t="str">
        <f t="shared" ca="1" si="185"/>
        <v/>
      </c>
      <c r="V1074">
        <f t="shared" ca="1" si="186"/>
        <v>32373179814.139011</v>
      </c>
      <c r="X1074" s="10" t="s">
        <v>955</v>
      </c>
      <c r="Y1074" s="10"/>
      <c r="Z1074" s="10"/>
      <c r="AA1074" s="10"/>
      <c r="AB1074" s="10"/>
      <c r="AC1074" s="10"/>
      <c r="AD1074" s="10"/>
      <c r="AE1074" s="10"/>
    </row>
    <row r="1075" spans="5:31" x14ac:dyDescent="0.4">
      <c r="E1075">
        <f t="shared" si="181"/>
        <v>0</v>
      </c>
      <c r="F1075" s="3">
        <v>1066</v>
      </c>
      <c r="G1075" s="4">
        <v>0.49924099999999999</v>
      </c>
      <c r="H1075" s="4">
        <v>0.89407599999999998</v>
      </c>
      <c r="I1075" s="4">
        <v>197900</v>
      </c>
      <c r="K1075">
        <f t="shared" ca="1" si="187"/>
        <v>22697.165679354133</v>
      </c>
      <c r="L1075">
        <f t="shared" ca="1" si="188"/>
        <v>21936.137452270654</v>
      </c>
      <c r="M1075">
        <f t="shared" ca="1" si="190"/>
        <v>44633.303131624787</v>
      </c>
      <c r="N1075">
        <f t="shared" ca="1" si="189"/>
        <v>-76517.019011264507</v>
      </c>
      <c r="O1075">
        <f t="shared" ca="1" si="191"/>
        <v>-137032.07526928943</v>
      </c>
      <c r="P1075" t="str">
        <f ca="1">IF($E1075=1,SUM(INDIRECT(ADDRESS(ROW()-$C$12+1, 14)):INDIRECT(ADDRESS(ROW(), 14))),"")</f>
        <v/>
      </c>
      <c r="Q1075" t="str">
        <f ca="1">IF($E1075=1,SUM(INDIRECT(ADDRESS(ROW()-$C$12+1, 15)):INDIRECT(ADDRESS(ROW(), 15))),"")</f>
        <v/>
      </c>
      <c r="R1075" t="str">
        <f t="shared" si="182"/>
        <v/>
      </c>
      <c r="S1075" t="str">
        <f t="shared" si="183"/>
        <v/>
      </c>
      <c r="T1075" t="str">
        <f t="shared" ca="1" si="184"/>
        <v/>
      </c>
      <c r="U1075" t="str">
        <f t="shared" ca="1" si="185"/>
        <v/>
      </c>
      <c r="V1075">
        <f t="shared" ca="1" si="186"/>
        <v>23490680368.942413</v>
      </c>
      <c r="X1075" s="10" t="s">
        <v>956</v>
      </c>
      <c r="Y1075" s="10"/>
      <c r="Z1075" s="10"/>
      <c r="AA1075" s="10"/>
      <c r="AB1075" s="10"/>
      <c r="AC1075" s="10"/>
      <c r="AD1075" s="10"/>
      <c r="AE1075" s="10"/>
    </row>
    <row r="1076" spans="5:31" x14ac:dyDescent="0.4">
      <c r="E1076">
        <f t="shared" si="181"/>
        <v>0</v>
      </c>
      <c r="F1076" s="3">
        <v>1067</v>
      </c>
      <c r="G1076" s="4">
        <v>-0.57348299999999997</v>
      </c>
      <c r="H1076" s="4">
        <v>-0.397673</v>
      </c>
      <c r="I1076" s="4">
        <v>128950</v>
      </c>
      <c r="K1076">
        <f t="shared" ca="1" si="187"/>
        <v>-26072.455317758449</v>
      </c>
      <c r="L1076">
        <f t="shared" ca="1" si="188"/>
        <v>-9756.8994012330368</v>
      </c>
      <c r="M1076">
        <f t="shared" ca="1" si="190"/>
        <v>-35829.354718991483</v>
      </c>
      <c r="N1076">
        <f t="shared" ca="1" si="189"/>
        <v>94498.15868231139</v>
      </c>
      <c r="O1076">
        <f t="shared" ca="1" si="191"/>
        <v>65528.300329165504</v>
      </c>
      <c r="P1076" t="str">
        <f ca="1">IF($E1076=1,SUM(INDIRECT(ADDRESS(ROW()-$C$12+1, 14)):INDIRECT(ADDRESS(ROW(), 14))),"")</f>
        <v/>
      </c>
      <c r="Q1076" t="str">
        <f ca="1">IF($E1076=1,SUM(INDIRECT(ADDRESS(ROW()-$C$12+1, 15)):INDIRECT(ADDRESS(ROW(), 15))),"")</f>
        <v/>
      </c>
      <c r="R1076" t="str">
        <f t="shared" si="182"/>
        <v/>
      </c>
      <c r="S1076" t="str">
        <f t="shared" si="183"/>
        <v/>
      </c>
      <c r="T1076" t="str">
        <f t="shared" ca="1" si="184"/>
        <v/>
      </c>
      <c r="U1076" t="str">
        <f t="shared" ca="1" si="185"/>
        <v/>
      </c>
      <c r="V1076">
        <f t="shared" ca="1" si="186"/>
        <v>27152235741.607224</v>
      </c>
      <c r="X1076" s="10" t="s">
        <v>957</v>
      </c>
      <c r="Y1076" s="10"/>
      <c r="Z1076" s="10"/>
      <c r="AA1076" s="10"/>
      <c r="AB1076" s="10"/>
      <c r="AC1076" s="10"/>
      <c r="AD1076" s="10"/>
      <c r="AE1076" s="10"/>
    </row>
    <row r="1077" spans="5:31" x14ac:dyDescent="0.4">
      <c r="E1077">
        <f t="shared" si="181"/>
        <v>0</v>
      </c>
      <c r="F1077" s="3">
        <v>1068</v>
      </c>
      <c r="G1077" s="4">
        <v>-1.303477</v>
      </c>
      <c r="H1077" s="4">
        <v>1.0596840000000001</v>
      </c>
      <c r="I1077" s="4">
        <v>131500</v>
      </c>
      <c r="K1077">
        <f t="shared" ca="1" si="187"/>
        <v>-59260.424180360766</v>
      </c>
      <c r="L1077">
        <f t="shared" ca="1" si="188"/>
        <v>25999.326544915621</v>
      </c>
      <c r="M1077">
        <f t="shared" ca="1" si="190"/>
        <v>-33261.097635445141</v>
      </c>
      <c r="N1077">
        <f t="shared" ca="1" si="189"/>
        <v>214762.3012625571</v>
      </c>
      <c r="O1077">
        <f t="shared" ca="1" si="191"/>
        <v>-174594.69898671904</v>
      </c>
      <c r="P1077" t="str">
        <f ca="1">IF($E1077=1,SUM(INDIRECT(ADDRESS(ROW()-$C$12+1, 14)):INDIRECT(ADDRESS(ROW(), 14))),"")</f>
        <v/>
      </c>
      <c r="Q1077" t="str">
        <f ca="1">IF($E1077=1,SUM(INDIRECT(ADDRESS(ROW()-$C$12+1, 15)):INDIRECT(ADDRESS(ROW(), 15))),"")</f>
        <v/>
      </c>
      <c r="R1077" t="str">
        <f t="shared" si="182"/>
        <v/>
      </c>
      <c r="S1077" t="str">
        <f t="shared" si="183"/>
        <v/>
      </c>
      <c r="T1077" t="str">
        <f t="shared" ca="1" si="184"/>
        <v/>
      </c>
      <c r="U1077" t="str">
        <f t="shared" ca="1" si="185"/>
        <v/>
      </c>
      <c r="V1077">
        <f t="shared" ca="1" si="186"/>
        <v>27146219294.036682</v>
      </c>
      <c r="X1077" s="10" t="s">
        <v>958</v>
      </c>
      <c r="Y1077" s="10"/>
      <c r="Z1077" s="10"/>
      <c r="AA1077" s="10"/>
      <c r="AB1077" s="10"/>
      <c r="AC1077" s="10"/>
      <c r="AD1077" s="10"/>
      <c r="AE1077" s="10"/>
    </row>
    <row r="1078" spans="5:31" x14ac:dyDescent="0.4">
      <c r="E1078">
        <f t="shared" si="181"/>
        <v>0</v>
      </c>
      <c r="F1078" s="3">
        <v>1069</v>
      </c>
      <c r="G1078" s="4">
        <v>-0.28109800000000001</v>
      </c>
      <c r="H1078" s="4">
        <v>-1.1263510000000001</v>
      </c>
      <c r="I1078" s="4">
        <v>119500</v>
      </c>
      <c r="K1078">
        <f t="shared" ca="1" si="187"/>
        <v>-12779.655272974553</v>
      </c>
      <c r="L1078">
        <f t="shared" ca="1" si="188"/>
        <v>-27635.000106816991</v>
      </c>
      <c r="M1078">
        <f t="shared" ca="1" si="190"/>
        <v>-40414.65537979154</v>
      </c>
      <c r="N1078">
        <f t="shared" ca="1" si="189"/>
        <v>44951.689797948646</v>
      </c>
      <c r="O1078">
        <f t="shared" ca="1" si="191"/>
        <v>180120.0320016836</v>
      </c>
      <c r="P1078" t="str">
        <f ca="1">IF($E1078=1,SUM(INDIRECT(ADDRESS(ROW()-$C$12+1, 14)):INDIRECT(ADDRESS(ROW(), 14))),"")</f>
        <v/>
      </c>
      <c r="Q1078" t="str">
        <f ca="1">IF($E1078=1,SUM(INDIRECT(ADDRESS(ROW()-$C$12+1, 15)):INDIRECT(ADDRESS(ROW(), 15))),"")</f>
        <v/>
      </c>
      <c r="R1078" t="str">
        <f t="shared" si="182"/>
        <v/>
      </c>
      <c r="S1078" t="str">
        <f t="shared" si="183"/>
        <v/>
      </c>
      <c r="T1078" t="str">
        <f t="shared" ca="1" si="184"/>
        <v/>
      </c>
      <c r="U1078" t="str">
        <f t="shared" ca="1" si="185"/>
        <v/>
      </c>
      <c r="V1078">
        <f t="shared" ca="1" si="186"/>
        <v>25572697005.237492</v>
      </c>
      <c r="X1078" s="10" t="s">
        <v>27</v>
      </c>
      <c r="Y1078" s="10"/>
      <c r="Z1078" s="10"/>
      <c r="AA1078" s="10"/>
      <c r="AB1078" s="10"/>
      <c r="AC1078" s="10"/>
      <c r="AD1078" s="10"/>
      <c r="AE1078" s="10"/>
    </row>
    <row r="1079" spans="5:31" x14ac:dyDescent="0.4">
      <c r="E1079">
        <f t="shared" si="181"/>
        <v>0</v>
      </c>
      <c r="F1079" s="3">
        <v>1070</v>
      </c>
      <c r="G1079" s="4">
        <v>-9.7146999999999997E-2</v>
      </c>
      <c r="H1079" s="4">
        <v>0.92719700000000005</v>
      </c>
      <c r="I1079" s="4">
        <v>172500</v>
      </c>
      <c r="K1079">
        <f t="shared" ca="1" si="187"/>
        <v>-4416.6275491240021</v>
      </c>
      <c r="L1079">
        <f t="shared" ca="1" si="188"/>
        <v>22748.760549811199</v>
      </c>
      <c r="M1079">
        <f t="shared" ca="1" si="190"/>
        <v>18332.133000687198</v>
      </c>
      <c r="N1079">
        <f t="shared" ca="1" si="189"/>
        <v>14976.945775382241</v>
      </c>
      <c r="O1079">
        <f t="shared" ca="1" si="191"/>
        <v>-142943.98377816184</v>
      </c>
      <c r="P1079" t="str">
        <f ca="1">IF($E1079=1,SUM(INDIRECT(ADDRESS(ROW()-$C$12+1, 14)):INDIRECT(ADDRESS(ROW(), 14))),"")</f>
        <v/>
      </c>
      <c r="Q1079" t="str">
        <f ca="1">IF($E1079=1,SUM(INDIRECT(ADDRESS(ROW()-$C$12+1, 15)):INDIRECT(ADDRESS(ROW(), 15))),"")</f>
        <v/>
      </c>
      <c r="R1079" t="str">
        <f t="shared" si="182"/>
        <v/>
      </c>
      <c r="S1079" t="str">
        <f t="shared" si="183"/>
        <v/>
      </c>
      <c r="T1079" t="str">
        <f t="shared" ca="1" si="184"/>
        <v/>
      </c>
      <c r="U1079" t="str">
        <f t="shared" ca="1" si="185"/>
        <v/>
      </c>
      <c r="V1079">
        <f t="shared" ca="1" si="186"/>
        <v>23767731215.117802</v>
      </c>
      <c r="X1079" s="10" t="s">
        <v>959</v>
      </c>
      <c r="Y1079" s="10"/>
      <c r="Z1079" s="10"/>
      <c r="AA1079" s="10"/>
      <c r="AB1079" s="10"/>
      <c r="AC1079" s="10"/>
      <c r="AD1079" s="10"/>
      <c r="AE1079" s="10"/>
    </row>
    <row r="1080" spans="5:31" x14ac:dyDescent="0.4">
      <c r="E1080">
        <f t="shared" si="181"/>
        <v>0</v>
      </c>
      <c r="F1080" s="3">
        <v>1071</v>
      </c>
      <c r="G1080" s="4">
        <v>-1.2628140000000001</v>
      </c>
      <c r="H1080" s="4">
        <v>-1.5900559999999999</v>
      </c>
      <c r="I1080" s="4">
        <v>85500</v>
      </c>
      <c r="K1080">
        <f t="shared" ca="1" si="187"/>
        <v>-57411.748194174586</v>
      </c>
      <c r="L1080">
        <f t="shared" ca="1" si="188"/>
        <v>-39011.993357172847</v>
      </c>
      <c r="M1080">
        <f t="shared" ca="1" si="190"/>
        <v>-96423.741551347426</v>
      </c>
      <c r="N1080">
        <f t="shared" ca="1" si="189"/>
        <v>229735.84776342325</v>
      </c>
      <c r="O1080">
        <f t="shared" ca="1" si="191"/>
        <v>289268.93679616926</v>
      </c>
      <c r="P1080" t="str">
        <f ca="1">IF($E1080=1,SUM(INDIRECT(ADDRESS(ROW()-$C$12+1, 14)):INDIRECT(ADDRESS(ROW(), 14))),"")</f>
        <v/>
      </c>
      <c r="Q1080" t="str">
        <f ca="1">IF($E1080=1,SUM(INDIRECT(ADDRESS(ROW()-$C$12+1, 15)):INDIRECT(ADDRESS(ROW(), 15))),"")</f>
        <v/>
      </c>
      <c r="R1080" t="str">
        <f t="shared" si="182"/>
        <v/>
      </c>
      <c r="S1080" t="str">
        <f t="shared" si="183"/>
        <v/>
      </c>
      <c r="T1080" t="str">
        <f t="shared" ca="1" si="184"/>
        <v/>
      </c>
      <c r="U1080" t="str">
        <f t="shared" ca="1" si="185"/>
        <v/>
      </c>
      <c r="V1080">
        <f t="shared" ca="1" si="186"/>
        <v>33096247740.041454</v>
      </c>
      <c r="X1080" s="10" t="s">
        <v>29</v>
      </c>
      <c r="Y1080" s="10"/>
      <c r="Z1080" s="10"/>
      <c r="AA1080" s="10"/>
      <c r="AB1080" s="10"/>
      <c r="AC1080" s="10"/>
      <c r="AD1080" s="10"/>
      <c r="AE1080" s="10"/>
    </row>
    <row r="1081" spans="5:31" x14ac:dyDescent="0.4">
      <c r="E1081">
        <f t="shared" si="181"/>
        <v>0</v>
      </c>
      <c r="F1081" s="3">
        <v>1072</v>
      </c>
      <c r="G1081" s="4">
        <v>-0.122319</v>
      </c>
      <c r="H1081" s="4">
        <v>0.92719700000000005</v>
      </c>
      <c r="I1081" s="4">
        <v>176000</v>
      </c>
      <c r="K1081">
        <f t="shared" ca="1" si="187"/>
        <v>-5561.0308623148303</v>
      </c>
      <c r="L1081">
        <f t="shared" ca="1" si="188"/>
        <v>22748.760549811199</v>
      </c>
      <c r="M1081">
        <f t="shared" ca="1" si="190"/>
        <v>17187.729687496369</v>
      </c>
      <c r="N1081">
        <f t="shared" ca="1" si="189"/>
        <v>19425.758092355129</v>
      </c>
      <c r="O1081">
        <f t="shared" ca="1" si="191"/>
        <v>-147250.26059694242</v>
      </c>
      <c r="P1081" t="str">
        <f ca="1">IF($E1081=1,SUM(INDIRECT(ADDRESS(ROW()-$C$12+1, 14)):INDIRECT(ADDRESS(ROW(), 14))),"")</f>
        <v/>
      </c>
      <c r="Q1081" t="str">
        <f ca="1">IF($E1081=1,SUM(INDIRECT(ADDRESS(ROW()-$C$12+1, 15)):INDIRECT(ADDRESS(ROW(), 15))),"")</f>
        <v/>
      </c>
      <c r="R1081" t="str">
        <f t="shared" si="182"/>
        <v/>
      </c>
      <c r="S1081" t="str">
        <f t="shared" si="183"/>
        <v/>
      </c>
      <c r="T1081" t="str">
        <f t="shared" ca="1" si="184"/>
        <v/>
      </c>
      <c r="U1081" t="str">
        <f t="shared" ca="1" si="185"/>
        <v/>
      </c>
      <c r="V1081">
        <f t="shared" ca="1" si="186"/>
        <v>25221337201.811718</v>
      </c>
      <c r="X1081" s="10" t="s">
        <v>960</v>
      </c>
      <c r="Y1081" s="10"/>
      <c r="Z1081" s="10"/>
      <c r="AA1081" s="10"/>
      <c r="AB1081" s="10"/>
      <c r="AC1081" s="10"/>
      <c r="AD1081" s="10"/>
      <c r="AE1081" s="10"/>
    </row>
    <row r="1082" spans="5:31" x14ac:dyDescent="0.4">
      <c r="E1082">
        <f t="shared" si="181"/>
        <v>0</v>
      </c>
      <c r="F1082" s="3">
        <v>1073</v>
      </c>
      <c r="G1082" s="4">
        <v>-1.2144060000000001</v>
      </c>
      <c r="H1082" s="4">
        <v>9.9154000000000006E-2</v>
      </c>
      <c r="I1082" s="4">
        <v>142500</v>
      </c>
      <c r="K1082">
        <f t="shared" ca="1" si="187"/>
        <v>-55210.958603163075</v>
      </c>
      <c r="L1082">
        <f t="shared" ca="1" si="188"/>
        <v>2432.741481644116</v>
      </c>
      <c r="M1082">
        <f t="shared" ca="1" si="190"/>
        <v>-52778.217121518959</v>
      </c>
      <c r="N1082">
        <f t="shared" ca="1" si="189"/>
        <v>237147.0385416754</v>
      </c>
      <c r="O1082">
        <f t="shared" ca="1" si="191"/>
        <v>-19362.616340467095</v>
      </c>
      <c r="P1082" t="str">
        <f ca="1">IF($E1082=1,SUM(INDIRECT(ADDRESS(ROW()-$C$12+1, 14)):INDIRECT(ADDRESS(ROW(), 14))),"")</f>
        <v/>
      </c>
      <c r="Q1082" t="str">
        <f ca="1">IF($E1082=1,SUM(INDIRECT(ADDRESS(ROW()-$C$12+1, 15)):INDIRECT(ADDRESS(ROW(), 15))),"")</f>
        <v/>
      </c>
      <c r="R1082" t="str">
        <f t="shared" si="182"/>
        <v/>
      </c>
      <c r="S1082" t="str">
        <f t="shared" si="183"/>
        <v/>
      </c>
      <c r="T1082" t="str">
        <f t="shared" ca="1" si="184"/>
        <v/>
      </c>
      <c r="U1082" t="str">
        <f t="shared" ca="1" si="185"/>
        <v/>
      </c>
      <c r="V1082">
        <f t="shared" ca="1" si="186"/>
        <v>38133582082.159103</v>
      </c>
      <c r="X1082" s="10" t="s">
        <v>961</v>
      </c>
      <c r="Y1082" s="10"/>
      <c r="Z1082" s="10"/>
      <c r="AA1082" s="10"/>
      <c r="AB1082" s="10"/>
      <c r="AC1082" s="10"/>
      <c r="AD1082" s="10"/>
      <c r="AE1082" s="10"/>
    </row>
    <row r="1083" spans="5:31" x14ac:dyDescent="0.4">
      <c r="E1083">
        <f t="shared" si="181"/>
        <v>0</v>
      </c>
      <c r="F1083" s="3">
        <v>1074</v>
      </c>
      <c r="G1083" s="4">
        <v>0.38112499999999999</v>
      </c>
      <c r="H1083" s="4">
        <v>0.89407599999999998</v>
      </c>
      <c r="I1083" s="4">
        <v>185000</v>
      </c>
      <c r="K1083">
        <f t="shared" ca="1" si="187"/>
        <v>17327.217254880597</v>
      </c>
      <c r="L1083">
        <f t="shared" ca="1" si="188"/>
        <v>21936.137452270654</v>
      </c>
      <c r="M1083">
        <f t="shared" ca="1" si="190"/>
        <v>39263.354707151251</v>
      </c>
      <c r="N1083">
        <f t="shared" ca="1" si="189"/>
        <v>-55543.878937236979</v>
      </c>
      <c r="O1083">
        <f t="shared" ca="1" si="191"/>
        <v>-130299.63687684904</v>
      </c>
      <c r="P1083" t="str">
        <f ca="1">IF($E1083=1,SUM(INDIRECT(ADDRESS(ROW()-$C$12+1, 14)):INDIRECT(ADDRESS(ROW(), 14))),"")</f>
        <v/>
      </c>
      <c r="Q1083" t="str">
        <f ca="1">IF($E1083=1,SUM(INDIRECT(ADDRESS(ROW()-$C$12+1, 15)):INDIRECT(ADDRESS(ROW(), 15))),"")</f>
        <v/>
      </c>
      <c r="R1083" t="str">
        <f t="shared" si="182"/>
        <v/>
      </c>
      <c r="S1083" t="str">
        <f t="shared" si="183"/>
        <v/>
      </c>
      <c r="T1083" t="str">
        <f t="shared" ca="1" si="184"/>
        <v/>
      </c>
      <c r="U1083" t="str">
        <f t="shared" ca="1" si="185"/>
        <v/>
      </c>
      <c r="V1083">
        <f t="shared" ca="1" si="186"/>
        <v>21239169781.213615</v>
      </c>
      <c r="X1083" s="10" t="s">
        <v>962</v>
      </c>
      <c r="Y1083" s="10"/>
      <c r="Z1083" s="10"/>
      <c r="AA1083" s="10"/>
      <c r="AB1083" s="10"/>
      <c r="AC1083" s="10"/>
      <c r="AD1083" s="10"/>
      <c r="AE1083" s="10"/>
    </row>
    <row r="1084" spans="5:31" x14ac:dyDescent="0.4">
      <c r="E1084">
        <f t="shared" si="181"/>
        <v>0</v>
      </c>
      <c r="F1084" s="3">
        <v>1075</v>
      </c>
      <c r="G1084" s="4">
        <v>0.34820800000000002</v>
      </c>
      <c r="H1084" s="4">
        <v>0.132275</v>
      </c>
      <c r="I1084" s="4">
        <v>171000</v>
      </c>
      <c r="K1084">
        <f t="shared" ca="1" si="187"/>
        <v>15830.700336864449</v>
      </c>
      <c r="L1084">
        <f t="shared" ca="1" si="188"/>
        <v>3245.3645791846566</v>
      </c>
      <c r="M1084">
        <f t="shared" ca="1" si="190"/>
        <v>19076.064916049105</v>
      </c>
      <c r="N1084">
        <f t="shared" ca="1" si="189"/>
        <v>-52901.129587712378</v>
      </c>
      <c r="O1084">
        <f t="shared" ca="1" si="191"/>
        <v>-20095.738513229604</v>
      </c>
      <c r="P1084" t="str">
        <f ca="1">IF($E1084=1,SUM(INDIRECT(ADDRESS(ROW()-$C$12+1, 14)):INDIRECT(ADDRESS(ROW(), 14))),"")</f>
        <v/>
      </c>
      <c r="Q1084" t="str">
        <f ca="1">IF($E1084=1,SUM(INDIRECT(ADDRESS(ROW()-$C$12+1, 15)):INDIRECT(ADDRESS(ROW(), 15))),"")</f>
        <v/>
      </c>
      <c r="R1084" t="str">
        <f t="shared" si="182"/>
        <v/>
      </c>
      <c r="S1084" t="str">
        <f t="shared" si="183"/>
        <v/>
      </c>
      <c r="T1084" t="str">
        <f t="shared" ca="1" si="184"/>
        <v/>
      </c>
      <c r="U1084" t="str">
        <f t="shared" ca="1" si="185"/>
        <v/>
      </c>
      <c r="V1084">
        <f t="shared" ca="1" si="186"/>
        <v>23080882051.392529</v>
      </c>
      <c r="X1084" s="10" t="s">
        <v>963</v>
      </c>
      <c r="Y1084" s="10"/>
      <c r="Z1084" s="10"/>
      <c r="AA1084" s="10"/>
      <c r="AB1084" s="10"/>
      <c r="AC1084" s="10"/>
      <c r="AD1084" s="10"/>
      <c r="AE1084" s="10"/>
    </row>
    <row r="1085" spans="5:31" x14ac:dyDescent="0.4">
      <c r="E1085">
        <f t="shared" si="181"/>
        <v>0</v>
      </c>
      <c r="F1085" s="3">
        <v>1076</v>
      </c>
      <c r="G1085" s="4">
        <v>-1.2724960000000001</v>
      </c>
      <c r="H1085" s="4">
        <v>3.2910000000000002E-2</v>
      </c>
      <c r="I1085" s="4">
        <v>111250</v>
      </c>
      <c r="K1085">
        <f t="shared" ca="1" si="187"/>
        <v>-57851.924297714766</v>
      </c>
      <c r="L1085">
        <f t="shared" ca="1" si="188"/>
        <v>807.44621660152757</v>
      </c>
      <c r="M1085">
        <f t="shared" ca="1" si="190"/>
        <v>-57044.478081113237</v>
      </c>
      <c r="N1085">
        <f t="shared" ca="1" si="189"/>
        <v>214154.0501803043</v>
      </c>
      <c r="O1085">
        <f t="shared" ca="1" si="191"/>
        <v>-5538.571273649437</v>
      </c>
      <c r="P1085" t="str">
        <f ca="1">IF($E1085=1,SUM(INDIRECT(ADDRESS(ROW()-$C$12+1, 14)):INDIRECT(ADDRESS(ROW(), 14))),"")</f>
        <v/>
      </c>
      <c r="Q1085" t="str">
        <f ca="1">IF($E1085=1,SUM(INDIRECT(ADDRESS(ROW()-$C$12+1, 15)):INDIRECT(ADDRESS(ROW(), 15))),"")</f>
        <v/>
      </c>
      <c r="R1085" t="str">
        <f t="shared" si="182"/>
        <v/>
      </c>
      <c r="S1085" t="str">
        <f t="shared" si="183"/>
        <v/>
      </c>
      <c r="T1085" t="str">
        <f t="shared" ca="1" si="184"/>
        <v/>
      </c>
      <c r="U1085" t="str">
        <f t="shared" ca="1" si="185"/>
        <v/>
      </c>
      <c r="V1085">
        <f t="shared" ca="1" si="186"/>
        <v>28323031352.594307</v>
      </c>
      <c r="X1085" s="10" t="s">
        <v>964</v>
      </c>
      <c r="Y1085" s="10"/>
      <c r="Z1085" s="10"/>
      <c r="AA1085" s="10"/>
      <c r="AB1085" s="10"/>
      <c r="AC1085" s="10"/>
      <c r="AD1085" s="10"/>
      <c r="AE1085" s="10"/>
    </row>
    <row r="1086" spans="5:31" x14ac:dyDescent="0.4">
      <c r="E1086">
        <f t="shared" si="181"/>
        <v>0</v>
      </c>
      <c r="F1086" s="3">
        <v>1077</v>
      </c>
      <c r="G1086" s="4">
        <v>0.64640200000000003</v>
      </c>
      <c r="H1086" s="4">
        <v>0.16539699999999999</v>
      </c>
      <c r="I1086" s="4">
        <v>187000</v>
      </c>
      <c r="K1086">
        <f t="shared" ca="1" si="187"/>
        <v>29387.596951103518</v>
      </c>
      <c r="L1086">
        <f t="shared" ca="1" si="188"/>
        <v>4058.0122117059504</v>
      </c>
      <c r="M1086">
        <f t="shared" ca="1" si="190"/>
        <v>33445.609162809465</v>
      </c>
      <c r="N1086">
        <f t="shared" ca="1" si="189"/>
        <v>-99257.865345941638</v>
      </c>
      <c r="O1086">
        <f t="shared" ca="1" si="191"/>
        <v>-25397.4355812988</v>
      </c>
      <c r="P1086" t="str">
        <f ca="1">IF($E1086=1,SUM(INDIRECT(ADDRESS(ROW()-$C$12+1, 14)):INDIRECT(ADDRESS(ROW(), 14))),"")</f>
        <v/>
      </c>
      <c r="Q1086" t="str">
        <f ca="1">IF($E1086=1,SUM(INDIRECT(ADDRESS(ROW()-$C$12+1, 15)):INDIRECT(ADDRESS(ROW(), 15))),"")</f>
        <v/>
      </c>
      <c r="R1086" t="str">
        <f t="shared" si="182"/>
        <v/>
      </c>
      <c r="S1086" t="str">
        <f t="shared" si="183"/>
        <v/>
      </c>
      <c r="T1086" t="str">
        <f t="shared" ca="1" si="184"/>
        <v/>
      </c>
      <c r="U1086" t="str">
        <f t="shared" ca="1" si="185"/>
        <v/>
      </c>
      <c r="V1086">
        <f t="shared" ca="1" si="186"/>
        <v>23578950945.380661</v>
      </c>
      <c r="X1086" s="10" t="s">
        <v>965</v>
      </c>
      <c r="Y1086" s="10"/>
      <c r="Z1086" s="10"/>
      <c r="AA1086" s="10"/>
      <c r="AB1086" s="10"/>
      <c r="AC1086" s="10"/>
      <c r="AD1086" s="10"/>
      <c r="AE1086" s="10"/>
    </row>
    <row r="1087" spans="5:31" x14ac:dyDescent="0.4">
      <c r="E1087">
        <f t="shared" si="181"/>
        <v>0</v>
      </c>
      <c r="F1087" s="3">
        <v>1078</v>
      </c>
      <c r="G1087" s="4">
        <v>0.25139099999999998</v>
      </c>
      <c r="H1087" s="4">
        <v>0.49661499999999997</v>
      </c>
      <c r="I1087" s="4">
        <v>184000</v>
      </c>
      <c r="K1087">
        <f t="shared" ca="1" si="187"/>
        <v>11429.075691496721</v>
      </c>
      <c r="L1087">
        <f t="shared" ca="1" si="188"/>
        <v>12184.439466957385</v>
      </c>
      <c r="M1087">
        <f t="shared" ca="1" si="190"/>
        <v>23613.515158454105</v>
      </c>
      <c r="N1087">
        <f t="shared" ca="1" si="189"/>
        <v>-40319.71881080106</v>
      </c>
      <c r="O1087">
        <f t="shared" ca="1" si="191"/>
        <v>-79650.334169584312</v>
      </c>
      <c r="P1087" t="str">
        <f ca="1">IF($E1087=1,SUM(INDIRECT(ADDRESS(ROW()-$C$12+1, 14)):INDIRECT(ADDRESS(ROW(), 14))),"")</f>
        <v/>
      </c>
      <c r="Q1087" t="str">
        <f ca="1">IF($E1087=1,SUM(INDIRECT(ADDRESS(ROW()-$C$12+1, 15)):INDIRECT(ADDRESS(ROW(), 15))),"")</f>
        <v/>
      </c>
      <c r="R1087" t="str">
        <f t="shared" si="182"/>
        <v/>
      </c>
      <c r="S1087" t="str">
        <f t="shared" si="183"/>
        <v/>
      </c>
      <c r="T1087" t="str">
        <f t="shared" ca="1" si="184"/>
        <v/>
      </c>
      <c r="U1087" t="str">
        <f t="shared" ca="1" si="185"/>
        <v/>
      </c>
      <c r="V1087">
        <f t="shared" ca="1" si="186"/>
        <v>25723824519.827431</v>
      </c>
      <c r="X1087" s="10" t="s">
        <v>966</v>
      </c>
      <c r="Y1087" s="10"/>
      <c r="Z1087" s="10"/>
      <c r="AA1087" s="10"/>
      <c r="AB1087" s="10"/>
      <c r="AC1087" s="10"/>
      <c r="AD1087" s="10"/>
      <c r="AE1087" s="10"/>
    </row>
    <row r="1088" spans="5:31" x14ac:dyDescent="0.4">
      <c r="E1088">
        <f t="shared" si="181"/>
        <v>0</v>
      </c>
      <c r="F1088" s="3">
        <v>1079</v>
      </c>
      <c r="G1088" s="4">
        <v>-0.57541900000000001</v>
      </c>
      <c r="H1088" s="4">
        <v>1.2584150000000001</v>
      </c>
      <c r="I1088" s="4">
        <v>164500</v>
      </c>
      <c r="K1088">
        <f t="shared" ca="1" si="187"/>
        <v>-26160.472353128604</v>
      </c>
      <c r="L1088">
        <f t="shared" ca="1" si="188"/>
        <v>30875.187805062633</v>
      </c>
      <c r="M1088">
        <f t="shared" ca="1" si="190"/>
        <v>4714.7154519340293</v>
      </c>
      <c r="N1088">
        <f t="shared" ca="1" si="189"/>
        <v>91943.488649363571</v>
      </c>
      <c r="O1088">
        <f t="shared" ca="1" si="191"/>
        <v>-201076.19885455444</v>
      </c>
      <c r="P1088" t="str">
        <f ca="1">IF($E1088=1,SUM(INDIRECT(ADDRESS(ROW()-$C$12+1, 14)):INDIRECT(ADDRESS(ROW(), 14))),"")</f>
        <v/>
      </c>
      <c r="Q1088" t="str">
        <f ca="1">IF($E1088=1,SUM(INDIRECT(ADDRESS(ROW()-$C$12+1, 15)):INDIRECT(ADDRESS(ROW(), 15))),"")</f>
        <v/>
      </c>
      <c r="R1088" t="str">
        <f t="shared" si="182"/>
        <v/>
      </c>
      <c r="S1088" t="str">
        <f t="shared" si="183"/>
        <v/>
      </c>
      <c r="T1088" t="str">
        <f t="shared" ca="1" si="184"/>
        <v/>
      </c>
      <c r="U1088" t="str">
        <f t="shared" ca="1" si="185"/>
        <v/>
      </c>
      <c r="V1088">
        <f t="shared" ca="1" si="186"/>
        <v>25531337158.106411</v>
      </c>
      <c r="X1088" s="10" t="s">
        <v>967</v>
      </c>
      <c r="Y1088" s="10"/>
      <c r="Z1088" s="10"/>
      <c r="AA1088" s="10"/>
      <c r="AB1088" s="10"/>
      <c r="AC1088" s="10"/>
      <c r="AD1088" s="10"/>
      <c r="AE1088" s="10"/>
    </row>
    <row r="1089" spans="4:31" x14ac:dyDescent="0.4">
      <c r="E1089">
        <f t="shared" si="181"/>
        <v>0</v>
      </c>
      <c r="F1089" s="3">
        <v>1080</v>
      </c>
      <c r="G1089" s="4">
        <v>-1.148571</v>
      </c>
      <c r="H1089" s="4">
        <v>-0.463916</v>
      </c>
      <c r="I1089" s="4">
        <v>112500</v>
      </c>
      <c r="K1089">
        <f t="shared" ca="1" si="187"/>
        <v>-52217.87930378606</v>
      </c>
      <c r="L1089">
        <f t="shared" ca="1" si="188"/>
        <v>-11382.170131294872</v>
      </c>
      <c r="M1089">
        <f t="shared" ca="1" si="190"/>
        <v>-63600.049435080931</v>
      </c>
      <c r="N1089">
        <f t="shared" ca="1" si="189"/>
        <v>202263.40987970034</v>
      </c>
      <c r="O1089">
        <f t="shared" ca="1" si="191"/>
        <v>81695.630533725009</v>
      </c>
      <c r="P1089" t="str">
        <f ca="1">IF($E1089=1,SUM(INDIRECT(ADDRESS(ROW()-$C$12+1, 14)):INDIRECT(ADDRESS(ROW(), 14))),"")</f>
        <v/>
      </c>
      <c r="Q1089" t="str">
        <f ca="1">IF($E1089=1,SUM(INDIRECT(ADDRESS(ROW()-$C$12+1, 15)):INDIRECT(ADDRESS(ROW(), 15))),"")</f>
        <v/>
      </c>
      <c r="R1089" t="str">
        <f t="shared" si="182"/>
        <v/>
      </c>
      <c r="S1089" t="str">
        <f t="shared" si="183"/>
        <v/>
      </c>
      <c r="T1089" t="str">
        <f t="shared" ca="1" si="184"/>
        <v/>
      </c>
      <c r="U1089" t="str">
        <f t="shared" ca="1" si="185"/>
        <v/>
      </c>
      <c r="V1089">
        <f t="shared" ca="1" si="186"/>
        <v>31011227411.037949</v>
      </c>
      <c r="X1089" s="10" t="s">
        <v>968</v>
      </c>
      <c r="Y1089" s="10"/>
      <c r="Z1089" s="10"/>
      <c r="AA1089" s="10"/>
      <c r="AB1089" s="10"/>
      <c r="AC1089" s="10"/>
      <c r="AD1089" s="10"/>
      <c r="AE1089" s="10"/>
    </row>
    <row r="1090" spans="4:31" x14ac:dyDescent="0.4">
      <c r="E1090">
        <f t="shared" si="181"/>
        <v>0</v>
      </c>
      <c r="F1090" s="3">
        <v>1081</v>
      </c>
      <c r="G1090" s="4">
        <v>-0.83101400000000003</v>
      </c>
      <c r="H1090" s="4">
        <v>-1.358204</v>
      </c>
      <c r="I1090" s="4">
        <v>55000</v>
      </c>
      <c r="K1090">
        <f t="shared" ca="1" si="187"/>
        <v>-37780.675945811337</v>
      </c>
      <c r="L1090">
        <f t="shared" ca="1" si="188"/>
        <v>-33323.508999485297</v>
      </c>
      <c r="M1090">
        <f t="shared" ca="1" si="190"/>
        <v>-71104.184945296642</v>
      </c>
      <c r="N1090">
        <f t="shared" ca="1" si="189"/>
        <v>104794.34314813075</v>
      </c>
      <c r="O1090">
        <f t="shared" ca="1" si="191"/>
        <v>171275.20840944166</v>
      </c>
      <c r="P1090" t="str">
        <f ca="1">IF($E1090=1,SUM(INDIRECT(ADDRESS(ROW()-$C$12+1, 14)):INDIRECT(ADDRESS(ROW(), 14))),"")</f>
        <v/>
      </c>
      <c r="Q1090" t="str">
        <f ca="1">IF($E1090=1,SUM(INDIRECT(ADDRESS(ROW()-$C$12+1, 15)):INDIRECT(ADDRESS(ROW(), 15))),"")</f>
        <v/>
      </c>
      <c r="R1090" t="str">
        <f t="shared" si="182"/>
        <v/>
      </c>
      <c r="S1090" t="str">
        <f t="shared" si="183"/>
        <v/>
      </c>
      <c r="T1090" t="str">
        <f t="shared" ca="1" si="184"/>
        <v/>
      </c>
      <c r="U1090" t="str">
        <f t="shared" ca="1" si="185"/>
        <v/>
      </c>
      <c r="V1090">
        <f t="shared" ca="1" si="186"/>
        <v>15902265460.717581</v>
      </c>
      <c r="X1090" s="10" t="s">
        <v>969</v>
      </c>
      <c r="Y1090" s="10"/>
      <c r="Z1090" s="10"/>
      <c r="AA1090" s="10"/>
      <c r="AB1090" s="10"/>
      <c r="AC1090" s="10"/>
      <c r="AD1090" s="10"/>
      <c r="AE1090" s="10"/>
    </row>
    <row r="1091" spans="4:31" x14ac:dyDescent="0.4">
      <c r="E1091">
        <f t="shared" si="181"/>
        <v>0</v>
      </c>
      <c r="F1091" s="3">
        <v>1082</v>
      </c>
      <c r="G1091" s="4">
        <v>0.23202800000000001</v>
      </c>
      <c r="H1091" s="4">
        <v>-1.5238119999999999</v>
      </c>
      <c r="I1091" s="4">
        <v>178000</v>
      </c>
      <c r="K1091">
        <f t="shared" ca="1" si="187"/>
        <v>10548.768947761064</v>
      </c>
      <c r="L1091">
        <f t="shared" ca="1" si="188"/>
        <v>-37386.69809213026</v>
      </c>
      <c r="M1091">
        <f t="shared" ca="1" si="190"/>
        <v>-26837.929144369198</v>
      </c>
      <c r="N1091">
        <f t="shared" ca="1" si="189"/>
        <v>-47528.135023509698</v>
      </c>
      <c r="O1091">
        <f t="shared" ca="1" si="191"/>
        <v>312134.4944853395</v>
      </c>
      <c r="P1091" t="str">
        <f ca="1">IF($E1091=1,SUM(INDIRECT(ADDRESS(ROW()-$C$12+1, 14)):INDIRECT(ADDRESS(ROW(), 14))),"")</f>
        <v/>
      </c>
      <c r="Q1091" t="str">
        <f ca="1">IF($E1091=1,SUM(INDIRECT(ADDRESS(ROW()-$C$12+1, 15)):INDIRECT(ADDRESS(ROW(), 15))),"")</f>
        <v/>
      </c>
      <c r="R1091" t="str">
        <f t="shared" si="182"/>
        <v/>
      </c>
      <c r="S1091" t="str">
        <f t="shared" si="183"/>
        <v/>
      </c>
      <c r="T1091" t="str">
        <f t="shared" ca="1" si="184"/>
        <v/>
      </c>
      <c r="U1091" t="str">
        <f t="shared" ca="1" si="185"/>
        <v/>
      </c>
      <c r="V1091">
        <f t="shared" ca="1" si="186"/>
        <v>41958577216.153618</v>
      </c>
      <c r="X1091" s="10" t="s">
        <v>970</v>
      </c>
      <c r="Y1091" s="10"/>
      <c r="Z1091" s="10"/>
      <c r="AA1091" s="10"/>
      <c r="AB1091" s="10"/>
      <c r="AC1091" s="10"/>
      <c r="AD1091" s="10"/>
      <c r="AE1091" s="10"/>
    </row>
    <row r="1092" spans="4:31" x14ac:dyDescent="0.4">
      <c r="E1092">
        <f t="shared" si="181"/>
        <v>0</v>
      </c>
      <c r="F1092" s="3">
        <v>1083</v>
      </c>
      <c r="G1092" s="4">
        <v>-0.20364499999999999</v>
      </c>
      <c r="H1092" s="4">
        <v>-9.9576999999999999E-2</v>
      </c>
      <c r="I1092" s="4">
        <v>179900</v>
      </c>
      <c r="K1092">
        <f t="shared" ca="1" si="187"/>
        <v>-9258.3828346871996</v>
      </c>
      <c r="L1092">
        <f t="shared" ca="1" si="188"/>
        <v>-2443.1197785028958</v>
      </c>
      <c r="M1092">
        <f t="shared" ca="1" si="190"/>
        <v>-11701.502613190096</v>
      </c>
      <c r="N1092">
        <f t="shared" ca="1" si="189"/>
        <v>39018.687999663096</v>
      </c>
      <c r="O1092">
        <f t="shared" ca="1" si="191"/>
        <v>19079.102825713631</v>
      </c>
      <c r="P1092" t="str">
        <f ca="1">IF($E1092=1,SUM(INDIRECT(ADDRESS(ROW()-$C$12+1, 14)):INDIRECT(ADDRESS(ROW(), 14))),"")</f>
        <v/>
      </c>
      <c r="Q1092" t="str">
        <f ca="1">IF($E1092=1,SUM(INDIRECT(ADDRESS(ROW()-$C$12+1, 15)):INDIRECT(ADDRESS(ROW(), 15))),"")</f>
        <v/>
      </c>
      <c r="R1092" t="str">
        <f t="shared" si="182"/>
        <v/>
      </c>
      <c r="S1092" t="str">
        <f t="shared" si="183"/>
        <v/>
      </c>
      <c r="T1092" t="str">
        <f t="shared" ca="1" si="184"/>
        <v/>
      </c>
      <c r="U1092" t="str">
        <f t="shared" ca="1" si="185"/>
        <v/>
      </c>
      <c r="V1092">
        <f t="shared" ca="1" si="186"/>
        <v>36711135803.632294</v>
      </c>
      <c r="X1092" s="10" t="s">
        <v>971</v>
      </c>
      <c r="Y1092" s="10"/>
      <c r="Z1092" s="10"/>
      <c r="AA1092" s="10"/>
      <c r="AB1092" s="10"/>
      <c r="AC1092" s="10"/>
      <c r="AD1092" s="10"/>
      <c r="AE1092" s="10"/>
    </row>
    <row r="1093" spans="4:31" x14ac:dyDescent="0.4">
      <c r="E1093">
        <f t="shared" si="181"/>
        <v>0</v>
      </c>
      <c r="F1093" s="3">
        <v>1084</v>
      </c>
      <c r="G1093" s="4">
        <v>0.74128099999999997</v>
      </c>
      <c r="H1093" s="4">
        <v>1.125928</v>
      </c>
      <c r="I1093" s="4">
        <v>275000</v>
      </c>
      <c r="K1093">
        <f t="shared" ca="1" si="187"/>
        <v>33701.11363441166</v>
      </c>
      <c r="L1093">
        <f t="shared" ca="1" si="188"/>
        <v>27624.621809958211</v>
      </c>
      <c r="M1093">
        <f t="shared" ca="1" si="190"/>
        <v>61325.735444369871</v>
      </c>
      <c r="N1093">
        <f t="shared" ca="1" si="189"/>
        <v>-158392.67250406204</v>
      </c>
      <c r="O1093">
        <f t="shared" ca="1" si="191"/>
        <v>-240581.83734259152</v>
      </c>
      <c r="P1093" t="str">
        <f ca="1">IF($E1093=1,SUM(INDIRECT(ADDRESS(ROW()-$C$12+1, 14)):INDIRECT(ADDRESS(ROW(), 14))),"")</f>
        <v/>
      </c>
      <c r="Q1093" t="str">
        <f ca="1">IF($E1093=1,SUM(INDIRECT(ADDRESS(ROW()-$C$12+1, 15)):INDIRECT(ADDRESS(ROW(), 15))),"")</f>
        <v/>
      </c>
      <c r="R1093" t="str">
        <f t="shared" si="182"/>
        <v/>
      </c>
      <c r="S1093" t="str">
        <f t="shared" si="183"/>
        <v/>
      </c>
      <c r="T1093" t="str">
        <f t="shared" ca="1" si="184"/>
        <v/>
      </c>
      <c r="U1093" t="str">
        <f t="shared" ca="1" si="185"/>
        <v/>
      </c>
      <c r="V1093">
        <f t="shared" ca="1" si="186"/>
        <v>45656691333.389412</v>
      </c>
      <c r="X1093" s="10" t="s">
        <v>972</v>
      </c>
      <c r="Y1093" s="10"/>
      <c r="Z1093" s="10"/>
      <c r="AA1093" s="10"/>
      <c r="AB1093" s="10"/>
      <c r="AC1093" s="10"/>
      <c r="AD1093" s="10"/>
      <c r="AE1093" s="10"/>
    </row>
    <row r="1094" spans="4:31" x14ac:dyDescent="0.4">
      <c r="E1094">
        <f t="shared" si="181"/>
        <v>0</v>
      </c>
      <c r="F1094" s="3">
        <v>1085</v>
      </c>
      <c r="G1094" s="4">
        <v>-1.1330800000000001</v>
      </c>
      <c r="H1094" s="4">
        <v>-0.49703799999999998</v>
      </c>
      <c r="I1094" s="4">
        <v>129000</v>
      </c>
      <c r="K1094">
        <f t="shared" ca="1" si="187"/>
        <v>-51513.606630790709</v>
      </c>
      <c r="L1094">
        <f t="shared" ca="1" si="188"/>
        <v>-12194.817763816165</v>
      </c>
      <c r="M1094">
        <f t="shared" ca="1" si="190"/>
        <v>-63708.424394606875</v>
      </c>
      <c r="N1094">
        <f t="shared" ca="1" si="189"/>
        <v>218354.06151304118</v>
      </c>
      <c r="O1094">
        <f t="shared" ca="1" si="191"/>
        <v>95783.409844246606</v>
      </c>
      <c r="P1094" t="str">
        <f ca="1">IF($E1094=1,SUM(INDIRECT(ADDRESS(ROW()-$C$12+1, 14)):INDIRECT(ADDRESS(ROW(), 14))),"")</f>
        <v/>
      </c>
      <c r="Q1094" t="str">
        <f ca="1">IF($E1094=1,SUM(INDIRECT(ADDRESS(ROW()-$C$12+1, 15)):INDIRECT(ADDRESS(ROW(), 15))),"")</f>
        <v/>
      </c>
      <c r="R1094" t="str">
        <f t="shared" si="182"/>
        <v/>
      </c>
      <c r="S1094" t="str">
        <f t="shared" si="183"/>
        <v/>
      </c>
      <c r="T1094" t="str">
        <f t="shared" ca="1" si="184"/>
        <v/>
      </c>
      <c r="U1094" t="str">
        <f t="shared" ca="1" si="185"/>
        <v/>
      </c>
      <c r="V1094">
        <f t="shared" ca="1" si="186"/>
        <v>37136536832.651917</v>
      </c>
      <c r="X1094" s="10" t="s">
        <v>973</v>
      </c>
      <c r="Y1094" s="10"/>
      <c r="Z1094" s="10"/>
      <c r="AA1094" s="10"/>
      <c r="AB1094" s="10"/>
      <c r="AC1094" s="10"/>
      <c r="AD1094" s="10"/>
      <c r="AE1094" s="10"/>
    </row>
    <row r="1095" spans="4:31" x14ac:dyDescent="0.4">
      <c r="E1095">
        <f t="shared" si="181"/>
        <v>0</v>
      </c>
      <c r="F1095" s="3">
        <v>1086</v>
      </c>
      <c r="G1095" s="4">
        <v>6.7441000000000001E-2</v>
      </c>
      <c r="H1095" s="4">
        <v>0.29788399999999998</v>
      </c>
      <c r="I1095" s="4">
        <v>151000</v>
      </c>
      <c r="K1095">
        <f t="shared" ca="1" si="187"/>
        <v>3066.0934309908885</v>
      </c>
      <c r="L1095">
        <f t="shared" ca="1" si="188"/>
        <v>7308.5782068103736</v>
      </c>
      <c r="M1095">
        <f t="shared" ca="1" si="190"/>
        <v>10374.671637801262</v>
      </c>
      <c r="N1095">
        <f t="shared" ca="1" si="189"/>
        <v>-9483.9127700750469</v>
      </c>
      <c r="O1095">
        <f t="shared" ca="1" si="191"/>
        <v>-41890.035313845212</v>
      </c>
      <c r="P1095" t="str">
        <f ca="1">IF($E1095=1,SUM(INDIRECT(ADDRESS(ROW()-$C$12+1, 14)):INDIRECT(ADDRESS(ROW(), 14))),"")</f>
        <v/>
      </c>
      <c r="Q1095" t="str">
        <f ca="1">IF($E1095=1,SUM(INDIRECT(ADDRESS(ROW()-$C$12+1, 15)):INDIRECT(ADDRESS(ROW(), 15))),"")</f>
        <v/>
      </c>
      <c r="R1095" t="str">
        <f t="shared" si="182"/>
        <v/>
      </c>
      <c r="S1095" t="str">
        <f t="shared" si="183"/>
        <v/>
      </c>
      <c r="T1095" t="str">
        <f t="shared" ca="1" si="184"/>
        <v/>
      </c>
      <c r="U1095" t="str">
        <f t="shared" ca="1" si="185"/>
        <v/>
      </c>
      <c r="V1095">
        <f t="shared" ca="1" si="186"/>
        <v>19775482976.976219</v>
      </c>
      <c r="X1095" s="10" t="s">
        <v>27</v>
      </c>
      <c r="Y1095" s="10"/>
      <c r="Z1095" s="10"/>
      <c r="AA1095" s="10"/>
      <c r="AB1095" s="10"/>
      <c r="AC1095" s="10"/>
      <c r="AD1095" s="10"/>
      <c r="AE1095" s="10"/>
    </row>
    <row r="1096" spans="4:31" x14ac:dyDescent="0.4">
      <c r="E1096">
        <f t="shared" si="181"/>
        <v>0</v>
      </c>
      <c r="F1096" s="3">
        <v>1087</v>
      </c>
      <c r="G1096" s="4">
        <v>-1.2724960000000001</v>
      </c>
      <c r="H1096" s="4">
        <v>-0.66264699999999999</v>
      </c>
      <c r="I1096" s="4">
        <v>141000</v>
      </c>
      <c r="K1096">
        <f t="shared" ca="1" si="187"/>
        <v>-57851.924297714766</v>
      </c>
      <c r="L1096">
        <f t="shared" ca="1" si="188"/>
        <v>-16258.031391441884</v>
      </c>
      <c r="M1096">
        <f t="shared" ca="1" si="190"/>
        <v>-74109.955689156646</v>
      </c>
      <c r="N1096">
        <f t="shared" ca="1" si="189"/>
        <v>273726.55817462911</v>
      </c>
      <c r="O1096">
        <f t="shared" ca="1" si="191"/>
        <v>142541.96680755258</v>
      </c>
      <c r="P1096" t="str">
        <f ca="1">IF($E1096=1,SUM(INDIRECT(ADDRESS(ROW()-$C$12+1, 14)):INDIRECT(ADDRESS(ROW(), 14))),"")</f>
        <v/>
      </c>
      <c r="Q1096" t="str">
        <f ca="1">IF($E1096=1,SUM(INDIRECT(ADDRESS(ROW()-$C$12+1, 15)):INDIRECT(ADDRESS(ROW(), 15))),"")</f>
        <v/>
      </c>
      <c r="R1096" t="str">
        <f t="shared" si="182"/>
        <v/>
      </c>
      <c r="S1096" t="str">
        <f t="shared" si="183"/>
        <v/>
      </c>
      <c r="T1096" t="str">
        <f t="shared" ca="1" si="184"/>
        <v/>
      </c>
      <c r="U1096" t="str">
        <f t="shared" ca="1" si="185"/>
        <v/>
      </c>
      <c r="V1096">
        <f t="shared" ca="1" si="186"/>
        <v>46272293036.590942</v>
      </c>
      <c r="X1096" s="10" t="s">
        <v>974</v>
      </c>
      <c r="Y1096" s="10"/>
      <c r="Z1096" s="10"/>
      <c r="AA1096" s="10"/>
      <c r="AB1096" s="10"/>
      <c r="AC1096" s="10"/>
      <c r="AD1096" s="10"/>
      <c r="AE1096" s="10"/>
    </row>
    <row r="1097" spans="4:31" x14ac:dyDescent="0.4">
      <c r="D1097">
        <f>MOD(F1098, 121)</f>
        <v>0</v>
      </c>
      <c r="E1097">
        <f>IF(MOD(F1098, $C$12)=0, 1, 0)</f>
        <v>1</v>
      </c>
      <c r="F1097" s="3">
        <v>1088</v>
      </c>
      <c r="G1097" s="4">
        <v>0.25719999999999998</v>
      </c>
      <c r="H1097" s="4">
        <v>1.0265629999999999</v>
      </c>
      <c r="I1097" s="4">
        <v>230000</v>
      </c>
      <c r="K1097">
        <f t="shared" ca="1" si="187"/>
        <v>11693.172260951891</v>
      </c>
      <c r="L1097">
        <f t="shared" ca="1" si="188"/>
        <v>25186.703447375075</v>
      </c>
      <c r="M1097">
        <f t="shared" ca="1" si="190"/>
        <v>36879.875708326967</v>
      </c>
      <c r="N1097">
        <f t="shared" ca="1" si="189"/>
        <v>-49670.4959678183</v>
      </c>
      <c r="O1097">
        <f t="shared" ca="1" si="191"/>
        <v>-198249.97415323273</v>
      </c>
      <c r="P1097">
        <f ca="1">IF($E1097=1,SUM(INDIRECT(ADDRESS(ROW()-$C$12+1, 14)):INDIRECT(ADDRESS(ROW(), 14))),"")</f>
        <v>2818837.923228391</v>
      </c>
      <c r="Q1097">
        <f ca="1">IF($E1097=1,SUM(INDIRECT(ADDRESS(ROW()-$C$12+1, 15)):INDIRECT(ADDRESS(ROW(), 15))),"")</f>
        <v>-4291954.1891674288</v>
      </c>
      <c r="R1097">
        <f t="shared" ca="1" si="182"/>
        <v>4659.2362367411424</v>
      </c>
      <c r="S1097">
        <f t="shared" ca="1" si="183"/>
        <v>-7094.1391556486433</v>
      </c>
      <c r="T1097">
        <f t="shared" ca="1" si="184"/>
        <v>40804.108479245995</v>
      </c>
      <c r="U1097">
        <f t="shared" ca="1" si="185"/>
        <v>31629.119909265399</v>
      </c>
      <c r="V1097">
        <f t="shared" ca="1" si="186"/>
        <v>37295382406.431244</v>
      </c>
      <c r="W1097">
        <f ca="1">IF($E1097=1,OFFSET(W1097, -$C$12, 0)-U1097,"")</f>
        <v>-31629.119909265399</v>
      </c>
      <c r="X1097" s="10" t="s">
        <v>29</v>
      </c>
      <c r="Y1097" s="10"/>
      <c r="Z1097" s="10"/>
      <c r="AA1097" s="10"/>
      <c r="AB1097" s="10"/>
      <c r="AC1097" s="10"/>
      <c r="AD1097" s="10"/>
      <c r="AE1097" s="10"/>
    </row>
    <row r="1098" spans="4:31" x14ac:dyDescent="0.4">
      <c r="D1098">
        <f t="shared" ref="D1098:D1103" si="192">MOD(F1099, 121)</f>
        <v>1</v>
      </c>
      <c r="E1098">
        <f t="shared" ref="E1098:E1103" si="193">IF(MOD(F1099, $C$12)=0, 1, 0)</f>
        <v>0</v>
      </c>
      <c r="F1098" s="3">
        <v>1089</v>
      </c>
      <c r="G1098" s="4">
        <v>-0.20364499999999999</v>
      </c>
      <c r="H1098" s="4">
        <v>-1.755665</v>
      </c>
      <c r="I1098" s="4">
        <v>112000</v>
      </c>
      <c r="K1098">
        <f t="shared" ca="1" si="187"/>
        <v>-8309.5526712560495</v>
      </c>
      <c r="L1098">
        <f t="shared" ca="1" si="188"/>
        <v>-55530.138805500435</v>
      </c>
      <c r="M1098">
        <f t="shared" ca="1" si="190"/>
        <v>-63839.691476756489</v>
      </c>
      <c r="N1098">
        <f t="shared" ca="1" si="189"/>
        <v>35808.873970784072</v>
      </c>
      <c r="O1098">
        <f t="shared" ca="1" si="191"/>
        <v>308715.59193653968</v>
      </c>
      <c r="P1098" t="str">
        <f ca="1">IF($E1098=1,SUM(INDIRECT(ADDRESS(ROW()-$C$12+1, 14)):INDIRECT(ADDRESS(ROW(), 14))),"")</f>
        <v/>
      </c>
      <c r="Q1098" t="str">
        <f ca="1">IF($E1098=1,SUM(INDIRECT(ADDRESS(ROW()-$C$12+1, 15)):INDIRECT(ADDRESS(ROW(), 15))),"")</f>
        <v/>
      </c>
      <c r="R1098" t="str">
        <f t="shared" ref="R1098:R1102" si="194">IF($E1098=1,$C$14*(1/$C$12)*P1098,"")</f>
        <v/>
      </c>
      <c r="S1098" t="str">
        <f t="shared" ref="S1098:S1102" si="195">IF($E1098=1,$C$14*(1/$C$12)*Q1098,"")</f>
        <v/>
      </c>
      <c r="T1098" t="str">
        <f t="shared" ref="T1098:T1102" ca="1" si="196">IF($E1098=1,OFFSET(T1098, -$C$12, 0)-R1098,"")</f>
        <v/>
      </c>
      <c r="U1098" t="str">
        <f t="shared" ref="U1098:U1102" ca="1" si="197">IF($E1098=1,OFFSET(U1098, -$C$12, 0)-S1098,"")</f>
        <v/>
      </c>
      <c r="V1098">
        <f t="shared" ref="V1098:V1103" ca="1" si="198">(M1098-I1098)^2</f>
        <v>30919597098.640903</v>
      </c>
      <c r="X1098" s="10" t="s">
        <v>975</v>
      </c>
      <c r="Y1098" s="10"/>
      <c r="Z1098" s="10"/>
      <c r="AA1098" s="10"/>
      <c r="AB1098" s="10"/>
      <c r="AC1098" s="10"/>
      <c r="AD1098" s="10"/>
      <c r="AE1098" s="10"/>
    </row>
    <row r="1099" spans="4:31" x14ac:dyDescent="0.4">
      <c r="D1099">
        <f t="shared" si="192"/>
        <v>2</v>
      </c>
      <c r="E1099">
        <f t="shared" si="193"/>
        <v>0</v>
      </c>
      <c r="F1099" s="3">
        <v>1090</v>
      </c>
      <c r="G1099" s="4">
        <v>1.6339269999999999</v>
      </c>
      <c r="H1099" s="4">
        <v>0.92719700000000005</v>
      </c>
      <c r="I1099" s="4">
        <v>337000</v>
      </c>
      <c r="K1099">
        <f t="shared" ca="1" si="187"/>
        <v>66670.934555168962</v>
      </c>
      <c r="L1099">
        <f t="shared" ca="1" si="188"/>
        <v>29326.425092511152</v>
      </c>
      <c r="M1099">
        <f t="shared" ca="1" si="190"/>
        <v>95997.359647680118</v>
      </c>
      <c r="N1099">
        <f t="shared" ca="1" si="189"/>
        <v>-393780.72114294494</v>
      </c>
      <c r="O1099">
        <f t="shared" ca="1" si="191"/>
        <v>-223456.92512674993</v>
      </c>
      <c r="P1099" t="str">
        <f ca="1">IF($E1099=1,SUM(INDIRECT(ADDRESS(ROW()-$C$12+1, 14)):INDIRECT(ADDRESS(ROW(), 14))),"")</f>
        <v/>
      </c>
      <c r="Q1099" t="str">
        <f ca="1">IF($E1099=1,SUM(INDIRECT(ADDRESS(ROW()-$C$12+1, 15)):INDIRECT(ADDRESS(ROW(), 15))),"")</f>
        <v/>
      </c>
      <c r="R1099" t="str">
        <f t="shared" si="194"/>
        <v/>
      </c>
      <c r="S1099" t="str">
        <f t="shared" si="195"/>
        <v/>
      </c>
      <c r="T1099" t="str">
        <f t="shared" ca="1" si="196"/>
        <v/>
      </c>
      <c r="U1099" t="str">
        <f t="shared" ca="1" si="197"/>
        <v/>
      </c>
      <c r="V1099">
        <f t="shared" ca="1" si="198"/>
        <v>58082272656.789635</v>
      </c>
      <c r="X1099" s="10" t="s">
        <v>976</v>
      </c>
      <c r="Y1099" s="10"/>
      <c r="Z1099" s="10"/>
      <c r="AA1099" s="10"/>
      <c r="AB1099" s="10"/>
      <c r="AC1099" s="10"/>
      <c r="AD1099" s="10"/>
      <c r="AE1099" s="10"/>
    </row>
    <row r="1100" spans="4:31" x14ac:dyDescent="0.4">
      <c r="D1100">
        <f t="shared" si="192"/>
        <v>3</v>
      </c>
      <c r="E1100">
        <f t="shared" si="193"/>
        <v>0</v>
      </c>
      <c r="F1100" s="3">
        <v>1091</v>
      </c>
      <c r="G1100" s="4">
        <v>-0.87942200000000004</v>
      </c>
      <c r="H1100" s="4">
        <v>-0.69576899999999997</v>
      </c>
      <c r="I1100" s="4">
        <v>128000</v>
      </c>
      <c r="K1100">
        <f t="shared" ca="1" si="187"/>
        <v>-35884.030687035476</v>
      </c>
      <c r="L1100">
        <f t="shared" ca="1" si="188"/>
        <v>-22006.561130149676</v>
      </c>
      <c r="M1100">
        <f t="shared" ca="1" si="190"/>
        <v>-57890.591817185152</v>
      </c>
      <c r="N1100">
        <f t="shared" ca="1" si="189"/>
        <v>163476.27603705262</v>
      </c>
      <c r="O1100">
        <f t="shared" ca="1" si="191"/>
        <v>129336.9111780511</v>
      </c>
      <c r="P1100" t="str">
        <f ca="1">IF($E1100=1,SUM(INDIRECT(ADDRESS(ROW()-$C$12+1, 14)):INDIRECT(ADDRESS(ROW(), 14))),"")</f>
        <v/>
      </c>
      <c r="Q1100" t="str">
        <f ca="1">IF($E1100=1,SUM(INDIRECT(ADDRESS(ROW()-$C$12+1, 15)):INDIRECT(ADDRESS(ROW(), 15))),"")</f>
        <v/>
      </c>
      <c r="R1100" t="str">
        <f t="shared" si="194"/>
        <v/>
      </c>
      <c r="S1100" t="str">
        <f t="shared" si="195"/>
        <v/>
      </c>
      <c r="T1100" t="str">
        <f t="shared" ca="1" si="196"/>
        <v/>
      </c>
      <c r="U1100" t="str">
        <f t="shared" ca="1" si="197"/>
        <v/>
      </c>
      <c r="V1100">
        <f t="shared" ca="1" si="198"/>
        <v>34555312126.143349</v>
      </c>
      <c r="X1100" s="10" t="s">
        <v>977</v>
      </c>
      <c r="Y1100" s="10"/>
      <c r="Z1100" s="10"/>
      <c r="AA1100" s="10"/>
      <c r="AB1100" s="10"/>
      <c r="AC1100" s="10"/>
      <c r="AD1100" s="10"/>
      <c r="AE1100" s="10"/>
    </row>
    <row r="1101" spans="4:31" x14ac:dyDescent="0.4">
      <c r="D1101">
        <f t="shared" si="192"/>
        <v>4</v>
      </c>
      <c r="E1101">
        <f t="shared" si="193"/>
        <v>0</v>
      </c>
      <c r="F1101" s="3">
        <v>1092</v>
      </c>
      <c r="G1101" s="4">
        <v>0.73740899999999998</v>
      </c>
      <c r="H1101" s="4">
        <v>0.23164100000000001</v>
      </c>
      <c r="I1101" s="4">
        <v>112000</v>
      </c>
      <c r="K1101">
        <f t="shared" ca="1" si="187"/>
        <v>30089.316829572308</v>
      </c>
      <c r="L1101">
        <f t="shared" ca="1" si="188"/>
        <v>7326.6009649021471</v>
      </c>
      <c r="M1101">
        <f t="shared" ca="1" si="190"/>
        <v>37415.917794474459</v>
      </c>
      <c r="N1101">
        <f t="shared" ca="1" si="189"/>
        <v>-54998.973475094383</v>
      </c>
      <c r="O1101">
        <f t="shared" ca="1" si="191"/>
        <v>-17276.731386170144</v>
      </c>
      <c r="P1101" t="str">
        <f ca="1">IF($E1101=1,SUM(INDIRECT(ADDRESS(ROW()-$C$12+1, 14)):INDIRECT(ADDRESS(ROW(), 14))),"")</f>
        <v/>
      </c>
      <c r="Q1101" t="str">
        <f ca="1">IF($E1101=1,SUM(INDIRECT(ADDRESS(ROW()-$C$12+1, 15)):INDIRECT(ADDRESS(ROW(), 15))),"")</f>
        <v/>
      </c>
      <c r="R1101" t="str">
        <f t="shared" si="194"/>
        <v/>
      </c>
      <c r="S1101" t="str">
        <f t="shared" si="195"/>
        <v/>
      </c>
      <c r="T1101" t="str">
        <f t="shared" ca="1" si="196"/>
        <v/>
      </c>
      <c r="U1101" t="str">
        <f t="shared" ca="1" si="197"/>
        <v/>
      </c>
      <c r="V1101">
        <f t="shared" ca="1" si="198"/>
        <v>5562785318.4405918</v>
      </c>
      <c r="X1101" s="10" t="s">
        <v>978</v>
      </c>
      <c r="Y1101" s="10"/>
      <c r="Z1101" s="10"/>
      <c r="AA1101" s="10"/>
      <c r="AB1101" s="10"/>
      <c r="AC1101" s="10"/>
      <c r="AD1101" s="10"/>
      <c r="AE1101" s="10"/>
    </row>
    <row r="1102" spans="4:31" x14ac:dyDescent="0.4">
      <c r="D1102">
        <f t="shared" si="192"/>
        <v>5</v>
      </c>
      <c r="E1102">
        <f t="shared" si="193"/>
        <v>0</v>
      </c>
      <c r="F1102" s="3">
        <v>1093</v>
      </c>
      <c r="G1102" s="4">
        <v>6.9376999999999994E-2</v>
      </c>
      <c r="H1102" s="4">
        <v>1.0596840000000001</v>
      </c>
      <c r="I1102" s="4">
        <v>234000</v>
      </c>
      <c r="K1102">
        <f t="shared" ca="1" si="187"/>
        <v>2830.8666339646493</v>
      </c>
      <c r="L1102">
        <f t="shared" ca="1" si="188"/>
        <v>33516.872301929994</v>
      </c>
      <c r="M1102">
        <f t="shared" ca="1" si="190"/>
        <v>36347.738935894646</v>
      </c>
      <c r="N1102">
        <f t="shared" ca="1" si="189"/>
        <v>-13712.520915844436</v>
      </c>
      <c r="O1102">
        <f t="shared" ca="1" si="191"/>
        <v>-209448.93861345542</v>
      </c>
      <c r="P1102" t="str">
        <f ca="1">IF($E1102=1,SUM(INDIRECT(ADDRESS(ROW()-$C$12+1, 14)):INDIRECT(ADDRESS(ROW(), 14))),"")</f>
        <v/>
      </c>
      <c r="Q1102" t="str">
        <f ca="1">IF($E1102=1,SUM(INDIRECT(ADDRESS(ROW()-$C$12+1, 15)):INDIRECT(ADDRESS(ROW(), 15))),"")</f>
        <v/>
      </c>
      <c r="R1102" t="str">
        <f t="shared" si="194"/>
        <v/>
      </c>
      <c r="S1102" t="str">
        <f t="shared" si="195"/>
        <v/>
      </c>
      <c r="T1102" t="str">
        <f t="shared" ca="1" si="196"/>
        <v/>
      </c>
      <c r="U1102" t="str">
        <f t="shared" ca="1" si="197"/>
        <v/>
      </c>
      <c r="V1102">
        <f t="shared" ca="1" si="198"/>
        <v>39066416303.753258</v>
      </c>
      <c r="X1102" s="10" t="s">
        <v>979</v>
      </c>
      <c r="Y1102" s="10"/>
      <c r="Z1102" s="10"/>
      <c r="AA1102" s="10"/>
      <c r="AB1102" s="10"/>
      <c r="AC1102" s="10"/>
      <c r="AD1102" s="10"/>
      <c r="AE1102" s="10"/>
    </row>
    <row r="1103" spans="4:31" x14ac:dyDescent="0.4">
      <c r="D1103">
        <f t="shared" si="192"/>
        <v>0</v>
      </c>
      <c r="E1103">
        <f t="shared" si="193"/>
        <v>1</v>
      </c>
      <c r="F1103" s="3">
        <v>1094</v>
      </c>
      <c r="G1103" s="4">
        <v>0.61541999999999997</v>
      </c>
      <c r="H1103" s="4">
        <v>0.89407599999999998</v>
      </c>
      <c r="I1103" s="4">
        <v>221000</v>
      </c>
      <c r="K1103">
        <f t="shared" ca="1" si="187"/>
        <v>25111.664440297569</v>
      </c>
      <c r="L1103">
        <f t="shared" ca="1" si="188"/>
        <v>28278.837011996369</v>
      </c>
      <c r="M1103">
        <f t="shared" ca="1" si="190"/>
        <v>53390.501452293938</v>
      </c>
      <c r="N1103">
        <f t="shared" ca="1" si="189"/>
        <v>-103150.23759622926</v>
      </c>
      <c r="O1103">
        <f t="shared" ca="1" si="191"/>
        <v>-149855.63002353883</v>
      </c>
      <c r="V1103">
        <f t="shared" ca="1" si="198"/>
        <v>28092944003.413479</v>
      </c>
      <c r="X1103" s="10" t="s">
        <v>980</v>
      </c>
      <c r="Y1103" s="10"/>
      <c r="Z1103" s="10"/>
      <c r="AA1103" s="10"/>
      <c r="AB1103" s="10"/>
      <c r="AC1103" s="10"/>
      <c r="AD1103" s="10"/>
      <c r="AE1103" s="10"/>
    </row>
    <row r="1104" spans="4:31" x14ac:dyDescent="0.4">
      <c r="X1104" s="10" t="s">
        <v>981</v>
      </c>
      <c r="Y1104" s="10"/>
      <c r="Z1104" s="10"/>
      <c r="AA1104" s="10"/>
      <c r="AB1104" s="10"/>
      <c r="AC1104" s="10"/>
      <c r="AD1104" s="10"/>
      <c r="AE1104" s="10"/>
    </row>
    <row r="1105" spans="8:31" x14ac:dyDescent="0.4">
      <c r="X1105" s="10" t="s">
        <v>982</v>
      </c>
      <c r="Y1105" s="10"/>
      <c r="Z1105" s="10"/>
      <c r="AA1105" s="10"/>
      <c r="AB1105" s="10"/>
      <c r="AC1105" s="10"/>
      <c r="AD1105" s="10"/>
      <c r="AE1105" s="10"/>
    </row>
    <row r="1106" spans="8:31" x14ac:dyDescent="0.4">
      <c r="X1106" s="10" t="s">
        <v>983</v>
      </c>
      <c r="Y1106" s="10"/>
      <c r="Z1106" s="10"/>
      <c r="AA1106" s="10"/>
      <c r="AB1106" s="10"/>
      <c r="AC1106" s="10"/>
      <c r="AD1106" s="10"/>
      <c r="AE1106" s="10"/>
    </row>
    <row r="1107" spans="8:31" x14ac:dyDescent="0.4">
      <c r="X1107" s="10" t="s">
        <v>984</v>
      </c>
      <c r="Y1107" s="10"/>
      <c r="Z1107" s="10"/>
      <c r="AA1107" s="10"/>
      <c r="AB1107" s="10"/>
      <c r="AC1107" s="10"/>
      <c r="AD1107" s="10"/>
      <c r="AE1107" s="10"/>
    </row>
    <row r="1108" spans="8:31" x14ac:dyDescent="0.4">
      <c r="X1108" s="10" t="s">
        <v>985</v>
      </c>
      <c r="Y1108" s="10"/>
      <c r="Z1108" s="10"/>
      <c r="AA1108" s="10"/>
      <c r="AB1108" s="10"/>
      <c r="AC1108" s="10"/>
      <c r="AD1108" s="10"/>
      <c r="AE1108" s="10"/>
    </row>
    <row r="1109" spans="8:31" x14ac:dyDescent="0.4">
      <c r="X1109" s="10" t="s">
        <v>986</v>
      </c>
      <c r="Y1109" s="10"/>
      <c r="Z1109" s="10"/>
      <c r="AA1109" s="10"/>
      <c r="AB1109" s="10"/>
      <c r="AC1109" s="10"/>
      <c r="AD1109" s="10"/>
      <c r="AE1109" s="10"/>
    </row>
    <row r="1110" spans="8:31" x14ac:dyDescent="0.4">
      <c r="H1110" s="2"/>
      <c r="I1110" s="1"/>
      <c r="X1110" s="10" t="s">
        <v>987</v>
      </c>
      <c r="Y1110" s="10"/>
      <c r="Z1110" s="10"/>
      <c r="AA1110" s="10"/>
      <c r="AB1110" s="10"/>
      <c r="AC1110" s="10"/>
      <c r="AD1110" s="10"/>
      <c r="AE1110" s="10"/>
    </row>
    <row r="1111" spans="8:31" x14ac:dyDescent="0.4">
      <c r="H1111" s="3"/>
      <c r="I1111" s="4"/>
      <c r="X1111" s="10" t="s">
        <v>988</v>
      </c>
      <c r="Y1111" s="10"/>
      <c r="Z1111" s="10"/>
      <c r="AA1111" s="10"/>
      <c r="AB1111" s="10"/>
      <c r="AC1111" s="10"/>
      <c r="AD1111" s="10"/>
      <c r="AE1111" s="10"/>
    </row>
    <row r="1112" spans="8:31" x14ac:dyDescent="0.4">
      <c r="H1112" s="3"/>
      <c r="I1112" s="4"/>
      <c r="X1112" s="10" t="s">
        <v>27</v>
      </c>
      <c r="Y1112" s="10"/>
      <c r="Z1112" s="10"/>
      <c r="AA1112" s="10"/>
      <c r="AB1112" s="10"/>
      <c r="AC1112" s="10"/>
      <c r="AD1112" s="10"/>
      <c r="AE1112" s="10"/>
    </row>
    <row r="1113" spans="8:31" x14ac:dyDescent="0.4">
      <c r="H1113" s="3"/>
      <c r="I1113" s="4"/>
      <c r="X1113" s="10" t="s">
        <v>989</v>
      </c>
      <c r="Y1113" s="10"/>
      <c r="Z1113" s="10"/>
      <c r="AA1113" s="10"/>
      <c r="AB1113" s="10"/>
      <c r="AC1113" s="10"/>
      <c r="AD1113" s="10"/>
      <c r="AE1113" s="10"/>
    </row>
    <row r="1114" spans="8:31" x14ac:dyDescent="0.4">
      <c r="H1114" s="3"/>
      <c r="I1114" s="4"/>
      <c r="X1114" s="10" t="s">
        <v>29</v>
      </c>
      <c r="Y1114" s="10"/>
      <c r="Z1114" s="10"/>
      <c r="AA1114" s="10"/>
      <c r="AB1114" s="10"/>
      <c r="AC1114" s="10"/>
      <c r="AD1114" s="10"/>
      <c r="AE1114" s="10"/>
    </row>
    <row r="1115" spans="8:31" x14ac:dyDescent="0.4">
      <c r="H1115" s="3"/>
      <c r="I1115" s="4"/>
      <c r="X1115" s="10" t="s">
        <v>990</v>
      </c>
      <c r="Y1115" s="10"/>
      <c r="Z1115" s="10"/>
      <c r="AA1115" s="10"/>
      <c r="AB1115" s="10"/>
      <c r="AC1115" s="10"/>
      <c r="AD1115" s="10"/>
      <c r="AE1115" s="10"/>
    </row>
    <row r="1116" spans="8:31" x14ac:dyDescent="0.4">
      <c r="H1116" s="3"/>
      <c r="I1116" s="4"/>
      <c r="X1116" s="10" t="s">
        <v>991</v>
      </c>
      <c r="Y1116" s="10"/>
      <c r="Z1116" s="10"/>
      <c r="AA1116" s="10"/>
      <c r="AB1116" s="10"/>
      <c r="AC1116" s="10"/>
      <c r="AD1116" s="10"/>
      <c r="AE1116" s="10"/>
    </row>
    <row r="1117" spans="8:31" x14ac:dyDescent="0.4">
      <c r="H1117" s="3"/>
      <c r="I1117" s="4"/>
      <c r="X1117" s="10" t="s">
        <v>992</v>
      </c>
      <c r="Y1117" s="10"/>
      <c r="Z1117" s="10"/>
      <c r="AA1117" s="10"/>
      <c r="AB1117" s="10"/>
      <c r="AC1117" s="10"/>
      <c r="AD1117" s="10"/>
      <c r="AE1117" s="10"/>
    </row>
    <row r="1118" spans="8:31" x14ac:dyDescent="0.4">
      <c r="H1118" s="3"/>
      <c r="I1118" s="4"/>
      <c r="X1118" s="10" t="s">
        <v>993</v>
      </c>
      <c r="Y1118" s="10"/>
      <c r="Z1118" s="10"/>
      <c r="AA1118" s="10"/>
      <c r="AB1118" s="10"/>
      <c r="AC1118" s="10"/>
      <c r="AD1118" s="10"/>
      <c r="AE1118" s="10"/>
    </row>
    <row r="1119" spans="8:31" x14ac:dyDescent="0.4">
      <c r="H1119" s="3"/>
      <c r="I1119" s="4"/>
      <c r="X1119" s="10" t="s">
        <v>994</v>
      </c>
      <c r="Y1119" s="10"/>
      <c r="Z1119" s="10"/>
      <c r="AA1119" s="10"/>
      <c r="AB1119" s="10"/>
      <c r="AC1119" s="10"/>
      <c r="AD1119" s="10"/>
      <c r="AE1119" s="10"/>
    </row>
    <row r="1120" spans="8:31" x14ac:dyDescent="0.4">
      <c r="H1120" s="3"/>
      <c r="I1120" s="4"/>
      <c r="X1120" s="10" t="s">
        <v>995</v>
      </c>
      <c r="Y1120" s="10"/>
      <c r="Z1120" s="10"/>
      <c r="AA1120" s="10"/>
      <c r="AB1120" s="10"/>
      <c r="AC1120" s="10"/>
      <c r="AD1120" s="10"/>
      <c r="AE1120" s="10"/>
    </row>
    <row r="1121" spans="8:31" x14ac:dyDescent="0.4">
      <c r="H1121" s="3"/>
      <c r="I1121" s="4"/>
      <c r="X1121" s="10" t="s">
        <v>996</v>
      </c>
      <c r="Y1121" s="10"/>
      <c r="Z1121" s="10"/>
      <c r="AA1121" s="10"/>
      <c r="AB1121" s="10"/>
      <c r="AC1121" s="10"/>
      <c r="AD1121" s="10"/>
      <c r="AE1121" s="10"/>
    </row>
    <row r="1122" spans="8:31" x14ac:dyDescent="0.4">
      <c r="H1122" s="3"/>
      <c r="I1122" s="4"/>
      <c r="X1122" s="10" t="s">
        <v>997</v>
      </c>
      <c r="Y1122" s="10"/>
      <c r="Z1122" s="10"/>
      <c r="AA1122" s="10"/>
      <c r="AB1122" s="10"/>
      <c r="AC1122" s="10"/>
      <c r="AD1122" s="10"/>
      <c r="AE1122" s="10"/>
    </row>
    <row r="1123" spans="8:31" x14ac:dyDescent="0.4">
      <c r="H1123" s="3"/>
      <c r="I1123" s="4"/>
      <c r="X1123" s="10" t="s">
        <v>998</v>
      </c>
      <c r="Y1123" s="10"/>
      <c r="Z1123" s="10"/>
      <c r="AA1123" s="10"/>
      <c r="AB1123" s="10"/>
      <c r="AC1123" s="10"/>
      <c r="AD1123" s="10"/>
      <c r="AE1123" s="10"/>
    </row>
    <row r="1124" spans="8:31" x14ac:dyDescent="0.4">
      <c r="H1124" s="3"/>
      <c r="I1124" s="4"/>
      <c r="X1124" s="10" t="s">
        <v>999</v>
      </c>
      <c r="Y1124" s="10"/>
      <c r="Z1124" s="10"/>
      <c r="AA1124" s="10"/>
      <c r="AB1124" s="10"/>
      <c r="AC1124" s="10"/>
      <c r="AD1124" s="10"/>
      <c r="AE1124" s="10"/>
    </row>
    <row r="1125" spans="8:31" x14ac:dyDescent="0.4">
      <c r="H1125" s="3"/>
      <c r="I1125" s="4"/>
      <c r="X1125" s="10" t="s">
        <v>1000</v>
      </c>
      <c r="Y1125" s="10"/>
      <c r="Z1125" s="10"/>
      <c r="AA1125" s="10"/>
      <c r="AB1125" s="10"/>
      <c r="AC1125" s="10"/>
      <c r="AD1125" s="10"/>
      <c r="AE1125" s="10"/>
    </row>
    <row r="1126" spans="8:31" x14ac:dyDescent="0.4">
      <c r="H1126" s="3"/>
      <c r="I1126" s="4"/>
      <c r="X1126" s="10" t="s">
        <v>1001</v>
      </c>
      <c r="Y1126" s="10"/>
      <c r="Z1126" s="10"/>
      <c r="AA1126" s="10"/>
      <c r="AB1126" s="10"/>
      <c r="AC1126" s="10"/>
      <c r="AD1126" s="10"/>
      <c r="AE1126" s="10"/>
    </row>
    <row r="1127" spans="8:31" x14ac:dyDescent="0.4">
      <c r="H1127" s="3"/>
      <c r="I1127" s="4"/>
      <c r="X1127" s="10" t="s">
        <v>1002</v>
      </c>
      <c r="Y1127" s="10"/>
      <c r="Z1127" s="10"/>
      <c r="AA1127" s="10"/>
      <c r="AB1127" s="10"/>
      <c r="AC1127" s="10"/>
      <c r="AD1127" s="10"/>
      <c r="AE1127" s="10"/>
    </row>
    <row r="1128" spans="8:31" x14ac:dyDescent="0.4">
      <c r="H1128" s="3"/>
      <c r="I1128" s="4"/>
      <c r="X1128" s="10" t="s">
        <v>1003</v>
      </c>
      <c r="Y1128" s="10"/>
      <c r="Z1128" s="10"/>
      <c r="AA1128" s="10"/>
      <c r="AB1128" s="10"/>
      <c r="AC1128" s="10"/>
      <c r="AD1128" s="10"/>
      <c r="AE1128" s="10"/>
    </row>
    <row r="1129" spans="8:31" x14ac:dyDescent="0.4">
      <c r="H1129" s="3"/>
      <c r="I1129" s="4"/>
      <c r="X1129" s="10" t="s">
        <v>27</v>
      </c>
      <c r="Y1129" s="10"/>
      <c r="Z1129" s="10"/>
      <c r="AA1129" s="10"/>
      <c r="AB1129" s="10"/>
      <c r="AC1129" s="10"/>
      <c r="AD1129" s="10"/>
      <c r="AE1129" s="10"/>
    </row>
    <row r="1130" spans="8:31" x14ac:dyDescent="0.4">
      <c r="H1130" s="3"/>
      <c r="I1130" s="4"/>
      <c r="X1130" s="10" t="s">
        <v>1004</v>
      </c>
      <c r="Y1130" s="10"/>
      <c r="Z1130" s="10"/>
      <c r="AA1130" s="10"/>
      <c r="AB1130" s="10"/>
      <c r="AC1130" s="10"/>
      <c r="AD1130" s="10"/>
      <c r="AE1130" s="10"/>
    </row>
    <row r="1131" spans="8:31" x14ac:dyDescent="0.4">
      <c r="H1131" s="3"/>
      <c r="I1131" s="4"/>
      <c r="X1131" s="10" t="s">
        <v>29</v>
      </c>
      <c r="Y1131" s="10"/>
      <c r="Z1131" s="10"/>
      <c r="AA1131" s="10"/>
      <c r="AB1131" s="10"/>
      <c r="AC1131" s="10"/>
      <c r="AD1131" s="10"/>
      <c r="AE1131" s="10"/>
    </row>
    <row r="1132" spans="8:31" x14ac:dyDescent="0.4">
      <c r="H1132" s="3"/>
      <c r="I1132" s="4"/>
      <c r="X1132" s="10" t="s">
        <v>1005</v>
      </c>
      <c r="Y1132" s="10"/>
      <c r="Z1132" s="10"/>
      <c r="AA1132" s="10"/>
      <c r="AB1132" s="10"/>
      <c r="AC1132" s="10"/>
      <c r="AD1132" s="10"/>
      <c r="AE1132" s="10"/>
    </row>
    <row r="1133" spans="8:31" x14ac:dyDescent="0.4">
      <c r="H1133" s="3"/>
      <c r="I1133" s="4"/>
      <c r="X1133" s="10" t="s">
        <v>1006</v>
      </c>
      <c r="Y1133" s="10"/>
      <c r="Z1133" s="10"/>
      <c r="AA1133" s="10"/>
      <c r="AB1133" s="10"/>
      <c r="AC1133" s="10"/>
      <c r="AD1133" s="10"/>
      <c r="AE1133" s="10"/>
    </row>
    <row r="1134" spans="8:31" x14ac:dyDescent="0.4">
      <c r="H1134" s="3"/>
      <c r="I1134" s="4"/>
      <c r="X1134" s="10" t="s">
        <v>1007</v>
      </c>
      <c r="Y1134" s="10"/>
      <c r="Z1134" s="10"/>
      <c r="AA1134" s="10"/>
      <c r="AB1134" s="10"/>
      <c r="AC1134" s="10"/>
      <c r="AD1134" s="10"/>
      <c r="AE1134" s="10"/>
    </row>
    <row r="1135" spans="8:31" x14ac:dyDescent="0.4">
      <c r="H1135" s="3"/>
      <c r="I1135" s="4"/>
      <c r="X1135" s="10" t="s">
        <v>1008</v>
      </c>
      <c r="Y1135" s="10"/>
      <c r="Z1135" s="10"/>
      <c r="AA1135" s="10"/>
      <c r="AB1135" s="10"/>
      <c r="AC1135" s="10"/>
      <c r="AD1135" s="10"/>
      <c r="AE1135" s="10"/>
    </row>
    <row r="1136" spans="8:31" x14ac:dyDescent="0.4">
      <c r="H1136" s="3"/>
      <c r="I1136" s="4"/>
      <c r="X1136" s="10" t="s">
        <v>1009</v>
      </c>
      <c r="Y1136" s="10"/>
      <c r="Z1136" s="10"/>
      <c r="AA1136" s="10"/>
      <c r="AB1136" s="10"/>
      <c r="AC1136" s="10"/>
      <c r="AD1136" s="10"/>
      <c r="AE1136" s="10"/>
    </row>
    <row r="1137" spans="8:31" x14ac:dyDescent="0.4">
      <c r="H1137" s="3"/>
      <c r="I1137" s="4"/>
      <c r="X1137" s="10" t="s">
        <v>1010</v>
      </c>
      <c r="Y1137" s="10"/>
      <c r="Z1137" s="10"/>
      <c r="AA1137" s="10"/>
      <c r="AB1137" s="10"/>
      <c r="AC1137" s="10"/>
      <c r="AD1137" s="10"/>
      <c r="AE1137" s="10"/>
    </row>
    <row r="1138" spans="8:31" x14ac:dyDescent="0.4">
      <c r="H1138" s="3"/>
      <c r="I1138" s="4"/>
      <c r="X1138" s="10" t="s">
        <v>1011</v>
      </c>
      <c r="Y1138" s="10"/>
      <c r="Z1138" s="10"/>
      <c r="AA1138" s="10"/>
      <c r="AB1138" s="10"/>
      <c r="AC1138" s="10"/>
      <c r="AD1138" s="10"/>
      <c r="AE1138" s="10"/>
    </row>
    <row r="1139" spans="8:31" x14ac:dyDescent="0.4">
      <c r="H1139" s="3"/>
      <c r="I1139" s="4"/>
      <c r="X1139" s="10" t="s">
        <v>1012</v>
      </c>
      <c r="Y1139" s="10"/>
      <c r="Z1139" s="10"/>
      <c r="AA1139" s="10"/>
      <c r="AB1139" s="10"/>
      <c r="AC1139" s="10"/>
      <c r="AD1139" s="10"/>
      <c r="AE1139" s="10"/>
    </row>
    <row r="1140" spans="8:31" x14ac:dyDescent="0.4">
      <c r="H1140" s="3"/>
      <c r="I1140" s="4"/>
      <c r="X1140" s="10" t="s">
        <v>1013</v>
      </c>
      <c r="Y1140" s="10"/>
      <c r="Z1140" s="10"/>
      <c r="AA1140" s="10"/>
      <c r="AB1140" s="10"/>
      <c r="AC1140" s="10"/>
      <c r="AD1140" s="10"/>
      <c r="AE1140" s="10"/>
    </row>
    <row r="1141" spans="8:31" x14ac:dyDescent="0.4">
      <c r="H1141" s="3"/>
      <c r="I1141" s="4"/>
      <c r="X1141" s="10" t="s">
        <v>1014</v>
      </c>
      <c r="Y1141" s="10"/>
      <c r="Z1141" s="10"/>
      <c r="AA1141" s="10"/>
      <c r="AB1141" s="10"/>
      <c r="AC1141" s="10"/>
      <c r="AD1141" s="10"/>
      <c r="AE1141" s="10"/>
    </row>
    <row r="1142" spans="8:31" x14ac:dyDescent="0.4">
      <c r="H1142" s="3"/>
      <c r="I1142" s="4"/>
      <c r="X1142" s="10" t="s">
        <v>1015</v>
      </c>
      <c r="Y1142" s="10"/>
      <c r="Z1142" s="10"/>
      <c r="AA1142" s="10"/>
      <c r="AB1142" s="10"/>
      <c r="AC1142" s="10"/>
      <c r="AD1142" s="10"/>
      <c r="AE1142" s="10"/>
    </row>
    <row r="1143" spans="8:31" x14ac:dyDescent="0.4">
      <c r="H1143" s="3"/>
      <c r="I1143" s="4"/>
      <c r="X1143" s="10" t="s">
        <v>1016</v>
      </c>
      <c r="Y1143" s="10"/>
      <c r="Z1143" s="10"/>
      <c r="AA1143" s="10"/>
      <c r="AB1143" s="10"/>
      <c r="AC1143" s="10"/>
      <c r="AD1143" s="10"/>
      <c r="AE1143" s="10"/>
    </row>
    <row r="1144" spans="8:31" x14ac:dyDescent="0.4">
      <c r="H1144" s="3"/>
      <c r="I1144" s="4"/>
      <c r="X1144" s="10" t="s">
        <v>1017</v>
      </c>
      <c r="Y1144" s="10"/>
      <c r="Z1144" s="10"/>
      <c r="AA1144" s="10"/>
      <c r="AB1144" s="10"/>
      <c r="AC1144" s="10"/>
      <c r="AD1144" s="10"/>
      <c r="AE1144" s="10"/>
    </row>
    <row r="1145" spans="8:31" x14ac:dyDescent="0.4">
      <c r="H1145" s="3"/>
      <c r="I1145" s="4"/>
      <c r="X1145" s="10" t="s">
        <v>1018</v>
      </c>
      <c r="Y1145" s="10"/>
      <c r="Z1145" s="10"/>
      <c r="AA1145" s="10"/>
      <c r="AB1145" s="10"/>
      <c r="AC1145" s="10"/>
      <c r="AD1145" s="10"/>
      <c r="AE1145" s="10"/>
    </row>
    <row r="1146" spans="8:31" x14ac:dyDescent="0.4">
      <c r="H1146" s="3"/>
      <c r="I1146" s="4"/>
      <c r="X1146" s="10" t="s">
        <v>27</v>
      </c>
      <c r="Y1146" s="10"/>
      <c r="Z1146" s="10"/>
      <c r="AA1146" s="10"/>
      <c r="AB1146" s="10"/>
      <c r="AC1146" s="10"/>
      <c r="AD1146" s="10"/>
      <c r="AE1146" s="10"/>
    </row>
    <row r="1147" spans="8:31" x14ac:dyDescent="0.4">
      <c r="H1147" s="3"/>
      <c r="I1147" s="4"/>
      <c r="X1147" s="10" t="s">
        <v>1019</v>
      </c>
      <c r="Y1147" s="10"/>
      <c r="Z1147" s="10"/>
      <c r="AA1147" s="10"/>
      <c r="AB1147" s="10"/>
      <c r="AC1147" s="10"/>
      <c r="AD1147" s="10"/>
      <c r="AE1147" s="10"/>
    </row>
    <row r="1148" spans="8:31" x14ac:dyDescent="0.4">
      <c r="H1148" s="3"/>
      <c r="I1148" s="4"/>
      <c r="X1148" s="10" t="s">
        <v>29</v>
      </c>
      <c r="Y1148" s="10"/>
      <c r="Z1148" s="10"/>
      <c r="AA1148" s="10"/>
      <c r="AB1148" s="10"/>
      <c r="AC1148" s="10"/>
      <c r="AD1148" s="10"/>
      <c r="AE1148" s="10"/>
    </row>
    <row r="1149" spans="8:31" x14ac:dyDescent="0.4">
      <c r="H1149" s="3"/>
      <c r="I1149" s="4"/>
      <c r="X1149" s="10" t="s">
        <v>1020</v>
      </c>
      <c r="Y1149" s="10"/>
      <c r="Z1149" s="10"/>
      <c r="AA1149" s="10"/>
      <c r="AB1149" s="10"/>
      <c r="AC1149" s="10"/>
      <c r="AD1149" s="10"/>
      <c r="AE1149" s="10"/>
    </row>
    <row r="1150" spans="8:31" x14ac:dyDescent="0.4">
      <c r="H1150" s="3"/>
      <c r="I1150" s="4"/>
      <c r="X1150" s="10" t="s">
        <v>1021</v>
      </c>
      <c r="Y1150" s="10"/>
      <c r="Z1150" s="10"/>
      <c r="AA1150" s="10"/>
      <c r="AB1150" s="10"/>
      <c r="AC1150" s="10"/>
      <c r="AD1150" s="10"/>
      <c r="AE1150" s="10"/>
    </row>
    <row r="1151" spans="8:31" x14ac:dyDescent="0.4">
      <c r="H1151" s="3"/>
      <c r="I1151" s="4"/>
      <c r="X1151" s="10" t="s">
        <v>1022</v>
      </c>
      <c r="Y1151" s="10"/>
      <c r="Z1151" s="10"/>
      <c r="AA1151" s="10"/>
      <c r="AB1151" s="10"/>
      <c r="AC1151" s="10"/>
      <c r="AD1151" s="10"/>
      <c r="AE1151" s="10"/>
    </row>
    <row r="1152" spans="8:31" x14ac:dyDescent="0.4">
      <c r="H1152" s="3"/>
      <c r="I1152" s="4"/>
      <c r="X1152" s="10" t="s">
        <v>1023</v>
      </c>
      <c r="Y1152" s="10"/>
      <c r="Z1152" s="10"/>
      <c r="AA1152" s="10"/>
      <c r="AB1152" s="10"/>
      <c r="AC1152" s="10"/>
      <c r="AD1152" s="10"/>
      <c r="AE1152" s="10"/>
    </row>
    <row r="1153" spans="8:31" x14ac:dyDescent="0.4">
      <c r="H1153" s="3"/>
      <c r="I1153" s="4"/>
      <c r="X1153" s="10" t="s">
        <v>1024</v>
      </c>
      <c r="Y1153" s="10"/>
      <c r="Z1153" s="10"/>
      <c r="AA1153" s="10"/>
      <c r="AB1153" s="10"/>
      <c r="AC1153" s="10"/>
      <c r="AD1153" s="10"/>
      <c r="AE1153" s="10"/>
    </row>
    <row r="1154" spans="8:31" x14ac:dyDescent="0.4">
      <c r="H1154" s="3"/>
      <c r="I1154" s="4"/>
      <c r="X1154" s="10" t="s">
        <v>1025</v>
      </c>
      <c r="Y1154" s="10"/>
      <c r="Z1154" s="10"/>
      <c r="AA1154" s="10"/>
      <c r="AB1154" s="10"/>
      <c r="AC1154" s="10"/>
      <c r="AD1154" s="10"/>
      <c r="AE1154" s="10"/>
    </row>
    <row r="1155" spans="8:31" x14ac:dyDescent="0.4">
      <c r="H1155" s="3"/>
      <c r="I1155" s="4"/>
      <c r="X1155" s="10" t="s">
        <v>1026</v>
      </c>
      <c r="Y1155" s="10"/>
      <c r="Z1155" s="10"/>
      <c r="AA1155" s="10"/>
      <c r="AB1155" s="10"/>
      <c r="AC1155" s="10"/>
      <c r="AD1155" s="10"/>
      <c r="AE1155" s="10"/>
    </row>
    <row r="1156" spans="8:31" x14ac:dyDescent="0.4">
      <c r="H1156" s="3"/>
      <c r="I1156" s="4"/>
      <c r="X1156" s="10" t="s">
        <v>1027</v>
      </c>
      <c r="Y1156" s="10"/>
      <c r="Z1156" s="10"/>
      <c r="AA1156" s="10"/>
      <c r="AB1156" s="10"/>
      <c r="AC1156" s="10"/>
      <c r="AD1156" s="10"/>
      <c r="AE1156" s="10"/>
    </row>
    <row r="1157" spans="8:31" x14ac:dyDescent="0.4">
      <c r="H1157" s="3"/>
      <c r="I1157" s="4"/>
      <c r="X1157" s="10" t="s">
        <v>1028</v>
      </c>
      <c r="Y1157" s="10"/>
      <c r="Z1157" s="10"/>
      <c r="AA1157" s="10"/>
      <c r="AB1157" s="10"/>
      <c r="AC1157" s="10"/>
      <c r="AD1157" s="10"/>
      <c r="AE1157" s="10"/>
    </row>
    <row r="1158" spans="8:31" x14ac:dyDescent="0.4">
      <c r="H1158" s="3"/>
      <c r="I1158" s="4"/>
      <c r="X1158" s="10" t="s">
        <v>1029</v>
      </c>
      <c r="Y1158" s="10"/>
      <c r="Z1158" s="10"/>
      <c r="AA1158" s="10"/>
      <c r="AB1158" s="10"/>
      <c r="AC1158" s="10"/>
      <c r="AD1158" s="10"/>
      <c r="AE1158" s="10"/>
    </row>
    <row r="1159" spans="8:31" x14ac:dyDescent="0.4">
      <c r="H1159" s="3"/>
      <c r="I1159" s="4"/>
      <c r="X1159" s="10" t="s">
        <v>1030</v>
      </c>
      <c r="Y1159" s="10"/>
      <c r="Z1159" s="10"/>
      <c r="AA1159" s="10"/>
      <c r="AB1159" s="10"/>
      <c r="AC1159" s="10"/>
      <c r="AD1159" s="10"/>
      <c r="AE1159" s="10"/>
    </row>
    <row r="1160" spans="8:31" x14ac:dyDescent="0.4">
      <c r="H1160" s="3"/>
      <c r="I1160" s="4"/>
      <c r="X1160" s="10" t="s">
        <v>1031</v>
      </c>
      <c r="Y1160" s="10"/>
      <c r="Z1160" s="10"/>
      <c r="AA1160" s="10"/>
      <c r="AB1160" s="10"/>
      <c r="AC1160" s="10"/>
      <c r="AD1160" s="10"/>
      <c r="AE1160" s="10"/>
    </row>
    <row r="1161" spans="8:31" x14ac:dyDescent="0.4">
      <c r="H1161" s="3"/>
      <c r="I1161" s="4"/>
      <c r="X1161" s="10" t="s">
        <v>1032</v>
      </c>
      <c r="Y1161" s="10"/>
      <c r="Z1161" s="10"/>
      <c r="AA1161" s="10"/>
      <c r="AB1161" s="10"/>
      <c r="AC1161" s="10"/>
      <c r="AD1161" s="10"/>
      <c r="AE1161" s="10"/>
    </row>
    <row r="1162" spans="8:31" x14ac:dyDescent="0.4">
      <c r="H1162" s="3"/>
      <c r="I1162" s="4"/>
      <c r="X1162" s="10" t="s">
        <v>1033</v>
      </c>
      <c r="Y1162" s="10"/>
      <c r="Z1162" s="10"/>
      <c r="AA1162" s="10"/>
      <c r="AB1162" s="10"/>
      <c r="AC1162" s="10"/>
      <c r="AD1162" s="10"/>
      <c r="AE1162" s="10"/>
    </row>
    <row r="1163" spans="8:31" x14ac:dyDescent="0.4">
      <c r="H1163" s="3"/>
      <c r="I1163" s="4"/>
      <c r="X1163" s="10" t="s">
        <v>27</v>
      </c>
      <c r="Y1163" s="10"/>
      <c r="Z1163" s="10"/>
      <c r="AA1163" s="10"/>
      <c r="AB1163" s="10"/>
      <c r="AC1163" s="10"/>
      <c r="AD1163" s="10"/>
      <c r="AE1163" s="10"/>
    </row>
    <row r="1164" spans="8:31" x14ac:dyDescent="0.4">
      <c r="H1164" s="3"/>
      <c r="I1164" s="4"/>
      <c r="X1164" s="10" t="s">
        <v>1034</v>
      </c>
      <c r="Y1164" s="10"/>
      <c r="Z1164" s="10"/>
      <c r="AA1164" s="10"/>
      <c r="AB1164" s="10"/>
      <c r="AC1164" s="10"/>
      <c r="AD1164" s="10"/>
      <c r="AE1164" s="10"/>
    </row>
    <row r="1165" spans="8:31" x14ac:dyDescent="0.4">
      <c r="H1165" s="3"/>
      <c r="I1165" s="4"/>
      <c r="X1165" s="10" t="s">
        <v>29</v>
      </c>
      <c r="Y1165" s="10"/>
      <c r="Z1165" s="10"/>
      <c r="AA1165" s="10"/>
      <c r="AB1165" s="10"/>
      <c r="AC1165" s="10"/>
      <c r="AD1165" s="10"/>
      <c r="AE1165" s="10"/>
    </row>
    <row r="1166" spans="8:31" x14ac:dyDescent="0.4">
      <c r="H1166" s="3"/>
      <c r="I1166" s="4"/>
      <c r="X1166" s="10" t="s">
        <v>1035</v>
      </c>
      <c r="Y1166" s="10"/>
      <c r="Z1166" s="10"/>
      <c r="AA1166" s="10"/>
      <c r="AB1166" s="10"/>
      <c r="AC1166" s="10"/>
      <c r="AD1166" s="10"/>
      <c r="AE1166" s="10"/>
    </row>
    <row r="1167" spans="8:31" x14ac:dyDescent="0.4">
      <c r="H1167" s="3"/>
      <c r="I1167" s="4"/>
      <c r="X1167" s="10" t="s">
        <v>1036</v>
      </c>
      <c r="Y1167" s="10"/>
      <c r="Z1167" s="10"/>
      <c r="AA1167" s="10"/>
      <c r="AB1167" s="10"/>
      <c r="AC1167" s="10"/>
      <c r="AD1167" s="10"/>
      <c r="AE1167" s="10"/>
    </row>
    <row r="1168" spans="8:31" x14ac:dyDescent="0.4">
      <c r="H1168" s="3"/>
      <c r="I1168" s="4"/>
      <c r="X1168" s="10" t="s">
        <v>1037</v>
      </c>
      <c r="Y1168" s="10"/>
      <c r="Z1168" s="10"/>
      <c r="AA1168" s="10"/>
      <c r="AB1168" s="10"/>
      <c r="AC1168" s="10"/>
      <c r="AD1168" s="10"/>
      <c r="AE1168" s="10"/>
    </row>
    <row r="1169" spans="8:31" x14ac:dyDescent="0.4">
      <c r="H1169" s="3"/>
      <c r="I1169" s="4"/>
      <c r="X1169" s="10" t="s">
        <v>1038</v>
      </c>
      <c r="Y1169" s="10"/>
      <c r="Z1169" s="10"/>
      <c r="AA1169" s="10"/>
      <c r="AB1169" s="10"/>
      <c r="AC1169" s="10"/>
      <c r="AD1169" s="10"/>
      <c r="AE1169" s="10"/>
    </row>
    <row r="1170" spans="8:31" x14ac:dyDescent="0.4">
      <c r="H1170" s="3"/>
      <c r="I1170" s="4"/>
      <c r="X1170" s="10" t="s">
        <v>1039</v>
      </c>
      <c r="Y1170" s="10"/>
      <c r="Z1170" s="10"/>
      <c r="AA1170" s="10"/>
      <c r="AB1170" s="10"/>
      <c r="AC1170" s="10"/>
      <c r="AD1170" s="10"/>
      <c r="AE1170" s="10"/>
    </row>
    <row r="1171" spans="8:31" x14ac:dyDescent="0.4">
      <c r="H1171" s="3"/>
      <c r="I1171" s="4"/>
      <c r="X1171" s="10" t="s">
        <v>1040</v>
      </c>
      <c r="Y1171" s="10"/>
      <c r="Z1171" s="10"/>
      <c r="AA1171" s="10"/>
      <c r="AB1171" s="10"/>
      <c r="AC1171" s="10"/>
      <c r="AD1171" s="10"/>
      <c r="AE1171" s="10"/>
    </row>
    <row r="1172" spans="8:31" x14ac:dyDescent="0.4">
      <c r="H1172" s="3"/>
      <c r="I1172" s="4"/>
      <c r="X1172" s="10" t="s">
        <v>1041</v>
      </c>
      <c r="Y1172" s="10"/>
      <c r="Z1172" s="10"/>
      <c r="AA1172" s="10"/>
      <c r="AB1172" s="10"/>
      <c r="AC1172" s="10"/>
      <c r="AD1172" s="10"/>
      <c r="AE1172" s="10"/>
    </row>
    <row r="1173" spans="8:31" x14ac:dyDescent="0.4">
      <c r="H1173" s="3"/>
      <c r="I1173" s="4"/>
      <c r="X1173" s="10" t="s">
        <v>1042</v>
      </c>
      <c r="Y1173" s="10"/>
      <c r="Z1173" s="10"/>
      <c r="AA1173" s="10"/>
      <c r="AB1173" s="10"/>
      <c r="AC1173" s="10"/>
      <c r="AD1173" s="10"/>
      <c r="AE1173" s="10"/>
    </row>
    <row r="1174" spans="8:31" x14ac:dyDescent="0.4">
      <c r="H1174" s="3"/>
      <c r="I1174" s="4"/>
      <c r="X1174" s="10" t="s">
        <v>1043</v>
      </c>
      <c r="Y1174" s="10"/>
      <c r="Z1174" s="10"/>
      <c r="AA1174" s="10"/>
      <c r="AB1174" s="10"/>
      <c r="AC1174" s="10"/>
      <c r="AD1174" s="10"/>
      <c r="AE1174" s="10"/>
    </row>
    <row r="1175" spans="8:31" x14ac:dyDescent="0.4">
      <c r="H1175" s="3"/>
      <c r="I1175" s="4"/>
      <c r="X1175" s="10" t="s">
        <v>1044</v>
      </c>
      <c r="Y1175" s="10"/>
      <c r="Z1175" s="10"/>
      <c r="AA1175" s="10"/>
      <c r="AB1175" s="10"/>
      <c r="AC1175" s="10"/>
      <c r="AD1175" s="10"/>
      <c r="AE1175" s="10"/>
    </row>
    <row r="1176" spans="8:31" x14ac:dyDescent="0.4">
      <c r="H1176" s="3"/>
      <c r="I1176" s="4"/>
      <c r="X1176" s="10" t="s">
        <v>1045</v>
      </c>
      <c r="Y1176" s="10"/>
      <c r="Z1176" s="10"/>
      <c r="AA1176" s="10"/>
      <c r="AB1176" s="10"/>
      <c r="AC1176" s="10"/>
      <c r="AD1176" s="10"/>
      <c r="AE1176" s="10"/>
    </row>
    <row r="1177" spans="8:31" x14ac:dyDescent="0.4">
      <c r="H1177" s="3"/>
      <c r="I1177" s="4"/>
      <c r="X1177" s="10" t="s">
        <v>1046</v>
      </c>
      <c r="Y1177" s="10"/>
      <c r="Z1177" s="10"/>
      <c r="AA1177" s="10"/>
      <c r="AB1177" s="10"/>
      <c r="AC1177" s="10"/>
      <c r="AD1177" s="10"/>
      <c r="AE1177" s="10"/>
    </row>
    <row r="1178" spans="8:31" x14ac:dyDescent="0.4">
      <c r="H1178" s="3"/>
      <c r="I1178" s="4"/>
      <c r="X1178" s="10" t="s">
        <v>1047</v>
      </c>
      <c r="Y1178" s="10"/>
      <c r="Z1178" s="10"/>
      <c r="AA1178" s="10"/>
      <c r="AB1178" s="10"/>
      <c r="AC1178" s="10"/>
      <c r="AD1178" s="10"/>
      <c r="AE1178" s="10"/>
    </row>
    <row r="1179" spans="8:31" x14ac:dyDescent="0.4">
      <c r="H1179" s="3"/>
      <c r="I1179" s="4"/>
      <c r="X1179" s="10" t="s">
        <v>1048</v>
      </c>
      <c r="Y1179" s="10"/>
      <c r="Z1179" s="10"/>
      <c r="AA1179" s="10"/>
      <c r="AB1179" s="10"/>
      <c r="AC1179" s="10"/>
      <c r="AD1179" s="10"/>
      <c r="AE1179" s="10"/>
    </row>
    <row r="1180" spans="8:31" x14ac:dyDescent="0.4">
      <c r="H1180" s="3"/>
      <c r="I1180" s="4"/>
      <c r="X1180" s="10" t="s">
        <v>27</v>
      </c>
      <c r="Y1180" s="10"/>
      <c r="Z1180" s="10"/>
      <c r="AA1180" s="10"/>
      <c r="AB1180" s="10"/>
      <c r="AC1180" s="10"/>
      <c r="AD1180" s="10"/>
      <c r="AE1180" s="10"/>
    </row>
    <row r="1181" spans="8:31" x14ac:dyDescent="0.4">
      <c r="H1181" s="3"/>
      <c r="I1181" s="4"/>
      <c r="X1181" s="10" t="s">
        <v>1049</v>
      </c>
      <c r="Y1181" s="10"/>
      <c r="Z1181" s="10"/>
      <c r="AA1181" s="10"/>
      <c r="AB1181" s="10"/>
      <c r="AC1181" s="10"/>
      <c r="AD1181" s="10"/>
      <c r="AE1181" s="10"/>
    </row>
    <row r="1182" spans="8:31" x14ac:dyDescent="0.4">
      <c r="H1182" s="3"/>
      <c r="I1182" s="4"/>
      <c r="X1182" s="10" t="s">
        <v>29</v>
      </c>
      <c r="Y1182" s="10"/>
      <c r="Z1182" s="10"/>
      <c r="AA1182" s="10"/>
      <c r="AB1182" s="10"/>
      <c r="AC1182" s="10"/>
      <c r="AD1182" s="10"/>
      <c r="AE1182" s="10"/>
    </row>
    <row r="1183" spans="8:31" x14ac:dyDescent="0.4">
      <c r="H1183" s="3"/>
      <c r="I1183" s="4"/>
      <c r="X1183" s="10" t="s">
        <v>1050</v>
      </c>
      <c r="Y1183" s="10"/>
      <c r="Z1183" s="10"/>
      <c r="AA1183" s="10"/>
      <c r="AB1183" s="10"/>
      <c r="AC1183" s="10"/>
      <c r="AD1183" s="10"/>
      <c r="AE1183" s="10"/>
    </row>
    <row r="1184" spans="8:31" x14ac:dyDescent="0.4">
      <c r="H1184" s="3"/>
      <c r="I1184" s="4"/>
      <c r="X1184" s="10" t="s">
        <v>1051</v>
      </c>
      <c r="Y1184" s="10"/>
      <c r="Z1184" s="10"/>
      <c r="AA1184" s="10"/>
      <c r="AB1184" s="10"/>
      <c r="AC1184" s="10"/>
      <c r="AD1184" s="10"/>
      <c r="AE1184" s="10"/>
    </row>
    <row r="1185" spans="8:31" x14ac:dyDescent="0.4">
      <c r="H1185" s="3"/>
      <c r="I1185" s="4"/>
      <c r="X1185" s="10" t="s">
        <v>1052</v>
      </c>
      <c r="Y1185" s="10"/>
      <c r="Z1185" s="10"/>
      <c r="AA1185" s="10"/>
      <c r="AB1185" s="10"/>
      <c r="AC1185" s="10"/>
      <c r="AD1185" s="10"/>
      <c r="AE1185" s="10"/>
    </row>
    <row r="1186" spans="8:31" x14ac:dyDescent="0.4">
      <c r="H1186" s="3"/>
      <c r="I1186" s="4"/>
      <c r="X1186" s="10" t="s">
        <v>1053</v>
      </c>
      <c r="Y1186" s="10"/>
      <c r="Z1186" s="10"/>
      <c r="AA1186" s="10"/>
      <c r="AB1186" s="10"/>
      <c r="AC1186" s="10"/>
      <c r="AD1186" s="10"/>
      <c r="AE1186" s="10"/>
    </row>
    <row r="1187" spans="8:31" x14ac:dyDescent="0.4">
      <c r="H1187" s="3"/>
      <c r="I1187" s="4"/>
      <c r="X1187" s="10" t="s">
        <v>1054</v>
      </c>
      <c r="Y1187" s="10"/>
      <c r="Z1187" s="10"/>
      <c r="AA1187" s="10"/>
      <c r="AB1187" s="10"/>
      <c r="AC1187" s="10"/>
      <c r="AD1187" s="10"/>
      <c r="AE1187" s="10"/>
    </row>
    <row r="1188" spans="8:31" x14ac:dyDescent="0.4">
      <c r="H1188" s="3"/>
      <c r="I1188" s="4"/>
      <c r="X1188" s="10" t="s">
        <v>1055</v>
      </c>
      <c r="Y1188" s="10"/>
      <c r="Z1188" s="10"/>
      <c r="AA1188" s="10"/>
      <c r="AB1188" s="10"/>
      <c r="AC1188" s="10"/>
      <c r="AD1188" s="10"/>
      <c r="AE1188" s="10"/>
    </row>
    <row r="1189" spans="8:31" x14ac:dyDescent="0.4">
      <c r="H1189" s="3"/>
      <c r="I1189" s="4"/>
      <c r="X1189" s="10" t="s">
        <v>1056</v>
      </c>
      <c r="Y1189" s="10"/>
      <c r="Z1189" s="10"/>
      <c r="AA1189" s="10"/>
      <c r="AB1189" s="10"/>
      <c r="AC1189" s="10"/>
      <c r="AD1189" s="10"/>
      <c r="AE1189" s="10"/>
    </row>
    <row r="1190" spans="8:31" x14ac:dyDescent="0.4">
      <c r="H1190" s="3"/>
      <c r="I1190" s="4"/>
      <c r="X1190" s="10" t="s">
        <v>1057</v>
      </c>
      <c r="Y1190" s="10"/>
      <c r="Z1190" s="10"/>
      <c r="AA1190" s="10"/>
      <c r="AB1190" s="10"/>
      <c r="AC1190" s="10"/>
      <c r="AD1190" s="10"/>
      <c r="AE1190" s="10"/>
    </row>
    <row r="1191" spans="8:31" x14ac:dyDescent="0.4">
      <c r="H1191" s="3"/>
      <c r="I1191" s="4"/>
      <c r="X1191" s="10" t="s">
        <v>1058</v>
      </c>
      <c r="Y1191" s="10"/>
      <c r="Z1191" s="10"/>
      <c r="AA1191" s="10"/>
      <c r="AB1191" s="10"/>
      <c r="AC1191" s="10"/>
      <c r="AD1191" s="10"/>
      <c r="AE1191" s="10"/>
    </row>
    <row r="1192" spans="8:31" x14ac:dyDescent="0.4">
      <c r="H1192" s="3"/>
      <c r="I1192" s="4"/>
      <c r="X1192" s="10" t="s">
        <v>1059</v>
      </c>
      <c r="Y1192" s="10"/>
      <c r="Z1192" s="10"/>
      <c r="AA1192" s="10"/>
      <c r="AB1192" s="10"/>
      <c r="AC1192" s="10"/>
      <c r="AD1192" s="10"/>
      <c r="AE1192" s="10"/>
    </row>
    <row r="1193" spans="8:31" x14ac:dyDescent="0.4">
      <c r="H1193" s="3"/>
      <c r="I1193" s="4"/>
      <c r="X1193" s="10" t="s">
        <v>1060</v>
      </c>
      <c r="Y1193" s="10"/>
      <c r="Z1193" s="10"/>
      <c r="AA1193" s="10"/>
      <c r="AB1193" s="10"/>
      <c r="AC1193" s="10"/>
      <c r="AD1193" s="10"/>
      <c r="AE1193" s="10"/>
    </row>
    <row r="1194" spans="8:31" x14ac:dyDescent="0.4">
      <c r="H1194" s="3"/>
      <c r="I1194" s="4"/>
      <c r="X1194" s="10" t="s">
        <v>1061</v>
      </c>
      <c r="Y1194" s="10"/>
      <c r="Z1194" s="10"/>
      <c r="AA1194" s="10"/>
      <c r="AB1194" s="10"/>
      <c r="AC1194" s="10"/>
      <c r="AD1194" s="10"/>
      <c r="AE1194" s="10"/>
    </row>
    <row r="1195" spans="8:31" x14ac:dyDescent="0.4">
      <c r="H1195" s="3"/>
      <c r="I1195" s="4"/>
      <c r="X1195" s="10" t="s">
        <v>1062</v>
      </c>
      <c r="Y1195" s="10"/>
      <c r="Z1195" s="10"/>
      <c r="AA1195" s="10"/>
      <c r="AB1195" s="10"/>
      <c r="AC1195" s="10"/>
      <c r="AD1195" s="10"/>
      <c r="AE1195" s="10"/>
    </row>
    <row r="1196" spans="8:31" x14ac:dyDescent="0.4">
      <c r="H1196" s="3"/>
      <c r="I1196" s="4"/>
      <c r="X1196" s="10" t="s">
        <v>1063</v>
      </c>
      <c r="Y1196" s="10"/>
      <c r="Z1196" s="10"/>
      <c r="AA1196" s="10"/>
      <c r="AB1196" s="10"/>
      <c r="AC1196" s="10"/>
      <c r="AD1196" s="10"/>
      <c r="AE1196" s="10"/>
    </row>
    <row r="1197" spans="8:31" x14ac:dyDescent="0.4">
      <c r="H1197" s="3"/>
      <c r="I1197" s="4"/>
      <c r="X1197" s="10" t="s">
        <v>27</v>
      </c>
      <c r="Y1197" s="10"/>
      <c r="Z1197" s="10"/>
      <c r="AA1197" s="10"/>
      <c r="AB1197" s="10"/>
      <c r="AC1197" s="10"/>
      <c r="AD1197" s="10"/>
      <c r="AE1197" s="10"/>
    </row>
    <row r="1198" spans="8:31" x14ac:dyDescent="0.4">
      <c r="H1198" s="3"/>
      <c r="I1198" s="4"/>
      <c r="X1198" s="10" t="s">
        <v>1064</v>
      </c>
      <c r="Y1198" s="10"/>
      <c r="Z1198" s="10"/>
      <c r="AA1198" s="10"/>
      <c r="AB1198" s="10"/>
      <c r="AC1198" s="10"/>
      <c r="AD1198" s="10"/>
      <c r="AE1198" s="10"/>
    </row>
    <row r="1199" spans="8:31" x14ac:dyDescent="0.4">
      <c r="H1199" s="3"/>
      <c r="I1199" s="4"/>
      <c r="X1199" s="10" t="s">
        <v>29</v>
      </c>
      <c r="Y1199" s="10"/>
      <c r="Z1199" s="10"/>
      <c r="AA1199" s="10"/>
      <c r="AB1199" s="10"/>
      <c r="AC1199" s="10"/>
      <c r="AD1199" s="10"/>
      <c r="AE1199" s="10"/>
    </row>
    <row r="1200" spans="8:31" x14ac:dyDescent="0.4">
      <c r="H1200" s="3"/>
      <c r="I1200" s="4"/>
      <c r="X1200" s="10" t="s">
        <v>1065</v>
      </c>
      <c r="Y1200" s="10"/>
      <c r="Z1200" s="10"/>
      <c r="AA1200" s="10"/>
      <c r="AB1200" s="10"/>
      <c r="AC1200" s="10"/>
      <c r="AD1200" s="10"/>
      <c r="AE1200" s="10"/>
    </row>
    <row r="1201" spans="8:31" x14ac:dyDescent="0.4">
      <c r="H1201" s="3"/>
      <c r="I1201" s="4"/>
      <c r="X1201" s="10" t="s">
        <v>1066</v>
      </c>
      <c r="Y1201" s="10"/>
      <c r="Z1201" s="10"/>
      <c r="AA1201" s="10"/>
      <c r="AB1201" s="10"/>
      <c r="AC1201" s="10"/>
      <c r="AD1201" s="10"/>
      <c r="AE1201" s="10"/>
    </row>
    <row r="1202" spans="8:31" x14ac:dyDescent="0.4">
      <c r="H1202" s="3"/>
      <c r="I1202" s="4"/>
      <c r="X1202" s="10" t="s">
        <v>1067</v>
      </c>
      <c r="Y1202" s="10"/>
      <c r="Z1202" s="10"/>
      <c r="AA1202" s="10"/>
      <c r="AB1202" s="10"/>
      <c r="AC1202" s="10"/>
      <c r="AD1202" s="10"/>
      <c r="AE1202" s="10"/>
    </row>
    <row r="1203" spans="8:31" x14ac:dyDescent="0.4">
      <c r="H1203" s="3"/>
      <c r="I1203" s="4"/>
      <c r="X1203" s="10" t="s">
        <v>1068</v>
      </c>
      <c r="Y1203" s="10"/>
      <c r="Z1203" s="10"/>
      <c r="AA1203" s="10"/>
      <c r="AB1203" s="10"/>
      <c r="AC1203" s="10"/>
      <c r="AD1203" s="10"/>
      <c r="AE1203" s="10"/>
    </row>
    <row r="1204" spans="8:31" x14ac:dyDescent="0.4">
      <c r="H1204" s="3"/>
      <c r="I1204" s="4"/>
      <c r="X1204" s="10" t="s">
        <v>1069</v>
      </c>
      <c r="Y1204" s="10"/>
      <c r="Z1204" s="10"/>
      <c r="AA1204" s="10"/>
      <c r="AB1204" s="10"/>
      <c r="AC1204" s="10"/>
      <c r="AD1204" s="10"/>
      <c r="AE1204" s="10"/>
    </row>
    <row r="1205" spans="8:31" x14ac:dyDescent="0.4">
      <c r="H1205" s="3"/>
      <c r="I1205" s="4"/>
      <c r="X1205" s="10" t="s">
        <v>1070</v>
      </c>
      <c r="Y1205" s="10"/>
      <c r="Z1205" s="10"/>
      <c r="AA1205" s="10"/>
      <c r="AB1205" s="10"/>
      <c r="AC1205" s="10"/>
      <c r="AD1205" s="10"/>
      <c r="AE1205" s="10"/>
    </row>
    <row r="1206" spans="8:31" x14ac:dyDescent="0.4">
      <c r="H1206" s="3"/>
      <c r="I1206" s="4"/>
      <c r="X1206" s="10" t="s">
        <v>1071</v>
      </c>
      <c r="Y1206" s="10"/>
      <c r="Z1206" s="10"/>
      <c r="AA1206" s="10"/>
      <c r="AB1206" s="10"/>
      <c r="AC1206" s="10"/>
      <c r="AD1206" s="10"/>
      <c r="AE1206" s="10"/>
    </row>
    <row r="1207" spans="8:31" x14ac:dyDescent="0.4">
      <c r="H1207" s="3"/>
      <c r="I1207" s="4"/>
      <c r="X1207" s="10" t="s">
        <v>1072</v>
      </c>
      <c r="Y1207" s="10"/>
      <c r="Z1207" s="10"/>
      <c r="AA1207" s="10"/>
      <c r="AB1207" s="10"/>
      <c r="AC1207" s="10"/>
      <c r="AD1207" s="10"/>
      <c r="AE1207" s="10"/>
    </row>
    <row r="1208" spans="8:31" x14ac:dyDescent="0.4">
      <c r="H1208" s="3"/>
      <c r="I1208" s="4"/>
      <c r="X1208" s="10" t="s">
        <v>1073</v>
      </c>
      <c r="Y1208" s="10"/>
      <c r="Z1208" s="10"/>
      <c r="AA1208" s="10"/>
      <c r="AB1208" s="10"/>
      <c r="AC1208" s="10"/>
      <c r="AD1208" s="10"/>
      <c r="AE1208" s="10"/>
    </row>
    <row r="1209" spans="8:31" x14ac:dyDescent="0.4">
      <c r="H1209" s="3"/>
      <c r="I1209" s="4"/>
      <c r="X1209" s="10" t="s">
        <v>1074</v>
      </c>
      <c r="Y1209" s="10"/>
      <c r="Z1209" s="10"/>
      <c r="AA1209" s="10"/>
      <c r="AB1209" s="10"/>
      <c r="AC1209" s="10"/>
      <c r="AD1209" s="10"/>
      <c r="AE1209" s="10"/>
    </row>
    <row r="1210" spans="8:31" x14ac:dyDescent="0.4">
      <c r="H1210" s="3"/>
      <c r="I1210" s="4"/>
      <c r="X1210" s="10" t="s">
        <v>1075</v>
      </c>
      <c r="Y1210" s="10"/>
      <c r="Z1210" s="10"/>
      <c r="AA1210" s="10"/>
      <c r="AB1210" s="10"/>
      <c r="AC1210" s="10"/>
      <c r="AD1210" s="10"/>
      <c r="AE1210" s="10"/>
    </row>
    <row r="1211" spans="8:31" x14ac:dyDescent="0.4">
      <c r="H1211" s="3"/>
      <c r="I1211" s="4"/>
      <c r="X1211" s="10" t="s">
        <v>1076</v>
      </c>
      <c r="Y1211" s="10"/>
      <c r="Z1211" s="10"/>
      <c r="AA1211" s="10"/>
      <c r="AB1211" s="10"/>
      <c r="AC1211" s="10"/>
      <c r="AD1211" s="10"/>
      <c r="AE1211" s="10"/>
    </row>
    <row r="1212" spans="8:31" x14ac:dyDescent="0.4">
      <c r="H1212" s="3"/>
      <c r="I1212" s="4"/>
      <c r="X1212" s="10" t="s">
        <v>1077</v>
      </c>
      <c r="Y1212" s="10"/>
      <c r="Z1212" s="10"/>
      <c r="AA1212" s="10"/>
      <c r="AB1212" s="10"/>
      <c r="AC1212" s="10"/>
      <c r="AD1212" s="10"/>
      <c r="AE1212" s="10"/>
    </row>
    <row r="1213" spans="8:31" x14ac:dyDescent="0.4">
      <c r="H1213" s="3"/>
      <c r="I1213" s="4"/>
      <c r="X1213" s="10" t="s">
        <v>1078</v>
      </c>
      <c r="Y1213" s="10"/>
      <c r="Z1213" s="10"/>
      <c r="AA1213" s="10"/>
      <c r="AB1213" s="10"/>
      <c r="AC1213" s="10"/>
      <c r="AD1213" s="10"/>
      <c r="AE1213" s="10"/>
    </row>
    <row r="1214" spans="8:31" x14ac:dyDescent="0.4">
      <c r="H1214" s="3"/>
      <c r="I1214" s="4"/>
      <c r="X1214" s="10" t="s">
        <v>27</v>
      </c>
      <c r="Y1214" s="10"/>
      <c r="Z1214" s="10"/>
      <c r="AA1214" s="10"/>
      <c r="AB1214" s="10"/>
      <c r="AC1214" s="10"/>
      <c r="AD1214" s="10"/>
      <c r="AE1214" s="10"/>
    </row>
    <row r="1215" spans="8:31" x14ac:dyDescent="0.4">
      <c r="H1215" s="3"/>
      <c r="I1215" s="4"/>
      <c r="X1215" s="10" t="s">
        <v>1079</v>
      </c>
      <c r="Y1215" s="10"/>
      <c r="Z1215" s="10"/>
      <c r="AA1215" s="10"/>
      <c r="AB1215" s="10"/>
      <c r="AC1215" s="10"/>
      <c r="AD1215" s="10"/>
      <c r="AE1215" s="10"/>
    </row>
    <row r="1216" spans="8:31" x14ac:dyDescent="0.4">
      <c r="H1216" s="3"/>
      <c r="I1216" s="4"/>
      <c r="X1216" s="10" t="s">
        <v>29</v>
      </c>
      <c r="Y1216" s="10"/>
      <c r="Z1216" s="10"/>
      <c r="AA1216" s="10"/>
      <c r="AB1216" s="10"/>
      <c r="AC1216" s="10"/>
      <c r="AD1216" s="10"/>
      <c r="AE1216" s="10"/>
    </row>
    <row r="1217" spans="8:31" x14ac:dyDescent="0.4">
      <c r="H1217" s="3"/>
      <c r="I1217" s="4"/>
      <c r="X1217" s="10" t="s">
        <v>1080</v>
      </c>
      <c r="Y1217" s="10"/>
      <c r="Z1217" s="10"/>
      <c r="AA1217" s="10"/>
      <c r="AB1217" s="10"/>
      <c r="AC1217" s="10"/>
      <c r="AD1217" s="10"/>
      <c r="AE1217" s="10"/>
    </row>
    <row r="1218" spans="8:31" x14ac:dyDescent="0.4">
      <c r="H1218" s="3"/>
      <c r="I1218" s="4"/>
      <c r="X1218" s="10" t="s">
        <v>1081</v>
      </c>
      <c r="Y1218" s="10"/>
      <c r="Z1218" s="10"/>
      <c r="AA1218" s="10"/>
      <c r="AB1218" s="10"/>
      <c r="AC1218" s="10"/>
      <c r="AD1218" s="10"/>
      <c r="AE1218" s="10"/>
    </row>
    <row r="1219" spans="8:31" x14ac:dyDescent="0.4">
      <c r="H1219" s="3"/>
      <c r="I1219" s="4"/>
      <c r="X1219" s="10" t="s">
        <v>1082</v>
      </c>
      <c r="Y1219" s="10"/>
      <c r="Z1219" s="10"/>
      <c r="AA1219" s="10"/>
      <c r="AB1219" s="10"/>
      <c r="AC1219" s="10"/>
      <c r="AD1219" s="10"/>
      <c r="AE1219" s="10"/>
    </row>
    <row r="1220" spans="8:31" x14ac:dyDescent="0.4">
      <c r="H1220" s="3"/>
      <c r="I1220" s="4"/>
      <c r="X1220" s="10" t="s">
        <v>1083</v>
      </c>
      <c r="Y1220" s="10"/>
      <c r="Z1220" s="10"/>
      <c r="AA1220" s="10"/>
      <c r="AB1220" s="10"/>
      <c r="AC1220" s="10"/>
      <c r="AD1220" s="10"/>
      <c r="AE1220" s="10"/>
    </row>
    <row r="1221" spans="8:31" x14ac:dyDescent="0.4">
      <c r="H1221" s="3"/>
      <c r="I1221" s="4"/>
      <c r="X1221" s="10" t="s">
        <v>1084</v>
      </c>
      <c r="Y1221" s="10"/>
      <c r="Z1221" s="10"/>
      <c r="AA1221" s="10"/>
      <c r="AB1221" s="10"/>
      <c r="AC1221" s="10"/>
      <c r="AD1221" s="10"/>
      <c r="AE1221" s="10"/>
    </row>
    <row r="1222" spans="8:31" x14ac:dyDescent="0.4">
      <c r="H1222" s="3"/>
      <c r="I1222" s="4"/>
      <c r="X1222" s="10" t="s">
        <v>1085</v>
      </c>
      <c r="Y1222" s="10"/>
      <c r="Z1222" s="10"/>
      <c r="AA1222" s="10"/>
      <c r="AB1222" s="10"/>
      <c r="AC1222" s="10"/>
      <c r="AD1222" s="10"/>
      <c r="AE1222" s="10"/>
    </row>
    <row r="1223" spans="8:31" x14ac:dyDescent="0.4">
      <c r="H1223" s="3"/>
      <c r="I1223" s="4"/>
      <c r="X1223" s="10" t="s">
        <v>1086</v>
      </c>
      <c r="Y1223" s="10"/>
      <c r="Z1223" s="10"/>
      <c r="AA1223" s="10"/>
      <c r="AB1223" s="10"/>
      <c r="AC1223" s="10"/>
      <c r="AD1223" s="10"/>
      <c r="AE1223" s="10"/>
    </row>
    <row r="1224" spans="8:31" x14ac:dyDescent="0.4">
      <c r="H1224" s="3"/>
      <c r="I1224" s="4"/>
      <c r="X1224" s="10" t="s">
        <v>1087</v>
      </c>
      <c r="Y1224" s="10"/>
      <c r="Z1224" s="10"/>
      <c r="AA1224" s="10"/>
      <c r="AB1224" s="10"/>
      <c r="AC1224" s="10"/>
      <c r="AD1224" s="10"/>
      <c r="AE1224" s="10"/>
    </row>
    <row r="1225" spans="8:31" x14ac:dyDescent="0.4">
      <c r="H1225" s="3"/>
      <c r="I1225" s="4"/>
      <c r="X1225" s="10" t="s">
        <v>1088</v>
      </c>
      <c r="Y1225" s="10"/>
      <c r="Z1225" s="10"/>
      <c r="AA1225" s="10"/>
      <c r="AB1225" s="10"/>
      <c r="AC1225" s="10"/>
      <c r="AD1225" s="10"/>
      <c r="AE1225" s="10"/>
    </row>
    <row r="1226" spans="8:31" x14ac:dyDescent="0.4">
      <c r="H1226" s="3"/>
      <c r="I1226" s="4"/>
      <c r="X1226" s="10" t="s">
        <v>1089</v>
      </c>
      <c r="Y1226" s="10"/>
      <c r="Z1226" s="10"/>
      <c r="AA1226" s="10"/>
      <c r="AB1226" s="10"/>
      <c r="AC1226" s="10"/>
      <c r="AD1226" s="10"/>
      <c r="AE1226" s="10"/>
    </row>
    <row r="1227" spans="8:31" x14ac:dyDescent="0.4">
      <c r="H1227" s="3"/>
      <c r="I1227" s="4"/>
      <c r="X1227" s="10" t="s">
        <v>1090</v>
      </c>
      <c r="Y1227" s="10"/>
      <c r="Z1227" s="10"/>
      <c r="AA1227" s="10"/>
      <c r="AB1227" s="10"/>
      <c r="AC1227" s="10"/>
      <c r="AD1227" s="10"/>
      <c r="AE1227" s="10"/>
    </row>
    <row r="1228" spans="8:31" x14ac:dyDescent="0.4">
      <c r="H1228" s="3"/>
      <c r="I1228" s="4"/>
      <c r="X1228" s="10" t="s">
        <v>1091</v>
      </c>
      <c r="Y1228" s="10"/>
      <c r="Z1228" s="10"/>
      <c r="AA1228" s="10"/>
      <c r="AB1228" s="10"/>
      <c r="AC1228" s="10"/>
      <c r="AD1228" s="10"/>
      <c r="AE1228" s="10"/>
    </row>
    <row r="1229" spans="8:31" x14ac:dyDescent="0.4">
      <c r="H1229" s="3"/>
      <c r="I1229" s="4"/>
      <c r="X1229" s="10" t="s">
        <v>1092</v>
      </c>
      <c r="Y1229" s="10"/>
      <c r="Z1229" s="10"/>
      <c r="AA1229" s="10"/>
      <c r="AB1229" s="10"/>
      <c r="AC1229" s="10"/>
      <c r="AD1229" s="10"/>
      <c r="AE1229" s="10"/>
    </row>
    <row r="1230" spans="8:31" x14ac:dyDescent="0.4">
      <c r="H1230" s="3"/>
      <c r="I1230" s="4"/>
      <c r="X1230" s="10" t="s">
        <v>1093</v>
      </c>
      <c r="Y1230" s="10"/>
      <c r="Z1230" s="10"/>
      <c r="AA1230" s="10"/>
      <c r="AB1230" s="10"/>
      <c r="AC1230" s="10"/>
      <c r="AD1230" s="10"/>
      <c r="AE1230" s="10"/>
    </row>
    <row r="1231" spans="8:31" x14ac:dyDescent="0.4">
      <c r="H1231" s="3"/>
      <c r="I1231" s="4"/>
      <c r="X1231" s="10" t="s">
        <v>27</v>
      </c>
      <c r="Y1231" s="10"/>
      <c r="Z1231" s="10"/>
      <c r="AA1231" s="10"/>
      <c r="AB1231" s="10"/>
      <c r="AC1231" s="10"/>
      <c r="AD1231" s="10"/>
      <c r="AE1231" s="10"/>
    </row>
    <row r="1232" spans="8:31" x14ac:dyDescent="0.4">
      <c r="H1232" s="3"/>
      <c r="I1232" s="4"/>
      <c r="X1232" s="10" t="s">
        <v>1094</v>
      </c>
      <c r="Y1232" s="10"/>
      <c r="Z1232" s="10"/>
      <c r="AA1232" s="10"/>
      <c r="AB1232" s="10"/>
      <c r="AC1232" s="10"/>
      <c r="AD1232" s="10"/>
      <c r="AE1232" s="10"/>
    </row>
    <row r="1233" spans="8:31" x14ac:dyDescent="0.4">
      <c r="H1233" s="3"/>
      <c r="I1233" s="4"/>
      <c r="X1233" s="10" t="s">
        <v>29</v>
      </c>
      <c r="Y1233" s="10"/>
      <c r="Z1233" s="10"/>
      <c r="AA1233" s="10"/>
      <c r="AB1233" s="10"/>
      <c r="AC1233" s="10"/>
      <c r="AD1233" s="10"/>
      <c r="AE1233" s="10"/>
    </row>
    <row r="1234" spans="8:31" x14ac:dyDescent="0.4">
      <c r="H1234" s="3"/>
      <c r="I1234" s="4"/>
      <c r="X1234" s="10" t="s">
        <v>1095</v>
      </c>
      <c r="Y1234" s="10"/>
      <c r="Z1234" s="10"/>
      <c r="AA1234" s="10"/>
      <c r="AB1234" s="10"/>
      <c r="AC1234" s="10"/>
      <c r="AD1234" s="10"/>
      <c r="AE1234" s="10"/>
    </row>
    <row r="1235" spans="8:31" x14ac:dyDescent="0.4">
      <c r="H1235" s="3"/>
      <c r="I1235" s="4"/>
      <c r="X1235" s="10" t="s">
        <v>1096</v>
      </c>
      <c r="Y1235" s="10"/>
      <c r="Z1235" s="10"/>
      <c r="AA1235" s="10"/>
      <c r="AB1235" s="10"/>
      <c r="AC1235" s="10"/>
      <c r="AD1235" s="10"/>
      <c r="AE1235" s="10"/>
    </row>
    <row r="1236" spans="8:31" x14ac:dyDescent="0.4">
      <c r="H1236" s="3"/>
      <c r="I1236" s="4"/>
      <c r="X1236" s="10" t="s">
        <v>1097</v>
      </c>
      <c r="Y1236" s="10"/>
      <c r="Z1236" s="10"/>
      <c r="AA1236" s="10"/>
      <c r="AB1236" s="10"/>
      <c r="AC1236" s="10"/>
      <c r="AD1236" s="10"/>
      <c r="AE1236" s="10"/>
    </row>
    <row r="1237" spans="8:31" x14ac:dyDescent="0.4">
      <c r="H1237" s="3"/>
      <c r="I1237" s="4"/>
      <c r="X1237" s="10" t="s">
        <v>1098</v>
      </c>
      <c r="Y1237" s="10"/>
      <c r="Z1237" s="10"/>
      <c r="AA1237" s="10"/>
      <c r="AB1237" s="10"/>
      <c r="AC1237" s="10"/>
      <c r="AD1237" s="10"/>
      <c r="AE1237" s="10"/>
    </row>
    <row r="1238" spans="8:31" x14ac:dyDescent="0.4">
      <c r="H1238" s="3"/>
      <c r="I1238" s="4"/>
      <c r="X1238" s="10" t="s">
        <v>1099</v>
      </c>
      <c r="Y1238" s="10"/>
      <c r="Z1238" s="10"/>
      <c r="AA1238" s="10"/>
      <c r="AB1238" s="10"/>
      <c r="AC1238" s="10"/>
      <c r="AD1238" s="10"/>
      <c r="AE1238" s="10"/>
    </row>
    <row r="1239" spans="8:31" x14ac:dyDescent="0.4">
      <c r="H1239" s="3"/>
      <c r="I1239" s="4"/>
      <c r="X1239" s="10" t="s">
        <v>1100</v>
      </c>
      <c r="Y1239" s="10"/>
      <c r="Z1239" s="10"/>
      <c r="AA1239" s="10"/>
      <c r="AB1239" s="10"/>
      <c r="AC1239" s="10"/>
      <c r="AD1239" s="10"/>
      <c r="AE1239" s="10"/>
    </row>
    <row r="1240" spans="8:31" x14ac:dyDescent="0.4">
      <c r="H1240" s="3"/>
      <c r="I1240" s="4"/>
      <c r="X1240" s="10" t="s">
        <v>1101</v>
      </c>
      <c r="Y1240" s="10"/>
      <c r="Z1240" s="10"/>
      <c r="AA1240" s="10"/>
      <c r="AB1240" s="10"/>
      <c r="AC1240" s="10"/>
      <c r="AD1240" s="10"/>
      <c r="AE1240" s="10"/>
    </row>
    <row r="1241" spans="8:31" x14ac:dyDescent="0.4">
      <c r="H1241" s="3"/>
      <c r="I1241" s="4"/>
      <c r="X1241" s="10" t="s">
        <v>1102</v>
      </c>
      <c r="Y1241" s="10"/>
      <c r="Z1241" s="10"/>
      <c r="AA1241" s="10"/>
      <c r="AB1241" s="10"/>
      <c r="AC1241" s="10"/>
      <c r="AD1241" s="10"/>
      <c r="AE1241" s="10"/>
    </row>
    <row r="1242" spans="8:31" x14ac:dyDescent="0.4">
      <c r="H1242" s="3"/>
      <c r="I1242" s="4"/>
      <c r="X1242" s="10" t="s">
        <v>1103</v>
      </c>
      <c r="Y1242" s="10"/>
      <c r="Z1242" s="10"/>
      <c r="AA1242" s="10"/>
      <c r="AB1242" s="10"/>
      <c r="AC1242" s="10"/>
      <c r="AD1242" s="10"/>
      <c r="AE1242" s="10"/>
    </row>
    <row r="1243" spans="8:31" x14ac:dyDescent="0.4">
      <c r="H1243" s="3"/>
      <c r="I1243" s="4"/>
      <c r="X1243" s="10" t="s">
        <v>1104</v>
      </c>
      <c r="Y1243" s="10"/>
      <c r="Z1243" s="10"/>
      <c r="AA1243" s="10"/>
      <c r="AB1243" s="10"/>
      <c r="AC1243" s="10"/>
      <c r="AD1243" s="10"/>
      <c r="AE1243" s="10"/>
    </row>
    <row r="1244" spans="8:31" x14ac:dyDescent="0.4">
      <c r="H1244" s="3"/>
      <c r="I1244" s="4"/>
      <c r="X1244" s="10" t="s">
        <v>1105</v>
      </c>
      <c r="Y1244" s="10"/>
      <c r="Z1244" s="10"/>
      <c r="AA1244" s="10"/>
      <c r="AB1244" s="10"/>
      <c r="AC1244" s="10"/>
      <c r="AD1244" s="10"/>
      <c r="AE1244" s="10"/>
    </row>
    <row r="1245" spans="8:31" x14ac:dyDescent="0.4">
      <c r="H1245" s="3"/>
      <c r="I1245" s="4"/>
      <c r="X1245" s="10" t="s">
        <v>1106</v>
      </c>
      <c r="Y1245" s="10"/>
      <c r="Z1245" s="10"/>
      <c r="AA1245" s="10"/>
      <c r="AB1245" s="10"/>
      <c r="AC1245" s="10"/>
      <c r="AD1245" s="10"/>
      <c r="AE1245" s="10"/>
    </row>
    <row r="1246" spans="8:31" x14ac:dyDescent="0.4">
      <c r="H1246" s="3"/>
      <c r="I1246" s="4"/>
      <c r="X1246" s="10" t="s">
        <v>1107</v>
      </c>
      <c r="Y1246" s="10"/>
      <c r="Z1246" s="10"/>
      <c r="AA1246" s="10"/>
      <c r="AB1246" s="10"/>
      <c r="AC1246" s="10"/>
      <c r="AD1246" s="10"/>
      <c r="AE1246" s="10"/>
    </row>
    <row r="1247" spans="8:31" x14ac:dyDescent="0.4">
      <c r="H1247" s="3"/>
      <c r="I1247" s="4"/>
      <c r="X1247" s="10" t="s">
        <v>1108</v>
      </c>
      <c r="Y1247" s="10"/>
      <c r="Z1247" s="10"/>
      <c r="AA1247" s="10"/>
      <c r="AB1247" s="10"/>
      <c r="AC1247" s="10"/>
      <c r="AD1247" s="10"/>
      <c r="AE1247" s="10"/>
    </row>
    <row r="1248" spans="8:31" x14ac:dyDescent="0.4">
      <c r="H1248" s="3"/>
      <c r="I1248" s="4"/>
      <c r="X1248" s="10" t="s">
        <v>27</v>
      </c>
      <c r="Y1248" s="10"/>
      <c r="Z1248" s="10"/>
      <c r="AA1248" s="10"/>
      <c r="AB1248" s="10"/>
      <c r="AC1248" s="10"/>
      <c r="AD1248" s="10"/>
      <c r="AE1248" s="10"/>
    </row>
    <row r="1249" spans="8:31" x14ac:dyDescent="0.4">
      <c r="H1249" s="3"/>
      <c r="I1249" s="4"/>
      <c r="X1249" s="10" t="s">
        <v>1109</v>
      </c>
      <c r="Y1249" s="10"/>
      <c r="Z1249" s="10"/>
      <c r="AA1249" s="10"/>
      <c r="AB1249" s="10"/>
      <c r="AC1249" s="10"/>
      <c r="AD1249" s="10"/>
      <c r="AE1249" s="10"/>
    </row>
    <row r="1250" spans="8:31" x14ac:dyDescent="0.4">
      <c r="H1250" s="3"/>
      <c r="I1250" s="4"/>
      <c r="X1250" s="10" t="s">
        <v>29</v>
      </c>
      <c r="Y1250" s="10"/>
      <c r="Z1250" s="10"/>
      <c r="AA1250" s="10"/>
      <c r="AB1250" s="10"/>
      <c r="AC1250" s="10"/>
      <c r="AD1250" s="10"/>
      <c r="AE1250" s="10"/>
    </row>
    <row r="1251" spans="8:31" x14ac:dyDescent="0.4">
      <c r="H1251" s="3"/>
      <c r="I1251" s="4"/>
      <c r="X1251" s="10" t="s">
        <v>1110</v>
      </c>
      <c r="Y1251" s="10"/>
      <c r="Z1251" s="10"/>
      <c r="AA1251" s="10"/>
      <c r="AB1251" s="10"/>
      <c r="AC1251" s="10"/>
      <c r="AD1251" s="10"/>
      <c r="AE1251" s="10"/>
    </row>
    <row r="1252" spans="8:31" x14ac:dyDescent="0.4">
      <c r="H1252" s="3"/>
      <c r="I1252" s="4"/>
      <c r="X1252" s="10" t="s">
        <v>1111</v>
      </c>
      <c r="Y1252" s="10"/>
      <c r="Z1252" s="10"/>
      <c r="AA1252" s="10"/>
      <c r="AB1252" s="10"/>
      <c r="AC1252" s="10"/>
      <c r="AD1252" s="10"/>
      <c r="AE1252" s="10"/>
    </row>
    <row r="1253" spans="8:31" x14ac:dyDescent="0.4">
      <c r="H1253" s="3"/>
      <c r="I1253" s="4"/>
      <c r="X1253" s="10" t="s">
        <v>1112</v>
      </c>
      <c r="Y1253" s="10"/>
      <c r="Z1253" s="10"/>
      <c r="AA1253" s="10"/>
      <c r="AB1253" s="10"/>
      <c r="AC1253" s="10"/>
      <c r="AD1253" s="10"/>
      <c r="AE1253" s="10"/>
    </row>
    <row r="1254" spans="8:31" x14ac:dyDescent="0.4">
      <c r="H1254" s="3"/>
      <c r="I1254" s="4"/>
      <c r="X1254" s="10" t="s">
        <v>1113</v>
      </c>
      <c r="Y1254" s="10"/>
      <c r="Z1254" s="10"/>
      <c r="AA1254" s="10"/>
      <c r="AB1254" s="10"/>
      <c r="AC1254" s="10"/>
      <c r="AD1254" s="10"/>
      <c r="AE1254" s="10"/>
    </row>
    <row r="1255" spans="8:31" x14ac:dyDescent="0.4">
      <c r="H1255" s="3"/>
      <c r="I1255" s="4"/>
      <c r="X1255" s="10" t="s">
        <v>1114</v>
      </c>
      <c r="Y1255" s="10"/>
      <c r="Z1255" s="10"/>
      <c r="AA1255" s="10"/>
      <c r="AB1255" s="10"/>
      <c r="AC1255" s="10"/>
      <c r="AD1255" s="10"/>
      <c r="AE1255" s="10"/>
    </row>
    <row r="1256" spans="8:31" x14ac:dyDescent="0.4">
      <c r="H1256" s="3"/>
      <c r="I1256" s="4"/>
      <c r="X1256" s="10" t="s">
        <v>1115</v>
      </c>
      <c r="Y1256" s="10"/>
      <c r="Z1256" s="10"/>
      <c r="AA1256" s="10"/>
      <c r="AB1256" s="10"/>
      <c r="AC1256" s="10"/>
      <c r="AD1256" s="10"/>
      <c r="AE1256" s="10"/>
    </row>
    <row r="1257" spans="8:31" x14ac:dyDescent="0.4">
      <c r="H1257" s="3"/>
      <c r="I1257" s="4"/>
      <c r="X1257" s="10" t="s">
        <v>1116</v>
      </c>
      <c r="Y1257" s="10"/>
      <c r="Z1257" s="10"/>
      <c r="AA1257" s="10"/>
      <c r="AB1257" s="10"/>
      <c r="AC1257" s="10"/>
      <c r="AD1257" s="10"/>
      <c r="AE1257" s="10"/>
    </row>
    <row r="1258" spans="8:31" x14ac:dyDescent="0.4">
      <c r="H1258" s="3"/>
      <c r="I1258" s="4"/>
      <c r="X1258" s="10" t="s">
        <v>1117</v>
      </c>
      <c r="Y1258" s="10"/>
      <c r="Z1258" s="10"/>
      <c r="AA1258" s="10"/>
      <c r="AB1258" s="10"/>
      <c r="AC1258" s="10"/>
      <c r="AD1258" s="10"/>
      <c r="AE1258" s="10"/>
    </row>
    <row r="1259" spans="8:31" x14ac:dyDescent="0.4">
      <c r="H1259" s="3"/>
      <c r="I1259" s="4"/>
      <c r="X1259" s="10" t="s">
        <v>1118</v>
      </c>
      <c r="Y1259" s="10"/>
      <c r="Z1259" s="10"/>
      <c r="AA1259" s="10"/>
      <c r="AB1259" s="10"/>
      <c r="AC1259" s="10"/>
      <c r="AD1259" s="10"/>
      <c r="AE1259" s="10"/>
    </row>
    <row r="1260" spans="8:31" x14ac:dyDescent="0.4">
      <c r="H1260" s="3"/>
      <c r="I1260" s="4"/>
      <c r="X1260" s="10" t="s">
        <v>1119</v>
      </c>
      <c r="Y1260" s="10"/>
      <c r="Z1260" s="10"/>
      <c r="AA1260" s="10"/>
      <c r="AB1260" s="10"/>
      <c r="AC1260" s="10"/>
      <c r="AD1260" s="10"/>
      <c r="AE1260" s="10"/>
    </row>
    <row r="1261" spans="8:31" x14ac:dyDescent="0.4">
      <c r="H1261" s="3"/>
      <c r="I1261" s="4"/>
      <c r="X1261" s="10" t="s">
        <v>1120</v>
      </c>
      <c r="Y1261" s="10"/>
      <c r="Z1261" s="10"/>
      <c r="AA1261" s="10"/>
      <c r="AB1261" s="10"/>
      <c r="AC1261" s="10"/>
      <c r="AD1261" s="10"/>
      <c r="AE1261" s="10"/>
    </row>
    <row r="1262" spans="8:31" x14ac:dyDescent="0.4">
      <c r="H1262" s="3"/>
      <c r="I1262" s="4"/>
      <c r="X1262" s="10" t="s">
        <v>1121</v>
      </c>
      <c r="Y1262" s="10"/>
      <c r="Z1262" s="10"/>
      <c r="AA1262" s="10"/>
      <c r="AB1262" s="10"/>
      <c r="AC1262" s="10"/>
      <c r="AD1262" s="10"/>
      <c r="AE1262" s="10"/>
    </row>
    <row r="1263" spans="8:31" x14ac:dyDescent="0.4">
      <c r="H1263" s="3"/>
      <c r="I1263" s="4"/>
      <c r="X1263" s="10" t="s">
        <v>1122</v>
      </c>
      <c r="Y1263" s="10"/>
      <c r="Z1263" s="10"/>
      <c r="AA1263" s="10"/>
      <c r="AB1263" s="10"/>
      <c r="AC1263" s="10"/>
      <c r="AD1263" s="10"/>
      <c r="AE1263" s="10"/>
    </row>
    <row r="1264" spans="8:31" x14ac:dyDescent="0.4">
      <c r="H1264" s="3"/>
      <c r="I1264" s="4"/>
      <c r="X1264" s="10" t="s">
        <v>1123</v>
      </c>
      <c r="Y1264" s="10"/>
      <c r="Z1264" s="10"/>
      <c r="AA1264" s="10"/>
      <c r="AB1264" s="10"/>
      <c r="AC1264" s="10"/>
      <c r="AD1264" s="10"/>
      <c r="AE1264" s="10"/>
    </row>
    <row r="1265" spans="8:31" x14ac:dyDescent="0.4">
      <c r="H1265" s="3"/>
      <c r="I1265" s="4"/>
      <c r="X1265" s="10" t="s">
        <v>27</v>
      </c>
      <c r="Y1265" s="10"/>
      <c r="Z1265" s="10"/>
      <c r="AA1265" s="10"/>
      <c r="AB1265" s="10"/>
      <c r="AC1265" s="10"/>
      <c r="AD1265" s="10"/>
      <c r="AE1265" s="10"/>
    </row>
    <row r="1266" spans="8:31" x14ac:dyDescent="0.4">
      <c r="H1266" s="3"/>
      <c r="I1266" s="4"/>
      <c r="X1266" s="10" t="s">
        <v>1124</v>
      </c>
      <c r="Y1266" s="10"/>
      <c r="Z1266" s="10"/>
      <c r="AA1266" s="10"/>
      <c r="AB1266" s="10"/>
      <c r="AC1266" s="10"/>
      <c r="AD1266" s="10"/>
      <c r="AE1266" s="10"/>
    </row>
    <row r="1267" spans="8:31" x14ac:dyDescent="0.4">
      <c r="H1267" s="3"/>
      <c r="I1267" s="4"/>
      <c r="X1267" s="10" t="s">
        <v>29</v>
      </c>
      <c r="Y1267" s="10"/>
      <c r="Z1267" s="10"/>
      <c r="AA1267" s="10"/>
      <c r="AB1267" s="10"/>
      <c r="AC1267" s="10"/>
      <c r="AD1267" s="10"/>
      <c r="AE1267" s="10"/>
    </row>
    <row r="1268" spans="8:31" x14ac:dyDescent="0.4">
      <c r="H1268" s="3"/>
      <c r="I1268" s="4"/>
      <c r="X1268" s="10" t="s">
        <v>1125</v>
      </c>
      <c r="Y1268" s="10"/>
      <c r="Z1268" s="10"/>
      <c r="AA1268" s="10"/>
      <c r="AB1268" s="10"/>
      <c r="AC1268" s="10"/>
      <c r="AD1268" s="10"/>
      <c r="AE1268" s="10"/>
    </row>
    <row r="1269" spans="8:31" x14ac:dyDescent="0.4">
      <c r="H1269" s="3"/>
      <c r="I1269" s="4"/>
      <c r="X1269" s="10" t="s">
        <v>1126</v>
      </c>
      <c r="Y1269" s="10"/>
      <c r="Z1269" s="10"/>
      <c r="AA1269" s="10"/>
      <c r="AB1269" s="10"/>
      <c r="AC1269" s="10"/>
      <c r="AD1269" s="10"/>
      <c r="AE1269" s="10"/>
    </row>
    <row r="1270" spans="8:31" x14ac:dyDescent="0.4">
      <c r="H1270" s="3"/>
      <c r="I1270" s="4"/>
      <c r="X1270" s="10" t="s">
        <v>1127</v>
      </c>
      <c r="Y1270" s="10"/>
      <c r="Z1270" s="10"/>
      <c r="AA1270" s="10"/>
      <c r="AB1270" s="10"/>
      <c r="AC1270" s="10"/>
      <c r="AD1270" s="10"/>
      <c r="AE1270" s="10"/>
    </row>
    <row r="1271" spans="8:31" x14ac:dyDescent="0.4">
      <c r="H1271" s="3"/>
      <c r="I1271" s="4"/>
      <c r="X1271" s="10" t="s">
        <v>1128</v>
      </c>
      <c r="Y1271" s="10"/>
      <c r="Z1271" s="10"/>
      <c r="AA1271" s="10"/>
      <c r="AB1271" s="10"/>
      <c r="AC1271" s="10"/>
      <c r="AD1271" s="10"/>
      <c r="AE1271" s="10"/>
    </row>
    <row r="1272" spans="8:31" x14ac:dyDescent="0.4">
      <c r="H1272" s="3"/>
      <c r="I1272" s="4"/>
      <c r="X1272" s="10" t="s">
        <v>1129</v>
      </c>
      <c r="Y1272" s="10"/>
      <c r="Z1272" s="10"/>
      <c r="AA1272" s="10"/>
      <c r="AB1272" s="10"/>
      <c r="AC1272" s="10"/>
      <c r="AD1272" s="10"/>
      <c r="AE1272" s="10"/>
    </row>
    <row r="1273" spans="8:31" x14ac:dyDescent="0.4">
      <c r="H1273" s="3"/>
      <c r="I1273" s="4"/>
      <c r="X1273" s="10" t="s">
        <v>1130</v>
      </c>
      <c r="Y1273" s="10"/>
      <c r="Z1273" s="10"/>
      <c r="AA1273" s="10"/>
      <c r="AB1273" s="10"/>
      <c r="AC1273" s="10"/>
      <c r="AD1273" s="10"/>
      <c r="AE1273" s="10"/>
    </row>
    <row r="1274" spans="8:31" x14ac:dyDescent="0.4">
      <c r="H1274" s="3"/>
      <c r="I1274" s="4"/>
      <c r="X1274" s="10" t="s">
        <v>1131</v>
      </c>
      <c r="Y1274" s="10"/>
      <c r="Z1274" s="10"/>
      <c r="AA1274" s="10"/>
      <c r="AB1274" s="10"/>
      <c r="AC1274" s="10"/>
      <c r="AD1274" s="10"/>
      <c r="AE1274" s="10"/>
    </row>
    <row r="1275" spans="8:31" x14ac:dyDescent="0.4">
      <c r="H1275" s="3"/>
      <c r="I1275" s="4"/>
      <c r="X1275" s="10" t="s">
        <v>1132</v>
      </c>
      <c r="Y1275" s="10"/>
      <c r="Z1275" s="10"/>
      <c r="AA1275" s="10"/>
      <c r="AB1275" s="10"/>
      <c r="AC1275" s="10"/>
      <c r="AD1275" s="10"/>
      <c r="AE1275" s="10"/>
    </row>
    <row r="1276" spans="8:31" x14ac:dyDescent="0.4">
      <c r="H1276" s="3"/>
      <c r="I1276" s="4"/>
      <c r="X1276" s="10" t="s">
        <v>1133</v>
      </c>
      <c r="Y1276" s="10"/>
      <c r="Z1276" s="10"/>
      <c r="AA1276" s="10"/>
      <c r="AB1276" s="10"/>
      <c r="AC1276" s="10"/>
      <c r="AD1276" s="10"/>
      <c r="AE1276" s="10"/>
    </row>
    <row r="1277" spans="8:31" x14ac:dyDescent="0.4">
      <c r="H1277" s="3"/>
      <c r="I1277" s="4"/>
      <c r="X1277" s="10" t="s">
        <v>1134</v>
      </c>
      <c r="Y1277" s="10"/>
      <c r="Z1277" s="10"/>
      <c r="AA1277" s="10"/>
      <c r="AB1277" s="10"/>
      <c r="AC1277" s="10"/>
      <c r="AD1277" s="10"/>
      <c r="AE1277" s="10"/>
    </row>
    <row r="1278" spans="8:31" x14ac:dyDescent="0.4">
      <c r="H1278" s="3"/>
      <c r="I1278" s="4"/>
      <c r="X1278" s="10" t="s">
        <v>1135</v>
      </c>
      <c r="Y1278" s="10"/>
      <c r="Z1278" s="10"/>
      <c r="AA1278" s="10"/>
      <c r="AB1278" s="10"/>
      <c r="AC1278" s="10"/>
      <c r="AD1278" s="10"/>
      <c r="AE1278" s="10"/>
    </row>
    <row r="1279" spans="8:31" x14ac:dyDescent="0.4">
      <c r="H1279" s="3"/>
      <c r="I1279" s="4"/>
      <c r="X1279" s="10" t="s">
        <v>1136</v>
      </c>
      <c r="Y1279" s="10"/>
      <c r="Z1279" s="10"/>
      <c r="AA1279" s="10"/>
      <c r="AB1279" s="10"/>
      <c r="AC1279" s="10"/>
      <c r="AD1279" s="10"/>
      <c r="AE1279" s="10"/>
    </row>
    <row r="1280" spans="8:31" x14ac:dyDescent="0.4">
      <c r="H1280" s="3"/>
      <c r="I1280" s="4"/>
      <c r="X1280" s="10" t="s">
        <v>1137</v>
      </c>
      <c r="Y1280" s="10"/>
      <c r="Z1280" s="10"/>
      <c r="AA1280" s="10"/>
      <c r="AB1280" s="10"/>
      <c r="AC1280" s="10"/>
      <c r="AD1280" s="10"/>
      <c r="AE1280" s="10"/>
    </row>
    <row r="1281" spans="8:31" x14ac:dyDescent="0.4">
      <c r="H1281" s="3"/>
      <c r="I1281" s="4"/>
      <c r="X1281" s="10" t="s">
        <v>1138</v>
      </c>
      <c r="Y1281" s="10"/>
      <c r="Z1281" s="10"/>
      <c r="AA1281" s="10"/>
      <c r="AB1281" s="10"/>
      <c r="AC1281" s="10"/>
      <c r="AD1281" s="10"/>
      <c r="AE1281" s="10"/>
    </row>
    <row r="1282" spans="8:31" x14ac:dyDescent="0.4">
      <c r="H1282" s="3"/>
      <c r="I1282" s="4"/>
      <c r="X1282" s="10" t="s">
        <v>27</v>
      </c>
      <c r="Y1282" s="10"/>
      <c r="Z1282" s="10"/>
      <c r="AA1282" s="10"/>
      <c r="AB1282" s="10"/>
      <c r="AC1282" s="10"/>
      <c r="AD1282" s="10"/>
      <c r="AE1282" s="10"/>
    </row>
    <row r="1283" spans="8:31" x14ac:dyDescent="0.4">
      <c r="H1283" s="3"/>
      <c r="I1283" s="4"/>
      <c r="X1283" s="10" t="s">
        <v>1139</v>
      </c>
      <c r="Y1283" s="10"/>
      <c r="Z1283" s="10"/>
      <c r="AA1283" s="10"/>
      <c r="AB1283" s="10"/>
      <c r="AC1283" s="10"/>
      <c r="AD1283" s="10"/>
      <c r="AE1283" s="10"/>
    </row>
    <row r="1284" spans="8:31" x14ac:dyDescent="0.4">
      <c r="H1284" s="3"/>
      <c r="I1284" s="4"/>
      <c r="X1284" s="10" t="s">
        <v>29</v>
      </c>
      <c r="Y1284" s="10"/>
      <c r="Z1284" s="10"/>
      <c r="AA1284" s="10"/>
      <c r="AB1284" s="10"/>
      <c r="AC1284" s="10"/>
      <c r="AD1284" s="10"/>
      <c r="AE1284" s="10"/>
    </row>
    <row r="1285" spans="8:31" x14ac:dyDescent="0.4">
      <c r="H1285" s="3"/>
      <c r="I1285" s="4"/>
      <c r="X1285" s="10" t="s">
        <v>1140</v>
      </c>
      <c r="Y1285" s="10"/>
      <c r="Z1285" s="10"/>
      <c r="AA1285" s="10"/>
      <c r="AB1285" s="10"/>
      <c r="AC1285" s="10"/>
      <c r="AD1285" s="10"/>
      <c r="AE1285" s="10"/>
    </row>
    <row r="1286" spans="8:31" x14ac:dyDescent="0.4">
      <c r="H1286" s="3"/>
      <c r="I1286" s="4"/>
      <c r="X1286" s="10" t="s">
        <v>1141</v>
      </c>
      <c r="Y1286" s="10"/>
      <c r="Z1286" s="10"/>
      <c r="AA1286" s="10"/>
      <c r="AB1286" s="10"/>
      <c r="AC1286" s="10"/>
      <c r="AD1286" s="10"/>
      <c r="AE1286" s="10"/>
    </row>
    <row r="1287" spans="8:31" x14ac:dyDescent="0.4">
      <c r="H1287" s="3"/>
      <c r="I1287" s="4"/>
      <c r="X1287" s="10" t="s">
        <v>1142</v>
      </c>
      <c r="Y1287" s="10"/>
      <c r="Z1287" s="10"/>
      <c r="AA1287" s="10"/>
      <c r="AB1287" s="10"/>
      <c r="AC1287" s="10"/>
      <c r="AD1287" s="10"/>
      <c r="AE1287" s="10"/>
    </row>
    <row r="1288" spans="8:31" x14ac:dyDescent="0.4">
      <c r="H1288" s="3"/>
      <c r="I1288" s="4"/>
      <c r="X1288" s="10" t="s">
        <v>1143</v>
      </c>
      <c r="Y1288" s="10"/>
      <c r="Z1288" s="10"/>
      <c r="AA1288" s="10"/>
      <c r="AB1288" s="10"/>
      <c r="AC1288" s="10"/>
      <c r="AD1288" s="10"/>
      <c r="AE1288" s="10"/>
    </row>
    <row r="1289" spans="8:31" x14ac:dyDescent="0.4">
      <c r="H1289" s="3"/>
      <c r="I1289" s="4"/>
      <c r="X1289" s="10" t="s">
        <v>1144</v>
      </c>
      <c r="Y1289" s="10"/>
      <c r="Z1289" s="10"/>
      <c r="AA1289" s="10"/>
      <c r="AB1289" s="10"/>
      <c r="AC1289" s="10"/>
      <c r="AD1289" s="10"/>
      <c r="AE1289" s="10"/>
    </row>
    <row r="1290" spans="8:31" x14ac:dyDescent="0.4">
      <c r="H1290" s="3"/>
      <c r="I1290" s="4"/>
      <c r="X1290" s="10" t="s">
        <v>1145</v>
      </c>
      <c r="Y1290" s="10"/>
      <c r="Z1290" s="10"/>
      <c r="AA1290" s="10"/>
      <c r="AB1290" s="10"/>
      <c r="AC1290" s="10"/>
      <c r="AD1290" s="10"/>
      <c r="AE1290" s="10"/>
    </row>
    <row r="1291" spans="8:31" x14ac:dyDescent="0.4">
      <c r="H1291" s="3"/>
      <c r="I1291" s="4"/>
      <c r="X1291" s="10" t="s">
        <v>1146</v>
      </c>
      <c r="Y1291" s="10"/>
      <c r="Z1291" s="10"/>
      <c r="AA1291" s="10"/>
      <c r="AB1291" s="10"/>
      <c r="AC1291" s="10"/>
      <c r="AD1291" s="10"/>
      <c r="AE1291" s="10"/>
    </row>
    <row r="1292" spans="8:31" x14ac:dyDescent="0.4">
      <c r="H1292" s="3"/>
      <c r="I1292" s="4"/>
      <c r="X1292" s="10" t="s">
        <v>1147</v>
      </c>
      <c r="Y1292" s="10"/>
      <c r="Z1292" s="10"/>
      <c r="AA1292" s="10"/>
      <c r="AB1292" s="10"/>
      <c r="AC1292" s="10"/>
      <c r="AD1292" s="10"/>
      <c r="AE1292" s="10"/>
    </row>
    <row r="1293" spans="8:31" x14ac:dyDescent="0.4">
      <c r="H1293" s="3"/>
      <c r="I1293" s="4"/>
      <c r="X1293" s="10" t="s">
        <v>1148</v>
      </c>
      <c r="Y1293" s="10"/>
      <c r="Z1293" s="10"/>
      <c r="AA1293" s="10"/>
      <c r="AB1293" s="10"/>
      <c r="AC1293" s="10"/>
      <c r="AD1293" s="10"/>
      <c r="AE1293" s="10"/>
    </row>
    <row r="1294" spans="8:31" x14ac:dyDescent="0.4">
      <c r="H1294" s="3"/>
      <c r="I1294" s="4"/>
      <c r="X1294" s="10" t="s">
        <v>1149</v>
      </c>
      <c r="Y1294" s="10"/>
      <c r="Z1294" s="10"/>
      <c r="AA1294" s="10"/>
      <c r="AB1294" s="10"/>
      <c r="AC1294" s="10"/>
      <c r="AD1294" s="10"/>
      <c r="AE1294" s="10"/>
    </row>
    <row r="1295" spans="8:31" x14ac:dyDescent="0.4">
      <c r="H1295" s="3"/>
      <c r="I1295" s="4"/>
      <c r="X1295" s="10" t="s">
        <v>1150</v>
      </c>
      <c r="Y1295" s="10"/>
      <c r="Z1295" s="10"/>
      <c r="AA1295" s="10"/>
      <c r="AB1295" s="10"/>
      <c r="AC1295" s="10"/>
      <c r="AD1295" s="10"/>
      <c r="AE1295" s="10"/>
    </row>
    <row r="1296" spans="8:31" x14ac:dyDescent="0.4">
      <c r="H1296" s="3"/>
      <c r="I1296" s="4"/>
      <c r="X1296" s="10" t="s">
        <v>1151</v>
      </c>
      <c r="Y1296" s="10"/>
      <c r="Z1296" s="10"/>
      <c r="AA1296" s="10"/>
      <c r="AB1296" s="10"/>
      <c r="AC1296" s="10"/>
      <c r="AD1296" s="10"/>
      <c r="AE1296" s="10"/>
    </row>
    <row r="1297" spans="8:31" x14ac:dyDescent="0.4">
      <c r="H1297" s="3"/>
      <c r="I1297" s="4"/>
      <c r="X1297" s="10" t="s">
        <v>1152</v>
      </c>
      <c r="Y1297" s="10"/>
      <c r="Z1297" s="10"/>
      <c r="AA1297" s="10"/>
      <c r="AB1297" s="10"/>
      <c r="AC1297" s="10"/>
      <c r="AD1297" s="10"/>
      <c r="AE1297" s="10"/>
    </row>
    <row r="1298" spans="8:31" x14ac:dyDescent="0.4">
      <c r="H1298" s="3"/>
      <c r="I1298" s="4"/>
      <c r="X1298" s="10" t="s">
        <v>1153</v>
      </c>
      <c r="Y1298" s="10"/>
      <c r="Z1298" s="10"/>
      <c r="AA1298" s="10"/>
      <c r="AB1298" s="10"/>
      <c r="AC1298" s="10"/>
      <c r="AD1298" s="10"/>
      <c r="AE1298" s="10"/>
    </row>
    <row r="1299" spans="8:31" x14ac:dyDescent="0.4">
      <c r="H1299" s="3"/>
      <c r="I1299" s="4"/>
      <c r="X1299" s="10" t="s">
        <v>27</v>
      </c>
      <c r="Y1299" s="10"/>
      <c r="Z1299" s="10"/>
      <c r="AA1299" s="10"/>
      <c r="AB1299" s="10"/>
      <c r="AC1299" s="10"/>
      <c r="AD1299" s="10"/>
      <c r="AE1299" s="10"/>
    </row>
    <row r="1300" spans="8:31" x14ac:dyDescent="0.4">
      <c r="H1300" s="3"/>
      <c r="I1300" s="4"/>
      <c r="X1300" s="10" t="s">
        <v>1154</v>
      </c>
      <c r="Y1300" s="10"/>
      <c r="Z1300" s="10"/>
      <c r="AA1300" s="10"/>
      <c r="AB1300" s="10"/>
      <c r="AC1300" s="10"/>
      <c r="AD1300" s="10"/>
      <c r="AE1300" s="10"/>
    </row>
    <row r="1301" spans="8:31" x14ac:dyDescent="0.4">
      <c r="H1301" s="3"/>
      <c r="I1301" s="4"/>
      <c r="X1301" s="10" t="s">
        <v>29</v>
      </c>
      <c r="Y1301" s="10"/>
      <c r="Z1301" s="10"/>
      <c r="AA1301" s="10"/>
      <c r="AB1301" s="10"/>
      <c r="AC1301" s="10"/>
      <c r="AD1301" s="10"/>
      <c r="AE1301" s="10"/>
    </row>
    <row r="1302" spans="8:31" x14ac:dyDescent="0.4">
      <c r="H1302" s="3"/>
      <c r="I1302" s="4"/>
      <c r="X1302" s="10" t="s">
        <v>1155</v>
      </c>
      <c r="Y1302" s="10"/>
      <c r="Z1302" s="10"/>
      <c r="AA1302" s="10"/>
      <c r="AB1302" s="10"/>
      <c r="AC1302" s="10"/>
      <c r="AD1302" s="10"/>
      <c r="AE1302" s="10"/>
    </row>
    <row r="1303" spans="8:31" x14ac:dyDescent="0.4">
      <c r="H1303" s="3"/>
      <c r="I1303" s="4"/>
      <c r="X1303" s="10" t="s">
        <v>1156</v>
      </c>
      <c r="Y1303" s="10"/>
      <c r="Z1303" s="10"/>
      <c r="AA1303" s="10"/>
      <c r="AB1303" s="10"/>
      <c r="AC1303" s="10"/>
      <c r="AD1303" s="10"/>
      <c r="AE1303" s="10"/>
    </row>
    <row r="1304" spans="8:31" x14ac:dyDescent="0.4">
      <c r="H1304" s="3"/>
      <c r="I1304" s="4"/>
      <c r="X1304" s="10" t="s">
        <v>1157</v>
      </c>
      <c r="Y1304" s="10"/>
      <c r="Z1304" s="10"/>
      <c r="AA1304" s="10"/>
      <c r="AB1304" s="10"/>
      <c r="AC1304" s="10"/>
      <c r="AD1304" s="10"/>
      <c r="AE1304" s="10"/>
    </row>
    <row r="1305" spans="8:31" x14ac:dyDescent="0.4">
      <c r="H1305" s="3"/>
      <c r="I1305" s="4"/>
      <c r="X1305" s="10" t="s">
        <v>1158</v>
      </c>
      <c r="Y1305" s="10"/>
      <c r="Z1305" s="10"/>
      <c r="AA1305" s="10"/>
      <c r="AB1305" s="10"/>
      <c r="AC1305" s="10"/>
      <c r="AD1305" s="10"/>
      <c r="AE1305" s="10"/>
    </row>
    <row r="1306" spans="8:31" x14ac:dyDescent="0.4">
      <c r="H1306" s="3"/>
      <c r="I1306" s="4"/>
      <c r="X1306" s="10" t="s">
        <v>1159</v>
      </c>
      <c r="Y1306" s="10"/>
      <c r="Z1306" s="10"/>
      <c r="AA1306" s="10"/>
      <c r="AB1306" s="10"/>
      <c r="AC1306" s="10"/>
      <c r="AD1306" s="10"/>
      <c r="AE1306" s="10"/>
    </row>
    <row r="1307" spans="8:31" x14ac:dyDescent="0.4">
      <c r="H1307" s="3"/>
      <c r="I1307" s="4"/>
      <c r="X1307" s="10" t="s">
        <v>1160</v>
      </c>
      <c r="Y1307" s="10"/>
      <c r="Z1307" s="10"/>
      <c r="AA1307" s="10"/>
      <c r="AB1307" s="10"/>
      <c r="AC1307" s="10"/>
      <c r="AD1307" s="10"/>
      <c r="AE1307" s="10"/>
    </row>
    <row r="1308" spans="8:31" x14ac:dyDescent="0.4">
      <c r="H1308" s="3"/>
      <c r="I1308" s="4"/>
      <c r="X1308" s="10" t="s">
        <v>1161</v>
      </c>
      <c r="Y1308" s="10"/>
      <c r="Z1308" s="10"/>
      <c r="AA1308" s="10"/>
      <c r="AB1308" s="10"/>
      <c r="AC1308" s="10"/>
      <c r="AD1308" s="10"/>
      <c r="AE1308" s="10"/>
    </row>
    <row r="1309" spans="8:31" x14ac:dyDescent="0.4">
      <c r="H1309" s="3"/>
      <c r="I1309" s="4"/>
      <c r="X1309" s="10" t="s">
        <v>1162</v>
      </c>
      <c r="Y1309" s="10"/>
      <c r="Z1309" s="10"/>
      <c r="AA1309" s="10"/>
      <c r="AB1309" s="10"/>
      <c r="AC1309" s="10"/>
      <c r="AD1309" s="10"/>
      <c r="AE1309" s="10"/>
    </row>
    <row r="1310" spans="8:31" x14ac:dyDescent="0.4">
      <c r="H1310" s="3"/>
      <c r="I1310" s="4"/>
      <c r="X1310" s="10" t="s">
        <v>1163</v>
      </c>
      <c r="Y1310" s="10"/>
      <c r="Z1310" s="10"/>
      <c r="AA1310" s="10"/>
      <c r="AB1310" s="10"/>
      <c r="AC1310" s="10"/>
      <c r="AD1310" s="10"/>
      <c r="AE1310" s="10"/>
    </row>
    <row r="1311" spans="8:31" x14ac:dyDescent="0.4">
      <c r="H1311" s="3"/>
      <c r="I1311" s="4"/>
      <c r="X1311" s="10" t="s">
        <v>1164</v>
      </c>
      <c r="Y1311" s="10"/>
      <c r="Z1311" s="10"/>
      <c r="AA1311" s="10"/>
      <c r="AB1311" s="10"/>
      <c r="AC1311" s="10"/>
      <c r="AD1311" s="10"/>
      <c r="AE1311" s="10"/>
    </row>
    <row r="1312" spans="8:31" x14ac:dyDescent="0.4">
      <c r="H1312" s="3"/>
      <c r="I1312" s="4"/>
      <c r="X1312" s="10" t="s">
        <v>1165</v>
      </c>
      <c r="Y1312" s="10"/>
      <c r="Z1312" s="10"/>
      <c r="AA1312" s="10"/>
      <c r="AB1312" s="10"/>
      <c r="AC1312" s="10"/>
      <c r="AD1312" s="10"/>
      <c r="AE1312" s="10"/>
    </row>
    <row r="1313" spans="8:31" x14ac:dyDescent="0.4">
      <c r="H1313" s="3"/>
      <c r="I1313" s="4"/>
      <c r="X1313" s="10" t="s">
        <v>1166</v>
      </c>
      <c r="Y1313" s="10"/>
      <c r="Z1313" s="10"/>
      <c r="AA1313" s="10"/>
      <c r="AB1313" s="10"/>
      <c r="AC1313" s="10"/>
      <c r="AD1313" s="10"/>
      <c r="AE1313" s="10"/>
    </row>
    <row r="1314" spans="8:31" x14ac:dyDescent="0.4">
      <c r="H1314" s="3"/>
      <c r="I1314" s="4"/>
      <c r="X1314" s="10" t="s">
        <v>1167</v>
      </c>
      <c r="Y1314" s="10"/>
      <c r="Z1314" s="10"/>
      <c r="AA1314" s="10"/>
      <c r="AB1314" s="10"/>
      <c r="AC1314" s="10"/>
      <c r="AD1314" s="10"/>
      <c r="AE1314" s="10"/>
    </row>
    <row r="1315" spans="8:31" x14ac:dyDescent="0.4">
      <c r="H1315" s="3"/>
      <c r="I1315" s="4"/>
      <c r="X1315" s="10" t="s">
        <v>1168</v>
      </c>
      <c r="Y1315" s="10"/>
      <c r="Z1315" s="10"/>
      <c r="AA1315" s="10"/>
      <c r="AB1315" s="10"/>
      <c r="AC1315" s="10"/>
      <c r="AD1315" s="10"/>
      <c r="AE1315" s="10"/>
    </row>
    <row r="1316" spans="8:31" x14ac:dyDescent="0.4">
      <c r="H1316" s="3"/>
      <c r="I1316" s="4"/>
      <c r="X1316" s="10" t="s">
        <v>27</v>
      </c>
      <c r="Y1316" s="10"/>
      <c r="Z1316" s="10"/>
      <c r="AA1316" s="10"/>
      <c r="AB1316" s="10"/>
      <c r="AC1316" s="10"/>
      <c r="AD1316" s="10"/>
      <c r="AE1316" s="10"/>
    </row>
    <row r="1317" spans="8:31" x14ac:dyDescent="0.4">
      <c r="H1317" s="3"/>
      <c r="I1317" s="4"/>
      <c r="X1317" s="10" t="s">
        <v>1169</v>
      </c>
      <c r="Y1317" s="10"/>
      <c r="Z1317" s="10"/>
      <c r="AA1317" s="10"/>
      <c r="AB1317" s="10"/>
      <c r="AC1317" s="10"/>
      <c r="AD1317" s="10"/>
      <c r="AE1317" s="10"/>
    </row>
    <row r="1318" spans="8:31" x14ac:dyDescent="0.4">
      <c r="H1318" s="3"/>
      <c r="I1318" s="4"/>
      <c r="X1318" s="10" t="s">
        <v>29</v>
      </c>
      <c r="Y1318" s="10"/>
      <c r="Z1318" s="10"/>
      <c r="AA1318" s="10"/>
      <c r="AB1318" s="10"/>
      <c r="AC1318" s="10"/>
      <c r="AD1318" s="10"/>
      <c r="AE1318" s="10"/>
    </row>
    <row r="1319" spans="8:31" x14ac:dyDescent="0.4">
      <c r="H1319" s="3"/>
      <c r="I1319" s="4"/>
      <c r="X1319" s="10" t="s">
        <v>1170</v>
      </c>
      <c r="Y1319" s="10"/>
      <c r="Z1319" s="10"/>
      <c r="AA1319" s="10"/>
      <c r="AB1319" s="10"/>
      <c r="AC1319" s="10"/>
      <c r="AD1319" s="10"/>
      <c r="AE1319" s="10"/>
    </row>
    <row r="1320" spans="8:31" x14ac:dyDescent="0.4">
      <c r="H1320" s="3"/>
      <c r="I1320" s="4"/>
      <c r="X1320" s="10" t="s">
        <v>1171</v>
      </c>
      <c r="Y1320" s="10"/>
      <c r="Z1320" s="10"/>
      <c r="AA1320" s="10"/>
      <c r="AB1320" s="10"/>
      <c r="AC1320" s="10"/>
      <c r="AD1320" s="10"/>
      <c r="AE1320" s="10"/>
    </row>
    <row r="1321" spans="8:31" x14ac:dyDescent="0.4">
      <c r="H1321" s="3"/>
      <c r="I1321" s="4"/>
      <c r="X1321" s="10" t="s">
        <v>1172</v>
      </c>
      <c r="Y1321" s="10"/>
      <c r="Z1321" s="10"/>
      <c r="AA1321" s="10"/>
      <c r="AB1321" s="10"/>
      <c r="AC1321" s="10"/>
      <c r="AD1321" s="10"/>
      <c r="AE1321" s="10"/>
    </row>
    <row r="1322" spans="8:31" x14ac:dyDescent="0.4">
      <c r="H1322" s="3"/>
      <c r="I1322" s="4"/>
      <c r="X1322" s="10" t="s">
        <v>1173</v>
      </c>
      <c r="Y1322" s="10"/>
      <c r="Z1322" s="10"/>
      <c r="AA1322" s="10"/>
      <c r="AB1322" s="10"/>
      <c r="AC1322" s="10"/>
      <c r="AD1322" s="10"/>
      <c r="AE1322" s="10"/>
    </row>
    <row r="1323" spans="8:31" x14ac:dyDescent="0.4">
      <c r="H1323" s="3"/>
      <c r="I1323" s="4"/>
      <c r="X1323" s="10" t="s">
        <v>1174</v>
      </c>
      <c r="Y1323" s="10"/>
      <c r="Z1323" s="10"/>
      <c r="AA1323" s="10"/>
      <c r="AB1323" s="10"/>
      <c r="AC1323" s="10"/>
      <c r="AD1323" s="10"/>
      <c r="AE1323" s="10"/>
    </row>
    <row r="1324" spans="8:31" x14ac:dyDescent="0.4">
      <c r="H1324" s="3"/>
      <c r="I1324" s="4"/>
      <c r="X1324" s="10" t="s">
        <v>1175</v>
      </c>
      <c r="Y1324" s="10"/>
      <c r="Z1324" s="10"/>
      <c r="AA1324" s="10"/>
      <c r="AB1324" s="10"/>
      <c r="AC1324" s="10"/>
      <c r="AD1324" s="10"/>
      <c r="AE1324" s="10"/>
    </row>
    <row r="1325" spans="8:31" x14ac:dyDescent="0.4">
      <c r="H1325" s="3"/>
      <c r="I1325" s="4"/>
      <c r="X1325" s="10" t="s">
        <v>1176</v>
      </c>
      <c r="Y1325" s="10"/>
      <c r="Z1325" s="10"/>
      <c r="AA1325" s="10"/>
      <c r="AB1325" s="10"/>
      <c r="AC1325" s="10"/>
      <c r="AD1325" s="10"/>
      <c r="AE1325" s="10"/>
    </row>
    <row r="1326" spans="8:31" x14ac:dyDescent="0.4">
      <c r="H1326" s="3"/>
      <c r="I1326" s="4"/>
      <c r="X1326" s="10" t="s">
        <v>1177</v>
      </c>
      <c r="Y1326" s="10"/>
      <c r="Z1326" s="10"/>
      <c r="AA1326" s="10"/>
      <c r="AB1326" s="10"/>
      <c r="AC1326" s="10"/>
      <c r="AD1326" s="10"/>
      <c r="AE1326" s="10"/>
    </row>
    <row r="1327" spans="8:31" x14ac:dyDescent="0.4">
      <c r="H1327" s="3"/>
      <c r="I1327" s="4"/>
      <c r="X1327" s="10" t="s">
        <v>1178</v>
      </c>
      <c r="Y1327" s="10"/>
      <c r="Z1327" s="10"/>
      <c r="AA1327" s="10"/>
      <c r="AB1327" s="10"/>
      <c r="AC1327" s="10"/>
      <c r="AD1327" s="10"/>
      <c r="AE1327" s="10"/>
    </row>
    <row r="1328" spans="8:31" x14ac:dyDescent="0.4">
      <c r="H1328" s="3"/>
      <c r="I1328" s="4"/>
      <c r="X1328" s="10" t="s">
        <v>1179</v>
      </c>
      <c r="Y1328" s="10"/>
      <c r="Z1328" s="10"/>
      <c r="AA1328" s="10"/>
      <c r="AB1328" s="10"/>
      <c r="AC1328" s="10"/>
      <c r="AD1328" s="10"/>
      <c r="AE1328" s="10"/>
    </row>
    <row r="1329" spans="8:31" x14ac:dyDescent="0.4">
      <c r="H1329" s="3"/>
      <c r="I1329" s="4"/>
      <c r="X1329" s="10" t="s">
        <v>1180</v>
      </c>
      <c r="Y1329" s="10"/>
      <c r="Z1329" s="10"/>
      <c r="AA1329" s="10"/>
      <c r="AB1329" s="10"/>
      <c r="AC1329" s="10"/>
      <c r="AD1329" s="10"/>
      <c r="AE1329" s="10"/>
    </row>
    <row r="1330" spans="8:31" x14ac:dyDescent="0.4">
      <c r="H1330" s="3"/>
      <c r="I1330" s="4"/>
      <c r="X1330" s="10" t="s">
        <v>1181</v>
      </c>
      <c r="Y1330" s="10"/>
      <c r="Z1330" s="10"/>
      <c r="AA1330" s="10"/>
      <c r="AB1330" s="10"/>
      <c r="AC1330" s="10"/>
      <c r="AD1330" s="10"/>
      <c r="AE1330" s="10"/>
    </row>
    <row r="1331" spans="8:31" x14ac:dyDescent="0.4">
      <c r="H1331" s="3"/>
      <c r="I1331" s="4"/>
      <c r="X1331" s="10" t="s">
        <v>1182</v>
      </c>
      <c r="Y1331" s="10"/>
      <c r="Z1331" s="10"/>
      <c r="AA1331" s="10"/>
      <c r="AB1331" s="10"/>
      <c r="AC1331" s="10"/>
      <c r="AD1331" s="10"/>
      <c r="AE1331" s="10"/>
    </row>
    <row r="1332" spans="8:31" x14ac:dyDescent="0.4">
      <c r="H1332" s="3"/>
      <c r="I1332" s="4"/>
      <c r="X1332" s="10" t="s">
        <v>1183</v>
      </c>
      <c r="Y1332" s="10"/>
      <c r="Z1332" s="10"/>
      <c r="AA1332" s="10"/>
      <c r="AB1332" s="10"/>
      <c r="AC1332" s="10"/>
      <c r="AD1332" s="10"/>
      <c r="AE1332" s="10"/>
    </row>
    <row r="1333" spans="8:31" x14ac:dyDescent="0.4">
      <c r="H1333" s="3"/>
      <c r="I1333" s="4"/>
      <c r="X1333" s="10" t="s">
        <v>27</v>
      </c>
      <c r="Y1333" s="10"/>
      <c r="Z1333" s="10"/>
      <c r="AA1333" s="10"/>
      <c r="AB1333" s="10"/>
      <c r="AC1333" s="10"/>
      <c r="AD1333" s="10"/>
      <c r="AE1333" s="10"/>
    </row>
    <row r="1334" spans="8:31" x14ac:dyDescent="0.4">
      <c r="H1334" s="3"/>
      <c r="I1334" s="4"/>
      <c r="X1334" s="10" t="s">
        <v>1184</v>
      </c>
      <c r="Y1334" s="10"/>
      <c r="Z1334" s="10"/>
      <c r="AA1334" s="10"/>
      <c r="AB1334" s="10"/>
      <c r="AC1334" s="10"/>
      <c r="AD1334" s="10"/>
      <c r="AE1334" s="10"/>
    </row>
    <row r="1335" spans="8:31" x14ac:dyDescent="0.4">
      <c r="H1335" s="3"/>
      <c r="I1335" s="4"/>
      <c r="X1335" s="10" t="s">
        <v>29</v>
      </c>
      <c r="Y1335" s="10"/>
      <c r="Z1335" s="10"/>
      <c r="AA1335" s="10"/>
      <c r="AB1335" s="10"/>
      <c r="AC1335" s="10"/>
      <c r="AD1335" s="10"/>
      <c r="AE1335" s="10"/>
    </row>
    <row r="1336" spans="8:31" x14ac:dyDescent="0.4">
      <c r="H1336" s="3"/>
      <c r="I1336" s="4"/>
      <c r="X1336" s="10" t="s">
        <v>1185</v>
      </c>
      <c r="Y1336" s="10"/>
      <c r="Z1336" s="10"/>
      <c r="AA1336" s="10"/>
      <c r="AB1336" s="10"/>
      <c r="AC1336" s="10"/>
      <c r="AD1336" s="10"/>
      <c r="AE1336" s="10"/>
    </row>
    <row r="1337" spans="8:31" x14ac:dyDescent="0.4">
      <c r="H1337" s="3"/>
      <c r="I1337" s="4"/>
      <c r="X1337" s="10" t="s">
        <v>1186</v>
      </c>
      <c r="Y1337" s="10"/>
      <c r="Z1337" s="10"/>
      <c r="AA1337" s="10"/>
      <c r="AB1337" s="10"/>
      <c r="AC1337" s="10"/>
      <c r="AD1337" s="10"/>
      <c r="AE1337" s="10"/>
    </row>
    <row r="1338" spans="8:31" x14ac:dyDescent="0.4">
      <c r="H1338" s="3"/>
      <c r="I1338" s="4"/>
      <c r="X1338" s="10" t="s">
        <v>1187</v>
      </c>
      <c r="Y1338" s="10"/>
      <c r="Z1338" s="10"/>
      <c r="AA1338" s="10"/>
      <c r="AB1338" s="10"/>
      <c r="AC1338" s="10"/>
      <c r="AD1338" s="10"/>
      <c r="AE1338" s="10"/>
    </row>
    <row r="1339" spans="8:31" x14ac:dyDescent="0.4">
      <c r="H1339" s="3"/>
      <c r="I1339" s="4"/>
      <c r="X1339" s="10" t="s">
        <v>1188</v>
      </c>
      <c r="Y1339" s="10"/>
      <c r="Z1339" s="10"/>
      <c r="AA1339" s="10"/>
      <c r="AB1339" s="10"/>
      <c r="AC1339" s="10"/>
      <c r="AD1339" s="10"/>
      <c r="AE1339" s="10"/>
    </row>
    <row r="1340" spans="8:31" x14ac:dyDescent="0.4">
      <c r="H1340" s="3"/>
      <c r="I1340" s="4"/>
      <c r="X1340" s="10" t="s">
        <v>1189</v>
      </c>
      <c r="Y1340" s="10"/>
      <c r="Z1340" s="10"/>
      <c r="AA1340" s="10"/>
      <c r="AB1340" s="10"/>
      <c r="AC1340" s="10"/>
      <c r="AD1340" s="10"/>
      <c r="AE1340" s="10"/>
    </row>
    <row r="1341" spans="8:31" x14ac:dyDescent="0.4">
      <c r="H1341" s="3"/>
      <c r="I1341" s="4"/>
      <c r="X1341" s="10" t="s">
        <v>1190</v>
      </c>
      <c r="Y1341" s="10"/>
      <c r="Z1341" s="10"/>
      <c r="AA1341" s="10"/>
      <c r="AB1341" s="10"/>
      <c r="AC1341" s="10"/>
      <c r="AD1341" s="10"/>
      <c r="AE1341" s="10"/>
    </row>
    <row r="1342" spans="8:31" x14ac:dyDescent="0.4">
      <c r="H1342" s="3"/>
      <c r="I1342" s="4"/>
      <c r="X1342" s="10" t="s">
        <v>1191</v>
      </c>
      <c r="Y1342" s="10"/>
      <c r="Z1342" s="10"/>
      <c r="AA1342" s="10"/>
      <c r="AB1342" s="10"/>
      <c r="AC1342" s="10"/>
      <c r="AD1342" s="10"/>
      <c r="AE1342" s="10"/>
    </row>
    <row r="1343" spans="8:31" x14ac:dyDescent="0.4">
      <c r="H1343" s="3"/>
      <c r="I1343" s="4"/>
      <c r="X1343" s="10" t="s">
        <v>1192</v>
      </c>
      <c r="Y1343" s="10"/>
      <c r="Z1343" s="10"/>
      <c r="AA1343" s="10"/>
      <c r="AB1343" s="10"/>
      <c r="AC1343" s="10"/>
      <c r="AD1343" s="10"/>
      <c r="AE1343" s="10"/>
    </row>
    <row r="1344" spans="8:31" x14ac:dyDescent="0.4">
      <c r="H1344" s="3"/>
      <c r="I1344" s="4"/>
      <c r="X1344" s="10" t="s">
        <v>1193</v>
      </c>
      <c r="Y1344" s="10"/>
      <c r="Z1344" s="10"/>
      <c r="AA1344" s="10"/>
      <c r="AB1344" s="10"/>
      <c r="AC1344" s="10"/>
      <c r="AD1344" s="10"/>
      <c r="AE1344" s="10"/>
    </row>
    <row r="1345" spans="8:31" x14ac:dyDescent="0.4">
      <c r="H1345" s="3"/>
      <c r="I1345" s="4"/>
      <c r="X1345" s="10" t="s">
        <v>1194</v>
      </c>
      <c r="Y1345" s="10"/>
      <c r="Z1345" s="10"/>
      <c r="AA1345" s="10"/>
      <c r="AB1345" s="10"/>
      <c r="AC1345" s="10"/>
      <c r="AD1345" s="10"/>
      <c r="AE1345" s="10"/>
    </row>
    <row r="1346" spans="8:31" x14ac:dyDescent="0.4">
      <c r="H1346" s="3"/>
      <c r="I1346" s="4"/>
      <c r="X1346" s="10" t="s">
        <v>1195</v>
      </c>
      <c r="Y1346" s="10"/>
      <c r="Z1346" s="10"/>
      <c r="AA1346" s="10"/>
      <c r="AB1346" s="10"/>
      <c r="AC1346" s="10"/>
      <c r="AD1346" s="10"/>
      <c r="AE1346" s="10"/>
    </row>
    <row r="1347" spans="8:31" x14ac:dyDescent="0.4">
      <c r="H1347" s="3"/>
      <c r="I1347" s="4"/>
      <c r="X1347" s="10" t="s">
        <v>1196</v>
      </c>
      <c r="Y1347" s="10"/>
      <c r="Z1347" s="10"/>
      <c r="AA1347" s="10"/>
      <c r="AB1347" s="10"/>
      <c r="AC1347" s="10"/>
      <c r="AD1347" s="10"/>
      <c r="AE1347" s="10"/>
    </row>
    <row r="1348" spans="8:31" x14ac:dyDescent="0.4">
      <c r="H1348" s="3"/>
      <c r="I1348" s="4"/>
      <c r="X1348" s="10" t="s">
        <v>1197</v>
      </c>
      <c r="Y1348" s="10"/>
      <c r="Z1348" s="10"/>
      <c r="AA1348" s="10"/>
      <c r="AB1348" s="10"/>
      <c r="AC1348" s="10"/>
      <c r="AD1348" s="10"/>
      <c r="AE1348" s="10"/>
    </row>
    <row r="1349" spans="8:31" x14ac:dyDescent="0.4">
      <c r="H1349" s="3"/>
      <c r="I1349" s="4"/>
      <c r="X1349" s="10" t="s">
        <v>1198</v>
      </c>
      <c r="Y1349" s="10"/>
      <c r="Z1349" s="10"/>
      <c r="AA1349" s="10"/>
      <c r="AB1349" s="10"/>
      <c r="AC1349" s="10"/>
      <c r="AD1349" s="10"/>
      <c r="AE1349" s="10"/>
    </row>
    <row r="1350" spans="8:31" x14ac:dyDescent="0.4">
      <c r="H1350" s="3"/>
      <c r="I1350" s="4"/>
      <c r="X1350" s="10" t="s">
        <v>27</v>
      </c>
      <c r="Y1350" s="10"/>
      <c r="Z1350" s="10"/>
      <c r="AA1350" s="10"/>
      <c r="AB1350" s="10"/>
      <c r="AC1350" s="10"/>
      <c r="AD1350" s="10"/>
      <c r="AE1350" s="10"/>
    </row>
    <row r="1351" spans="8:31" x14ac:dyDescent="0.4">
      <c r="H1351" s="3"/>
      <c r="I1351" s="4"/>
      <c r="X1351" s="10" t="s">
        <v>1199</v>
      </c>
      <c r="Y1351" s="10"/>
      <c r="Z1351" s="10"/>
      <c r="AA1351" s="10"/>
      <c r="AB1351" s="10"/>
      <c r="AC1351" s="10"/>
      <c r="AD1351" s="10"/>
      <c r="AE1351" s="10"/>
    </row>
    <row r="1352" spans="8:31" x14ac:dyDescent="0.4">
      <c r="H1352" s="3"/>
      <c r="I1352" s="4"/>
      <c r="X1352" s="10" t="s">
        <v>29</v>
      </c>
      <c r="Y1352" s="10"/>
      <c r="Z1352" s="10"/>
      <c r="AA1352" s="10"/>
      <c r="AB1352" s="10"/>
      <c r="AC1352" s="10"/>
      <c r="AD1352" s="10"/>
      <c r="AE1352" s="10"/>
    </row>
    <row r="1353" spans="8:31" x14ac:dyDescent="0.4">
      <c r="H1353" s="3"/>
      <c r="I1353" s="4"/>
      <c r="X1353" s="10" t="s">
        <v>1200</v>
      </c>
      <c r="Y1353" s="10"/>
      <c r="Z1353" s="10"/>
      <c r="AA1353" s="10"/>
      <c r="AB1353" s="10"/>
      <c r="AC1353" s="10"/>
      <c r="AD1353" s="10"/>
      <c r="AE1353" s="10"/>
    </row>
    <row r="1354" spans="8:31" x14ac:dyDescent="0.4">
      <c r="H1354" s="3"/>
      <c r="I1354" s="4"/>
      <c r="X1354" s="10" t="s">
        <v>1201</v>
      </c>
      <c r="Y1354" s="10"/>
      <c r="Z1354" s="10"/>
      <c r="AA1354" s="10"/>
      <c r="AB1354" s="10"/>
      <c r="AC1354" s="10"/>
      <c r="AD1354" s="10"/>
      <c r="AE1354" s="10"/>
    </row>
    <row r="1355" spans="8:31" x14ac:dyDescent="0.4">
      <c r="H1355" s="3"/>
      <c r="I1355" s="4"/>
      <c r="X1355" s="10" t="s">
        <v>1202</v>
      </c>
      <c r="Y1355" s="10"/>
      <c r="Z1355" s="10"/>
      <c r="AA1355" s="10"/>
      <c r="AB1355" s="10"/>
      <c r="AC1355" s="10"/>
      <c r="AD1355" s="10"/>
      <c r="AE1355" s="10"/>
    </row>
    <row r="1356" spans="8:31" x14ac:dyDescent="0.4">
      <c r="H1356" s="3"/>
      <c r="I1356" s="4"/>
      <c r="X1356" s="10" t="s">
        <v>1203</v>
      </c>
      <c r="Y1356" s="10"/>
      <c r="Z1356" s="10"/>
      <c r="AA1356" s="10"/>
      <c r="AB1356" s="10"/>
      <c r="AC1356" s="10"/>
      <c r="AD1356" s="10"/>
      <c r="AE1356" s="10"/>
    </row>
    <row r="1357" spans="8:31" x14ac:dyDescent="0.4">
      <c r="H1357" s="3"/>
      <c r="I1357" s="4"/>
      <c r="X1357" s="10" t="s">
        <v>1204</v>
      </c>
      <c r="Y1357" s="10"/>
      <c r="Z1357" s="10"/>
      <c r="AA1357" s="10"/>
      <c r="AB1357" s="10"/>
      <c r="AC1357" s="10"/>
      <c r="AD1357" s="10"/>
      <c r="AE1357" s="10"/>
    </row>
    <row r="1358" spans="8:31" x14ac:dyDescent="0.4">
      <c r="H1358" s="3"/>
      <c r="I1358" s="4"/>
      <c r="X1358" s="10" t="s">
        <v>1205</v>
      </c>
      <c r="Y1358" s="10"/>
      <c r="Z1358" s="10"/>
      <c r="AA1358" s="10"/>
      <c r="AB1358" s="10"/>
      <c r="AC1358" s="10"/>
      <c r="AD1358" s="10"/>
      <c r="AE1358" s="10"/>
    </row>
    <row r="1359" spans="8:31" x14ac:dyDescent="0.4">
      <c r="H1359" s="3"/>
      <c r="I1359" s="4"/>
      <c r="X1359" s="10" t="s">
        <v>1206</v>
      </c>
      <c r="Y1359" s="10"/>
      <c r="Z1359" s="10"/>
      <c r="AA1359" s="10"/>
      <c r="AB1359" s="10"/>
      <c r="AC1359" s="10"/>
      <c r="AD1359" s="10"/>
      <c r="AE1359" s="10"/>
    </row>
    <row r="1360" spans="8:31" x14ac:dyDescent="0.4">
      <c r="H1360" s="3"/>
      <c r="I1360" s="4"/>
      <c r="X1360" s="10" t="s">
        <v>1207</v>
      </c>
      <c r="Y1360" s="10"/>
      <c r="Z1360" s="10"/>
      <c r="AA1360" s="10"/>
      <c r="AB1360" s="10"/>
      <c r="AC1360" s="10"/>
      <c r="AD1360" s="10"/>
      <c r="AE1360" s="10"/>
    </row>
    <row r="1361" spans="8:31" x14ac:dyDescent="0.4">
      <c r="H1361" s="3"/>
      <c r="I1361" s="4"/>
      <c r="X1361" s="10" t="s">
        <v>1208</v>
      </c>
      <c r="Y1361" s="10"/>
      <c r="Z1361" s="10"/>
      <c r="AA1361" s="10"/>
      <c r="AB1361" s="10"/>
      <c r="AC1361" s="10"/>
      <c r="AD1361" s="10"/>
      <c r="AE1361" s="10"/>
    </row>
    <row r="1362" spans="8:31" x14ac:dyDescent="0.4">
      <c r="H1362" s="3"/>
      <c r="I1362" s="4"/>
      <c r="X1362" s="10" t="s">
        <v>1209</v>
      </c>
      <c r="Y1362" s="10"/>
      <c r="Z1362" s="10"/>
      <c r="AA1362" s="10"/>
      <c r="AB1362" s="10"/>
      <c r="AC1362" s="10"/>
      <c r="AD1362" s="10"/>
      <c r="AE1362" s="10"/>
    </row>
    <row r="1363" spans="8:31" x14ac:dyDescent="0.4">
      <c r="H1363" s="3"/>
      <c r="I1363" s="4"/>
      <c r="X1363" s="10" t="s">
        <v>1210</v>
      </c>
      <c r="Y1363" s="10"/>
      <c r="Z1363" s="10"/>
      <c r="AA1363" s="10"/>
      <c r="AB1363" s="10"/>
      <c r="AC1363" s="10"/>
      <c r="AD1363" s="10"/>
      <c r="AE1363" s="10"/>
    </row>
    <row r="1364" spans="8:31" x14ac:dyDescent="0.4">
      <c r="H1364" s="3"/>
      <c r="I1364" s="4"/>
      <c r="X1364" s="10" t="s">
        <v>1211</v>
      </c>
      <c r="Y1364" s="10"/>
      <c r="Z1364" s="10"/>
      <c r="AA1364" s="10"/>
      <c r="AB1364" s="10"/>
      <c r="AC1364" s="10"/>
      <c r="AD1364" s="10"/>
      <c r="AE1364" s="10"/>
    </row>
    <row r="1365" spans="8:31" x14ac:dyDescent="0.4">
      <c r="H1365" s="3"/>
      <c r="I1365" s="4"/>
      <c r="X1365" s="10" t="s">
        <v>1212</v>
      </c>
      <c r="Y1365" s="10"/>
      <c r="Z1365" s="10"/>
      <c r="AA1365" s="10"/>
      <c r="AB1365" s="10"/>
      <c r="AC1365" s="10"/>
      <c r="AD1365" s="10"/>
      <c r="AE1365" s="10"/>
    </row>
    <row r="1366" spans="8:31" x14ac:dyDescent="0.4">
      <c r="H1366" s="3"/>
      <c r="I1366" s="4"/>
      <c r="X1366" s="10" t="s">
        <v>1213</v>
      </c>
      <c r="Y1366" s="10"/>
      <c r="Z1366" s="10"/>
      <c r="AA1366" s="10"/>
      <c r="AB1366" s="10"/>
      <c r="AC1366" s="10"/>
      <c r="AD1366" s="10"/>
      <c r="AE1366" s="10"/>
    </row>
    <row r="1367" spans="8:31" x14ac:dyDescent="0.4">
      <c r="H1367" s="3"/>
      <c r="I1367" s="4"/>
      <c r="X1367" s="10" t="s">
        <v>27</v>
      </c>
      <c r="Y1367" s="10"/>
      <c r="Z1367" s="10"/>
      <c r="AA1367" s="10"/>
      <c r="AB1367" s="10"/>
      <c r="AC1367" s="10"/>
      <c r="AD1367" s="10"/>
      <c r="AE1367" s="10"/>
    </row>
    <row r="1368" spans="8:31" x14ac:dyDescent="0.4">
      <c r="H1368" s="3"/>
      <c r="I1368" s="4"/>
      <c r="X1368" s="10" t="s">
        <v>1214</v>
      </c>
      <c r="Y1368" s="10"/>
      <c r="Z1368" s="10"/>
      <c r="AA1368" s="10"/>
      <c r="AB1368" s="10"/>
      <c r="AC1368" s="10"/>
      <c r="AD1368" s="10"/>
      <c r="AE1368" s="10"/>
    </row>
    <row r="1369" spans="8:31" x14ac:dyDescent="0.4">
      <c r="H1369" s="3"/>
      <c r="I1369" s="4"/>
      <c r="X1369" s="10" t="s">
        <v>29</v>
      </c>
      <c r="Y1369" s="10"/>
      <c r="Z1369" s="10"/>
      <c r="AA1369" s="10"/>
      <c r="AB1369" s="10"/>
      <c r="AC1369" s="10"/>
      <c r="AD1369" s="10"/>
      <c r="AE1369" s="10"/>
    </row>
    <row r="1370" spans="8:31" x14ac:dyDescent="0.4">
      <c r="H1370" s="3"/>
      <c r="I1370" s="4"/>
      <c r="X1370" s="10" t="s">
        <v>1215</v>
      </c>
      <c r="Y1370" s="10"/>
      <c r="Z1370" s="10"/>
      <c r="AA1370" s="10"/>
      <c r="AB1370" s="10"/>
      <c r="AC1370" s="10"/>
      <c r="AD1370" s="10"/>
      <c r="AE1370" s="10"/>
    </row>
    <row r="1371" spans="8:31" x14ac:dyDescent="0.4">
      <c r="H1371" s="3"/>
      <c r="I1371" s="4"/>
      <c r="X1371" s="10" t="s">
        <v>1216</v>
      </c>
      <c r="Y1371" s="10"/>
      <c r="Z1371" s="10"/>
      <c r="AA1371" s="10"/>
      <c r="AB1371" s="10"/>
      <c r="AC1371" s="10"/>
      <c r="AD1371" s="10"/>
      <c r="AE1371" s="10"/>
    </row>
    <row r="1372" spans="8:31" x14ac:dyDescent="0.4">
      <c r="H1372" s="3"/>
      <c r="I1372" s="4"/>
      <c r="X1372" s="10" t="s">
        <v>1217</v>
      </c>
      <c r="Y1372" s="10"/>
      <c r="Z1372" s="10"/>
      <c r="AA1372" s="10"/>
      <c r="AB1372" s="10"/>
      <c r="AC1372" s="10"/>
      <c r="AD1372" s="10"/>
      <c r="AE1372" s="10"/>
    </row>
    <row r="1373" spans="8:31" x14ac:dyDescent="0.4">
      <c r="H1373" s="3"/>
      <c r="I1373" s="4"/>
      <c r="X1373" s="10" t="s">
        <v>1218</v>
      </c>
      <c r="Y1373" s="10"/>
      <c r="Z1373" s="10"/>
      <c r="AA1373" s="10"/>
      <c r="AB1373" s="10"/>
      <c r="AC1373" s="10"/>
      <c r="AD1373" s="10"/>
      <c r="AE1373" s="10"/>
    </row>
    <row r="1374" spans="8:31" x14ac:dyDescent="0.4">
      <c r="H1374" s="3"/>
      <c r="I1374" s="4"/>
      <c r="X1374" s="10" t="s">
        <v>1219</v>
      </c>
      <c r="Y1374" s="10"/>
      <c r="Z1374" s="10"/>
      <c r="AA1374" s="10"/>
      <c r="AB1374" s="10"/>
      <c r="AC1374" s="10"/>
      <c r="AD1374" s="10"/>
      <c r="AE1374" s="10"/>
    </row>
    <row r="1375" spans="8:31" x14ac:dyDescent="0.4">
      <c r="H1375" s="3"/>
      <c r="I1375" s="4"/>
      <c r="X1375" s="10" t="s">
        <v>1220</v>
      </c>
      <c r="Y1375" s="10"/>
      <c r="Z1375" s="10"/>
      <c r="AA1375" s="10"/>
      <c r="AB1375" s="10"/>
      <c r="AC1375" s="10"/>
      <c r="AD1375" s="10"/>
      <c r="AE1375" s="10"/>
    </row>
    <row r="1376" spans="8:31" x14ac:dyDescent="0.4">
      <c r="H1376" s="3"/>
      <c r="I1376" s="4"/>
      <c r="X1376" s="10" t="s">
        <v>1221</v>
      </c>
      <c r="Y1376" s="10"/>
      <c r="Z1376" s="10"/>
      <c r="AA1376" s="10"/>
      <c r="AB1376" s="10"/>
      <c r="AC1376" s="10"/>
      <c r="AD1376" s="10"/>
      <c r="AE1376" s="10"/>
    </row>
    <row r="1377" spans="8:31" x14ac:dyDescent="0.4">
      <c r="H1377" s="3"/>
      <c r="I1377" s="4"/>
      <c r="X1377" s="10" t="s">
        <v>1222</v>
      </c>
      <c r="Y1377" s="10"/>
      <c r="Z1377" s="10"/>
      <c r="AA1377" s="10"/>
      <c r="AB1377" s="10"/>
      <c r="AC1377" s="10"/>
      <c r="AD1377" s="10"/>
      <c r="AE1377" s="10"/>
    </row>
    <row r="1378" spans="8:31" x14ac:dyDescent="0.4">
      <c r="H1378" s="3"/>
      <c r="I1378" s="4"/>
      <c r="X1378" s="10" t="s">
        <v>1223</v>
      </c>
      <c r="Y1378" s="10"/>
      <c r="Z1378" s="10"/>
      <c r="AA1378" s="10"/>
      <c r="AB1378" s="10"/>
      <c r="AC1378" s="10"/>
      <c r="AD1378" s="10"/>
      <c r="AE1378" s="10"/>
    </row>
    <row r="1379" spans="8:31" x14ac:dyDescent="0.4">
      <c r="H1379" s="3"/>
      <c r="I1379" s="4"/>
      <c r="X1379" s="10" t="s">
        <v>1224</v>
      </c>
      <c r="Y1379" s="10"/>
      <c r="Z1379" s="10"/>
      <c r="AA1379" s="10"/>
      <c r="AB1379" s="10"/>
      <c r="AC1379" s="10"/>
      <c r="AD1379" s="10"/>
      <c r="AE1379" s="10"/>
    </row>
    <row r="1380" spans="8:31" x14ac:dyDescent="0.4">
      <c r="H1380" s="3"/>
      <c r="I1380" s="4"/>
      <c r="X1380" s="10" t="s">
        <v>1225</v>
      </c>
      <c r="Y1380" s="10"/>
      <c r="Z1380" s="10"/>
      <c r="AA1380" s="10"/>
      <c r="AB1380" s="10"/>
      <c r="AC1380" s="10"/>
      <c r="AD1380" s="10"/>
      <c r="AE1380" s="10"/>
    </row>
    <row r="1381" spans="8:31" x14ac:dyDescent="0.4">
      <c r="H1381" s="3"/>
      <c r="I1381" s="4"/>
      <c r="X1381" s="10" t="s">
        <v>1226</v>
      </c>
      <c r="Y1381" s="10"/>
      <c r="Z1381" s="10"/>
      <c r="AA1381" s="10"/>
      <c r="AB1381" s="10"/>
      <c r="AC1381" s="10"/>
      <c r="AD1381" s="10"/>
      <c r="AE1381" s="10"/>
    </row>
    <row r="1382" spans="8:31" x14ac:dyDescent="0.4">
      <c r="H1382" s="3"/>
      <c r="I1382" s="4"/>
      <c r="X1382" s="10" t="s">
        <v>1227</v>
      </c>
      <c r="Y1382" s="10"/>
      <c r="Z1382" s="10"/>
      <c r="AA1382" s="10"/>
      <c r="AB1382" s="10"/>
      <c r="AC1382" s="10"/>
      <c r="AD1382" s="10"/>
      <c r="AE1382" s="10"/>
    </row>
    <row r="1383" spans="8:31" x14ac:dyDescent="0.4">
      <c r="H1383" s="3"/>
      <c r="I1383" s="4"/>
      <c r="X1383" s="10" t="s">
        <v>1228</v>
      </c>
      <c r="Y1383" s="10"/>
      <c r="Z1383" s="10"/>
      <c r="AA1383" s="10"/>
      <c r="AB1383" s="10"/>
      <c r="AC1383" s="10"/>
      <c r="AD1383" s="10"/>
      <c r="AE1383" s="10"/>
    </row>
    <row r="1384" spans="8:31" x14ac:dyDescent="0.4">
      <c r="H1384" s="3"/>
      <c r="I1384" s="4"/>
      <c r="X1384" s="10" t="s">
        <v>27</v>
      </c>
      <c r="Y1384" s="10"/>
      <c r="Z1384" s="10"/>
      <c r="AA1384" s="10"/>
      <c r="AB1384" s="10"/>
      <c r="AC1384" s="10"/>
      <c r="AD1384" s="10"/>
      <c r="AE1384" s="10"/>
    </row>
    <row r="1385" spans="8:31" x14ac:dyDescent="0.4">
      <c r="H1385" s="3"/>
      <c r="I1385" s="4"/>
      <c r="X1385" s="10" t="s">
        <v>1229</v>
      </c>
      <c r="Y1385" s="10"/>
      <c r="Z1385" s="10"/>
      <c r="AA1385" s="10"/>
      <c r="AB1385" s="10"/>
      <c r="AC1385" s="10"/>
      <c r="AD1385" s="10"/>
      <c r="AE1385" s="10"/>
    </row>
    <row r="1386" spans="8:31" x14ac:dyDescent="0.4">
      <c r="H1386" s="3"/>
      <c r="I1386" s="4"/>
      <c r="X1386" s="10" t="s">
        <v>29</v>
      </c>
      <c r="Y1386" s="10"/>
      <c r="Z1386" s="10"/>
      <c r="AA1386" s="10"/>
      <c r="AB1386" s="10"/>
      <c r="AC1386" s="10"/>
      <c r="AD1386" s="10"/>
      <c r="AE1386" s="10"/>
    </row>
    <row r="1387" spans="8:31" x14ac:dyDescent="0.4">
      <c r="H1387" s="3"/>
      <c r="I1387" s="4"/>
      <c r="X1387" s="10" t="s">
        <v>1230</v>
      </c>
      <c r="Y1387" s="10"/>
      <c r="Z1387" s="10"/>
      <c r="AA1387" s="10"/>
      <c r="AB1387" s="10"/>
      <c r="AC1387" s="10"/>
      <c r="AD1387" s="10"/>
      <c r="AE1387" s="10"/>
    </row>
    <row r="1388" spans="8:31" x14ac:dyDescent="0.4">
      <c r="H1388" s="3"/>
      <c r="I1388" s="4"/>
      <c r="X1388" s="10" t="s">
        <v>1231</v>
      </c>
      <c r="Y1388" s="10"/>
      <c r="Z1388" s="10"/>
      <c r="AA1388" s="10"/>
      <c r="AB1388" s="10"/>
      <c r="AC1388" s="10"/>
      <c r="AD1388" s="10"/>
      <c r="AE1388" s="10"/>
    </row>
    <row r="1389" spans="8:31" x14ac:dyDescent="0.4">
      <c r="H1389" s="3"/>
      <c r="I1389" s="4"/>
      <c r="X1389" s="10" t="s">
        <v>1232</v>
      </c>
      <c r="Y1389" s="10"/>
      <c r="Z1389" s="10"/>
      <c r="AA1389" s="10"/>
      <c r="AB1389" s="10"/>
      <c r="AC1389" s="10"/>
      <c r="AD1389" s="10"/>
      <c r="AE1389" s="10"/>
    </row>
    <row r="1390" spans="8:31" x14ac:dyDescent="0.4">
      <c r="H1390" s="3"/>
      <c r="I1390" s="4"/>
      <c r="X1390" s="10" t="s">
        <v>1233</v>
      </c>
      <c r="Y1390" s="10"/>
      <c r="Z1390" s="10"/>
      <c r="AA1390" s="10"/>
      <c r="AB1390" s="10"/>
      <c r="AC1390" s="10"/>
      <c r="AD1390" s="10"/>
      <c r="AE1390" s="10"/>
    </row>
    <row r="1391" spans="8:31" x14ac:dyDescent="0.4">
      <c r="H1391" s="3"/>
      <c r="I1391" s="4"/>
      <c r="X1391" s="10" t="s">
        <v>1234</v>
      </c>
      <c r="Y1391" s="10"/>
      <c r="Z1391" s="10"/>
      <c r="AA1391" s="10"/>
      <c r="AB1391" s="10"/>
      <c r="AC1391" s="10"/>
      <c r="AD1391" s="10"/>
      <c r="AE1391" s="10"/>
    </row>
    <row r="1392" spans="8:31" x14ac:dyDescent="0.4">
      <c r="H1392" s="3"/>
      <c r="I1392" s="4"/>
      <c r="X1392" s="10" t="s">
        <v>1235</v>
      </c>
      <c r="Y1392" s="10"/>
      <c r="Z1392" s="10"/>
      <c r="AA1392" s="10"/>
      <c r="AB1392" s="10"/>
      <c r="AC1392" s="10"/>
      <c r="AD1392" s="10"/>
      <c r="AE1392" s="10"/>
    </row>
    <row r="1393" spans="8:31" x14ac:dyDescent="0.4">
      <c r="H1393" s="3"/>
      <c r="I1393" s="4"/>
      <c r="X1393" s="10" t="s">
        <v>1236</v>
      </c>
      <c r="Y1393" s="10"/>
      <c r="Z1393" s="10"/>
      <c r="AA1393" s="10"/>
      <c r="AB1393" s="10"/>
      <c r="AC1393" s="10"/>
      <c r="AD1393" s="10"/>
      <c r="AE1393" s="10"/>
    </row>
    <row r="1394" spans="8:31" x14ac:dyDescent="0.4">
      <c r="H1394" s="3"/>
      <c r="I1394" s="4"/>
      <c r="X1394" s="10" t="s">
        <v>1237</v>
      </c>
      <c r="Y1394" s="10"/>
      <c r="Z1394" s="10"/>
      <c r="AA1394" s="10"/>
      <c r="AB1394" s="10"/>
      <c r="AC1394" s="10"/>
      <c r="AD1394" s="10"/>
      <c r="AE1394" s="10"/>
    </row>
    <row r="1395" spans="8:31" x14ac:dyDescent="0.4">
      <c r="H1395" s="3"/>
      <c r="I1395" s="4"/>
      <c r="X1395" s="10" t="s">
        <v>1238</v>
      </c>
      <c r="Y1395" s="10"/>
      <c r="Z1395" s="10"/>
      <c r="AA1395" s="10"/>
      <c r="AB1395" s="10"/>
      <c r="AC1395" s="10"/>
      <c r="AD1395" s="10"/>
      <c r="AE1395" s="10"/>
    </row>
    <row r="1396" spans="8:31" x14ac:dyDescent="0.4">
      <c r="H1396" s="3"/>
      <c r="I1396" s="4"/>
      <c r="X1396" s="10" t="s">
        <v>1239</v>
      </c>
      <c r="Y1396" s="10"/>
      <c r="Z1396" s="10"/>
      <c r="AA1396" s="10"/>
      <c r="AB1396" s="10"/>
      <c r="AC1396" s="10"/>
      <c r="AD1396" s="10"/>
      <c r="AE1396" s="10"/>
    </row>
    <row r="1397" spans="8:31" x14ac:dyDescent="0.4">
      <c r="H1397" s="3"/>
      <c r="I1397" s="4"/>
      <c r="X1397" s="10" t="s">
        <v>1240</v>
      </c>
      <c r="Y1397" s="10"/>
      <c r="Z1397" s="10"/>
      <c r="AA1397" s="10"/>
      <c r="AB1397" s="10"/>
      <c r="AC1397" s="10"/>
      <c r="AD1397" s="10"/>
      <c r="AE1397" s="10"/>
    </row>
    <row r="1398" spans="8:31" x14ac:dyDescent="0.4">
      <c r="H1398" s="3"/>
      <c r="I1398" s="4"/>
      <c r="X1398" s="10" t="s">
        <v>1241</v>
      </c>
      <c r="Y1398" s="10"/>
      <c r="Z1398" s="10"/>
      <c r="AA1398" s="10"/>
      <c r="AB1398" s="10"/>
      <c r="AC1398" s="10"/>
      <c r="AD1398" s="10"/>
      <c r="AE1398" s="10"/>
    </row>
    <row r="1399" spans="8:31" x14ac:dyDescent="0.4">
      <c r="H1399" s="3"/>
      <c r="I1399" s="4"/>
      <c r="X1399" s="10" t="s">
        <v>1242</v>
      </c>
      <c r="Y1399" s="10"/>
      <c r="Z1399" s="10"/>
      <c r="AA1399" s="10"/>
      <c r="AB1399" s="10"/>
      <c r="AC1399" s="10"/>
      <c r="AD1399" s="10"/>
      <c r="AE1399" s="10"/>
    </row>
    <row r="1400" spans="8:31" x14ac:dyDescent="0.4">
      <c r="H1400" s="3"/>
      <c r="I1400" s="4"/>
      <c r="X1400" s="10" t="s">
        <v>1243</v>
      </c>
      <c r="Y1400" s="10"/>
      <c r="Z1400" s="10"/>
      <c r="AA1400" s="10"/>
      <c r="AB1400" s="10"/>
      <c r="AC1400" s="10"/>
      <c r="AD1400" s="10"/>
      <c r="AE1400" s="10"/>
    </row>
    <row r="1401" spans="8:31" x14ac:dyDescent="0.4">
      <c r="H1401" s="3"/>
      <c r="I1401" s="4"/>
      <c r="X1401" s="10" t="s">
        <v>27</v>
      </c>
      <c r="Y1401" s="10"/>
      <c r="Z1401" s="10"/>
      <c r="AA1401" s="10"/>
      <c r="AB1401" s="10"/>
      <c r="AC1401" s="10"/>
      <c r="AD1401" s="10"/>
      <c r="AE1401" s="10"/>
    </row>
    <row r="1402" spans="8:31" x14ac:dyDescent="0.4">
      <c r="H1402" s="3"/>
      <c r="I1402" s="4"/>
      <c r="X1402" s="10" t="s">
        <v>1244</v>
      </c>
      <c r="Y1402" s="10"/>
      <c r="Z1402" s="10"/>
      <c r="AA1402" s="10"/>
      <c r="AB1402" s="10"/>
      <c r="AC1402" s="10"/>
      <c r="AD1402" s="10"/>
      <c r="AE1402" s="10"/>
    </row>
    <row r="1403" spans="8:31" x14ac:dyDescent="0.4">
      <c r="H1403" s="3"/>
      <c r="I1403" s="4"/>
      <c r="X1403" s="10" t="s">
        <v>29</v>
      </c>
      <c r="Y1403" s="10"/>
      <c r="Z1403" s="10"/>
      <c r="AA1403" s="10"/>
      <c r="AB1403" s="10"/>
      <c r="AC1403" s="10"/>
      <c r="AD1403" s="10"/>
      <c r="AE1403" s="10"/>
    </row>
    <row r="1404" spans="8:31" x14ac:dyDescent="0.4">
      <c r="H1404" s="3"/>
      <c r="I1404" s="4"/>
      <c r="X1404" s="10" t="s">
        <v>1245</v>
      </c>
      <c r="Y1404" s="10"/>
      <c r="Z1404" s="10"/>
      <c r="AA1404" s="10"/>
      <c r="AB1404" s="10"/>
      <c r="AC1404" s="10"/>
      <c r="AD1404" s="10"/>
      <c r="AE1404" s="10"/>
    </row>
    <row r="1405" spans="8:31" x14ac:dyDescent="0.4">
      <c r="H1405" s="3"/>
      <c r="I1405" s="4"/>
      <c r="X1405" s="10" t="s">
        <v>1246</v>
      </c>
      <c r="Y1405" s="10"/>
      <c r="Z1405" s="10"/>
      <c r="AA1405" s="10"/>
      <c r="AB1405" s="10"/>
      <c r="AC1405" s="10"/>
      <c r="AD1405" s="10"/>
      <c r="AE1405" s="10"/>
    </row>
    <row r="1406" spans="8:31" x14ac:dyDescent="0.4">
      <c r="H1406" s="3"/>
      <c r="I1406" s="4"/>
      <c r="X1406" s="10" t="s">
        <v>1247</v>
      </c>
      <c r="Y1406" s="10"/>
      <c r="Z1406" s="10"/>
      <c r="AA1406" s="10"/>
      <c r="AB1406" s="10"/>
      <c r="AC1406" s="10"/>
      <c r="AD1406" s="10"/>
      <c r="AE1406" s="10"/>
    </row>
    <row r="1407" spans="8:31" x14ac:dyDescent="0.4">
      <c r="H1407" s="3"/>
      <c r="I1407" s="4"/>
      <c r="X1407" s="10" t="s">
        <v>1248</v>
      </c>
      <c r="Y1407" s="10"/>
      <c r="Z1407" s="10"/>
      <c r="AA1407" s="10"/>
      <c r="AB1407" s="10"/>
      <c r="AC1407" s="10"/>
      <c r="AD1407" s="10"/>
      <c r="AE1407" s="10"/>
    </row>
    <row r="1408" spans="8:31" x14ac:dyDescent="0.4">
      <c r="H1408" s="3"/>
      <c r="I1408" s="4"/>
      <c r="X1408" s="10" t="s">
        <v>1249</v>
      </c>
      <c r="Y1408" s="10"/>
      <c r="Z1408" s="10"/>
      <c r="AA1408" s="10"/>
      <c r="AB1408" s="10"/>
      <c r="AC1408" s="10"/>
      <c r="AD1408" s="10"/>
      <c r="AE1408" s="10"/>
    </row>
    <row r="1409" spans="8:31" x14ac:dyDescent="0.4">
      <c r="H1409" s="3"/>
      <c r="I1409" s="4"/>
      <c r="X1409" s="10" t="s">
        <v>1250</v>
      </c>
      <c r="Y1409" s="10"/>
      <c r="Z1409" s="10"/>
      <c r="AA1409" s="10"/>
      <c r="AB1409" s="10"/>
      <c r="AC1409" s="10"/>
      <c r="AD1409" s="10"/>
      <c r="AE1409" s="10"/>
    </row>
    <row r="1410" spans="8:31" x14ac:dyDescent="0.4">
      <c r="H1410" s="3"/>
      <c r="I1410" s="4"/>
      <c r="X1410" s="10" t="s">
        <v>1251</v>
      </c>
      <c r="Y1410" s="10"/>
      <c r="Z1410" s="10"/>
      <c r="AA1410" s="10"/>
      <c r="AB1410" s="10"/>
      <c r="AC1410" s="10"/>
      <c r="AD1410" s="10"/>
      <c r="AE1410" s="10"/>
    </row>
    <row r="1411" spans="8:31" x14ac:dyDescent="0.4">
      <c r="H1411" s="3"/>
      <c r="I1411" s="4"/>
      <c r="X1411" s="10" t="s">
        <v>1252</v>
      </c>
      <c r="Y1411" s="10"/>
      <c r="Z1411" s="10"/>
      <c r="AA1411" s="10"/>
      <c r="AB1411" s="10"/>
      <c r="AC1411" s="10"/>
      <c r="AD1411" s="10"/>
      <c r="AE1411" s="10"/>
    </row>
    <row r="1412" spans="8:31" x14ac:dyDescent="0.4">
      <c r="H1412" s="3"/>
      <c r="I1412" s="4"/>
      <c r="X1412" s="10" t="s">
        <v>1253</v>
      </c>
      <c r="Y1412" s="10"/>
      <c r="Z1412" s="10"/>
      <c r="AA1412" s="10"/>
      <c r="AB1412" s="10"/>
      <c r="AC1412" s="10"/>
      <c r="AD1412" s="10"/>
      <c r="AE1412" s="10"/>
    </row>
    <row r="1413" spans="8:31" x14ac:dyDescent="0.4">
      <c r="H1413" s="3"/>
      <c r="I1413" s="4"/>
      <c r="X1413" s="10" t="s">
        <v>1254</v>
      </c>
      <c r="Y1413" s="10"/>
      <c r="Z1413" s="10"/>
      <c r="AA1413" s="10"/>
      <c r="AB1413" s="10"/>
      <c r="AC1413" s="10"/>
      <c r="AD1413" s="10"/>
      <c r="AE1413" s="10"/>
    </row>
    <row r="1414" spans="8:31" x14ac:dyDescent="0.4">
      <c r="H1414" s="3"/>
      <c r="I1414" s="4"/>
      <c r="X1414" s="10" t="s">
        <v>1255</v>
      </c>
      <c r="Y1414" s="10"/>
      <c r="Z1414" s="10"/>
      <c r="AA1414" s="10"/>
      <c r="AB1414" s="10"/>
      <c r="AC1414" s="10"/>
      <c r="AD1414" s="10"/>
      <c r="AE1414" s="10"/>
    </row>
    <row r="1415" spans="8:31" x14ac:dyDescent="0.4">
      <c r="H1415" s="3"/>
      <c r="I1415" s="4"/>
      <c r="X1415" s="10" t="s">
        <v>1256</v>
      </c>
      <c r="Y1415" s="10"/>
      <c r="Z1415" s="10"/>
      <c r="AA1415" s="10"/>
      <c r="AB1415" s="10"/>
      <c r="AC1415" s="10"/>
      <c r="AD1415" s="10"/>
      <c r="AE1415" s="10"/>
    </row>
    <row r="1416" spans="8:31" x14ac:dyDescent="0.4">
      <c r="H1416" s="3"/>
      <c r="I1416" s="4"/>
      <c r="X1416" s="10" t="s">
        <v>1257</v>
      </c>
      <c r="Y1416" s="10"/>
      <c r="Z1416" s="10"/>
      <c r="AA1416" s="10"/>
      <c r="AB1416" s="10"/>
      <c r="AC1416" s="10"/>
      <c r="AD1416" s="10"/>
      <c r="AE1416" s="10"/>
    </row>
    <row r="1417" spans="8:31" x14ac:dyDescent="0.4">
      <c r="H1417" s="3"/>
      <c r="I1417" s="4"/>
      <c r="X1417" s="10" t="s">
        <v>1258</v>
      </c>
      <c r="Y1417" s="10"/>
      <c r="Z1417" s="10"/>
      <c r="AA1417" s="10"/>
      <c r="AB1417" s="10"/>
      <c r="AC1417" s="10"/>
      <c r="AD1417" s="10"/>
      <c r="AE1417" s="10"/>
    </row>
    <row r="1418" spans="8:31" x14ac:dyDescent="0.4">
      <c r="H1418" s="3"/>
      <c r="I1418" s="4"/>
      <c r="X1418" s="10" t="s">
        <v>27</v>
      </c>
      <c r="Y1418" s="10"/>
      <c r="Z1418" s="10"/>
      <c r="AA1418" s="10"/>
      <c r="AB1418" s="10"/>
      <c r="AC1418" s="10"/>
      <c r="AD1418" s="10"/>
      <c r="AE1418" s="10"/>
    </row>
    <row r="1419" spans="8:31" x14ac:dyDescent="0.4">
      <c r="H1419" s="3"/>
      <c r="I1419" s="4"/>
      <c r="X1419" s="10" t="s">
        <v>1259</v>
      </c>
      <c r="Y1419" s="10"/>
      <c r="Z1419" s="10"/>
      <c r="AA1419" s="10"/>
      <c r="AB1419" s="10"/>
      <c r="AC1419" s="10"/>
      <c r="AD1419" s="10"/>
      <c r="AE1419" s="10"/>
    </row>
    <row r="1420" spans="8:31" x14ac:dyDescent="0.4">
      <c r="H1420" s="3"/>
      <c r="I1420" s="4"/>
      <c r="X1420" s="10" t="s">
        <v>29</v>
      </c>
      <c r="Y1420" s="10"/>
      <c r="Z1420" s="10"/>
      <c r="AA1420" s="10"/>
      <c r="AB1420" s="10"/>
      <c r="AC1420" s="10"/>
      <c r="AD1420" s="10"/>
      <c r="AE1420" s="10"/>
    </row>
    <row r="1421" spans="8:31" x14ac:dyDescent="0.4">
      <c r="H1421" s="3"/>
      <c r="I1421" s="4"/>
      <c r="X1421" s="10" t="s">
        <v>1260</v>
      </c>
      <c r="Y1421" s="10"/>
      <c r="Z1421" s="10"/>
      <c r="AA1421" s="10"/>
      <c r="AB1421" s="10"/>
      <c r="AC1421" s="10"/>
      <c r="AD1421" s="10"/>
      <c r="AE1421" s="10"/>
    </row>
    <row r="1422" spans="8:31" x14ac:dyDescent="0.4">
      <c r="H1422" s="3"/>
      <c r="I1422" s="4"/>
      <c r="X1422" s="10" t="s">
        <v>1261</v>
      </c>
      <c r="Y1422" s="10"/>
      <c r="Z1422" s="10"/>
      <c r="AA1422" s="10"/>
      <c r="AB1422" s="10"/>
      <c r="AC1422" s="10"/>
      <c r="AD1422" s="10"/>
      <c r="AE1422" s="10"/>
    </row>
    <row r="1423" spans="8:31" x14ac:dyDescent="0.4">
      <c r="H1423" s="3"/>
      <c r="I1423" s="4"/>
      <c r="X1423" s="10" t="s">
        <v>1262</v>
      </c>
      <c r="Y1423" s="10"/>
      <c r="Z1423" s="10"/>
      <c r="AA1423" s="10"/>
      <c r="AB1423" s="10"/>
      <c r="AC1423" s="10"/>
      <c r="AD1423" s="10"/>
      <c r="AE1423" s="10"/>
    </row>
    <row r="1424" spans="8:31" x14ac:dyDescent="0.4">
      <c r="H1424" s="3"/>
      <c r="I1424" s="4"/>
      <c r="X1424" s="10" t="s">
        <v>1263</v>
      </c>
      <c r="Y1424" s="10"/>
      <c r="Z1424" s="10"/>
      <c r="AA1424" s="10"/>
      <c r="AB1424" s="10"/>
      <c r="AC1424" s="10"/>
      <c r="AD1424" s="10"/>
      <c r="AE1424" s="10"/>
    </row>
    <row r="1425" spans="8:31" x14ac:dyDescent="0.4">
      <c r="H1425" s="3"/>
      <c r="I1425" s="4"/>
      <c r="X1425" s="10" t="s">
        <v>1264</v>
      </c>
      <c r="Y1425" s="10"/>
      <c r="Z1425" s="10"/>
      <c r="AA1425" s="10"/>
      <c r="AB1425" s="10"/>
      <c r="AC1425" s="10"/>
      <c r="AD1425" s="10"/>
      <c r="AE1425" s="10"/>
    </row>
    <row r="1426" spans="8:31" x14ac:dyDescent="0.4">
      <c r="H1426" s="3"/>
      <c r="I1426" s="4"/>
      <c r="X1426" s="10" t="s">
        <v>1265</v>
      </c>
      <c r="Y1426" s="10"/>
      <c r="Z1426" s="10"/>
      <c r="AA1426" s="10"/>
      <c r="AB1426" s="10"/>
      <c r="AC1426" s="10"/>
      <c r="AD1426" s="10"/>
      <c r="AE1426" s="10"/>
    </row>
    <row r="1427" spans="8:31" x14ac:dyDescent="0.4">
      <c r="H1427" s="3"/>
      <c r="I1427" s="4"/>
      <c r="X1427" s="10" t="s">
        <v>1266</v>
      </c>
      <c r="Y1427" s="10"/>
      <c r="Z1427" s="10"/>
      <c r="AA1427" s="10"/>
      <c r="AB1427" s="10"/>
      <c r="AC1427" s="10"/>
      <c r="AD1427" s="10"/>
      <c r="AE1427" s="10"/>
    </row>
    <row r="1428" spans="8:31" x14ac:dyDescent="0.4">
      <c r="H1428" s="3"/>
      <c r="I1428" s="4"/>
      <c r="X1428" s="10" t="s">
        <v>1267</v>
      </c>
      <c r="Y1428" s="10"/>
      <c r="Z1428" s="10"/>
      <c r="AA1428" s="10"/>
      <c r="AB1428" s="10"/>
      <c r="AC1428" s="10"/>
      <c r="AD1428" s="10"/>
      <c r="AE1428" s="10"/>
    </row>
    <row r="1429" spans="8:31" x14ac:dyDescent="0.4">
      <c r="H1429" s="3"/>
      <c r="I1429" s="4"/>
      <c r="X1429" s="10" t="s">
        <v>1268</v>
      </c>
      <c r="Y1429" s="10"/>
      <c r="Z1429" s="10"/>
      <c r="AA1429" s="10"/>
      <c r="AB1429" s="10"/>
      <c r="AC1429" s="10"/>
      <c r="AD1429" s="10"/>
      <c r="AE1429" s="10"/>
    </row>
    <row r="1430" spans="8:31" x14ac:dyDescent="0.4">
      <c r="H1430" s="3"/>
      <c r="I1430" s="4"/>
      <c r="X1430" s="10" t="s">
        <v>1269</v>
      </c>
      <c r="Y1430" s="10"/>
      <c r="Z1430" s="10"/>
      <c r="AA1430" s="10"/>
      <c r="AB1430" s="10"/>
      <c r="AC1430" s="10"/>
      <c r="AD1430" s="10"/>
      <c r="AE1430" s="10"/>
    </row>
    <row r="1431" spans="8:31" x14ac:dyDescent="0.4">
      <c r="H1431" s="3"/>
      <c r="I1431" s="4"/>
      <c r="X1431" s="10" t="s">
        <v>1270</v>
      </c>
      <c r="Y1431" s="10"/>
      <c r="Z1431" s="10"/>
      <c r="AA1431" s="10"/>
      <c r="AB1431" s="10"/>
      <c r="AC1431" s="10"/>
      <c r="AD1431" s="10"/>
      <c r="AE1431" s="10"/>
    </row>
    <row r="1432" spans="8:31" x14ac:dyDescent="0.4">
      <c r="H1432" s="3"/>
      <c r="I1432" s="4"/>
      <c r="X1432" s="10" t="s">
        <v>1271</v>
      </c>
      <c r="Y1432" s="10"/>
      <c r="Z1432" s="10"/>
      <c r="AA1432" s="10"/>
      <c r="AB1432" s="10"/>
      <c r="AC1432" s="10"/>
      <c r="AD1432" s="10"/>
      <c r="AE1432" s="10"/>
    </row>
    <row r="1433" spans="8:31" x14ac:dyDescent="0.4">
      <c r="H1433" s="3"/>
      <c r="I1433" s="4"/>
      <c r="X1433" s="10" t="s">
        <v>1272</v>
      </c>
      <c r="Y1433" s="10"/>
      <c r="Z1433" s="10"/>
      <c r="AA1433" s="10"/>
      <c r="AB1433" s="10"/>
      <c r="AC1433" s="10"/>
      <c r="AD1433" s="10"/>
      <c r="AE1433" s="10"/>
    </row>
    <row r="1434" spans="8:31" x14ac:dyDescent="0.4">
      <c r="H1434" s="3"/>
      <c r="I1434" s="4"/>
      <c r="X1434" s="10" t="s">
        <v>1273</v>
      </c>
      <c r="Y1434" s="10"/>
      <c r="Z1434" s="10"/>
      <c r="AA1434" s="10"/>
      <c r="AB1434" s="10"/>
      <c r="AC1434" s="10"/>
      <c r="AD1434" s="10"/>
      <c r="AE1434" s="10"/>
    </row>
    <row r="1435" spans="8:31" x14ac:dyDescent="0.4">
      <c r="H1435" s="3"/>
      <c r="I1435" s="4"/>
      <c r="X1435" s="10" t="s">
        <v>27</v>
      </c>
      <c r="Y1435" s="10"/>
      <c r="Z1435" s="10"/>
      <c r="AA1435" s="10"/>
      <c r="AB1435" s="10"/>
      <c r="AC1435" s="10"/>
      <c r="AD1435" s="10"/>
      <c r="AE1435" s="10"/>
    </row>
    <row r="1436" spans="8:31" x14ac:dyDescent="0.4">
      <c r="H1436" s="3"/>
      <c r="I1436" s="4"/>
      <c r="X1436" s="10" t="s">
        <v>1274</v>
      </c>
      <c r="Y1436" s="10"/>
      <c r="Z1436" s="10"/>
      <c r="AA1436" s="10"/>
      <c r="AB1436" s="10"/>
      <c r="AC1436" s="10"/>
      <c r="AD1436" s="10"/>
      <c r="AE1436" s="10"/>
    </row>
    <row r="1437" spans="8:31" x14ac:dyDescent="0.4">
      <c r="H1437" s="3"/>
      <c r="I1437" s="4"/>
      <c r="X1437" s="10" t="s">
        <v>29</v>
      </c>
      <c r="Y1437" s="10"/>
      <c r="Z1437" s="10"/>
      <c r="AA1437" s="10"/>
      <c r="AB1437" s="10"/>
      <c r="AC1437" s="10"/>
      <c r="AD1437" s="10"/>
      <c r="AE1437" s="10"/>
    </row>
    <row r="1438" spans="8:31" x14ac:dyDescent="0.4">
      <c r="H1438" s="3"/>
      <c r="I1438" s="4"/>
      <c r="X1438" s="10" t="s">
        <v>1275</v>
      </c>
      <c r="Y1438" s="10"/>
      <c r="Z1438" s="10"/>
      <c r="AA1438" s="10"/>
      <c r="AB1438" s="10"/>
      <c r="AC1438" s="10"/>
      <c r="AD1438" s="10"/>
      <c r="AE1438" s="10"/>
    </row>
    <row r="1439" spans="8:31" x14ac:dyDescent="0.4">
      <c r="H1439" s="3"/>
      <c r="I1439" s="4"/>
      <c r="X1439" s="10" t="s">
        <v>1276</v>
      </c>
      <c r="Y1439" s="10"/>
      <c r="Z1439" s="10"/>
      <c r="AA1439" s="10"/>
      <c r="AB1439" s="10"/>
      <c r="AC1439" s="10"/>
      <c r="AD1439" s="10"/>
      <c r="AE1439" s="10"/>
    </row>
    <row r="1440" spans="8:31" x14ac:dyDescent="0.4">
      <c r="H1440" s="3"/>
      <c r="I1440" s="4"/>
      <c r="X1440" s="10" t="s">
        <v>1277</v>
      </c>
      <c r="Y1440" s="10"/>
      <c r="Z1440" s="10"/>
      <c r="AA1440" s="10"/>
      <c r="AB1440" s="10"/>
      <c r="AC1440" s="10"/>
      <c r="AD1440" s="10"/>
      <c r="AE1440" s="10"/>
    </row>
    <row r="1441" spans="8:31" x14ac:dyDescent="0.4">
      <c r="H1441" s="3"/>
      <c r="I1441" s="4"/>
      <c r="X1441" s="10" t="s">
        <v>1278</v>
      </c>
      <c r="Y1441" s="10"/>
      <c r="Z1441" s="10"/>
      <c r="AA1441" s="10"/>
      <c r="AB1441" s="10"/>
      <c r="AC1441" s="10"/>
      <c r="AD1441" s="10"/>
      <c r="AE1441" s="10"/>
    </row>
    <row r="1442" spans="8:31" x14ac:dyDescent="0.4">
      <c r="H1442" s="3"/>
      <c r="I1442" s="4"/>
      <c r="X1442" s="10" t="s">
        <v>1279</v>
      </c>
      <c r="Y1442" s="10"/>
      <c r="Z1442" s="10"/>
      <c r="AA1442" s="10"/>
      <c r="AB1442" s="10"/>
      <c r="AC1442" s="10"/>
      <c r="AD1442" s="10"/>
      <c r="AE1442" s="10"/>
    </row>
    <row r="1443" spans="8:31" x14ac:dyDescent="0.4">
      <c r="H1443" s="3"/>
      <c r="I1443" s="4"/>
      <c r="X1443" s="10" t="s">
        <v>1280</v>
      </c>
      <c r="Y1443" s="10"/>
      <c r="Z1443" s="10"/>
      <c r="AA1443" s="10"/>
      <c r="AB1443" s="10"/>
      <c r="AC1443" s="10"/>
      <c r="AD1443" s="10"/>
      <c r="AE1443" s="10"/>
    </row>
    <row r="1444" spans="8:31" x14ac:dyDescent="0.4">
      <c r="H1444" s="3"/>
      <c r="I1444" s="4"/>
      <c r="X1444" s="10" t="s">
        <v>1281</v>
      </c>
      <c r="Y1444" s="10"/>
      <c r="Z1444" s="10"/>
      <c r="AA1444" s="10"/>
      <c r="AB1444" s="10"/>
      <c r="AC1444" s="10"/>
      <c r="AD1444" s="10"/>
      <c r="AE1444" s="10"/>
    </row>
    <row r="1445" spans="8:31" x14ac:dyDescent="0.4">
      <c r="H1445" s="3"/>
      <c r="I1445" s="4"/>
      <c r="X1445" s="10" t="s">
        <v>1282</v>
      </c>
      <c r="Y1445" s="10"/>
      <c r="Z1445" s="10"/>
      <c r="AA1445" s="10"/>
      <c r="AB1445" s="10"/>
      <c r="AC1445" s="10"/>
      <c r="AD1445" s="10"/>
      <c r="AE1445" s="10"/>
    </row>
    <row r="1446" spans="8:31" x14ac:dyDescent="0.4">
      <c r="H1446" s="3"/>
      <c r="I1446" s="4"/>
      <c r="X1446" s="10" t="s">
        <v>1283</v>
      </c>
      <c r="Y1446" s="10"/>
      <c r="Z1446" s="10"/>
      <c r="AA1446" s="10"/>
      <c r="AB1446" s="10"/>
      <c r="AC1446" s="10"/>
      <c r="AD1446" s="10"/>
      <c r="AE1446" s="10"/>
    </row>
    <row r="1447" spans="8:31" x14ac:dyDescent="0.4">
      <c r="H1447" s="3"/>
      <c r="I1447" s="4"/>
      <c r="X1447" s="10" t="s">
        <v>1284</v>
      </c>
      <c r="Y1447" s="10"/>
      <c r="Z1447" s="10"/>
      <c r="AA1447" s="10"/>
      <c r="AB1447" s="10"/>
      <c r="AC1447" s="10"/>
      <c r="AD1447" s="10"/>
      <c r="AE1447" s="10"/>
    </row>
    <row r="1448" spans="8:31" x14ac:dyDescent="0.4">
      <c r="H1448" s="3"/>
      <c r="I1448" s="4"/>
      <c r="X1448" s="10" t="s">
        <v>1285</v>
      </c>
      <c r="Y1448" s="10"/>
      <c r="Z1448" s="10"/>
      <c r="AA1448" s="10"/>
      <c r="AB1448" s="10"/>
      <c r="AC1448" s="10"/>
      <c r="AD1448" s="10"/>
      <c r="AE1448" s="10"/>
    </row>
    <row r="1449" spans="8:31" x14ac:dyDescent="0.4">
      <c r="H1449" s="3"/>
      <c r="I1449" s="4"/>
      <c r="X1449" s="10" t="s">
        <v>1286</v>
      </c>
      <c r="Y1449" s="10"/>
      <c r="Z1449" s="10"/>
      <c r="AA1449" s="10"/>
      <c r="AB1449" s="10"/>
      <c r="AC1449" s="10"/>
      <c r="AD1449" s="10"/>
      <c r="AE1449" s="10"/>
    </row>
    <row r="1450" spans="8:31" x14ac:dyDescent="0.4">
      <c r="H1450" s="3"/>
      <c r="I1450" s="4"/>
      <c r="X1450" s="10" t="s">
        <v>1287</v>
      </c>
      <c r="Y1450" s="10"/>
      <c r="Z1450" s="10"/>
      <c r="AA1450" s="10"/>
      <c r="AB1450" s="10"/>
      <c r="AC1450" s="10"/>
      <c r="AD1450" s="10"/>
      <c r="AE1450" s="10"/>
    </row>
    <row r="1451" spans="8:31" x14ac:dyDescent="0.4">
      <c r="H1451" s="3"/>
      <c r="I1451" s="4"/>
      <c r="X1451" s="10" t="s">
        <v>1288</v>
      </c>
      <c r="Y1451" s="10"/>
      <c r="Z1451" s="10"/>
      <c r="AA1451" s="10"/>
      <c r="AB1451" s="10"/>
      <c r="AC1451" s="10"/>
      <c r="AD1451" s="10"/>
      <c r="AE1451" s="10"/>
    </row>
    <row r="1452" spans="8:31" x14ac:dyDescent="0.4">
      <c r="H1452" s="3"/>
      <c r="I1452" s="4"/>
      <c r="X1452" s="10" t="s">
        <v>27</v>
      </c>
      <c r="Y1452" s="10"/>
      <c r="Z1452" s="10"/>
      <c r="AA1452" s="10"/>
      <c r="AB1452" s="10"/>
      <c r="AC1452" s="10"/>
      <c r="AD1452" s="10"/>
      <c r="AE1452" s="10"/>
    </row>
    <row r="1453" spans="8:31" x14ac:dyDescent="0.4">
      <c r="H1453" s="3"/>
      <c r="I1453" s="4"/>
      <c r="X1453" s="10" t="s">
        <v>1289</v>
      </c>
      <c r="Y1453" s="10"/>
      <c r="Z1453" s="10"/>
      <c r="AA1453" s="10"/>
      <c r="AB1453" s="10"/>
      <c r="AC1453" s="10"/>
      <c r="AD1453" s="10"/>
      <c r="AE1453" s="10"/>
    </row>
    <row r="1454" spans="8:31" x14ac:dyDescent="0.4">
      <c r="H1454" s="3"/>
      <c r="I1454" s="4"/>
      <c r="X1454" s="10" t="s">
        <v>29</v>
      </c>
      <c r="Y1454" s="10"/>
      <c r="Z1454" s="10"/>
      <c r="AA1454" s="10"/>
      <c r="AB1454" s="10"/>
      <c r="AC1454" s="10"/>
      <c r="AD1454" s="10"/>
      <c r="AE1454" s="10"/>
    </row>
    <row r="1455" spans="8:31" x14ac:dyDescent="0.4">
      <c r="H1455" s="3"/>
      <c r="I1455" s="4"/>
      <c r="X1455" s="10" t="s">
        <v>1290</v>
      </c>
      <c r="Y1455" s="10"/>
      <c r="Z1455" s="10"/>
      <c r="AA1455" s="10"/>
      <c r="AB1455" s="10"/>
      <c r="AC1455" s="10"/>
      <c r="AD1455" s="10"/>
      <c r="AE1455" s="10"/>
    </row>
    <row r="1456" spans="8:31" x14ac:dyDescent="0.4">
      <c r="H1456" s="3"/>
      <c r="I1456" s="4"/>
      <c r="X1456" s="10" t="s">
        <v>1291</v>
      </c>
      <c r="Y1456" s="10"/>
      <c r="Z1456" s="10"/>
      <c r="AA1456" s="10"/>
      <c r="AB1456" s="10"/>
      <c r="AC1456" s="10"/>
      <c r="AD1456" s="10"/>
      <c r="AE1456" s="10"/>
    </row>
    <row r="1457" spans="8:31" x14ac:dyDescent="0.4">
      <c r="H1457" s="3"/>
      <c r="I1457" s="4"/>
      <c r="X1457" s="10" t="s">
        <v>1292</v>
      </c>
      <c r="Y1457" s="10"/>
      <c r="Z1457" s="10"/>
      <c r="AA1457" s="10"/>
      <c r="AB1457" s="10"/>
      <c r="AC1457" s="10"/>
      <c r="AD1457" s="10"/>
      <c r="AE1457" s="10"/>
    </row>
    <row r="1458" spans="8:31" x14ac:dyDescent="0.4">
      <c r="H1458" s="3"/>
      <c r="I1458" s="4"/>
      <c r="X1458" s="10" t="s">
        <v>1293</v>
      </c>
      <c r="Y1458" s="10"/>
      <c r="Z1458" s="10"/>
      <c r="AA1458" s="10"/>
      <c r="AB1458" s="10"/>
      <c r="AC1458" s="10"/>
      <c r="AD1458" s="10"/>
      <c r="AE1458" s="10"/>
    </row>
    <row r="1459" spans="8:31" x14ac:dyDescent="0.4">
      <c r="H1459" s="3"/>
      <c r="I1459" s="4"/>
      <c r="X1459" s="10" t="s">
        <v>1294</v>
      </c>
      <c r="Y1459" s="10"/>
      <c r="Z1459" s="10"/>
      <c r="AA1459" s="10"/>
      <c r="AB1459" s="10"/>
      <c r="AC1459" s="10"/>
      <c r="AD1459" s="10"/>
      <c r="AE1459" s="10"/>
    </row>
    <row r="1460" spans="8:31" x14ac:dyDescent="0.4">
      <c r="H1460" s="3"/>
      <c r="I1460" s="4"/>
      <c r="X1460" s="10" t="s">
        <v>1295</v>
      </c>
      <c r="Y1460" s="10"/>
      <c r="Z1460" s="10"/>
      <c r="AA1460" s="10"/>
      <c r="AB1460" s="10"/>
      <c r="AC1460" s="10"/>
      <c r="AD1460" s="10"/>
      <c r="AE1460" s="10"/>
    </row>
    <row r="1461" spans="8:31" x14ac:dyDescent="0.4">
      <c r="H1461" s="3"/>
      <c r="I1461" s="4"/>
      <c r="X1461" s="10" t="s">
        <v>1296</v>
      </c>
      <c r="Y1461" s="10"/>
      <c r="Z1461" s="10"/>
      <c r="AA1461" s="10"/>
      <c r="AB1461" s="10"/>
      <c r="AC1461" s="10"/>
      <c r="AD1461" s="10"/>
      <c r="AE1461" s="10"/>
    </row>
    <row r="1462" spans="8:31" x14ac:dyDescent="0.4">
      <c r="H1462" s="3"/>
      <c r="I1462" s="4"/>
      <c r="X1462" s="10" t="s">
        <v>1297</v>
      </c>
      <c r="Y1462" s="10"/>
      <c r="Z1462" s="10"/>
      <c r="AA1462" s="10"/>
      <c r="AB1462" s="10"/>
      <c r="AC1462" s="10"/>
      <c r="AD1462" s="10"/>
      <c r="AE1462" s="10"/>
    </row>
    <row r="1463" spans="8:31" x14ac:dyDescent="0.4">
      <c r="H1463" s="3"/>
      <c r="I1463" s="4"/>
      <c r="X1463" s="10" t="s">
        <v>1298</v>
      </c>
      <c r="Y1463" s="10"/>
      <c r="Z1463" s="10"/>
      <c r="AA1463" s="10"/>
      <c r="AB1463" s="10"/>
      <c r="AC1463" s="10"/>
      <c r="AD1463" s="10"/>
      <c r="AE1463" s="10"/>
    </row>
    <row r="1464" spans="8:31" x14ac:dyDescent="0.4">
      <c r="H1464" s="3"/>
      <c r="I1464" s="4"/>
      <c r="X1464" s="10" t="s">
        <v>1299</v>
      </c>
      <c r="Y1464" s="10"/>
      <c r="Z1464" s="10"/>
      <c r="AA1464" s="10"/>
      <c r="AB1464" s="10"/>
      <c r="AC1464" s="10"/>
      <c r="AD1464" s="10"/>
      <c r="AE1464" s="10"/>
    </row>
    <row r="1465" spans="8:31" x14ac:dyDescent="0.4">
      <c r="H1465" s="3"/>
      <c r="I1465" s="4"/>
      <c r="X1465" s="10" t="s">
        <v>1300</v>
      </c>
      <c r="Y1465" s="10"/>
      <c r="Z1465" s="10"/>
      <c r="AA1465" s="10"/>
      <c r="AB1465" s="10"/>
      <c r="AC1465" s="10"/>
      <c r="AD1465" s="10"/>
      <c r="AE1465" s="10"/>
    </row>
    <row r="1466" spans="8:31" x14ac:dyDescent="0.4">
      <c r="H1466" s="3"/>
      <c r="I1466" s="4"/>
      <c r="X1466" s="10" t="s">
        <v>1301</v>
      </c>
      <c r="Y1466" s="10"/>
      <c r="Z1466" s="10"/>
      <c r="AA1466" s="10"/>
      <c r="AB1466" s="10"/>
      <c r="AC1466" s="10"/>
      <c r="AD1466" s="10"/>
      <c r="AE1466" s="10"/>
    </row>
    <row r="1467" spans="8:31" x14ac:dyDescent="0.4">
      <c r="H1467" s="3"/>
      <c r="I1467" s="4"/>
      <c r="X1467" s="10" t="s">
        <v>1302</v>
      </c>
      <c r="Y1467" s="10"/>
      <c r="Z1467" s="10"/>
      <c r="AA1467" s="10"/>
      <c r="AB1467" s="10"/>
      <c r="AC1467" s="10"/>
      <c r="AD1467" s="10"/>
      <c r="AE1467" s="10"/>
    </row>
    <row r="1468" spans="8:31" x14ac:dyDescent="0.4">
      <c r="H1468" s="3"/>
      <c r="I1468" s="4"/>
      <c r="X1468" s="10" t="s">
        <v>1303</v>
      </c>
      <c r="Y1468" s="10"/>
      <c r="Z1468" s="10"/>
      <c r="AA1468" s="10"/>
      <c r="AB1468" s="10"/>
      <c r="AC1468" s="10"/>
      <c r="AD1468" s="10"/>
      <c r="AE1468" s="10"/>
    </row>
    <row r="1469" spans="8:31" x14ac:dyDescent="0.4">
      <c r="H1469" s="3"/>
      <c r="I1469" s="4"/>
      <c r="X1469" s="10" t="s">
        <v>27</v>
      </c>
      <c r="Y1469" s="10"/>
      <c r="Z1469" s="10"/>
      <c r="AA1469" s="10"/>
      <c r="AB1469" s="10"/>
      <c r="AC1469" s="10"/>
      <c r="AD1469" s="10"/>
      <c r="AE1469" s="10"/>
    </row>
    <row r="1470" spans="8:31" x14ac:dyDescent="0.4">
      <c r="H1470" s="3"/>
      <c r="I1470" s="4"/>
      <c r="X1470" s="10" t="s">
        <v>1304</v>
      </c>
      <c r="Y1470" s="10"/>
      <c r="Z1470" s="10"/>
      <c r="AA1470" s="10"/>
      <c r="AB1470" s="10"/>
      <c r="AC1470" s="10"/>
      <c r="AD1470" s="10"/>
      <c r="AE1470" s="10"/>
    </row>
    <row r="1471" spans="8:31" x14ac:dyDescent="0.4">
      <c r="H1471" s="3"/>
      <c r="I1471" s="4"/>
      <c r="X1471" s="10" t="s">
        <v>29</v>
      </c>
      <c r="Y1471" s="10"/>
      <c r="Z1471" s="10"/>
      <c r="AA1471" s="10"/>
      <c r="AB1471" s="10"/>
      <c r="AC1471" s="10"/>
      <c r="AD1471" s="10"/>
      <c r="AE1471" s="10"/>
    </row>
    <row r="1472" spans="8:31" x14ac:dyDescent="0.4">
      <c r="H1472" s="3"/>
      <c r="I1472" s="4"/>
      <c r="X1472" s="10" t="s">
        <v>1305</v>
      </c>
      <c r="Y1472" s="10"/>
      <c r="Z1472" s="10"/>
      <c r="AA1472" s="10"/>
      <c r="AB1472" s="10"/>
      <c r="AC1472" s="10"/>
      <c r="AD1472" s="10"/>
      <c r="AE1472" s="10"/>
    </row>
    <row r="1473" spans="8:31" x14ac:dyDescent="0.4">
      <c r="H1473" s="3"/>
      <c r="I1473" s="4"/>
      <c r="X1473" s="10" t="s">
        <v>1306</v>
      </c>
      <c r="Y1473" s="10"/>
      <c r="Z1473" s="10"/>
      <c r="AA1473" s="10"/>
      <c r="AB1473" s="10"/>
      <c r="AC1473" s="10"/>
      <c r="AD1473" s="10"/>
      <c r="AE1473" s="10"/>
    </row>
    <row r="1474" spans="8:31" x14ac:dyDescent="0.4">
      <c r="H1474" s="3"/>
      <c r="I1474" s="4"/>
      <c r="X1474" s="10" t="s">
        <v>1307</v>
      </c>
      <c r="Y1474" s="10"/>
      <c r="Z1474" s="10"/>
      <c r="AA1474" s="10"/>
      <c r="AB1474" s="10"/>
      <c r="AC1474" s="10"/>
      <c r="AD1474" s="10"/>
      <c r="AE1474" s="10"/>
    </row>
    <row r="1475" spans="8:31" x14ac:dyDescent="0.4">
      <c r="H1475" s="3"/>
      <c r="I1475" s="4"/>
      <c r="X1475" s="10" t="s">
        <v>1308</v>
      </c>
      <c r="Y1475" s="10"/>
      <c r="Z1475" s="10"/>
      <c r="AA1475" s="10"/>
      <c r="AB1475" s="10"/>
      <c r="AC1475" s="10"/>
      <c r="AD1475" s="10"/>
      <c r="AE1475" s="10"/>
    </row>
    <row r="1476" spans="8:31" x14ac:dyDescent="0.4">
      <c r="X1476" s="10" t="s">
        <v>1309</v>
      </c>
      <c r="Y1476" s="10"/>
      <c r="Z1476" s="10"/>
      <c r="AA1476" s="10"/>
      <c r="AB1476" s="10"/>
      <c r="AC1476" s="10"/>
      <c r="AD1476" s="10"/>
      <c r="AE1476" s="10"/>
    </row>
    <row r="1477" spans="8:31" x14ac:dyDescent="0.4">
      <c r="X1477" s="10" t="s">
        <v>1310</v>
      </c>
      <c r="Y1477" s="10"/>
      <c r="Z1477" s="10"/>
      <c r="AA1477" s="10"/>
      <c r="AB1477" s="10"/>
      <c r="AC1477" s="10"/>
      <c r="AD1477" s="10"/>
      <c r="AE1477" s="10"/>
    </row>
    <row r="1478" spans="8:31" x14ac:dyDescent="0.4">
      <c r="X1478" s="10" t="s">
        <v>1311</v>
      </c>
      <c r="Y1478" s="10"/>
      <c r="Z1478" s="10"/>
      <c r="AA1478" s="10"/>
      <c r="AB1478" s="10"/>
      <c r="AC1478" s="10"/>
      <c r="AD1478" s="10"/>
      <c r="AE1478" s="10"/>
    </row>
    <row r="1479" spans="8:31" x14ac:dyDescent="0.4">
      <c r="X1479" s="10" t="s">
        <v>1312</v>
      </c>
      <c r="Y1479" s="10"/>
      <c r="Z1479" s="10"/>
      <c r="AA1479" s="10"/>
      <c r="AB1479" s="10"/>
      <c r="AC1479" s="10"/>
      <c r="AD1479" s="10"/>
      <c r="AE1479" s="10"/>
    </row>
    <row r="1480" spans="8:31" x14ac:dyDescent="0.4">
      <c r="X1480" s="10" t="s">
        <v>1313</v>
      </c>
      <c r="Y1480" s="10"/>
      <c r="Z1480" s="10"/>
      <c r="AA1480" s="10"/>
      <c r="AB1480" s="10"/>
      <c r="AC1480" s="10"/>
      <c r="AD1480" s="10"/>
      <c r="AE1480" s="10"/>
    </row>
    <row r="1481" spans="8:31" x14ac:dyDescent="0.4">
      <c r="X1481" s="10" t="s">
        <v>1314</v>
      </c>
      <c r="Y1481" s="10"/>
      <c r="Z1481" s="10"/>
      <c r="AA1481" s="10"/>
      <c r="AB1481" s="10"/>
      <c r="AC1481" s="10"/>
      <c r="AD1481" s="10"/>
      <c r="AE1481" s="10"/>
    </row>
    <row r="1482" spans="8:31" x14ac:dyDescent="0.4">
      <c r="X1482" s="10" t="s">
        <v>1315</v>
      </c>
      <c r="Y1482" s="10"/>
      <c r="Z1482" s="10"/>
      <c r="AA1482" s="10"/>
      <c r="AB1482" s="10"/>
      <c r="AC1482" s="10"/>
      <c r="AD1482" s="10"/>
      <c r="AE1482" s="10"/>
    </row>
    <row r="1483" spans="8:31" x14ac:dyDescent="0.4">
      <c r="X1483" s="10" t="s">
        <v>1316</v>
      </c>
      <c r="Y1483" s="10"/>
      <c r="Z1483" s="10"/>
      <c r="AA1483" s="10"/>
      <c r="AB1483" s="10"/>
      <c r="AC1483" s="10"/>
      <c r="AD1483" s="10"/>
      <c r="AE1483" s="10"/>
    </row>
    <row r="1484" spans="8:31" x14ac:dyDescent="0.4">
      <c r="X1484" s="10" t="s">
        <v>1317</v>
      </c>
      <c r="Y1484" s="10"/>
      <c r="Z1484" s="10"/>
      <c r="AA1484" s="10"/>
      <c r="AB1484" s="10"/>
      <c r="AC1484" s="10"/>
      <c r="AD1484" s="10"/>
      <c r="AE1484" s="10"/>
    </row>
    <row r="1485" spans="8:31" x14ac:dyDescent="0.4">
      <c r="X1485" s="10" t="s">
        <v>1318</v>
      </c>
      <c r="Y1485" s="10"/>
      <c r="Z1485" s="10"/>
      <c r="AA1485" s="10"/>
      <c r="AB1485" s="10"/>
      <c r="AC1485" s="10"/>
      <c r="AD1485" s="10"/>
      <c r="AE1485" s="10"/>
    </row>
    <row r="1486" spans="8:31" x14ac:dyDescent="0.4">
      <c r="X1486" s="10" t="s">
        <v>27</v>
      </c>
      <c r="Y1486" s="10"/>
      <c r="Z1486" s="10"/>
      <c r="AA1486" s="10"/>
      <c r="AB1486" s="10"/>
      <c r="AC1486" s="10"/>
      <c r="AD1486" s="10"/>
      <c r="AE1486" s="10"/>
    </row>
    <row r="1487" spans="8:31" x14ac:dyDescent="0.4">
      <c r="X1487" s="10" t="s">
        <v>1319</v>
      </c>
      <c r="Y1487" s="10"/>
      <c r="Z1487" s="10"/>
      <c r="AA1487" s="10"/>
      <c r="AB1487" s="10"/>
      <c r="AC1487" s="10"/>
      <c r="AD1487" s="10"/>
      <c r="AE1487" s="10"/>
    </row>
    <row r="1488" spans="8:31" x14ac:dyDescent="0.4">
      <c r="X1488" s="10" t="s">
        <v>29</v>
      </c>
      <c r="Y1488" s="10"/>
      <c r="Z1488" s="10"/>
      <c r="AA1488" s="10"/>
      <c r="AB1488" s="10"/>
      <c r="AC1488" s="10"/>
      <c r="AD1488" s="10"/>
      <c r="AE1488" s="10"/>
    </row>
    <row r="1489" spans="24:31" x14ac:dyDescent="0.4">
      <c r="X1489" s="10" t="s">
        <v>1320</v>
      </c>
      <c r="Y1489" s="10"/>
      <c r="Z1489" s="10"/>
      <c r="AA1489" s="10"/>
      <c r="AB1489" s="10"/>
      <c r="AC1489" s="10"/>
      <c r="AD1489" s="10"/>
      <c r="AE1489" s="10"/>
    </row>
    <row r="1490" spans="24:31" x14ac:dyDescent="0.4">
      <c r="X1490" s="10" t="s">
        <v>1321</v>
      </c>
      <c r="Y1490" s="10"/>
      <c r="Z1490" s="10"/>
      <c r="AA1490" s="10"/>
      <c r="AB1490" s="10"/>
      <c r="AC1490" s="10"/>
      <c r="AD1490" s="10"/>
      <c r="AE1490" s="10"/>
    </row>
    <row r="1491" spans="24:31" x14ac:dyDescent="0.4">
      <c r="X1491" s="10" t="s">
        <v>1322</v>
      </c>
      <c r="Y1491" s="10"/>
      <c r="Z1491" s="10"/>
      <c r="AA1491" s="10"/>
      <c r="AB1491" s="10"/>
      <c r="AC1491" s="10"/>
      <c r="AD1491" s="10"/>
      <c r="AE1491" s="10"/>
    </row>
    <row r="1492" spans="24:31" x14ac:dyDescent="0.4">
      <c r="X1492" s="10" t="s">
        <v>1323</v>
      </c>
      <c r="Y1492" s="10"/>
      <c r="Z1492" s="10"/>
      <c r="AA1492" s="10"/>
      <c r="AB1492" s="10"/>
      <c r="AC1492" s="10"/>
      <c r="AD1492" s="10"/>
      <c r="AE1492" s="10"/>
    </row>
    <row r="1493" spans="24:31" x14ac:dyDescent="0.4">
      <c r="X1493" s="10" t="s">
        <v>1324</v>
      </c>
      <c r="Y1493" s="10"/>
      <c r="Z1493" s="10"/>
      <c r="AA1493" s="10"/>
      <c r="AB1493" s="10"/>
      <c r="AC1493" s="10"/>
      <c r="AD1493" s="10"/>
      <c r="AE1493" s="10"/>
    </row>
    <row r="1494" spans="24:31" x14ac:dyDescent="0.4">
      <c r="X1494" s="10" t="s">
        <v>1325</v>
      </c>
      <c r="Y1494" s="10"/>
      <c r="Z1494" s="10"/>
      <c r="AA1494" s="10"/>
      <c r="AB1494" s="10"/>
      <c r="AC1494" s="10"/>
      <c r="AD1494" s="10"/>
      <c r="AE1494" s="10"/>
    </row>
    <row r="1495" spans="24:31" x14ac:dyDescent="0.4">
      <c r="X1495" s="10" t="s">
        <v>1326</v>
      </c>
      <c r="Y1495" s="10"/>
      <c r="Z1495" s="10"/>
      <c r="AA1495" s="10"/>
      <c r="AB1495" s="10"/>
      <c r="AC1495" s="10"/>
      <c r="AD1495" s="10"/>
      <c r="AE1495" s="10"/>
    </row>
    <row r="1496" spans="24:31" x14ac:dyDescent="0.4">
      <c r="X1496" s="10" t="s">
        <v>1327</v>
      </c>
      <c r="Y1496" s="10"/>
      <c r="Z1496" s="10"/>
      <c r="AA1496" s="10"/>
      <c r="AB1496" s="10"/>
      <c r="AC1496" s="10"/>
      <c r="AD1496" s="10"/>
      <c r="AE1496" s="10"/>
    </row>
    <row r="1497" spans="24:31" x14ac:dyDescent="0.4">
      <c r="X1497" s="10" t="s">
        <v>1328</v>
      </c>
      <c r="Y1497" s="10"/>
      <c r="Z1497" s="10"/>
      <c r="AA1497" s="10"/>
      <c r="AB1497" s="10"/>
      <c r="AC1497" s="10"/>
      <c r="AD1497" s="10"/>
      <c r="AE1497" s="10"/>
    </row>
    <row r="1498" spans="24:31" x14ac:dyDescent="0.4">
      <c r="X1498" s="10" t="s">
        <v>1329</v>
      </c>
      <c r="Y1498" s="10"/>
      <c r="Z1498" s="10"/>
      <c r="AA1498" s="10"/>
      <c r="AB1498" s="10"/>
      <c r="AC1498" s="10"/>
      <c r="AD1498" s="10"/>
      <c r="AE1498" s="10"/>
    </row>
    <row r="1499" spans="24:31" x14ac:dyDescent="0.4">
      <c r="X1499" s="10" t="s">
        <v>1330</v>
      </c>
      <c r="Y1499" s="10"/>
      <c r="Z1499" s="10"/>
      <c r="AA1499" s="10"/>
      <c r="AB1499" s="10"/>
      <c r="AC1499" s="10"/>
      <c r="AD1499" s="10"/>
      <c r="AE1499" s="10"/>
    </row>
    <row r="1500" spans="24:31" x14ac:dyDescent="0.4">
      <c r="X1500" s="10" t="s">
        <v>1331</v>
      </c>
      <c r="Y1500" s="10"/>
      <c r="Z1500" s="10"/>
      <c r="AA1500" s="10"/>
      <c r="AB1500" s="10"/>
      <c r="AC1500" s="10"/>
      <c r="AD1500" s="10"/>
      <c r="AE1500" s="10"/>
    </row>
    <row r="1501" spans="24:31" x14ac:dyDescent="0.4">
      <c r="X1501" s="10" t="s">
        <v>1332</v>
      </c>
      <c r="Y1501" s="10"/>
      <c r="Z1501" s="10"/>
      <c r="AA1501" s="10"/>
      <c r="AB1501" s="10"/>
      <c r="AC1501" s="10"/>
      <c r="AD1501" s="10"/>
      <c r="AE1501" s="10"/>
    </row>
    <row r="1502" spans="24:31" x14ac:dyDescent="0.4">
      <c r="X1502" s="10" t="s">
        <v>1333</v>
      </c>
      <c r="Y1502" s="10"/>
      <c r="Z1502" s="10"/>
      <c r="AA1502" s="10"/>
      <c r="AB1502" s="10"/>
      <c r="AC1502" s="10"/>
      <c r="AD1502" s="10"/>
      <c r="AE1502" s="10"/>
    </row>
    <row r="1503" spans="24:31" x14ac:dyDescent="0.4">
      <c r="X1503" s="10" t="s">
        <v>27</v>
      </c>
      <c r="Y1503" s="10"/>
      <c r="Z1503" s="10"/>
      <c r="AA1503" s="10"/>
      <c r="AB1503" s="10"/>
      <c r="AC1503" s="10"/>
      <c r="AD1503" s="10"/>
      <c r="AE1503" s="10"/>
    </row>
    <row r="1504" spans="24:31" x14ac:dyDescent="0.4">
      <c r="X1504" s="10" t="s">
        <v>1334</v>
      </c>
      <c r="Y1504" s="10"/>
      <c r="Z1504" s="10"/>
      <c r="AA1504" s="10"/>
      <c r="AB1504" s="10"/>
      <c r="AC1504" s="10"/>
      <c r="AD1504" s="10"/>
      <c r="AE1504" s="10"/>
    </row>
    <row r="1505" spans="24:31" x14ac:dyDescent="0.4">
      <c r="X1505" s="10" t="s">
        <v>29</v>
      </c>
      <c r="Y1505" s="10"/>
      <c r="Z1505" s="10"/>
      <c r="AA1505" s="10"/>
      <c r="AB1505" s="10"/>
      <c r="AC1505" s="10"/>
      <c r="AD1505" s="10"/>
      <c r="AE1505" s="10"/>
    </row>
    <row r="1506" spans="24:31" x14ac:dyDescent="0.4">
      <c r="X1506" s="10" t="s">
        <v>1335</v>
      </c>
      <c r="Y1506" s="10"/>
      <c r="Z1506" s="10"/>
      <c r="AA1506" s="10"/>
      <c r="AB1506" s="10"/>
      <c r="AC1506" s="10"/>
      <c r="AD1506" s="10"/>
      <c r="AE1506" s="10"/>
    </row>
    <row r="1507" spans="24:31" x14ac:dyDescent="0.4">
      <c r="X1507" s="10" t="s">
        <v>1336</v>
      </c>
      <c r="Y1507" s="10"/>
      <c r="Z1507" s="10"/>
      <c r="AA1507" s="10"/>
      <c r="AB1507" s="10"/>
      <c r="AC1507" s="10"/>
      <c r="AD1507" s="10"/>
      <c r="AE1507" s="10"/>
    </row>
    <row r="1508" spans="24:31" x14ac:dyDescent="0.4">
      <c r="X1508" s="10" t="s">
        <v>1337</v>
      </c>
      <c r="Y1508" s="10"/>
      <c r="Z1508" s="10"/>
      <c r="AA1508" s="10"/>
      <c r="AB1508" s="10"/>
      <c r="AC1508" s="10"/>
      <c r="AD1508" s="10"/>
      <c r="AE1508" s="10"/>
    </row>
    <row r="1509" spans="24:31" x14ac:dyDescent="0.4">
      <c r="X1509" s="10" t="s">
        <v>1338</v>
      </c>
      <c r="Y1509" s="10"/>
      <c r="Z1509" s="10"/>
      <c r="AA1509" s="10"/>
      <c r="AB1509" s="10"/>
      <c r="AC1509" s="10"/>
      <c r="AD1509" s="10"/>
      <c r="AE1509" s="10"/>
    </row>
    <row r="1510" spans="24:31" x14ac:dyDescent="0.4">
      <c r="X1510" s="10" t="s">
        <v>1339</v>
      </c>
      <c r="Y1510" s="10"/>
      <c r="Z1510" s="10"/>
      <c r="AA1510" s="10"/>
      <c r="AB1510" s="10"/>
      <c r="AC1510" s="10"/>
      <c r="AD1510" s="10"/>
      <c r="AE1510" s="10"/>
    </row>
    <row r="1511" spans="24:31" x14ac:dyDescent="0.4">
      <c r="X1511" s="10" t="s">
        <v>1340</v>
      </c>
      <c r="Y1511" s="10"/>
      <c r="Z1511" s="10"/>
      <c r="AA1511" s="10"/>
      <c r="AB1511" s="10"/>
      <c r="AC1511" s="10"/>
      <c r="AD1511" s="10"/>
      <c r="AE1511" s="10"/>
    </row>
    <row r="1512" spans="24:31" x14ac:dyDescent="0.4">
      <c r="X1512" s="10" t="s">
        <v>1341</v>
      </c>
      <c r="Y1512" s="10"/>
      <c r="Z1512" s="10"/>
      <c r="AA1512" s="10"/>
      <c r="AB1512" s="10"/>
      <c r="AC1512" s="10"/>
      <c r="AD1512" s="10"/>
      <c r="AE1512" s="10"/>
    </row>
    <row r="1513" spans="24:31" x14ac:dyDescent="0.4">
      <c r="X1513" s="10" t="s">
        <v>1342</v>
      </c>
      <c r="Y1513" s="10"/>
      <c r="Z1513" s="10"/>
      <c r="AA1513" s="10"/>
      <c r="AB1513" s="10"/>
      <c r="AC1513" s="10"/>
      <c r="AD1513" s="10"/>
      <c r="AE1513" s="10"/>
    </row>
    <row r="1514" spans="24:31" x14ac:dyDescent="0.4">
      <c r="X1514" s="10" t="s">
        <v>1343</v>
      </c>
      <c r="Y1514" s="10"/>
      <c r="Z1514" s="10"/>
      <c r="AA1514" s="10"/>
      <c r="AB1514" s="10"/>
      <c r="AC1514" s="10"/>
      <c r="AD1514" s="10"/>
      <c r="AE1514" s="10"/>
    </row>
    <row r="1515" spans="24:31" x14ac:dyDescent="0.4">
      <c r="X1515" s="10" t="s">
        <v>1344</v>
      </c>
      <c r="Y1515" s="10"/>
      <c r="Z1515" s="10"/>
      <c r="AA1515" s="10"/>
      <c r="AB1515" s="10"/>
      <c r="AC1515" s="10"/>
      <c r="AD1515" s="10"/>
      <c r="AE1515" s="10"/>
    </row>
    <row r="1516" spans="24:31" x14ac:dyDescent="0.4">
      <c r="X1516" s="10" t="s">
        <v>1345</v>
      </c>
      <c r="Y1516" s="10"/>
      <c r="Z1516" s="10"/>
      <c r="AA1516" s="10"/>
      <c r="AB1516" s="10"/>
      <c r="AC1516" s="10"/>
      <c r="AD1516" s="10"/>
      <c r="AE1516" s="10"/>
    </row>
    <row r="1517" spans="24:31" x14ac:dyDescent="0.4">
      <c r="X1517" s="10" t="s">
        <v>1346</v>
      </c>
      <c r="Y1517" s="10"/>
      <c r="Z1517" s="10"/>
      <c r="AA1517" s="10"/>
      <c r="AB1517" s="10"/>
      <c r="AC1517" s="10"/>
      <c r="AD1517" s="10"/>
      <c r="AE1517" s="10"/>
    </row>
    <row r="1518" spans="24:31" x14ac:dyDescent="0.4">
      <c r="X1518" s="10" t="s">
        <v>1347</v>
      </c>
      <c r="Y1518" s="10"/>
      <c r="Z1518" s="10"/>
      <c r="AA1518" s="10"/>
      <c r="AB1518" s="10"/>
      <c r="AC1518" s="10"/>
      <c r="AD1518" s="10"/>
      <c r="AE1518" s="10"/>
    </row>
    <row r="1519" spans="24:31" x14ac:dyDescent="0.4">
      <c r="X1519" s="10" t="s">
        <v>1348</v>
      </c>
      <c r="Y1519" s="10"/>
      <c r="Z1519" s="10"/>
      <c r="AA1519" s="10"/>
      <c r="AB1519" s="10"/>
      <c r="AC1519" s="10"/>
      <c r="AD1519" s="10"/>
      <c r="AE1519" s="10"/>
    </row>
    <row r="1520" spans="24:31" x14ac:dyDescent="0.4">
      <c r="X1520" s="10" t="s">
        <v>27</v>
      </c>
      <c r="Y1520" s="10"/>
      <c r="Z1520" s="10"/>
      <c r="AA1520" s="10"/>
      <c r="AB1520" s="10"/>
      <c r="AC1520" s="10"/>
      <c r="AD1520" s="10"/>
      <c r="AE1520" s="10"/>
    </row>
    <row r="1521" spans="24:31" x14ac:dyDescent="0.4">
      <c r="X1521" s="10" t="s">
        <v>1349</v>
      </c>
      <c r="Y1521" s="10"/>
      <c r="Z1521" s="10"/>
      <c r="AA1521" s="10"/>
      <c r="AB1521" s="10"/>
      <c r="AC1521" s="10"/>
      <c r="AD1521" s="10"/>
      <c r="AE1521" s="10"/>
    </row>
    <row r="1522" spans="24:31" x14ac:dyDescent="0.4">
      <c r="X1522" s="10" t="s">
        <v>29</v>
      </c>
      <c r="Y1522" s="10"/>
      <c r="Z1522" s="10"/>
      <c r="AA1522" s="10"/>
      <c r="AB1522" s="10"/>
      <c r="AC1522" s="10"/>
      <c r="AD1522" s="10"/>
      <c r="AE1522" s="10"/>
    </row>
    <row r="1523" spans="24:31" x14ac:dyDescent="0.4">
      <c r="X1523" s="10" t="s">
        <v>1350</v>
      </c>
      <c r="Y1523" s="10"/>
      <c r="Z1523" s="10"/>
      <c r="AA1523" s="10"/>
      <c r="AB1523" s="10"/>
      <c r="AC1523" s="10"/>
      <c r="AD1523" s="10"/>
      <c r="AE1523" s="10"/>
    </row>
    <row r="1524" spans="24:31" x14ac:dyDescent="0.4">
      <c r="X1524" s="10" t="s">
        <v>1351</v>
      </c>
      <c r="Y1524" s="10"/>
      <c r="Z1524" s="10"/>
      <c r="AA1524" s="10"/>
      <c r="AB1524" s="10"/>
      <c r="AC1524" s="10"/>
      <c r="AD1524" s="10"/>
      <c r="AE1524" s="10"/>
    </row>
    <row r="1525" spans="24:31" x14ac:dyDescent="0.4">
      <c r="X1525" s="10" t="s">
        <v>1352</v>
      </c>
      <c r="Y1525" s="10"/>
      <c r="Z1525" s="10"/>
      <c r="AA1525" s="10"/>
      <c r="AB1525" s="10"/>
      <c r="AC1525" s="10"/>
      <c r="AD1525" s="10"/>
      <c r="AE1525" s="10"/>
    </row>
    <row r="1526" spans="24:31" x14ac:dyDescent="0.4">
      <c r="X1526" s="10" t="s">
        <v>1353</v>
      </c>
      <c r="Y1526" s="10"/>
      <c r="Z1526" s="10"/>
      <c r="AA1526" s="10"/>
      <c r="AB1526" s="10"/>
      <c r="AC1526" s="10"/>
      <c r="AD1526" s="10"/>
      <c r="AE1526" s="10"/>
    </row>
    <row r="1527" spans="24:31" x14ac:dyDescent="0.4">
      <c r="X1527" s="10" t="s">
        <v>1354</v>
      </c>
      <c r="Y1527" s="10"/>
      <c r="Z1527" s="10"/>
      <c r="AA1527" s="10"/>
      <c r="AB1527" s="10"/>
      <c r="AC1527" s="10"/>
      <c r="AD1527" s="10"/>
      <c r="AE1527" s="10"/>
    </row>
    <row r="1528" spans="24:31" x14ac:dyDescent="0.4">
      <c r="X1528" s="10" t="s">
        <v>1355</v>
      </c>
      <c r="Y1528" s="10"/>
      <c r="Z1528" s="10"/>
      <c r="AA1528" s="10"/>
      <c r="AB1528" s="10"/>
      <c r="AC1528" s="10"/>
      <c r="AD1528" s="10"/>
      <c r="AE1528" s="10"/>
    </row>
    <row r="1529" spans="24:31" x14ac:dyDescent="0.4">
      <c r="X1529" s="10" t="s">
        <v>1356</v>
      </c>
      <c r="Y1529" s="10"/>
      <c r="Z1529" s="10"/>
      <c r="AA1529" s="10"/>
      <c r="AB1529" s="10"/>
      <c r="AC1529" s="10"/>
      <c r="AD1529" s="10"/>
      <c r="AE1529" s="10"/>
    </row>
    <row r="1530" spans="24:31" x14ac:dyDescent="0.4">
      <c r="X1530" s="10" t="s">
        <v>1357</v>
      </c>
      <c r="Y1530" s="10"/>
      <c r="Z1530" s="10"/>
      <c r="AA1530" s="10"/>
      <c r="AB1530" s="10"/>
      <c r="AC1530" s="10"/>
      <c r="AD1530" s="10"/>
      <c r="AE1530" s="10"/>
    </row>
    <row r="1531" spans="24:31" x14ac:dyDescent="0.4">
      <c r="X1531" s="10" t="s">
        <v>1358</v>
      </c>
      <c r="Y1531" s="10"/>
      <c r="Z1531" s="10"/>
      <c r="AA1531" s="10"/>
      <c r="AB1531" s="10"/>
      <c r="AC1531" s="10"/>
      <c r="AD1531" s="10"/>
      <c r="AE1531" s="10"/>
    </row>
    <row r="1532" spans="24:31" x14ac:dyDescent="0.4">
      <c r="X1532" s="10" t="s">
        <v>1359</v>
      </c>
      <c r="Y1532" s="10"/>
      <c r="Z1532" s="10"/>
      <c r="AA1532" s="10"/>
      <c r="AB1532" s="10"/>
      <c r="AC1532" s="10"/>
      <c r="AD1532" s="10"/>
      <c r="AE1532" s="10"/>
    </row>
    <row r="1533" spans="24:31" x14ac:dyDescent="0.4">
      <c r="X1533" s="10" t="s">
        <v>1360</v>
      </c>
      <c r="Y1533" s="10"/>
      <c r="Z1533" s="10"/>
      <c r="AA1533" s="10"/>
      <c r="AB1533" s="10"/>
      <c r="AC1533" s="10"/>
      <c r="AD1533" s="10"/>
      <c r="AE1533" s="10"/>
    </row>
    <row r="1534" spans="24:31" x14ac:dyDescent="0.4">
      <c r="X1534" s="10" t="s">
        <v>1361</v>
      </c>
      <c r="Y1534" s="10"/>
      <c r="Z1534" s="10"/>
      <c r="AA1534" s="10"/>
      <c r="AB1534" s="10"/>
      <c r="AC1534" s="10"/>
      <c r="AD1534" s="10"/>
      <c r="AE1534" s="10"/>
    </row>
    <row r="1535" spans="24:31" x14ac:dyDescent="0.4">
      <c r="X1535" s="10" t="s">
        <v>1362</v>
      </c>
      <c r="Y1535" s="10"/>
      <c r="Z1535" s="10"/>
      <c r="AA1535" s="10"/>
      <c r="AB1535" s="10"/>
      <c r="AC1535" s="10"/>
      <c r="AD1535" s="10"/>
      <c r="AE1535" s="10"/>
    </row>
    <row r="1536" spans="24:31" x14ac:dyDescent="0.4">
      <c r="X1536" s="10" t="s">
        <v>1363</v>
      </c>
      <c r="Y1536" s="10"/>
      <c r="Z1536" s="10"/>
      <c r="AA1536" s="10"/>
      <c r="AB1536" s="10"/>
      <c r="AC1536" s="10"/>
      <c r="AD1536" s="10"/>
      <c r="AE1536" s="10"/>
    </row>
    <row r="1537" spans="24:31" x14ac:dyDescent="0.4">
      <c r="X1537" s="10" t="s">
        <v>27</v>
      </c>
      <c r="Y1537" s="10"/>
      <c r="Z1537" s="10"/>
      <c r="AA1537" s="10"/>
      <c r="AB1537" s="10"/>
      <c r="AC1537" s="10"/>
      <c r="AD1537" s="10"/>
      <c r="AE1537" s="10"/>
    </row>
    <row r="1538" spans="24:31" x14ac:dyDescent="0.4">
      <c r="X1538" s="10" t="s">
        <v>1364</v>
      </c>
      <c r="Y1538" s="10"/>
      <c r="Z1538" s="10"/>
      <c r="AA1538" s="10"/>
      <c r="AB1538" s="10"/>
      <c r="AC1538" s="10"/>
      <c r="AD1538" s="10"/>
      <c r="AE1538" s="10"/>
    </row>
    <row r="1539" spans="24:31" x14ac:dyDescent="0.4">
      <c r="X1539" s="10" t="s">
        <v>29</v>
      </c>
      <c r="Y1539" s="10"/>
      <c r="Z1539" s="10"/>
      <c r="AA1539" s="10"/>
      <c r="AB1539" s="10"/>
      <c r="AC1539" s="10"/>
      <c r="AD1539" s="10"/>
      <c r="AE1539" s="10"/>
    </row>
    <row r="1540" spans="24:31" x14ac:dyDescent="0.4">
      <c r="X1540" s="10" t="s">
        <v>1365</v>
      </c>
      <c r="Y1540" s="10"/>
      <c r="Z1540" s="10"/>
      <c r="AA1540" s="10"/>
      <c r="AB1540" s="10"/>
      <c r="AC1540" s="10"/>
      <c r="AD1540" s="10"/>
      <c r="AE1540" s="10"/>
    </row>
    <row r="1541" spans="24:31" x14ac:dyDescent="0.4">
      <c r="X1541" s="10" t="s">
        <v>1366</v>
      </c>
      <c r="Y1541" s="10"/>
      <c r="Z1541" s="10"/>
      <c r="AA1541" s="10"/>
      <c r="AB1541" s="10"/>
      <c r="AC1541" s="10"/>
      <c r="AD1541" s="10"/>
      <c r="AE1541" s="10"/>
    </row>
    <row r="1542" spans="24:31" x14ac:dyDescent="0.4">
      <c r="X1542" s="10" t="s">
        <v>1367</v>
      </c>
      <c r="Y1542" s="10"/>
      <c r="Z1542" s="10"/>
      <c r="AA1542" s="10"/>
      <c r="AB1542" s="10"/>
      <c r="AC1542" s="10"/>
      <c r="AD1542" s="10"/>
      <c r="AE1542" s="10"/>
    </row>
    <row r="1543" spans="24:31" x14ac:dyDescent="0.4">
      <c r="X1543" s="10" t="s">
        <v>1368</v>
      </c>
      <c r="Y1543" s="10"/>
      <c r="Z1543" s="10"/>
      <c r="AA1543" s="10"/>
      <c r="AB1543" s="10"/>
      <c r="AC1543" s="10"/>
      <c r="AD1543" s="10"/>
      <c r="AE1543" s="10"/>
    </row>
    <row r="1544" spans="24:31" x14ac:dyDescent="0.4">
      <c r="X1544" s="10" t="s">
        <v>1369</v>
      </c>
      <c r="Y1544" s="10"/>
      <c r="Z1544" s="10"/>
      <c r="AA1544" s="10"/>
      <c r="AB1544" s="10"/>
      <c r="AC1544" s="10"/>
      <c r="AD1544" s="10"/>
      <c r="AE1544" s="10"/>
    </row>
    <row r="1545" spans="24:31" x14ac:dyDescent="0.4">
      <c r="X1545" s="10" t="s">
        <v>1370</v>
      </c>
      <c r="Y1545" s="10"/>
      <c r="Z1545" s="10"/>
      <c r="AA1545" s="10"/>
      <c r="AB1545" s="10"/>
      <c r="AC1545" s="10"/>
      <c r="AD1545" s="10"/>
      <c r="AE1545" s="10"/>
    </row>
    <row r="1546" spans="24:31" x14ac:dyDescent="0.4">
      <c r="X1546" s="10" t="s">
        <v>1371</v>
      </c>
      <c r="Y1546" s="10"/>
      <c r="Z1546" s="10"/>
      <c r="AA1546" s="10"/>
      <c r="AB1546" s="10"/>
      <c r="AC1546" s="10"/>
      <c r="AD1546" s="10"/>
      <c r="AE1546" s="10"/>
    </row>
    <row r="1547" spans="24:31" x14ac:dyDescent="0.4">
      <c r="X1547" s="10" t="s">
        <v>1372</v>
      </c>
      <c r="Y1547" s="10"/>
      <c r="Z1547" s="10"/>
      <c r="AA1547" s="10"/>
      <c r="AB1547" s="10"/>
      <c r="AC1547" s="10"/>
      <c r="AD1547" s="10"/>
      <c r="AE1547" s="10"/>
    </row>
    <row r="1548" spans="24:31" x14ac:dyDescent="0.4">
      <c r="X1548" s="10" t="s">
        <v>1373</v>
      </c>
      <c r="Y1548" s="10"/>
      <c r="Z1548" s="10"/>
      <c r="AA1548" s="10"/>
      <c r="AB1548" s="10"/>
      <c r="AC1548" s="10"/>
      <c r="AD1548" s="10"/>
      <c r="AE1548" s="10"/>
    </row>
    <row r="1549" spans="24:31" x14ac:dyDescent="0.4">
      <c r="X1549" s="10" t="s">
        <v>1374</v>
      </c>
      <c r="Y1549" s="10"/>
      <c r="Z1549" s="10"/>
      <c r="AA1549" s="10"/>
      <c r="AB1549" s="10"/>
      <c r="AC1549" s="10"/>
      <c r="AD1549" s="10"/>
      <c r="AE1549" s="10"/>
    </row>
    <row r="1550" spans="24:31" x14ac:dyDescent="0.4">
      <c r="X1550" s="10" t="s">
        <v>1375</v>
      </c>
      <c r="Y1550" s="10"/>
      <c r="Z1550" s="10"/>
      <c r="AA1550" s="10"/>
      <c r="AB1550" s="10"/>
      <c r="AC1550" s="10"/>
      <c r="AD1550" s="10"/>
      <c r="AE1550" s="10"/>
    </row>
    <row r="1551" spans="24:31" x14ac:dyDescent="0.4">
      <c r="X1551" s="10" t="s">
        <v>1376</v>
      </c>
      <c r="Y1551" s="10"/>
      <c r="Z1551" s="10"/>
      <c r="AA1551" s="10"/>
      <c r="AB1551" s="10"/>
      <c r="AC1551" s="10"/>
      <c r="AD1551" s="10"/>
      <c r="AE1551" s="10"/>
    </row>
    <row r="1552" spans="24:31" x14ac:dyDescent="0.4">
      <c r="X1552" s="10" t="s">
        <v>1377</v>
      </c>
      <c r="Y1552" s="10"/>
      <c r="Z1552" s="10"/>
      <c r="AA1552" s="10"/>
      <c r="AB1552" s="10"/>
      <c r="AC1552" s="10"/>
      <c r="AD1552" s="10"/>
      <c r="AE1552" s="10"/>
    </row>
    <row r="1553" spans="24:31" x14ac:dyDescent="0.4">
      <c r="X1553" s="10" t="s">
        <v>1378</v>
      </c>
      <c r="Y1553" s="10"/>
      <c r="Z1553" s="10"/>
      <c r="AA1553" s="10"/>
      <c r="AB1553" s="10"/>
      <c r="AC1553" s="10"/>
      <c r="AD1553" s="10"/>
      <c r="AE1553" s="10"/>
    </row>
    <row r="1554" spans="24:31" x14ac:dyDescent="0.4">
      <c r="X1554" s="10" t="s">
        <v>27</v>
      </c>
      <c r="Y1554" s="10"/>
      <c r="Z1554" s="10"/>
      <c r="AA1554" s="10"/>
      <c r="AB1554" s="10"/>
      <c r="AC1554" s="10"/>
      <c r="AD1554" s="10"/>
      <c r="AE1554" s="10"/>
    </row>
    <row r="1555" spans="24:31" x14ac:dyDescent="0.4">
      <c r="X1555" s="10" t="s">
        <v>1379</v>
      </c>
      <c r="Y1555" s="10"/>
      <c r="Z1555" s="10"/>
      <c r="AA1555" s="10"/>
      <c r="AB1555" s="10"/>
      <c r="AC1555" s="10"/>
      <c r="AD1555" s="10"/>
      <c r="AE1555" s="10"/>
    </row>
    <row r="1556" spans="24:31" x14ac:dyDescent="0.4">
      <c r="X1556" s="10" t="s">
        <v>29</v>
      </c>
      <c r="Y1556" s="10"/>
      <c r="Z1556" s="10"/>
      <c r="AA1556" s="10"/>
      <c r="AB1556" s="10"/>
      <c r="AC1556" s="10"/>
      <c r="AD1556" s="10"/>
      <c r="AE1556" s="10"/>
    </row>
    <row r="1557" spans="24:31" x14ac:dyDescent="0.4">
      <c r="X1557" s="10" t="s">
        <v>1380</v>
      </c>
      <c r="Y1557" s="10"/>
      <c r="Z1557" s="10"/>
      <c r="AA1557" s="10"/>
      <c r="AB1557" s="10"/>
      <c r="AC1557" s="10"/>
      <c r="AD1557" s="10"/>
      <c r="AE1557" s="10"/>
    </row>
    <row r="1558" spans="24:31" x14ac:dyDescent="0.4">
      <c r="X1558" s="10" t="s">
        <v>1381</v>
      </c>
      <c r="Y1558" s="10"/>
      <c r="Z1558" s="10"/>
      <c r="AA1558" s="10"/>
      <c r="AB1558" s="10"/>
      <c r="AC1558" s="10"/>
      <c r="AD1558" s="10"/>
      <c r="AE1558" s="10"/>
    </row>
    <row r="1559" spans="24:31" x14ac:dyDescent="0.4">
      <c r="X1559" s="10" t="s">
        <v>1382</v>
      </c>
      <c r="Y1559" s="10"/>
      <c r="Z1559" s="10"/>
      <c r="AA1559" s="10"/>
      <c r="AB1559" s="10"/>
      <c r="AC1559" s="10"/>
      <c r="AD1559" s="10"/>
      <c r="AE1559" s="10"/>
    </row>
    <row r="1560" spans="24:31" x14ac:dyDescent="0.4">
      <c r="X1560" s="10" t="s">
        <v>1383</v>
      </c>
      <c r="Y1560" s="10"/>
      <c r="Z1560" s="10"/>
      <c r="AA1560" s="10"/>
      <c r="AB1560" s="10"/>
      <c r="AC1560" s="10"/>
      <c r="AD1560" s="10"/>
      <c r="AE1560" s="10"/>
    </row>
    <row r="1561" spans="24:31" x14ac:dyDescent="0.4">
      <c r="X1561" s="10" t="s">
        <v>1384</v>
      </c>
      <c r="Y1561" s="10"/>
      <c r="Z1561" s="10"/>
      <c r="AA1561" s="10"/>
      <c r="AB1561" s="10"/>
      <c r="AC1561" s="10"/>
      <c r="AD1561" s="10"/>
      <c r="AE1561" s="10"/>
    </row>
    <row r="1562" spans="24:31" x14ac:dyDescent="0.4">
      <c r="X1562" s="10" t="s">
        <v>1385</v>
      </c>
      <c r="Y1562" s="10"/>
      <c r="Z1562" s="10"/>
      <c r="AA1562" s="10"/>
      <c r="AB1562" s="10"/>
      <c r="AC1562" s="10"/>
      <c r="AD1562" s="10"/>
      <c r="AE1562" s="10"/>
    </row>
    <row r="1563" spans="24:31" x14ac:dyDescent="0.4">
      <c r="X1563" s="10" t="s">
        <v>1386</v>
      </c>
      <c r="Y1563" s="10"/>
      <c r="Z1563" s="10"/>
      <c r="AA1563" s="10"/>
      <c r="AB1563" s="10"/>
      <c r="AC1563" s="10"/>
      <c r="AD1563" s="10"/>
      <c r="AE1563" s="10"/>
    </row>
    <row r="1564" spans="24:31" x14ac:dyDescent="0.4">
      <c r="X1564" s="10" t="s">
        <v>1387</v>
      </c>
      <c r="Y1564" s="10"/>
      <c r="Z1564" s="10"/>
      <c r="AA1564" s="10"/>
      <c r="AB1564" s="10"/>
      <c r="AC1564" s="10"/>
      <c r="AD1564" s="10"/>
      <c r="AE1564" s="10"/>
    </row>
    <row r="1565" spans="24:31" x14ac:dyDescent="0.4">
      <c r="X1565" s="10" t="s">
        <v>1388</v>
      </c>
      <c r="Y1565" s="10"/>
      <c r="Z1565" s="10"/>
      <c r="AA1565" s="10"/>
      <c r="AB1565" s="10"/>
      <c r="AC1565" s="10"/>
      <c r="AD1565" s="10"/>
      <c r="AE1565" s="10"/>
    </row>
    <row r="1566" spans="24:31" x14ac:dyDescent="0.4">
      <c r="X1566" s="10" t="s">
        <v>1389</v>
      </c>
      <c r="Y1566" s="10"/>
      <c r="Z1566" s="10"/>
      <c r="AA1566" s="10"/>
      <c r="AB1566" s="10"/>
      <c r="AC1566" s="10"/>
      <c r="AD1566" s="10"/>
      <c r="AE1566" s="10"/>
    </row>
    <row r="1567" spans="24:31" x14ac:dyDescent="0.4">
      <c r="X1567" s="10" t="s">
        <v>1390</v>
      </c>
      <c r="Y1567" s="10"/>
      <c r="Z1567" s="10"/>
      <c r="AA1567" s="10"/>
      <c r="AB1567" s="10"/>
      <c r="AC1567" s="10"/>
      <c r="AD1567" s="10"/>
      <c r="AE1567" s="10"/>
    </row>
    <row r="1568" spans="24:31" x14ac:dyDescent="0.4">
      <c r="X1568" s="10" t="s">
        <v>1391</v>
      </c>
      <c r="Y1568" s="10"/>
      <c r="Z1568" s="10"/>
      <c r="AA1568" s="10"/>
      <c r="AB1568" s="10"/>
      <c r="AC1568" s="10"/>
      <c r="AD1568" s="10"/>
      <c r="AE1568" s="10"/>
    </row>
    <row r="1569" spans="24:31" x14ac:dyDescent="0.4">
      <c r="X1569" s="10" t="s">
        <v>1392</v>
      </c>
      <c r="Y1569" s="10"/>
      <c r="Z1569" s="10"/>
      <c r="AA1569" s="10"/>
      <c r="AB1569" s="10"/>
      <c r="AC1569" s="10"/>
      <c r="AD1569" s="10"/>
      <c r="AE1569" s="10"/>
    </row>
    <row r="1570" spans="24:31" x14ac:dyDescent="0.4">
      <c r="X1570" s="10" t="s">
        <v>1393</v>
      </c>
      <c r="Y1570" s="10"/>
      <c r="Z1570" s="10"/>
      <c r="AA1570" s="10"/>
      <c r="AB1570" s="10"/>
      <c r="AC1570" s="10"/>
      <c r="AD1570" s="10"/>
      <c r="AE1570" s="10"/>
    </row>
    <row r="1571" spans="24:31" x14ac:dyDescent="0.4">
      <c r="X1571" s="10" t="s">
        <v>27</v>
      </c>
      <c r="Y1571" s="10"/>
      <c r="Z1571" s="10"/>
      <c r="AA1571" s="10"/>
      <c r="AB1571" s="10"/>
      <c r="AC1571" s="10"/>
      <c r="AD1571" s="10"/>
      <c r="AE1571" s="10"/>
    </row>
    <row r="1572" spans="24:31" x14ac:dyDescent="0.4">
      <c r="X1572" s="10" t="s">
        <v>1394</v>
      </c>
      <c r="Y1572" s="10"/>
      <c r="Z1572" s="10"/>
      <c r="AA1572" s="10"/>
      <c r="AB1572" s="10"/>
      <c r="AC1572" s="10"/>
      <c r="AD1572" s="10"/>
      <c r="AE1572" s="10"/>
    </row>
    <row r="1573" spans="24:31" x14ac:dyDescent="0.4">
      <c r="X1573" s="10" t="s">
        <v>29</v>
      </c>
      <c r="Y1573" s="10"/>
      <c r="Z1573" s="10"/>
      <c r="AA1573" s="10"/>
      <c r="AB1573" s="10"/>
      <c r="AC1573" s="10"/>
      <c r="AD1573" s="10"/>
      <c r="AE1573" s="10"/>
    </row>
    <row r="1574" spans="24:31" x14ac:dyDescent="0.4">
      <c r="X1574" s="10" t="s">
        <v>1395</v>
      </c>
      <c r="Y1574" s="10"/>
      <c r="Z1574" s="10"/>
      <c r="AA1574" s="10"/>
      <c r="AB1574" s="10"/>
      <c r="AC1574" s="10"/>
      <c r="AD1574" s="10"/>
      <c r="AE1574" s="10"/>
    </row>
    <row r="1575" spans="24:31" x14ac:dyDescent="0.4">
      <c r="X1575" s="10" t="s">
        <v>1396</v>
      </c>
      <c r="Y1575" s="10"/>
      <c r="Z1575" s="10"/>
      <c r="AA1575" s="10"/>
      <c r="AB1575" s="10"/>
      <c r="AC1575" s="10"/>
      <c r="AD1575" s="10"/>
      <c r="AE1575" s="10"/>
    </row>
    <row r="1576" spans="24:31" x14ac:dyDescent="0.4">
      <c r="X1576" s="10" t="s">
        <v>1397</v>
      </c>
      <c r="Y1576" s="10"/>
      <c r="Z1576" s="10"/>
      <c r="AA1576" s="10"/>
      <c r="AB1576" s="10"/>
      <c r="AC1576" s="10"/>
      <c r="AD1576" s="10"/>
      <c r="AE1576" s="10"/>
    </row>
    <row r="1577" spans="24:31" x14ac:dyDescent="0.4">
      <c r="X1577" s="10" t="s">
        <v>1398</v>
      </c>
      <c r="Y1577" s="10"/>
      <c r="Z1577" s="10"/>
      <c r="AA1577" s="10"/>
      <c r="AB1577" s="10"/>
      <c r="AC1577" s="10"/>
      <c r="AD1577" s="10"/>
      <c r="AE1577" s="10"/>
    </row>
    <row r="1578" spans="24:31" x14ac:dyDescent="0.4">
      <c r="X1578" s="10" t="s">
        <v>1399</v>
      </c>
      <c r="Y1578" s="10"/>
      <c r="Z1578" s="10"/>
      <c r="AA1578" s="10"/>
      <c r="AB1578" s="10"/>
      <c r="AC1578" s="10"/>
      <c r="AD1578" s="10"/>
      <c r="AE1578" s="10"/>
    </row>
    <row r="1579" spans="24:31" x14ac:dyDescent="0.4">
      <c r="X1579" s="10" t="s">
        <v>1400</v>
      </c>
      <c r="Y1579" s="10"/>
      <c r="Z1579" s="10"/>
      <c r="AA1579" s="10"/>
      <c r="AB1579" s="10"/>
      <c r="AC1579" s="10"/>
      <c r="AD1579" s="10"/>
      <c r="AE1579" s="10"/>
    </row>
    <row r="1580" spans="24:31" x14ac:dyDescent="0.4">
      <c r="X1580" s="10" t="s">
        <v>1401</v>
      </c>
      <c r="Y1580" s="10"/>
      <c r="Z1580" s="10"/>
      <c r="AA1580" s="10"/>
      <c r="AB1580" s="10"/>
      <c r="AC1580" s="10"/>
      <c r="AD1580" s="10"/>
      <c r="AE1580" s="10"/>
    </row>
    <row r="1581" spans="24:31" x14ac:dyDescent="0.4">
      <c r="X1581" s="10" t="s">
        <v>1402</v>
      </c>
      <c r="Y1581" s="10"/>
      <c r="Z1581" s="10"/>
      <c r="AA1581" s="10"/>
      <c r="AB1581" s="10"/>
      <c r="AC1581" s="10"/>
      <c r="AD1581" s="10"/>
      <c r="AE1581" s="10"/>
    </row>
    <row r="1582" spans="24:31" x14ac:dyDescent="0.4">
      <c r="X1582" s="10" t="s">
        <v>1403</v>
      </c>
      <c r="Y1582" s="10"/>
      <c r="Z1582" s="10"/>
      <c r="AA1582" s="10"/>
      <c r="AB1582" s="10"/>
      <c r="AC1582" s="10"/>
      <c r="AD1582" s="10"/>
      <c r="AE1582" s="10"/>
    </row>
    <row r="1583" spans="24:31" x14ac:dyDescent="0.4">
      <c r="X1583" s="10" t="s">
        <v>1404</v>
      </c>
      <c r="Y1583" s="10"/>
      <c r="Z1583" s="10"/>
      <c r="AA1583" s="10"/>
      <c r="AB1583" s="10"/>
      <c r="AC1583" s="10"/>
      <c r="AD1583" s="10"/>
      <c r="AE1583" s="10"/>
    </row>
    <row r="1584" spans="24:31" x14ac:dyDescent="0.4">
      <c r="X1584" s="10" t="s">
        <v>1405</v>
      </c>
      <c r="Y1584" s="10"/>
      <c r="Z1584" s="10"/>
      <c r="AA1584" s="10"/>
      <c r="AB1584" s="10"/>
      <c r="AC1584" s="10"/>
      <c r="AD1584" s="10"/>
      <c r="AE1584" s="10"/>
    </row>
    <row r="1585" spans="24:31" x14ac:dyDescent="0.4">
      <c r="X1585" s="10" t="s">
        <v>1406</v>
      </c>
      <c r="Y1585" s="10"/>
      <c r="Z1585" s="10"/>
      <c r="AA1585" s="10"/>
      <c r="AB1585" s="10"/>
      <c r="AC1585" s="10"/>
      <c r="AD1585" s="10"/>
      <c r="AE1585" s="10"/>
    </row>
    <row r="1586" spans="24:31" x14ac:dyDescent="0.4">
      <c r="X1586" s="10" t="s">
        <v>1407</v>
      </c>
      <c r="Y1586" s="10"/>
      <c r="Z1586" s="10"/>
      <c r="AA1586" s="10"/>
      <c r="AB1586" s="10"/>
      <c r="AC1586" s="10"/>
      <c r="AD1586" s="10"/>
      <c r="AE1586" s="10"/>
    </row>
    <row r="1587" spans="24:31" x14ac:dyDescent="0.4">
      <c r="X1587" s="10" t="s">
        <v>1408</v>
      </c>
      <c r="Y1587" s="10"/>
      <c r="Z1587" s="10"/>
      <c r="AA1587" s="10"/>
      <c r="AB1587" s="10"/>
      <c r="AC1587" s="10"/>
      <c r="AD1587" s="10"/>
      <c r="AE1587" s="10"/>
    </row>
    <row r="1588" spans="24:31" x14ac:dyDescent="0.4">
      <c r="X1588" s="10" t="s">
        <v>27</v>
      </c>
      <c r="Y1588" s="10"/>
      <c r="Z1588" s="10"/>
      <c r="AA1588" s="10"/>
      <c r="AB1588" s="10"/>
      <c r="AC1588" s="10"/>
      <c r="AD1588" s="10"/>
      <c r="AE1588" s="10"/>
    </row>
    <row r="1589" spans="24:31" x14ac:dyDescent="0.4">
      <c r="X1589" s="10" t="s">
        <v>1409</v>
      </c>
      <c r="Y1589" s="10"/>
      <c r="Z1589" s="10"/>
      <c r="AA1589" s="10"/>
      <c r="AB1589" s="10"/>
      <c r="AC1589" s="10"/>
      <c r="AD1589" s="10"/>
      <c r="AE1589" s="10"/>
    </row>
    <row r="1590" spans="24:31" x14ac:dyDescent="0.4">
      <c r="X1590" s="10" t="s">
        <v>29</v>
      </c>
      <c r="Y1590" s="10"/>
      <c r="Z1590" s="10"/>
      <c r="AA1590" s="10"/>
      <c r="AB1590" s="10"/>
      <c r="AC1590" s="10"/>
      <c r="AD1590" s="10"/>
      <c r="AE1590" s="10"/>
    </row>
    <row r="1591" spans="24:31" x14ac:dyDescent="0.4">
      <c r="X1591" s="10" t="s">
        <v>1410</v>
      </c>
      <c r="Y1591" s="10"/>
      <c r="Z1591" s="10"/>
      <c r="AA1591" s="10"/>
      <c r="AB1591" s="10"/>
      <c r="AC1591" s="10"/>
      <c r="AD1591" s="10"/>
      <c r="AE1591" s="10"/>
    </row>
    <row r="1592" spans="24:31" x14ac:dyDescent="0.4">
      <c r="X1592" s="10" t="s">
        <v>1411</v>
      </c>
      <c r="Y1592" s="10"/>
      <c r="Z1592" s="10"/>
      <c r="AA1592" s="10"/>
      <c r="AB1592" s="10"/>
      <c r="AC1592" s="10"/>
      <c r="AD1592" s="10"/>
      <c r="AE1592" s="10"/>
    </row>
    <row r="1593" spans="24:31" x14ac:dyDescent="0.4">
      <c r="X1593" s="10" t="s">
        <v>1412</v>
      </c>
      <c r="Y1593" s="10"/>
      <c r="Z1593" s="10"/>
      <c r="AA1593" s="10"/>
      <c r="AB1593" s="10"/>
      <c r="AC1593" s="10"/>
      <c r="AD1593" s="10"/>
      <c r="AE1593" s="10"/>
    </row>
    <row r="1594" spans="24:31" x14ac:dyDescent="0.4">
      <c r="X1594" s="10" t="s">
        <v>1413</v>
      </c>
      <c r="Y1594" s="10"/>
      <c r="Z1594" s="10"/>
      <c r="AA1594" s="10"/>
      <c r="AB1594" s="10"/>
      <c r="AC1594" s="10"/>
      <c r="AD1594" s="10"/>
      <c r="AE1594" s="10"/>
    </row>
    <row r="1595" spans="24:31" x14ac:dyDescent="0.4">
      <c r="X1595" s="10" t="s">
        <v>1414</v>
      </c>
      <c r="Y1595" s="10"/>
      <c r="Z1595" s="10"/>
      <c r="AA1595" s="10"/>
      <c r="AB1595" s="10"/>
      <c r="AC1595" s="10"/>
      <c r="AD1595" s="10"/>
      <c r="AE1595" s="10"/>
    </row>
    <row r="1596" spans="24:31" x14ac:dyDescent="0.4">
      <c r="X1596" s="10" t="s">
        <v>1415</v>
      </c>
      <c r="Y1596" s="10"/>
      <c r="Z1596" s="10"/>
      <c r="AA1596" s="10"/>
      <c r="AB1596" s="10"/>
      <c r="AC1596" s="10"/>
      <c r="AD1596" s="10"/>
      <c r="AE1596" s="10"/>
    </row>
    <row r="1597" spans="24:31" x14ac:dyDescent="0.4">
      <c r="X1597" s="10" t="s">
        <v>1416</v>
      </c>
      <c r="Y1597" s="10"/>
      <c r="Z1597" s="10"/>
      <c r="AA1597" s="10"/>
      <c r="AB1597" s="10"/>
      <c r="AC1597" s="10"/>
      <c r="AD1597" s="10"/>
      <c r="AE1597" s="10"/>
    </row>
    <row r="1598" spans="24:31" x14ac:dyDescent="0.4">
      <c r="X1598" s="10" t="s">
        <v>1417</v>
      </c>
      <c r="Y1598" s="10"/>
      <c r="Z1598" s="10"/>
      <c r="AA1598" s="10"/>
      <c r="AB1598" s="10"/>
      <c r="AC1598" s="10"/>
      <c r="AD1598" s="10"/>
      <c r="AE1598" s="10"/>
    </row>
    <row r="1599" spans="24:31" x14ac:dyDescent="0.4">
      <c r="X1599" s="10" t="s">
        <v>1418</v>
      </c>
      <c r="Y1599" s="10"/>
      <c r="Z1599" s="10"/>
      <c r="AA1599" s="10"/>
      <c r="AB1599" s="10"/>
      <c r="AC1599" s="10"/>
      <c r="AD1599" s="10"/>
      <c r="AE1599" s="10"/>
    </row>
    <row r="1600" spans="24:31" x14ac:dyDescent="0.4">
      <c r="X1600" s="10" t="s">
        <v>1419</v>
      </c>
      <c r="Y1600" s="10"/>
      <c r="Z1600" s="10"/>
      <c r="AA1600" s="10"/>
      <c r="AB1600" s="10"/>
      <c r="AC1600" s="10"/>
      <c r="AD1600" s="10"/>
      <c r="AE1600" s="10"/>
    </row>
    <row r="1601" spans="24:31" x14ac:dyDescent="0.4">
      <c r="X1601" s="10" t="s">
        <v>1420</v>
      </c>
      <c r="Y1601" s="10"/>
      <c r="Z1601" s="10"/>
      <c r="AA1601" s="10"/>
      <c r="AB1601" s="10"/>
      <c r="AC1601" s="10"/>
      <c r="AD1601" s="10"/>
      <c r="AE1601" s="10"/>
    </row>
    <row r="1602" spans="24:31" x14ac:dyDescent="0.4">
      <c r="X1602" s="10" t="s">
        <v>1421</v>
      </c>
      <c r="Y1602" s="10"/>
      <c r="Z1602" s="10"/>
      <c r="AA1602" s="10"/>
      <c r="AB1602" s="10"/>
      <c r="AC1602" s="10"/>
      <c r="AD1602" s="10"/>
      <c r="AE1602" s="10"/>
    </row>
    <row r="1603" spans="24:31" x14ac:dyDescent="0.4">
      <c r="X1603" s="10" t="s">
        <v>1422</v>
      </c>
      <c r="Y1603" s="10"/>
      <c r="Z1603" s="10"/>
      <c r="AA1603" s="10"/>
      <c r="AB1603" s="10"/>
      <c r="AC1603" s="10"/>
      <c r="AD1603" s="10"/>
      <c r="AE1603" s="10"/>
    </row>
    <row r="1604" spans="24:31" x14ac:dyDescent="0.4">
      <c r="X1604" s="10" t="s">
        <v>1423</v>
      </c>
      <c r="Y1604" s="10"/>
      <c r="Z1604" s="10"/>
      <c r="AA1604" s="10"/>
      <c r="AB1604" s="10"/>
      <c r="AC1604" s="10"/>
      <c r="AD1604" s="10"/>
      <c r="AE1604" s="10"/>
    </row>
    <row r="1605" spans="24:31" x14ac:dyDescent="0.4">
      <c r="X1605" s="10" t="s">
        <v>27</v>
      </c>
      <c r="Y1605" s="10"/>
      <c r="Z1605" s="10"/>
      <c r="AA1605" s="10"/>
      <c r="AB1605" s="10"/>
      <c r="AC1605" s="10"/>
      <c r="AD1605" s="10"/>
      <c r="AE1605" s="10"/>
    </row>
    <row r="1606" spans="24:31" x14ac:dyDescent="0.4">
      <c r="X1606" s="10" t="s">
        <v>1424</v>
      </c>
      <c r="Y1606" s="10"/>
      <c r="Z1606" s="10"/>
      <c r="AA1606" s="10"/>
      <c r="AB1606" s="10"/>
      <c r="AC1606" s="10"/>
      <c r="AD1606" s="10"/>
      <c r="AE1606" s="10"/>
    </row>
    <row r="1607" spans="24:31" x14ac:dyDescent="0.4">
      <c r="X1607" s="10" t="s">
        <v>29</v>
      </c>
      <c r="Y1607" s="10"/>
      <c r="Z1607" s="10"/>
      <c r="AA1607" s="10"/>
      <c r="AB1607" s="10"/>
      <c r="AC1607" s="10"/>
      <c r="AD1607" s="10"/>
      <c r="AE1607" s="10"/>
    </row>
    <row r="1608" spans="24:31" x14ac:dyDescent="0.4">
      <c r="X1608" s="10" t="s">
        <v>1425</v>
      </c>
      <c r="Y1608" s="10"/>
      <c r="Z1608" s="10"/>
      <c r="AA1608" s="10"/>
      <c r="AB1608" s="10"/>
      <c r="AC1608" s="10"/>
      <c r="AD1608" s="10"/>
      <c r="AE1608" s="10"/>
    </row>
    <row r="1609" spans="24:31" x14ac:dyDescent="0.4">
      <c r="X1609" s="10" t="s">
        <v>1426</v>
      </c>
      <c r="Y1609" s="10"/>
      <c r="Z1609" s="10"/>
      <c r="AA1609" s="10"/>
      <c r="AB1609" s="10"/>
      <c r="AC1609" s="10"/>
      <c r="AD1609" s="10"/>
      <c r="AE1609" s="10"/>
    </row>
    <row r="1610" spans="24:31" x14ac:dyDescent="0.4">
      <c r="X1610" s="10" t="s">
        <v>1427</v>
      </c>
      <c r="Y1610" s="10"/>
      <c r="Z1610" s="10"/>
      <c r="AA1610" s="10"/>
      <c r="AB1610" s="10"/>
      <c r="AC1610" s="10"/>
      <c r="AD1610" s="10"/>
      <c r="AE1610" s="10"/>
    </row>
    <row r="1611" spans="24:31" x14ac:dyDescent="0.4">
      <c r="X1611" s="10" t="s">
        <v>1428</v>
      </c>
      <c r="Y1611" s="10"/>
      <c r="Z1611" s="10"/>
      <c r="AA1611" s="10"/>
      <c r="AB1611" s="10"/>
      <c r="AC1611" s="10"/>
      <c r="AD1611" s="10"/>
      <c r="AE1611" s="10"/>
    </row>
    <row r="1612" spans="24:31" x14ac:dyDescent="0.4">
      <c r="X1612" s="10" t="s">
        <v>1429</v>
      </c>
      <c r="Y1612" s="10"/>
      <c r="Z1612" s="10"/>
      <c r="AA1612" s="10"/>
      <c r="AB1612" s="10"/>
      <c r="AC1612" s="10"/>
      <c r="AD1612" s="10"/>
      <c r="AE1612" s="10"/>
    </row>
    <row r="1613" spans="24:31" x14ac:dyDescent="0.4">
      <c r="X1613" s="10" t="s">
        <v>1430</v>
      </c>
      <c r="Y1613" s="10"/>
      <c r="Z1613" s="10"/>
      <c r="AA1613" s="10"/>
      <c r="AB1613" s="10"/>
      <c r="AC1613" s="10"/>
      <c r="AD1613" s="10"/>
      <c r="AE1613" s="10"/>
    </row>
    <row r="1614" spans="24:31" x14ac:dyDescent="0.4">
      <c r="X1614" s="10" t="s">
        <v>1431</v>
      </c>
      <c r="Y1614" s="10"/>
      <c r="Z1614" s="10"/>
      <c r="AA1614" s="10"/>
      <c r="AB1614" s="10"/>
      <c r="AC1614" s="10"/>
      <c r="AD1614" s="10"/>
      <c r="AE1614" s="10"/>
    </row>
    <row r="1615" spans="24:31" x14ac:dyDescent="0.4">
      <c r="X1615" s="10" t="s">
        <v>1432</v>
      </c>
      <c r="Y1615" s="10"/>
      <c r="Z1615" s="10"/>
      <c r="AA1615" s="10"/>
      <c r="AB1615" s="10"/>
      <c r="AC1615" s="10"/>
      <c r="AD1615" s="10"/>
      <c r="AE1615" s="10"/>
    </row>
    <row r="1616" spans="24:31" x14ac:dyDescent="0.4">
      <c r="X1616" s="10" t="s">
        <v>1433</v>
      </c>
      <c r="Y1616" s="10"/>
      <c r="Z1616" s="10"/>
      <c r="AA1616" s="10"/>
      <c r="AB1616" s="10"/>
      <c r="AC1616" s="10"/>
      <c r="AD1616" s="10"/>
      <c r="AE1616" s="10"/>
    </row>
    <row r="1617" spans="24:31" x14ac:dyDescent="0.4">
      <c r="X1617" s="10" t="s">
        <v>1434</v>
      </c>
      <c r="Y1617" s="10"/>
      <c r="Z1617" s="10"/>
      <c r="AA1617" s="10"/>
      <c r="AB1617" s="10"/>
      <c r="AC1617" s="10"/>
      <c r="AD1617" s="10"/>
      <c r="AE1617" s="10"/>
    </row>
    <row r="1618" spans="24:31" x14ac:dyDescent="0.4">
      <c r="X1618" s="10" t="s">
        <v>1435</v>
      </c>
      <c r="Y1618" s="10"/>
      <c r="Z1618" s="10"/>
      <c r="AA1618" s="10"/>
      <c r="AB1618" s="10"/>
      <c r="AC1618" s="10"/>
      <c r="AD1618" s="10"/>
      <c r="AE1618" s="10"/>
    </row>
    <row r="1619" spans="24:31" x14ac:dyDescent="0.4">
      <c r="X1619" s="10" t="s">
        <v>1436</v>
      </c>
      <c r="Y1619" s="10"/>
      <c r="Z1619" s="10"/>
      <c r="AA1619" s="10"/>
      <c r="AB1619" s="10"/>
      <c r="AC1619" s="10"/>
      <c r="AD1619" s="10"/>
      <c r="AE1619" s="10"/>
    </row>
    <row r="1620" spans="24:31" x14ac:dyDescent="0.4">
      <c r="X1620" s="10" t="s">
        <v>1437</v>
      </c>
      <c r="Y1620" s="10"/>
      <c r="Z1620" s="10"/>
      <c r="AA1620" s="10"/>
      <c r="AB1620" s="10"/>
      <c r="AC1620" s="10"/>
      <c r="AD1620" s="10"/>
      <c r="AE1620" s="10"/>
    </row>
    <row r="1621" spans="24:31" x14ac:dyDescent="0.4">
      <c r="X1621" s="10" t="s">
        <v>1438</v>
      </c>
      <c r="Y1621" s="10"/>
      <c r="Z1621" s="10"/>
      <c r="AA1621" s="10"/>
      <c r="AB1621" s="10"/>
      <c r="AC1621" s="10"/>
      <c r="AD1621" s="10"/>
      <c r="AE1621" s="10"/>
    </row>
    <row r="1622" spans="24:31" x14ac:dyDescent="0.4">
      <c r="X1622" s="10" t="s">
        <v>27</v>
      </c>
      <c r="Y1622" s="10"/>
      <c r="Z1622" s="10"/>
      <c r="AA1622" s="10"/>
      <c r="AB1622" s="10"/>
      <c r="AC1622" s="10"/>
      <c r="AD1622" s="10"/>
      <c r="AE1622" s="10"/>
    </row>
    <row r="1623" spans="24:31" x14ac:dyDescent="0.4">
      <c r="X1623" s="10" t="s">
        <v>1439</v>
      </c>
      <c r="Y1623" s="10"/>
      <c r="Z1623" s="10"/>
      <c r="AA1623" s="10"/>
      <c r="AB1623" s="10"/>
      <c r="AC1623" s="10"/>
      <c r="AD1623" s="10"/>
      <c r="AE1623" s="10"/>
    </row>
    <row r="1624" spans="24:31" x14ac:dyDescent="0.4">
      <c r="X1624" s="10" t="s">
        <v>29</v>
      </c>
      <c r="Y1624" s="10"/>
      <c r="Z1624" s="10"/>
      <c r="AA1624" s="10"/>
      <c r="AB1624" s="10"/>
      <c r="AC1624" s="10"/>
      <c r="AD1624" s="10"/>
      <c r="AE1624" s="10"/>
    </row>
    <row r="1625" spans="24:31" x14ac:dyDescent="0.4">
      <c r="X1625" s="10" t="s">
        <v>1440</v>
      </c>
      <c r="Y1625" s="10"/>
      <c r="Z1625" s="10"/>
      <c r="AA1625" s="10"/>
      <c r="AB1625" s="10"/>
      <c r="AC1625" s="10"/>
      <c r="AD1625" s="10"/>
      <c r="AE1625" s="10"/>
    </row>
    <row r="1626" spans="24:31" x14ac:dyDescent="0.4">
      <c r="X1626" s="10" t="s">
        <v>1441</v>
      </c>
      <c r="Y1626" s="10"/>
      <c r="Z1626" s="10"/>
      <c r="AA1626" s="10"/>
      <c r="AB1626" s="10"/>
      <c r="AC1626" s="10"/>
      <c r="AD1626" s="10"/>
      <c r="AE1626" s="10"/>
    </row>
    <row r="1627" spans="24:31" x14ac:dyDescent="0.4">
      <c r="X1627" s="10" t="s">
        <v>1442</v>
      </c>
      <c r="Y1627" s="10"/>
      <c r="Z1627" s="10"/>
      <c r="AA1627" s="10"/>
      <c r="AB1627" s="10"/>
      <c r="AC1627" s="10"/>
      <c r="AD1627" s="10"/>
      <c r="AE1627" s="10"/>
    </row>
    <row r="1628" spans="24:31" x14ac:dyDescent="0.4">
      <c r="X1628" s="10" t="s">
        <v>1443</v>
      </c>
      <c r="Y1628" s="10"/>
      <c r="Z1628" s="10"/>
      <c r="AA1628" s="10"/>
      <c r="AB1628" s="10"/>
      <c r="AC1628" s="10"/>
      <c r="AD1628" s="10"/>
      <c r="AE1628" s="10"/>
    </row>
    <row r="1629" spans="24:31" x14ac:dyDescent="0.4">
      <c r="X1629" s="10" t="s">
        <v>1444</v>
      </c>
      <c r="Y1629" s="10"/>
      <c r="Z1629" s="10"/>
      <c r="AA1629" s="10"/>
      <c r="AB1629" s="10"/>
      <c r="AC1629" s="10"/>
      <c r="AD1629" s="10"/>
      <c r="AE1629" s="10"/>
    </row>
    <row r="1630" spans="24:31" x14ac:dyDescent="0.4">
      <c r="X1630" s="10" t="s">
        <v>1445</v>
      </c>
      <c r="Y1630" s="10"/>
      <c r="Z1630" s="10"/>
      <c r="AA1630" s="10"/>
      <c r="AB1630" s="10"/>
      <c r="AC1630" s="10"/>
      <c r="AD1630" s="10"/>
      <c r="AE1630" s="10"/>
    </row>
    <row r="1631" spans="24:31" x14ac:dyDescent="0.4">
      <c r="X1631" s="10" t="s">
        <v>1446</v>
      </c>
      <c r="Y1631" s="10"/>
      <c r="Z1631" s="10"/>
      <c r="AA1631" s="10"/>
      <c r="AB1631" s="10"/>
      <c r="AC1631" s="10"/>
      <c r="AD1631" s="10"/>
      <c r="AE1631" s="10"/>
    </row>
    <row r="1632" spans="24:31" x14ac:dyDescent="0.4">
      <c r="X1632" s="10" t="s">
        <v>1447</v>
      </c>
      <c r="Y1632" s="10"/>
      <c r="Z1632" s="10"/>
      <c r="AA1632" s="10"/>
      <c r="AB1632" s="10"/>
      <c r="AC1632" s="10"/>
      <c r="AD1632" s="10"/>
      <c r="AE1632" s="10"/>
    </row>
    <row r="1633" spans="24:31" x14ac:dyDescent="0.4">
      <c r="X1633" s="10" t="s">
        <v>1448</v>
      </c>
      <c r="Y1633" s="10"/>
      <c r="Z1633" s="10"/>
      <c r="AA1633" s="10"/>
      <c r="AB1633" s="10"/>
      <c r="AC1633" s="10"/>
      <c r="AD1633" s="10"/>
      <c r="AE1633" s="10"/>
    </row>
    <row r="1634" spans="24:31" x14ac:dyDescent="0.4">
      <c r="X1634" s="10" t="s">
        <v>1449</v>
      </c>
      <c r="Y1634" s="10"/>
      <c r="Z1634" s="10"/>
      <c r="AA1634" s="10"/>
      <c r="AB1634" s="10"/>
      <c r="AC1634" s="10"/>
      <c r="AD1634" s="10"/>
      <c r="AE1634" s="10"/>
    </row>
    <row r="1635" spans="24:31" x14ac:dyDescent="0.4">
      <c r="X1635" s="10" t="s">
        <v>1450</v>
      </c>
      <c r="Y1635" s="10"/>
      <c r="Z1635" s="10"/>
      <c r="AA1635" s="10"/>
      <c r="AB1635" s="10"/>
      <c r="AC1635" s="10"/>
      <c r="AD1635" s="10"/>
      <c r="AE1635" s="10"/>
    </row>
    <row r="1636" spans="24:31" x14ac:dyDescent="0.4">
      <c r="X1636" s="10" t="s">
        <v>1451</v>
      </c>
      <c r="Y1636" s="10"/>
      <c r="Z1636" s="10"/>
      <c r="AA1636" s="10"/>
      <c r="AB1636" s="10"/>
      <c r="AC1636" s="10"/>
      <c r="AD1636" s="10"/>
      <c r="AE1636" s="10"/>
    </row>
    <row r="1637" spans="24:31" x14ac:dyDescent="0.4">
      <c r="X1637" s="10" t="s">
        <v>1452</v>
      </c>
      <c r="Y1637" s="10"/>
      <c r="Z1637" s="10"/>
      <c r="AA1637" s="10"/>
      <c r="AB1637" s="10"/>
      <c r="AC1637" s="10"/>
      <c r="AD1637" s="10"/>
      <c r="AE1637" s="10"/>
    </row>
    <row r="1638" spans="24:31" x14ac:dyDescent="0.4">
      <c r="X1638" s="10" t="s">
        <v>1453</v>
      </c>
      <c r="Y1638" s="10"/>
      <c r="Z1638" s="10"/>
      <c r="AA1638" s="10"/>
      <c r="AB1638" s="10"/>
      <c r="AC1638" s="10"/>
      <c r="AD1638" s="10"/>
      <c r="AE1638" s="10"/>
    </row>
    <row r="1639" spans="24:31" x14ac:dyDescent="0.4">
      <c r="X1639" s="10" t="s">
        <v>27</v>
      </c>
      <c r="Y1639" s="10"/>
      <c r="Z1639" s="10"/>
      <c r="AA1639" s="10"/>
      <c r="AB1639" s="10"/>
      <c r="AC1639" s="10"/>
      <c r="AD1639" s="10"/>
      <c r="AE1639" s="10"/>
    </row>
    <row r="1640" spans="24:31" x14ac:dyDescent="0.4">
      <c r="X1640" s="10" t="s">
        <v>1454</v>
      </c>
      <c r="Y1640" s="10"/>
      <c r="Z1640" s="10"/>
      <c r="AA1640" s="10"/>
      <c r="AB1640" s="10"/>
      <c r="AC1640" s="10"/>
      <c r="AD1640" s="10"/>
      <c r="AE1640" s="10"/>
    </row>
    <row r="1641" spans="24:31" x14ac:dyDescent="0.4">
      <c r="X1641" s="10" t="s">
        <v>29</v>
      </c>
      <c r="Y1641" s="10"/>
      <c r="Z1641" s="10"/>
      <c r="AA1641" s="10"/>
      <c r="AB1641" s="10"/>
      <c r="AC1641" s="10"/>
      <c r="AD1641" s="10"/>
      <c r="AE1641" s="10"/>
    </row>
    <row r="1642" spans="24:31" x14ac:dyDescent="0.4">
      <c r="X1642" s="10" t="s">
        <v>1455</v>
      </c>
      <c r="Y1642" s="10"/>
      <c r="Z1642" s="10"/>
      <c r="AA1642" s="10"/>
      <c r="AB1642" s="10"/>
      <c r="AC1642" s="10"/>
      <c r="AD1642" s="10"/>
      <c r="AE1642" s="10"/>
    </row>
    <row r="1643" spans="24:31" x14ac:dyDescent="0.4">
      <c r="X1643" s="10" t="s">
        <v>1456</v>
      </c>
      <c r="Y1643" s="10"/>
      <c r="Z1643" s="10"/>
      <c r="AA1643" s="10"/>
      <c r="AB1643" s="10"/>
      <c r="AC1643" s="10"/>
      <c r="AD1643" s="10"/>
      <c r="AE1643" s="10"/>
    </row>
    <row r="1644" spans="24:31" x14ac:dyDescent="0.4">
      <c r="X1644" s="10" t="s">
        <v>1457</v>
      </c>
      <c r="Y1644" s="10"/>
      <c r="Z1644" s="10"/>
      <c r="AA1644" s="10"/>
      <c r="AB1644" s="10"/>
      <c r="AC1644" s="10"/>
      <c r="AD1644" s="10"/>
      <c r="AE1644" s="10"/>
    </row>
    <row r="1645" spans="24:31" x14ac:dyDescent="0.4">
      <c r="X1645" s="10" t="s">
        <v>1458</v>
      </c>
      <c r="Y1645" s="10"/>
      <c r="Z1645" s="10"/>
      <c r="AA1645" s="10"/>
      <c r="AB1645" s="10"/>
      <c r="AC1645" s="10"/>
      <c r="AD1645" s="10"/>
      <c r="AE1645" s="10"/>
    </row>
    <row r="1646" spans="24:31" x14ac:dyDescent="0.4">
      <c r="X1646" s="10" t="s">
        <v>1459</v>
      </c>
      <c r="Y1646" s="10"/>
      <c r="Z1646" s="10"/>
      <c r="AA1646" s="10"/>
      <c r="AB1646" s="10"/>
      <c r="AC1646" s="10"/>
      <c r="AD1646" s="10"/>
      <c r="AE1646" s="10"/>
    </row>
    <row r="1647" spans="24:31" x14ac:dyDescent="0.4">
      <c r="X1647" s="10" t="s">
        <v>1460</v>
      </c>
      <c r="Y1647" s="10"/>
      <c r="Z1647" s="10"/>
      <c r="AA1647" s="10"/>
      <c r="AB1647" s="10"/>
      <c r="AC1647" s="10"/>
      <c r="AD1647" s="10"/>
      <c r="AE1647" s="10"/>
    </row>
    <row r="1648" spans="24:31" x14ac:dyDescent="0.4">
      <c r="X1648" s="10" t="s">
        <v>1461</v>
      </c>
      <c r="Y1648" s="10"/>
      <c r="Z1648" s="10"/>
      <c r="AA1648" s="10"/>
      <c r="AB1648" s="10"/>
      <c r="AC1648" s="10"/>
      <c r="AD1648" s="10"/>
      <c r="AE1648" s="10"/>
    </row>
    <row r="1649" spans="24:31" x14ac:dyDescent="0.4">
      <c r="X1649" s="10" t="s">
        <v>1462</v>
      </c>
      <c r="Y1649" s="10"/>
      <c r="Z1649" s="10"/>
      <c r="AA1649" s="10"/>
      <c r="AB1649" s="10"/>
      <c r="AC1649" s="10"/>
      <c r="AD1649" s="10"/>
      <c r="AE1649" s="10"/>
    </row>
    <row r="1650" spans="24:31" x14ac:dyDescent="0.4">
      <c r="X1650" s="10" t="s">
        <v>1463</v>
      </c>
      <c r="Y1650" s="10"/>
      <c r="Z1650" s="10"/>
      <c r="AA1650" s="10"/>
      <c r="AB1650" s="10"/>
      <c r="AC1650" s="10"/>
      <c r="AD1650" s="10"/>
      <c r="AE1650" s="10"/>
    </row>
    <row r="1651" spans="24:31" x14ac:dyDescent="0.4">
      <c r="X1651" s="10" t="s">
        <v>1464</v>
      </c>
      <c r="Y1651" s="10"/>
      <c r="Z1651" s="10"/>
      <c r="AA1651" s="10"/>
      <c r="AB1651" s="10"/>
      <c r="AC1651" s="10"/>
      <c r="AD1651" s="10"/>
      <c r="AE1651" s="10"/>
    </row>
    <row r="1652" spans="24:31" x14ac:dyDescent="0.4">
      <c r="X1652" s="10" t="s">
        <v>1465</v>
      </c>
      <c r="Y1652" s="10"/>
      <c r="Z1652" s="10"/>
      <c r="AA1652" s="10"/>
      <c r="AB1652" s="10"/>
      <c r="AC1652" s="10"/>
      <c r="AD1652" s="10"/>
      <c r="AE1652" s="10"/>
    </row>
    <row r="1653" spans="24:31" x14ac:dyDescent="0.4">
      <c r="X1653" s="10" t="s">
        <v>1466</v>
      </c>
      <c r="Y1653" s="10"/>
      <c r="Z1653" s="10"/>
      <c r="AA1653" s="10"/>
      <c r="AB1653" s="10"/>
      <c r="AC1653" s="10"/>
      <c r="AD1653" s="10"/>
      <c r="AE1653" s="10"/>
    </row>
    <row r="1654" spans="24:31" x14ac:dyDescent="0.4">
      <c r="X1654" s="10" t="s">
        <v>1467</v>
      </c>
      <c r="Y1654" s="10"/>
      <c r="Z1654" s="10"/>
      <c r="AA1654" s="10"/>
      <c r="AB1654" s="10"/>
      <c r="AC1654" s="10"/>
      <c r="AD1654" s="10"/>
      <c r="AE1654" s="10"/>
    </row>
    <row r="1655" spans="24:31" x14ac:dyDescent="0.4">
      <c r="X1655" s="10" t="s">
        <v>1468</v>
      </c>
      <c r="Y1655" s="10"/>
      <c r="Z1655" s="10"/>
      <c r="AA1655" s="10"/>
      <c r="AB1655" s="10"/>
      <c r="AC1655" s="10"/>
      <c r="AD1655" s="10"/>
      <c r="AE1655" s="10"/>
    </row>
    <row r="1656" spans="24:31" x14ac:dyDescent="0.4">
      <c r="X1656" s="10" t="s">
        <v>27</v>
      </c>
      <c r="Y1656" s="10"/>
      <c r="Z1656" s="10"/>
      <c r="AA1656" s="10"/>
      <c r="AB1656" s="10"/>
      <c r="AC1656" s="10"/>
      <c r="AD1656" s="10"/>
      <c r="AE1656" s="10"/>
    </row>
    <row r="1657" spans="24:31" x14ac:dyDescent="0.4">
      <c r="X1657" s="10" t="s">
        <v>1469</v>
      </c>
      <c r="Y1657" s="10"/>
      <c r="Z1657" s="10"/>
      <c r="AA1657" s="10"/>
      <c r="AB1657" s="10"/>
      <c r="AC1657" s="10"/>
      <c r="AD1657" s="10"/>
      <c r="AE1657" s="10"/>
    </row>
    <row r="1658" spans="24:31" x14ac:dyDescent="0.4">
      <c r="X1658" s="10" t="s">
        <v>29</v>
      </c>
      <c r="Y1658" s="10"/>
      <c r="Z1658" s="10"/>
      <c r="AA1658" s="10"/>
      <c r="AB1658" s="10"/>
      <c r="AC1658" s="10"/>
      <c r="AD1658" s="10"/>
      <c r="AE1658" s="10"/>
    </row>
    <row r="1659" spans="24:31" x14ac:dyDescent="0.4">
      <c r="X1659" s="10" t="s">
        <v>1470</v>
      </c>
      <c r="Y1659" s="10"/>
      <c r="Z1659" s="10"/>
      <c r="AA1659" s="10"/>
      <c r="AB1659" s="10"/>
      <c r="AC1659" s="10"/>
      <c r="AD1659" s="10"/>
      <c r="AE1659" s="10"/>
    </row>
    <row r="1660" spans="24:31" x14ac:dyDescent="0.4">
      <c r="X1660" s="10" t="s">
        <v>1471</v>
      </c>
      <c r="Y1660" s="10"/>
      <c r="Z1660" s="10"/>
      <c r="AA1660" s="10"/>
      <c r="AB1660" s="10"/>
      <c r="AC1660" s="10"/>
      <c r="AD1660" s="10"/>
      <c r="AE1660" s="10"/>
    </row>
    <row r="1661" spans="24:31" x14ac:dyDescent="0.4">
      <c r="X1661" s="10" t="s">
        <v>1472</v>
      </c>
      <c r="Y1661" s="10"/>
      <c r="Z1661" s="10"/>
      <c r="AA1661" s="10"/>
      <c r="AB1661" s="10"/>
      <c r="AC1661" s="10"/>
      <c r="AD1661" s="10"/>
      <c r="AE1661" s="10"/>
    </row>
    <row r="1662" spans="24:31" x14ac:dyDescent="0.4">
      <c r="X1662" s="10" t="s">
        <v>1473</v>
      </c>
      <c r="Y1662" s="10"/>
      <c r="Z1662" s="10"/>
      <c r="AA1662" s="10"/>
      <c r="AB1662" s="10"/>
      <c r="AC1662" s="10"/>
      <c r="AD1662" s="10"/>
      <c r="AE1662" s="10"/>
    </row>
    <row r="1663" spans="24:31" x14ac:dyDescent="0.4">
      <c r="X1663" s="10" t="s">
        <v>1474</v>
      </c>
      <c r="Y1663" s="10"/>
      <c r="Z1663" s="10"/>
      <c r="AA1663" s="10"/>
      <c r="AB1663" s="10"/>
      <c r="AC1663" s="10"/>
      <c r="AD1663" s="10"/>
      <c r="AE1663" s="10"/>
    </row>
    <row r="1664" spans="24:31" x14ac:dyDescent="0.4">
      <c r="X1664" s="10" t="s">
        <v>1475</v>
      </c>
      <c r="Y1664" s="10"/>
      <c r="Z1664" s="10"/>
      <c r="AA1664" s="10"/>
      <c r="AB1664" s="10"/>
      <c r="AC1664" s="10"/>
      <c r="AD1664" s="10"/>
      <c r="AE1664" s="10"/>
    </row>
    <row r="1665" spans="24:31" x14ac:dyDescent="0.4">
      <c r="X1665" s="10" t="s">
        <v>1476</v>
      </c>
      <c r="Y1665" s="10"/>
      <c r="Z1665" s="10"/>
      <c r="AA1665" s="10"/>
      <c r="AB1665" s="10"/>
      <c r="AC1665" s="10"/>
      <c r="AD1665" s="10"/>
      <c r="AE1665" s="10"/>
    </row>
    <row r="1666" spans="24:31" x14ac:dyDescent="0.4">
      <c r="X1666" s="10" t="s">
        <v>1477</v>
      </c>
      <c r="Y1666" s="10"/>
      <c r="Z1666" s="10"/>
      <c r="AA1666" s="10"/>
      <c r="AB1666" s="10"/>
      <c r="AC1666" s="10"/>
      <c r="AD1666" s="10"/>
      <c r="AE1666" s="10"/>
    </row>
    <row r="1667" spans="24:31" x14ac:dyDescent="0.4">
      <c r="X1667" s="10" t="s">
        <v>1478</v>
      </c>
      <c r="Y1667" s="10"/>
      <c r="Z1667" s="10"/>
      <c r="AA1667" s="10"/>
      <c r="AB1667" s="10"/>
      <c r="AC1667" s="10"/>
      <c r="AD1667" s="10"/>
      <c r="AE1667" s="10"/>
    </row>
    <row r="1668" spans="24:31" x14ac:dyDescent="0.4">
      <c r="X1668" s="10" t="s">
        <v>1479</v>
      </c>
      <c r="Y1668" s="10"/>
      <c r="Z1668" s="10"/>
      <c r="AA1668" s="10"/>
      <c r="AB1668" s="10"/>
      <c r="AC1668" s="10"/>
      <c r="AD1668" s="10"/>
      <c r="AE1668" s="10"/>
    </row>
    <row r="1669" spans="24:31" x14ac:dyDescent="0.4">
      <c r="X1669" s="10" t="s">
        <v>1480</v>
      </c>
      <c r="Y1669" s="10"/>
      <c r="Z1669" s="10"/>
      <c r="AA1669" s="10"/>
      <c r="AB1669" s="10"/>
      <c r="AC1669" s="10"/>
      <c r="AD1669" s="10"/>
      <c r="AE1669" s="10"/>
    </row>
    <row r="1670" spans="24:31" x14ac:dyDescent="0.4">
      <c r="X1670" s="10" t="s">
        <v>1481</v>
      </c>
      <c r="Y1670" s="10"/>
      <c r="Z1670" s="10"/>
      <c r="AA1670" s="10"/>
      <c r="AB1670" s="10"/>
      <c r="AC1670" s="10"/>
      <c r="AD1670" s="10"/>
      <c r="AE1670" s="10"/>
    </row>
    <row r="1671" spans="24:31" x14ac:dyDescent="0.4">
      <c r="X1671" s="10" t="s">
        <v>1482</v>
      </c>
      <c r="Y1671" s="10"/>
      <c r="Z1671" s="10"/>
      <c r="AA1671" s="10"/>
      <c r="AB1671" s="10"/>
      <c r="AC1671" s="10"/>
      <c r="AD1671" s="10"/>
      <c r="AE1671" s="10"/>
    </row>
    <row r="1672" spans="24:31" x14ac:dyDescent="0.4">
      <c r="X1672" s="10" t="s">
        <v>1483</v>
      </c>
      <c r="Y1672" s="10"/>
      <c r="Z1672" s="10"/>
      <c r="AA1672" s="10"/>
      <c r="AB1672" s="10"/>
      <c r="AC1672" s="10"/>
      <c r="AD1672" s="10"/>
      <c r="AE1672" s="10"/>
    </row>
    <row r="1673" spans="24:31" x14ac:dyDescent="0.4">
      <c r="X1673" s="10" t="s">
        <v>27</v>
      </c>
      <c r="Y1673" s="10"/>
      <c r="Z1673" s="10"/>
      <c r="AA1673" s="10"/>
      <c r="AB1673" s="10"/>
      <c r="AC1673" s="10"/>
      <c r="AD1673" s="10"/>
      <c r="AE1673" s="10"/>
    </row>
    <row r="1674" spans="24:31" x14ac:dyDescent="0.4">
      <c r="X1674" s="10" t="s">
        <v>1484</v>
      </c>
      <c r="Y1674" s="10"/>
      <c r="Z1674" s="10"/>
      <c r="AA1674" s="10"/>
      <c r="AB1674" s="10"/>
      <c r="AC1674" s="10"/>
      <c r="AD1674" s="10"/>
      <c r="AE1674" s="10"/>
    </row>
    <row r="1675" spans="24:31" x14ac:dyDescent="0.4">
      <c r="X1675" s="10" t="s">
        <v>29</v>
      </c>
      <c r="Y1675" s="10"/>
      <c r="Z1675" s="10"/>
      <c r="AA1675" s="10"/>
      <c r="AB1675" s="10"/>
      <c r="AC1675" s="10"/>
      <c r="AD1675" s="10"/>
      <c r="AE1675" s="10"/>
    </row>
    <row r="1676" spans="24:31" x14ac:dyDescent="0.4">
      <c r="X1676" s="10" t="s">
        <v>1485</v>
      </c>
      <c r="Y1676" s="10"/>
      <c r="Z1676" s="10"/>
      <c r="AA1676" s="10"/>
      <c r="AB1676" s="10"/>
      <c r="AC1676" s="10"/>
      <c r="AD1676" s="10"/>
      <c r="AE1676" s="10"/>
    </row>
    <row r="1677" spans="24:31" x14ac:dyDescent="0.4">
      <c r="X1677" s="10" t="s">
        <v>1486</v>
      </c>
      <c r="Y1677" s="10"/>
      <c r="Z1677" s="10"/>
      <c r="AA1677" s="10"/>
      <c r="AB1677" s="10"/>
      <c r="AC1677" s="10"/>
      <c r="AD1677" s="10"/>
      <c r="AE1677" s="10"/>
    </row>
    <row r="1678" spans="24:31" x14ac:dyDescent="0.4">
      <c r="X1678" s="10" t="s">
        <v>1487</v>
      </c>
      <c r="Y1678" s="10"/>
      <c r="Z1678" s="10"/>
      <c r="AA1678" s="10"/>
      <c r="AB1678" s="10"/>
      <c r="AC1678" s="10"/>
      <c r="AD1678" s="10"/>
      <c r="AE1678" s="10"/>
    </row>
    <row r="1679" spans="24:31" x14ac:dyDescent="0.4">
      <c r="X1679" s="10" t="s">
        <v>1488</v>
      </c>
      <c r="Y1679" s="10"/>
      <c r="Z1679" s="10"/>
      <c r="AA1679" s="10"/>
      <c r="AB1679" s="10"/>
      <c r="AC1679" s="10"/>
      <c r="AD1679" s="10"/>
      <c r="AE1679" s="10"/>
    </row>
    <row r="1680" spans="24:31" x14ac:dyDescent="0.4">
      <c r="X1680" s="10" t="s">
        <v>1489</v>
      </c>
      <c r="Y1680" s="10"/>
      <c r="Z1680" s="10"/>
      <c r="AA1680" s="10"/>
      <c r="AB1680" s="10"/>
      <c r="AC1680" s="10"/>
      <c r="AD1680" s="10"/>
      <c r="AE1680" s="10"/>
    </row>
    <row r="1681" spans="24:31" x14ac:dyDescent="0.4">
      <c r="X1681" s="10" t="s">
        <v>1490</v>
      </c>
      <c r="Y1681" s="10"/>
      <c r="Z1681" s="10"/>
      <c r="AA1681" s="10"/>
      <c r="AB1681" s="10"/>
      <c r="AC1681" s="10"/>
      <c r="AD1681" s="10"/>
      <c r="AE1681" s="10"/>
    </row>
    <row r="1682" spans="24:31" x14ac:dyDescent="0.4">
      <c r="X1682" s="10" t="s">
        <v>1491</v>
      </c>
      <c r="Y1682" s="10"/>
      <c r="Z1682" s="10"/>
      <c r="AA1682" s="10"/>
      <c r="AB1682" s="10"/>
      <c r="AC1682" s="10"/>
      <c r="AD1682" s="10"/>
      <c r="AE1682" s="10"/>
    </row>
    <row r="1683" spans="24:31" x14ac:dyDescent="0.4">
      <c r="X1683" s="10" t="s">
        <v>1492</v>
      </c>
      <c r="Y1683" s="10"/>
      <c r="Z1683" s="10"/>
      <c r="AA1683" s="10"/>
      <c r="AB1683" s="10"/>
      <c r="AC1683" s="10"/>
      <c r="AD1683" s="10"/>
      <c r="AE1683" s="10"/>
    </row>
    <row r="1684" spans="24:31" x14ac:dyDescent="0.4">
      <c r="X1684" s="10" t="s">
        <v>1493</v>
      </c>
      <c r="Y1684" s="10"/>
      <c r="Z1684" s="10"/>
      <c r="AA1684" s="10"/>
      <c r="AB1684" s="10"/>
      <c r="AC1684" s="10"/>
      <c r="AD1684" s="10"/>
      <c r="AE1684" s="10"/>
    </row>
    <row r="1685" spans="24:31" x14ac:dyDescent="0.4">
      <c r="X1685" s="10" t="s">
        <v>1494</v>
      </c>
      <c r="Y1685" s="10"/>
      <c r="Z1685" s="10"/>
      <c r="AA1685" s="10"/>
      <c r="AB1685" s="10"/>
      <c r="AC1685" s="10"/>
      <c r="AD1685" s="10"/>
      <c r="AE1685" s="10"/>
    </row>
    <row r="1686" spans="24:31" x14ac:dyDescent="0.4">
      <c r="X1686" s="10" t="s">
        <v>1495</v>
      </c>
      <c r="Y1686" s="10"/>
      <c r="Z1686" s="10"/>
      <c r="AA1686" s="10"/>
      <c r="AB1686" s="10"/>
      <c r="AC1686" s="10"/>
      <c r="AD1686" s="10"/>
      <c r="AE1686" s="10"/>
    </row>
    <row r="1687" spans="24:31" x14ac:dyDescent="0.4">
      <c r="X1687" s="10" t="s">
        <v>1496</v>
      </c>
      <c r="Y1687" s="10"/>
      <c r="Z1687" s="10"/>
      <c r="AA1687" s="10"/>
      <c r="AB1687" s="10"/>
      <c r="AC1687" s="10"/>
      <c r="AD1687" s="10"/>
      <c r="AE1687" s="10"/>
    </row>
    <row r="1688" spans="24:31" x14ac:dyDescent="0.4">
      <c r="X1688" s="10" t="s">
        <v>1497</v>
      </c>
      <c r="Y1688" s="10"/>
      <c r="Z1688" s="10"/>
      <c r="AA1688" s="10"/>
      <c r="AB1688" s="10"/>
      <c r="AC1688" s="10"/>
      <c r="AD1688" s="10"/>
      <c r="AE1688" s="10"/>
    </row>
    <row r="1689" spans="24:31" x14ac:dyDescent="0.4">
      <c r="X1689" s="10" t="s">
        <v>1498</v>
      </c>
      <c r="Y1689" s="10"/>
      <c r="Z1689" s="10"/>
      <c r="AA1689" s="10"/>
      <c r="AB1689" s="10"/>
      <c r="AC1689" s="10"/>
      <c r="AD1689" s="10"/>
      <c r="AE1689" s="10"/>
    </row>
    <row r="1690" spans="24:31" x14ac:dyDescent="0.4">
      <c r="X1690" s="10" t="s">
        <v>27</v>
      </c>
      <c r="Y1690" s="10"/>
      <c r="Z1690" s="10"/>
      <c r="AA1690" s="10"/>
      <c r="AB1690" s="10"/>
      <c r="AC1690" s="10"/>
      <c r="AD1690" s="10"/>
      <c r="AE1690" s="10"/>
    </row>
    <row r="1691" spans="24:31" x14ac:dyDescent="0.4">
      <c r="X1691" s="10" t="s">
        <v>1499</v>
      </c>
      <c r="Y1691" s="10"/>
      <c r="Z1691" s="10"/>
      <c r="AA1691" s="10"/>
      <c r="AB1691" s="10"/>
      <c r="AC1691" s="10"/>
      <c r="AD1691" s="10"/>
      <c r="AE1691" s="10"/>
    </row>
    <row r="1692" spans="24:31" x14ac:dyDescent="0.4">
      <c r="X1692" s="10" t="s">
        <v>29</v>
      </c>
      <c r="Y1692" s="10"/>
      <c r="Z1692" s="10"/>
      <c r="AA1692" s="10"/>
      <c r="AB1692" s="10"/>
      <c r="AC1692" s="10"/>
      <c r="AD1692" s="10"/>
      <c r="AE1692" s="10"/>
    </row>
    <row r="1693" spans="24:31" x14ac:dyDescent="0.4">
      <c r="X1693" s="10" t="s">
        <v>1500</v>
      </c>
      <c r="Y1693" s="10"/>
      <c r="Z1693" s="10"/>
      <c r="AA1693" s="10"/>
      <c r="AB1693" s="10"/>
      <c r="AC1693" s="10"/>
      <c r="AD1693" s="10"/>
      <c r="AE1693" s="10"/>
    </row>
    <row r="1694" spans="24:31" x14ac:dyDescent="0.4">
      <c r="X1694" s="10" t="s">
        <v>1501</v>
      </c>
      <c r="Y1694" s="10"/>
      <c r="Z1694" s="10"/>
      <c r="AA1694" s="10"/>
      <c r="AB1694" s="10"/>
      <c r="AC1694" s="10"/>
      <c r="AD1694" s="10"/>
      <c r="AE1694" s="10"/>
    </row>
    <row r="1695" spans="24:31" x14ac:dyDescent="0.4">
      <c r="X1695" s="10" t="s">
        <v>1502</v>
      </c>
      <c r="Y1695" s="10"/>
      <c r="Z1695" s="10"/>
      <c r="AA1695" s="10"/>
      <c r="AB1695" s="10"/>
      <c r="AC1695" s="10"/>
      <c r="AD1695" s="10"/>
      <c r="AE1695" s="10"/>
    </row>
    <row r="1696" spans="24:31" x14ac:dyDescent="0.4">
      <c r="X1696" s="10" t="s">
        <v>1503</v>
      </c>
      <c r="Y1696" s="10"/>
      <c r="Z1696" s="10"/>
      <c r="AA1696" s="10"/>
      <c r="AB1696" s="10"/>
      <c r="AC1696" s="10"/>
      <c r="AD1696" s="10"/>
      <c r="AE1696" s="10"/>
    </row>
    <row r="1697" spans="24:31" x14ac:dyDescent="0.4">
      <c r="X1697" s="10" t="s">
        <v>1504</v>
      </c>
      <c r="Y1697" s="10"/>
      <c r="Z1697" s="10"/>
      <c r="AA1697" s="10"/>
      <c r="AB1697" s="10"/>
      <c r="AC1697" s="10"/>
      <c r="AD1697" s="10"/>
      <c r="AE1697" s="10"/>
    </row>
    <row r="1698" spans="24:31" x14ac:dyDescent="0.4">
      <c r="X1698" s="10" t="s">
        <v>1505</v>
      </c>
      <c r="Y1698" s="10"/>
      <c r="Z1698" s="10"/>
      <c r="AA1698" s="10"/>
      <c r="AB1698" s="10"/>
      <c r="AC1698" s="10"/>
      <c r="AD1698" s="10"/>
      <c r="AE1698" s="10"/>
    </row>
    <row r="1699" spans="24:31" x14ac:dyDescent="0.4">
      <c r="X1699" s="10" t="s">
        <v>1506</v>
      </c>
      <c r="Y1699" s="10"/>
      <c r="Z1699" s="10"/>
      <c r="AA1699" s="10"/>
      <c r="AB1699" s="10"/>
      <c r="AC1699" s="10"/>
      <c r="AD1699" s="10"/>
      <c r="AE1699" s="10"/>
    </row>
    <row r="1700" spans="24:31" x14ac:dyDescent="0.4">
      <c r="X1700" s="10" t="s">
        <v>1507</v>
      </c>
      <c r="Y1700" s="10"/>
      <c r="Z1700" s="10"/>
      <c r="AA1700" s="10"/>
      <c r="AB1700" s="10"/>
      <c r="AC1700" s="10"/>
      <c r="AD1700" s="10"/>
      <c r="AE1700" s="10"/>
    </row>
    <row r="1701" spans="24:31" x14ac:dyDescent="0.4">
      <c r="X1701" s="10" t="s">
        <v>1508</v>
      </c>
      <c r="Y1701" s="10"/>
      <c r="Z1701" s="10"/>
      <c r="AA1701" s="10"/>
      <c r="AB1701" s="10"/>
      <c r="AC1701" s="10"/>
      <c r="AD1701" s="10"/>
      <c r="AE1701" s="10"/>
    </row>
    <row r="1702" spans="24:31" x14ac:dyDescent="0.4">
      <c r="X1702" s="10" t="s">
        <v>27</v>
      </c>
      <c r="Y1702" s="10"/>
      <c r="Z1702" s="10"/>
      <c r="AA1702" s="10"/>
      <c r="AB1702" s="10"/>
      <c r="AC1702" s="10"/>
      <c r="AD1702" s="10"/>
      <c r="AE1702" s="10"/>
    </row>
    <row r="1703" spans="24:31" x14ac:dyDescent="0.4">
      <c r="X1703" s="10" t="s">
        <v>1509</v>
      </c>
      <c r="Y1703" s="10"/>
      <c r="Z1703" s="10"/>
      <c r="AA1703" s="10"/>
      <c r="AB1703" s="10"/>
      <c r="AC1703" s="10"/>
      <c r="AD1703" s="10"/>
      <c r="AE1703" s="10"/>
    </row>
    <row r="1704" spans="24:31" x14ac:dyDescent="0.4">
      <c r="X1704" s="10" t="s">
        <v>29</v>
      </c>
      <c r="Y1704" s="10"/>
      <c r="Z1704" s="10"/>
      <c r="AA1704" s="10"/>
      <c r="AB1704" s="10"/>
      <c r="AC1704" s="10"/>
      <c r="AD1704" s="10"/>
      <c r="AE1704" s="10"/>
    </row>
    <row r="1705" spans="24:31" x14ac:dyDescent="0.4">
      <c r="X1705" s="10" t="s">
        <v>1510</v>
      </c>
      <c r="Y1705" s="10"/>
      <c r="Z1705" s="10"/>
      <c r="AA1705" s="10"/>
      <c r="AB1705" s="10"/>
      <c r="AC1705" s="10"/>
      <c r="AD1705" s="10"/>
      <c r="AE1705" s="10"/>
    </row>
    <row r="1706" spans="24:31" x14ac:dyDescent="0.4">
      <c r="X1706" s="10" t="s">
        <v>1511</v>
      </c>
      <c r="Y1706" s="10"/>
      <c r="Z1706" s="10"/>
      <c r="AA1706" s="10"/>
      <c r="AB1706" s="10"/>
      <c r="AC1706" s="10"/>
      <c r="AD1706" s="10"/>
      <c r="AE1706" s="10"/>
    </row>
    <row r="1707" spans="24:31" x14ac:dyDescent="0.4">
      <c r="X1707" s="10" t="s">
        <v>1512</v>
      </c>
      <c r="Y1707" s="10"/>
      <c r="Z1707" s="10"/>
      <c r="AA1707" s="10"/>
      <c r="AB1707" s="10"/>
      <c r="AC1707" s="10"/>
      <c r="AD1707" s="10"/>
      <c r="AE1707" s="10"/>
    </row>
    <row r="1708" spans="24:31" x14ac:dyDescent="0.4">
      <c r="X1708" s="10" t="s">
        <v>1513</v>
      </c>
      <c r="Y1708" s="10"/>
      <c r="Z1708" s="10"/>
      <c r="AA1708" s="10"/>
      <c r="AB1708" s="10"/>
      <c r="AC1708" s="10"/>
      <c r="AD1708" s="10"/>
      <c r="AE1708" s="10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0569-2B96-4329-83D4-DC67EF2C305F}">
  <dimension ref="E5"/>
  <sheetViews>
    <sheetView workbookViewId="0">
      <selection activeCell="B5" sqref="B5:D1100"/>
    </sheetView>
  </sheetViews>
  <sheetFormatPr defaultRowHeight="18.75" x14ac:dyDescent="0.4"/>
  <sheetData>
    <row r="5" spans="5:5" x14ac:dyDescent="0.4">
      <c r="E5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Noda</dc:creator>
  <cp:lastModifiedBy>Noda</cp:lastModifiedBy>
  <dcterms:created xsi:type="dcterms:W3CDTF">2021-07-27T12:14:30Z</dcterms:created>
  <dcterms:modified xsi:type="dcterms:W3CDTF">2021-07-28T09:59:53Z</dcterms:modified>
</cp:coreProperties>
</file>