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60" yWindow="240" windowWidth="5720" windowHeight="3390" firstSheet="1" activeTab="1"/>
  </bookViews>
  <sheets>
    <sheet name="PalisadeFitLinks" sheetId="19" state="hidden" r:id="rId1"/>
    <sheet name="Portfolio" sheetId="11" r:id="rId2"/>
    <sheet name="ev_HiddenInfo" sheetId="8" state="veryHidden"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16</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ExternalData1_1" localSheetId="1">Portfolio!$B$4:$C$64</definedName>
    <definedName name="Lookup">#REF!</definedName>
    <definedName name="PalisadeReportWorkbookCreatedBy">"AtRisk"</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FALSE</definedName>
    <definedName name="RiskExcelReportsToGenerate">2</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3</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FALSE</definedName>
    <definedName name="Scenarios">#REF!</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Portfolio!#REF!</definedName>
    <definedName name="solver_lhs2" localSheetId="1" hidden="1">Portfolio!#REF!</definedName>
    <definedName name="solver_lin" localSheetId="1" hidden="1">2</definedName>
    <definedName name="solver_neg" localSheetId="1" hidden="1">2</definedName>
    <definedName name="solver_num" localSheetId="1" hidden="1">0</definedName>
    <definedName name="solver_nwt" localSheetId="1" hidden="1">1</definedName>
    <definedName name="solver_pre" localSheetId="1" hidden="1">0.000001</definedName>
    <definedName name="solver_rel1" localSheetId="1" hidden="1">2</definedName>
    <definedName name="solver_rel2" localSheetId="1" hidden="1">3</definedName>
    <definedName name="solver_rhs1" localSheetId="1" hidden="1">Portfolio!#REF!</definedName>
    <definedName name="solver_rhs2" localSheetId="1" hidden="1">Portfolio!#REF!</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25725"/>
</workbook>
</file>

<file path=xl/calcChain.xml><?xml version="1.0" encoding="utf-8"?>
<calcChain xmlns="http://schemas.openxmlformats.org/spreadsheetml/2006/main">
  <c r="BD16" i="8"/>
  <c r="H16"/>
  <c r="B1"/>
  <c r="A4" i="19"/>
  <c r="A2"/>
  <c r="A3"/>
  <c r="A5"/>
</calcChain>
</file>

<file path=xl/comments1.xml><?xml version="1.0" encoding="utf-8"?>
<comments xmlns="http://schemas.openxmlformats.org/spreadsheetml/2006/main">
  <authors>
    <author>Babson College</author>
  </authors>
  <commentList>
    <comment ref="M12" authorId="0">
      <text>
        <r>
          <rPr>
            <b/>
            <sz val="8"/>
            <color indexed="81"/>
            <rFont val="Tahoma"/>
            <family val="2"/>
          </rPr>
          <t xml:space="preserve">Compute the total portfolio return over 6 months by using the individual stock returns in J12:M12 and the (equal) asset weights in cells C2:F2. </t>
        </r>
      </text>
    </comment>
  </commentList>
</comments>
</file>

<file path=xl/connections.xml><?xml version="1.0" encoding="utf-8"?>
<connections xmlns="http://schemas.openxmlformats.org/spreadsheetml/2006/main">
  <connection id="1" name="Connection" type="1" refreshedVersion="0" savePassword="1" background="1" saveData="1">
    <dbPr connection="DSN=Financial Data on HP;" command="SELECT NASM_0.DATE, NASM_0.TICKER, NASM_0.RET_x000d__x000a_FROM CRSP5.NASM NASM_0_x000d__x000a_WHERE (NASM_0.TICKER='MSFT')"/>
  </connection>
</connections>
</file>

<file path=xl/sharedStrings.xml><?xml version="1.0" encoding="utf-8"?>
<sst xmlns="http://schemas.openxmlformats.org/spreadsheetml/2006/main" count="77" uniqueCount="68">
  <si>
    <t>GE</t>
  </si>
  <si>
    <t>Optimize</t>
  </si>
  <si>
    <t>FindThe</t>
  </si>
  <si>
    <t>Stop Trials</t>
  </si>
  <si>
    <t>Stop Minutes</t>
  </si>
  <si>
    <t>Stop Change</t>
  </si>
  <si>
    <t>Stop Formula</t>
  </si>
  <si>
    <t>Pop. Size</t>
  </si>
  <si>
    <t>Constraint</t>
  </si>
  <si>
    <t>Up. Display</t>
  </si>
  <si>
    <t>PauseOnErr</t>
  </si>
  <si>
    <t>Solver</t>
  </si>
  <si>
    <t>Graph</t>
  </si>
  <si>
    <t>MACROS</t>
  </si>
  <si>
    <t>Start</t>
  </si>
  <si>
    <t>BeforeCalc</t>
  </si>
  <si>
    <t>AfterCalc</t>
  </si>
  <si>
    <t>EndTrial</t>
  </si>
  <si>
    <t>Finish</t>
  </si>
  <si>
    <t>Seed</t>
  </si>
  <si>
    <t>FORMAT</t>
  </si>
  <si>
    <t>L.FORMULA</t>
  </si>
  <si>
    <t>#Chrom.</t>
  </si>
  <si>
    <t>#Const.</t>
  </si>
  <si>
    <t>Meth+OtherOps</t>
  </si>
  <si>
    <t>Mut.+Op</t>
  </si>
  <si>
    <t>Cross+Op</t>
  </si>
  <si>
    <t>Descr.</t>
  </si>
  <si>
    <t>TimeBlocks</t>
  </si>
  <si>
    <t>Const</t>
  </si>
  <si>
    <t>#Ranges</t>
  </si>
  <si>
    <t>Range</t>
  </si>
  <si>
    <t>Min</t>
  </si>
  <si>
    <t>Max</t>
  </si>
  <si>
    <t>Flags</t>
  </si>
  <si>
    <t>Type</t>
  </si>
  <si>
    <t>Entry M.</t>
  </si>
  <si>
    <t>Form.</t>
  </si>
  <si>
    <t>Description</t>
  </si>
  <si>
    <t>LeftVal</t>
  </si>
  <si>
    <t>LeftOp</t>
  </si>
  <si>
    <t>Ref.</t>
  </si>
  <si>
    <t>RightOp</t>
  </si>
  <si>
    <t>RightVal</t>
  </si>
  <si>
    <t>PenaltyFct</t>
  </si>
  <si>
    <t>Unused</t>
  </si>
  <si>
    <t>DEVEVAL</t>
  </si>
  <si>
    <t>EVAL</t>
  </si>
  <si>
    <t>UNUSED</t>
  </si>
  <si>
    <t>budget</t>
  </si>
  <si>
    <t>False,False,False</t>
  </si>
  <si>
    <t>weights</t>
  </si>
  <si>
    <t>Observation #</t>
  </si>
  <si>
    <t>Simulation:</t>
  </si>
  <si>
    <t>Portfolio Return</t>
  </si>
  <si>
    <t>Num Links</t>
  </si>
  <si>
    <t>DUK</t>
  </si>
  <si>
    <t>AIR</t>
  </si>
  <si>
    <t>AMD</t>
  </si>
  <si>
    <t>Starting price ($)</t>
  </si>
  <si>
    <t>Returns over 6 months</t>
  </si>
  <si>
    <t>Month 1</t>
  </si>
  <si>
    <t>Month 2</t>
  </si>
  <si>
    <t>Month 3</t>
  </si>
  <si>
    <t>Month 4</t>
  </si>
  <si>
    <t>Month 5</t>
  </si>
  <si>
    <t>Month 6</t>
  </si>
  <si>
    <t>Geometric random walks</t>
  </si>
</sst>
</file>

<file path=xl/styles.xml><?xml version="1.0" encoding="utf-8"?>
<styleSheet xmlns="http://schemas.openxmlformats.org/spreadsheetml/2006/main">
  <numFmts count="5">
    <numFmt numFmtId="44" formatCode="_(&quot;$&quot;* #,##0.00_);_(&quot;$&quot;* \(#,##0.00\);_(&quot;$&quot;* &quot;-&quot;??_);_(@_)"/>
    <numFmt numFmtId="43" formatCode="_(* #,##0.00_);_(* \(#,##0.00\);_(* &quot;-&quot;??_);_(@_)"/>
    <numFmt numFmtId="164" formatCode="&quot;$&quot;#,##0"/>
    <numFmt numFmtId="165" formatCode="&quot;$&quot;#,##0.00"/>
    <numFmt numFmtId="166" formatCode="_([$$-409]* #,##0.00_);_([$$-409]* \(#,##0.00\);_([$$-409]* &quot;-&quot;??_);_(@_)"/>
  </numFmts>
  <fonts count="11">
    <font>
      <sz val="10"/>
      <name val="Arial"/>
    </font>
    <font>
      <sz val="11"/>
      <color theme="1"/>
      <name val="Calibri"/>
      <family val="2"/>
      <scheme val="minor"/>
    </font>
    <font>
      <sz val="10"/>
      <name val="Arial"/>
      <family val="2"/>
    </font>
    <font>
      <sz val="8"/>
      <name val="Arial"/>
      <family val="2"/>
    </font>
    <font>
      <b/>
      <sz val="8"/>
      <color indexed="81"/>
      <name val="Tahoma"/>
      <family val="2"/>
    </font>
    <font>
      <sz val="10"/>
      <name val="Calibri"/>
      <family val="2"/>
      <scheme val="minor"/>
    </font>
    <font>
      <b/>
      <sz val="10"/>
      <name val="Calibri"/>
      <family val="2"/>
      <scheme val="minor"/>
    </font>
    <font>
      <b/>
      <sz val="10"/>
      <color indexed="10"/>
      <name val="Calibri"/>
      <family val="2"/>
      <scheme val="minor"/>
    </font>
    <font>
      <b/>
      <sz val="10"/>
      <color indexed="59"/>
      <name val="Calibri"/>
      <family val="2"/>
      <scheme val="minor"/>
    </font>
    <font>
      <sz val="10"/>
      <color indexed="59"/>
      <name val="Calibri"/>
      <family val="2"/>
      <scheme val="minor"/>
    </font>
    <font>
      <b/>
      <sz val="10"/>
      <color rgb="FFFF0000"/>
      <name val="Calibri"/>
      <family val="2"/>
      <scheme val="minor"/>
    </font>
  </fonts>
  <fills count="3">
    <fill>
      <patternFill patternType="none"/>
    </fill>
    <fill>
      <patternFill patternType="gray125"/>
    </fill>
    <fill>
      <patternFill patternType="solid">
        <fgColor indexed="42"/>
        <bgColor indexed="64"/>
      </patternFill>
    </fill>
  </fills>
  <borders count="7">
    <border>
      <left/>
      <right/>
      <top/>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style="medium">
        <color theme="9"/>
      </left>
      <right style="medium">
        <color theme="9"/>
      </right>
      <top style="medium">
        <color theme="9"/>
      </top>
      <bottom style="medium">
        <color theme="9"/>
      </bottom>
      <diagonal/>
    </border>
    <border>
      <left/>
      <right style="medium">
        <color indexed="10"/>
      </right>
      <top style="medium">
        <color indexed="10"/>
      </top>
      <bottom style="medium">
        <color indexed="10"/>
      </bottom>
      <diagonal/>
    </border>
    <border>
      <left style="medium">
        <color theme="8" tint="-0.24994659260841701"/>
      </left>
      <right style="medium">
        <color theme="8" tint="-0.24994659260841701"/>
      </right>
      <top style="medium">
        <color theme="8" tint="-0.24994659260841701"/>
      </top>
      <bottom style="medium">
        <color theme="8" tint="-0.24994659260841701"/>
      </bottom>
      <diagonal/>
    </border>
    <border>
      <left/>
      <right/>
      <top/>
      <bottom style="medium">
        <color indexed="10"/>
      </bottom>
      <diagonal/>
    </border>
  </borders>
  <cellStyleXfs count="6">
    <xf numFmtId="0" fontId="0"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43" fontId="1" fillId="0" borderId="0" applyFont="0" applyFill="0" applyBorder="0" applyAlignment="0" applyProtection="0"/>
  </cellStyleXfs>
  <cellXfs count="21">
    <xf numFmtId="0" fontId="0" fillId="0" borderId="0" xfId="0"/>
    <xf numFmtId="0" fontId="0" fillId="0" borderId="1" xfId="0" applyBorder="1"/>
    <xf numFmtId="0" fontId="5" fillId="0" borderId="0" xfId="0" applyFont="1"/>
    <xf numFmtId="0" fontId="6" fillId="0" borderId="0" xfId="0" applyFont="1"/>
    <xf numFmtId="0" fontId="7" fillId="0" borderId="0" xfId="0" applyFont="1"/>
    <xf numFmtId="0" fontId="5" fillId="2" borderId="2" xfId="0" applyFont="1" applyFill="1" applyBorder="1"/>
    <xf numFmtId="164" fontId="6" fillId="0" borderId="0" xfId="0" applyNumberFormat="1" applyFont="1"/>
    <xf numFmtId="0" fontId="6" fillId="0" borderId="0" xfId="0" applyFont="1" applyAlignment="1">
      <alignment horizontal="center"/>
    </xf>
    <xf numFmtId="0" fontId="5" fillId="0" borderId="0" xfId="0" applyFont="1" applyBorder="1"/>
    <xf numFmtId="0" fontId="6" fillId="0" borderId="0" xfId="0" applyFont="1" applyBorder="1"/>
    <xf numFmtId="0" fontId="6" fillId="0" borderId="0" xfId="0" applyFont="1" applyBorder="1" applyAlignment="1">
      <alignment wrapText="1"/>
    </xf>
    <xf numFmtId="14" fontId="6" fillId="0" borderId="0" xfId="0" applyNumberFormat="1" applyFont="1"/>
    <xf numFmtId="0" fontId="6" fillId="0" borderId="0" xfId="0" applyFont="1" applyBorder="1" applyAlignment="1">
      <alignment horizontal="center" wrapText="1"/>
    </xf>
    <xf numFmtId="165" fontId="5" fillId="0" borderId="0" xfId="0" applyNumberFormat="1" applyFont="1" applyBorder="1"/>
    <xf numFmtId="0" fontId="9" fillId="0" borderId="0" xfId="0" applyFont="1" applyFill="1" applyBorder="1"/>
    <xf numFmtId="0" fontId="7" fillId="0" borderId="0" xfId="0" applyFont="1" applyBorder="1"/>
    <xf numFmtId="0" fontId="8" fillId="0" borderId="0" xfId="0" applyFont="1" applyBorder="1"/>
    <xf numFmtId="166" fontId="5" fillId="0" borderId="3" xfId="1" applyNumberFormat="1" applyFont="1" applyBorder="1"/>
    <xf numFmtId="0" fontId="10" fillId="0" borderId="6" xfId="0" applyFont="1" applyFill="1" applyBorder="1" applyAlignment="1"/>
    <xf numFmtId="2" fontId="5" fillId="0" borderId="5" xfId="0" applyNumberFormat="1" applyFont="1" applyBorder="1"/>
    <xf numFmtId="2" fontId="5" fillId="0" borderId="4" xfId="0" applyNumberFormat="1" applyFont="1" applyFill="1" applyBorder="1"/>
  </cellXfs>
  <cellStyles count="6">
    <cellStyle name="Comma 2" xfId="5"/>
    <cellStyle name="Currency" xfId="1" builtinId="4"/>
    <cellStyle name="Normal" xfId="0" builtinId="0"/>
    <cellStyle name="Normal 2" xfId="2"/>
    <cellStyle name="Normal 3" xfId="4"/>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ExternalData1_1" preserveFormatting="0" connectionId="1" autoFormatId="0" applyNumberFormats="0" applyBorderFormats="0" applyFontFormats="1" applyPatternFormats="0" applyAlignmentFormats="0" applyWidthHeightFormats="1">
  <queryTableRefresh preserveSortFilterLayout="0">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5"/>
  <sheetViews>
    <sheetView workbookViewId="0"/>
  </sheetViews>
  <sheetFormatPr defaultRowHeight="12.5"/>
  <sheetData>
    <row r="1" spans="1:2">
      <c r="A1" t="s">
        <v>55</v>
      </c>
      <c r="B1">
        <v>4</v>
      </c>
    </row>
    <row r="2" spans="1:2">
      <c r="A2" t="e">
        <f ca="1">FitLink(Portfolio!$C$5:$C$64,59095,17988,1)</f>
        <v>#NAME?</v>
      </c>
    </row>
    <row r="3" spans="1:2">
      <c r="A3" t="e">
        <f ca="1">FitLink(Portfolio!$D$5:$D$64,59095,80969,1)</f>
        <v>#NAME?</v>
      </c>
    </row>
    <row r="4" spans="1:2">
      <c r="A4" t="e">
        <f ca="1">FitLink(Portfolio!$C$5:$C$64,59095,44056,1)</f>
        <v>#NAME?</v>
      </c>
    </row>
    <row r="5" spans="1:2">
      <c r="A5" t="e">
        <f ca="1">FitLink(Portfolio!$E$5:$E$64,59095,5830,1)</f>
        <v>#NAME?</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N104"/>
  <sheetViews>
    <sheetView tabSelected="1" topLeftCell="C1" workbookViewId="0">
      <selection activeCell="I4" sqref="I4"/>
    </sheetView>
  </sheetViews>
  <sheetFormatPr defaultRowHeight="13"/>
  <cols>
    <col min="1" max="1" width="18.453125" style="2" bestFit="1" customWidth="1"/>
    <col min="2" max="2" width="6.36328125" style="2" customWidth="1"/>
    <col min="3" max="6" width="8.7265625" style="2"/>
    <col min="7" max="7" width="9.08984375" style="2" customWidth="1"/>
    <col min="8" max="8" width="21.1796875" style="2" customWidth="1"/>
    <col min="9" max="10" width="8.7265625" style="2" customWidth="1"/>
    <col min="11" max="11" width="8.90625" style="2" customWidth="1"/>
    <col min="12" max="12" width="9.7265625" style="2" customWidth="1"/>
    <col min="13" max="13" width="9" style="2" customWidth="1"/>
    <col min="14" max="16384" width="8.7265625" style="2"/>
  </cols>
  <sheetData>
    <row r="1" spans="1:14">
      <c r="C1" s="3" t="s">
        <v>0</v>
      </c>
      <c r="D1" s="3" t="s">
        <v>56</v>
      </c>
      <c r="E1" s="3" t="s">
        <v>57</v>
      </c>
      <c r="F1" s="3" t="s">
        <v>58</v>
      </c>
    </row>
    <row r="2" spans="1:14">
      <c r="A2" s="4" t="s">
        <v>51</v>
      </c>
      <c r="C2" s="5">
        <v>0.25</v>
      </c>
      <c r="D2" s="5">
        <v>0.25</v>
      </c>
      <c r="E2" s="5">
        <v>0.25</v>
      </c>
      <c r="F2" s="5">
        <v>0.25</v>
      </c>
      <c r="H2" s="15" t="s">
        <v>53</v>
      </c>
      <c r="I2" s="3" t="s">
        <v>67</v>
      </c>
      <c r="J2" s="8"/>
      <c r="K2" s="8"/>
      <c r="L2" s="8"/>
      <c r="M2" s="8"/>
      <c r="N2" s="8"/>
    </row>
    <row r="3" spans="1:14">
      <c r="A3" s="3"/>
      <c r="B3" s="6"/>
      <c r="H3" s="16"/>
      <c r="I3" s="9" t="s">
        <v>0</v>
      </c>
      <c r="J3" s="9" t="s">
        <v>56</v>
      </c>
      <c r="K3" s="9" t="s">
        <v>57</v>
      </c>
      <c r="L3" s="10" t="s">
        <v>58</v>
      </c>
      <c r="N3" s="8"/>
    </row>
    <row r="4" spans="1:14" ht="13.5" thickBot="1">
      <c r="A4" s="3" t="s">
        <v>52</v>
      </c>
      <c r="B4" s="11"/>
      <c r="C4" s="7" t="s">
        <v>0</v>
      </c>
      <c r="D4" s="7" t="s">
        <v>56</v>
      </c>
      <c r="E4" s="7" t="s">
        <v>57</v>
      </c>
      <c r="F4" s="12" t="s">
        <v>58</v>
      </c>
      <c r="G4" s="16"/>
      <c r="H4" s="8" t="s">
        <v>59</v>
      </c>
      <c r="I4" s="13">
        <v>34.01</v>
      </c>
      <c r="J4" s="13">
        <v>26.04</v>
      </c>
      <c r="K4" s="13">
        <v>16.88</v>
      </c>
      <c r="L4" s="13">
        <v>21.37</v>
      </c>
      <c r="N4" s="8"/>
    </row>
    <row r="5" spans="1:14" ht="13.5" thickBot="1">
      <c r="A5" s="2">
        <v>1</v>
      </c>
      <c r="C5" s="2">
        <v>-1.7760999999999999E-2</v>
      </c>
      <c r="D5" s="2">
        <v>2.3598999999999998E-2</v>
      </c>
      <c r="E5" s="2">
        <v>-2.8302000000000001E-2</v>
      </c>
      <c r="F5" s="2">
        <v>-0.18532799999999999</v>
      </c>
      <c r="G5" s="16"/>
      <c r="H5" s="8" t="s">
        <v>61</v>
      </c>
      <c r="I5" s="17"/>
      <c r="J5" s="17"/>
      <c r="K5" s="17"/>
      <c r="L5" s="17"/>
    </row>
    <row r="6" spans="1:14" ht="13.5" thickBot="1">
      <c r="A6" s="2">
        <v>2</v>
      </c>
      <c r="C6" s="2">
        <v>1.1734E-2</v>
      </c>
      <c r="D6" s="2">
        <v>8.6459999999999992E-3</v>
      </c>
      <c r="E6" s="2">
        <v>8.6989999999999998E-2</v>
      </c>
      <c r="F6" s="2">
        <v>-0.25118499999999999</v>
      </c>
      <c r="G6" s="8"/>
      <c r="H6" s="8" t="s">
        <v>62</v>
      </c>
      <c r="I6" s="17"/>
      <c r="J6" s="17"/>
      <c r="K6" s="17"/>
      <c r="L6" s="17"/>
    </row>
    <row r="7" spans="1:14" ht="13.5" thickBot="1">
      <c r="A7" s="2">
        <v>3</v>
      </c>
      <c r="C7" s="2">
        <v>1.4175E-2</v>
      </c>
      <c r="D7" s="2">
        <v>-2.9256999999999998E-2</v>
      </c>
      <c r="E7" s="2">
        <v>-9.0089999999999996E-3</v>
      </c>
      <c r="F7" s="2">
        <v>-3.7975000000000002E-2</v>
      </c>
      <c r="H7" s="8" t="s">
        <v>63</v>
      </c>
      <c r="I7" s="17"/>
      <c r="J7" s="17"/>
      <c r="K7" s="17"/>
      <c r="L7" s="17"/>
    </row>
    <row r="8" spans="1:14" ht="13.5" thickBot="1">
      <c r="A8" s="2">
        <v>4</v>
      </c>
      <c r="C8" s="2">
        <v>7.3393E-2</v>
      </c>
      <c r="D8" s="2">
        <v>8.9289999999999994E-3</v>
      </c>
      <c r="E8" s="2">
        <v>5.4545000000000003E-2</v>
      </c>
      <c r="F8" s="2">
        <v>-6.5789E-2</v>
      </c>
      <c r="H8" s="8" t="s">
        <v>64</v>
      </c>
      <c r="I8" s="17"/>
      <c r="J8" s="17"/>
      <c r="K8" s="17"/>
      <c r="L8" s="17"/>
    </row>
    <row r="9" spans="1:14" ht="13.5" thickBot="1">
      <c r="A9" s="2">
        <v>5</v>
      </c>
      <c r="C9" s="2">
        <v>2.7414000000000001E-2</v>
      </c>
      <c r="D9" s="2">
        <v>-8.8500000000000002E-3</v>
      </c>
      <c r="E9" s="2">
        <v>0.146207</v>
      </c>
      <c r="F9" s="2">
        <v>0.15493000000000001</v>
      </c>
      <c r="H9" s="8" t="s">
        <v>65</v>
      </c>
      <c r="I9" s="17"/>
      <c r="J9" s="17"/>
      <c r="K9" s="17"/>
      <c r="L9" s="17"/>
    </row>
    <row r="10" spans="1:14" ht="13.5" thickBot="1">
      <c r="A10" s="2">
        <v>6</v>
      </c>
      <c r="C10" s="2">
        <v>-2.2041999999999999E-2</v>
      </c>
      <c r="D10" s="2">
        <v>-6.9167000000000006E-2</v>
      </c>
      <c r="E10" s="2">
        <v>-3.7879000000000003E-2</v>
      </c>
      <c r="F10" s="2">
        <v>4.8779999999999997E-2</v>
      </c>
      <c r="H10" s="8" t="s">
        <v>66</v>
      </c>
      <c r="I10" s="17"/>
      <c r="J10" s="17"/>
      <c r="K10" s="17"/>
      <c r="L10" s="17"/>
    </row>
    <row r="11" spans="1:14" ht="15.5" customHeight="1" thickBot="1">
      <c r="A11" s="2">
        <v>7</v>
      </c>
      <c r="C11" s="2">
        <v>-4.4176E-2</v>
      </c>
      <c r="D11" s="2">
        <v>-6.4725000000000005E-2</v>
      </c>
      <c r="E11" s="2">
        <v>-2.3622000000000001E-2</v>
      </c>
      <c r="F11" s="2">
        <v>0.453488</v>
      </c>
      <c r="M11" s="18" t="s">
        <v>54</v>
      </c>
    </row>
    <row r="12" spans="1:14" ht="14" customHeight="1" thickBot="1">
      <c r="A12" s="2">
        <v>8</v>
      </c>
      <c r="C12" s="2">
        <v>-4.7500000000000001E-2</v>
      </c>
      <c r="D12" s="2">
        <v>1.3840999999999999E-2</v>
      </c>
      <c r="E12" s="2">
        <v>1.5806000000000001E-2</v>
      </c>
      <c r="F12" s="2">
        <v>-0.156</v>
      </c>
      <c r="H12" s="14" t="s">
        <v>60</v>
      </c>
      <c r="I12" s="19"/>
      <c r="J12" s="19"/>
      <c r="K12" s="19"/>
      <c r="L12" s="19"/>
      <c r="M12" s="20"/>
    </row>
    <row r="13" spans="1:14">
      <c r="A13" s="2">
        <v>9</v>
      </c>
      <c r="C13" s="2">
        <v>4.4618999999999999E-2</v>
      </c>
      <c r="D13" s="2">
        <v>2.594E-3</v>
      </c>
      <c r="E13" s="2">
        <v>-0.08</v>
      </c>
      <c r="F13" s="2">
        <v>2.3696999999999999E-2</v>
      </c>
    </row>
    <row r="14" spans="1:14">
      <c r="A14" s="2">
        <v>10</v>
      </c>
      <c r="C14" s="2">
        <v>-5.5578000000000002E-2</v>
      </c>
      <c r="D14" s="2">
        <v>-1.3793E-2</v>
      </c>
      <c r="E14" s="2">
        <v>-6.087E-2</v>
      </c>
      <c r="F14" s="2">
        <v>-7.4074000000000001E-2</v>
      </c>
    </row>
    <row r="15" spans="1:14">
      <c r="A15" s="2">
        <v>11</v>
      </c>
      <c r="C15" s="2">
        <v>8.0429E-2</v>
      </c>
      <c r="D15" s="2">
        <v>6.9930000000000006E-2</v>
      </c>
      <c r="E15" s="2">
        <v>3.6666999999999998E-2</v>
      </c>
      <c r="F15" s="2">
        <v>0.08</v>
      </c>
    </row>
    <row r="16" spans="1:14">
      <c r="A16" s="2">
        <v>12</v>
      </c>
      <c r="C16" s="2">
        <v>-1.2407E-2</v>
      </c>
      <c r="D16" s="2">
        <v>2.5881999999999999E-2</v>
      </c>
      <c r="E16" s="2">
        <v>-2.7026999999999999E-2</v>
      </c>
      <c r="F16" s="2">
        <v>7.4074000000000001E-2</v>
      </c>
    </row>
    <row r="17" spans="1:6">
      <c r="A17" s="2">
        <v>13</v>
      </c>
      <c r="C17" s="2">
        <v>-2.5427000000000002E-2</v>
      </c>
      <c r="D17" s="2">
        <v>6.4520000000000003E-3</v>
      </c>
      <c r="E17" s="2">
        <v>-3.7037E-2</v>
      </c>
      <c r="F17" s="2">
        <v>2.5862E-2</v>
      </c>
    </row>
    <row r="18" spans="1:6">
      <c r="A18" s="2">
        <v>14</v>
      </c>
      <c r="C18" s="2">
        <v>1.5584000000000001E-2</v>
      </c>
      <c r="D18" s="2">
        <v>1.6025999999999999E-2</v>
      </c>
      <c r="E18" s="2">
        <v>-4.8461999999999998E-2</v>
      </c>
      <c r="F18" s="2">
        <v>-0.113445</v>
      </c>
    </row>
    <row r="19" spans="1:6">
      <c r="A19" s="2">
        <v>15</v>
      </c>
      <c r="C19" s="2">
        <v>-5.8824000000000001E-2</v>
      </c>
      <c r="D19" s="2">
        <v>4.0757000000000002E-2</v>
      </c>
      <c r="E19" s="2">
        <v>7.1429000000000006E-2</v>
      </c>
      <c r="F19" s="2">
        <v>-4.2653999999999997E-2</v>
      </c>
    </row>
    <row r="20" spans="1:6">
      <c r="A20" s="2">
        <v>16</v>
      </c>
      <c r="C20" s="2">
        <v>0.11760900000000001</v>
      </c>
      <c r="D20" s="2">
        <v>-6.4417000000000002E-2</v>
      </c>
      <c r="E20" s="2">
        <v>1.9047999999999999E-2</v>
      </c>
      <c r="F20" s="2">
        <v>-1.4851E-2</v>
      </c>
    </row>
    <row r="21" spans="1:6">
      <c r="A21" s="2">
        <v>17</v>
      </c>
      <c r="C21" s="2">
        <v>9.8040000000000002E-3</v>
      </c>
      <c r="D21" s="2">
        <v>5.9015999999999999E-2</v>
      </c>
      <c r="E21" s="2">
        <v>1.8318000000000001E-2</v>
      </c>
      <c r="F21" s="2">
        <v>0.18090500000000001</v>
      </c>
    </row>
    <row r="22" spans="1:6">
      <c r="A22" s="2">
        <v>18</v>
      </c>
      <c r="C22" s="2">
        <v>6.3106999999999996E-2</v>
      </c>
      <c r="D22" s="2">
        <v>-1.5727999999999999E-2</v>
      </c>
      <c r="E22" s="2">
        <v>1.8519000000000001E-2</v>
      </c>
      <c r="F22" s="2">
        <v>3.4042999999999997E-2</v>
      </c>
    </row>
    <row r="23" spans="1:6">
      <c r="A23" s="2">
        <v>19</v>
      </c>
      <c r="C23" s="2">
        <v>-6.2100000000000002E-3</v>
      </c>
      <c r="D23" s="2">
        <v>-2.5478000000000001E-2</v>
      </c>
      <c r="E23" s="2">
        <v>-0.118182</v>
      </c>
      <c r="F23" s="2">
        <v>0.115226</v>
      </c>
    </row>
    <row r="24" spans="1:6">
      <c r="A24" s="2">
        <v>20</v>
      </c>
      <c r="C24" s="2">
        <v>3.7037E-2</v>
      </c>
      <c r="D24" s="2">
        <v>3.2680000000000001E-2</v>
      </c>
      <c r="E24" s="2">
        <v>0.14391799999999999</v>
      </c>
      <c r="F24" s="2">
        <v>6.3025999999999999E-2</v>
      </c>
    </row>
    <row r="25" spans="1:6">
      <c r="A25" s="2">
        <v>21</v>
      </c>
      <c r="C25" s="2">
        <v>3.5714000000000003E-2</v>
      </c>
      <c r="D25" s="2">
        <v>6.9366999999999998E-2</v>
      </c>
      <c r="E25" s="2">
        <v>0.10909099999999999</v>
      </c>
      <c r="F25" s="2">
        <v>-8.3333000000000004E-2</v>
      </c>
    </row>
    <row r="26" spans="1:6">
      <c r="A26" s="2">
        <v>22</v>
      </c>
      <c r="C26" s="2">
        <v>-2.0948000000000001E-2</v>
      </c>
      <c r="D26" s="2">
        <v>-5.9880000000000003E-3</v>
      </c>
      <c r="E26" s="2">
        <v>0.17213100000000001</v>
      </c>
      <c r="F26" s="2">
        <v>0.106061</v>
      </c>
    </row>
    <row r="27" spans="1:6">
      <c r="A27" s="2">
        <v>23</v>
      </c>
      <c r="C27" s="2">
        <v>4.6563E-2</v>
      </c>
      <c r="D27" s="2">
        <v>0</v>
      </c>
      <c r="E27" s="2">
        <v>-4.9230999999999997E-2</v>
      </c>
      <c r="F27" s="2">
        <v>-0.10616399999999999</v>
      </c>
    </row>
    <row r="28" spans="1:6">
      <c r="A28" s="2">
        <v>24</v>
      </c>
      <c r="C28" s="2">
        <v>-2.1189999999999998E-3</v>
      </c>
      <c r="D28" s="2">
        <v>-8.7950000000000007E-3</v>
      </c>
      <c r="E28" s="2">
        <v>-1.4815E-2</v>
      </c>
      <c r="F28" s="2">
        <v>3.4483E-2</v>
      </c>
    </row>
    <row r="29" spans="1:6">
      <c r="A29" s="2">
        <v>25</v>
      </c>
      <c r="C29" s="2">
        <v>8.9765999999999999E-2</v>
      </c>
      <c r="D29" s="2">
        <v>6.7692000000000002E-2</v>
      </c>
      <c r="E29" s="2">
        <v>9.7743999999999998E-2</v>
      </c>
      <c r="F29" s="2">
        <v>-0.13703699999999999</v>
      </c>
    </row>
    <row r="30" spans="1:6">
      <c r="A30" s="2">
        <v>26</v>
      </c>
      <c r="C30" s="2">
        <v>-7.8429999999999993E-3</v>
      </c>
      <c r="D30" s="2">
        <v>3.1699999999999999E-2</v>
      </c>
      <c r="E30" s="2">
        <v>-2.0822E-2</v>
      </c>
      <c r="F30" s="2">
        <v>-0.193133</v>
      </c>
    </row>
    <row r="31" spans="1:6">
      <c r="A31" s="2">
        <v>27</v>
      </c>
      <c r="C31" s="2">
        <v>6.1265E-2</v>
      </c>
      <c r="D31" s="2">
        <v>1.4189999999999999E-2</v>
      </c>
      <c r="E31" s="2">
        <v>3.5210999999999999E-2</v>
      </c>
      <c r="F31" s="2">
        <v>-0.12766</v>
      </c>
    </row>
    <row r="32" spans="1:6">
      <c r="A32" s="2">
        <v>28</v>
      </c>
      <c r="C32" s="2">
        <v>7.9478999999999994E-2</v>
      </c>
      <c r="D32" s="2">
        <v>5.5710000000000003E-2</v>
      </c>
      <c r="E32" s="2">
        <v>0.19727900000000001</v>
      </c>
      <c r="F32" s="2">
        <v>-0.19512199999999999</v>
      </c>
    </row>
    <row r="33" spans="1:6">
      <c r="A33" s="2">
        <v>29</v>
      </c>
      <c r="C33" s="2">
        <v>6.5972000000000003E-2</v>
      </c>
      <c r="D33" s="2">
        <v>5.0132000000000003E-2</v>
      </c>
      <c r="E33" s="2">
        <v>-5.7044999999999998E-2</v>
      </c>
      <c r="F33" s="2">
        <v>0.19697000000000001</v>
      </c>
    </row>
    <row r="34" spans="1:6">
      <c r="A34" s="2">
        <v>30</v>
      </c>
      <c r="C34" s="2">
        <v>-1.6286999999999999E-2</v>
      </c>
      <c r="D34" s="2">
        <v>-7.3369999999999998E-3</v>
      </c>
      <c r="E34" s="2">
        <v>-4.8485E-2</v>
      </c>
      <c r="F34" s="2">
        <v>-1.8987E-2</v>
      </c>
    </row>
    <row r="35" spans="1:6">
      <c r="A35" s="2">
        <v>31</v>
      </c>
      <c r="C35" s="2">
        <v>3.755E-2</v>
      </c>
      <c r="D35" s="2">
        <v>3.3248E-2</v>
      </c>
      <c r="E35" s="2">
        <v>3.8217000000000001E-2</v>
      </c>
      <c r="F35" s="2">
        <v>-0.103226</v>
      </c>
    </row>
    <row r="36" spans="1:6">
      <c r="A36" s="2">
        <v>32</v>
      </c>
      <c r="C36" s="2">
        <v>-8.0260000000000001E-3</v>
      </c>
      <c r="D36" s="2">
        <v>-6.9306999999999994E-2</v>
      </c>
      <c r="E36" s="2">
        <v>5.8900000000000003E-3</v>
      </c>
      <c r="F36" s="2">
        <v>7.1942000000000006E-2</v>
      </c>
    </row>
    <row r="37" spans="1:6">
      <c r="A37" s="2">
        <v>33</v>
      </c>
      <c r="C37" s="2">
        <v>7.1196999999999996E-2</v>
      </c>
      <c r="D37" s="2">
        <v>3.7447000000000001E-2</v>
      </c>
      <c r="E37" s="2">
        <v>8.5889999999999994E-2</v>
      </c>
      <c r="F37" s="2">
        <v>-5.3691000000000003E-2</v>
      </c>
    </row>
    <row r="38" spans="1:6">
      <c r="A38" s="2">
        <v>34</v>
      </c>
      <c r="C38" s="2">
        <v>4.8337999999999999E-2</v>
      </c>
      <c r="D38" s="2">
        <v>6.2176000000000002E-2</v>
      </c>
      <c r="E38" s="2">
        <v>-7.9096E-2</v>
      </c>
      <c r="F38" s="2">
        <v>-0.22695000000000001</v>
      </c>
    </row>
    <row r="39" spans="1:6">
      <c r="A39" s="2">
        <v>35</v>
      </c>
      <c r="C39" s="2">
        <v>-4.6571000000000001E-2</v>
      </c>
      <c r="D39" s="2">
        <v>-6.5853999999999996E-2</v>
      </c>
      <c r="E39" s="2">
        <v>-5.5460000000000002E-2</v>
      </c>
      <c r="F39" s="2">
        <v>-0.110092</v>
      </c>
    </row>
    <row r="40" spans="1:6">
      <c r="A40" s="2">
        <v>36</v>
      </c>
      <c r="C40" s="2">
        <v>1.0638E-2</v>
      </c>
      <c r="D40" s="2">
        <v>-1.2428E-2</v>
      </c>
      <c r="E40" s="2">
        <v>0.130719</v>
      </c>
      <c r="F40" s="2">
        <v>5.1546000000000002E-2</v>
      </c>
    </row>
    <row r="41" spans="1:6">
      <c r="A41" s="2">
        <v>37</v>
      </c>
      <c r="C41" s="2">
        <v>0.100271</v>
      </c>
      <c r="D41" s="2">
        <v>-2.6740000000000002E-3</v>
      </c>
      <c r="E41" s="2">
        <v>6.9363999999999995E-2</v>
      </c>
      <c r="F41" s="2">
        <v>0.156863</v>
      </c>
    </row>
    <row r="42" spans="1:6">
      <c r="A42" s="2">
        <v>38</v>
      </c>
      <c r="C42" s="2">
        <v>6.3186999999999993E-2</v>
      </c>
      <c r="D42" s="2">
        <v>4.8257000000000001E-2</v>
      </c>
      <c r="E42" s="2">
        <v>0.237622</v>
      </c>
      <c r="F42" s="2">
        <v>0.20338999999999999</v>
      </c>
    </row>
    <row r="43" spans="1:6">
      <c r="A43" s="2">
        <v>39</v>
      </c>
      <c r="C43" s="2">
        <v>7.4935000000000002E-2</v>
      </c>
      <c r="D43" s="2">
        <v>-4.0307000000000003E-2</v>
      </c>
      <c r="E43" s="2">
        <v>4.8245999999999997E-2</v>
      </c>
      <c r="F43" s="2">
        <v>0.36619699999999999</v>
      </c>
    </row>
    <row r="44" spans="1:6">
      <c r="A44" s="2">
        <v>40</v>
      </c>
      <c r="C44" s="2">
        <v>-4.4278999999999999E-2</v>
      </c>
      <c r="D44" s="2">
        <v>-2.6949999999999999E-3</v>
      </c>
      <c r="E44" s="2">
        <v>1.2552000000000001E-2</v>
      </c>
      <c r="F44" s="2">
        <v>6.1856000000000001E-2</v>
      </c>
    </row>
    <row r="45" spans="1:6">
      <c r="A45" s="2">
        <v>41</v>
      </c>
      <c r="C45" s="2">
        <v>4.6775999999999998E-2</v>
      </c>
      <c r="D45" s="2">
        <v>1.3514E-2</v>
      </c>
      <c r="E45" s="2">
        <v>-0.13652900000000001</v>
      </c>
      <c r="F45" s="2">
        <v>0.36407800000000001</v>
      </c>
    </row>
    <row r="46" spans="1:6">
      <c r="A46" s="2">
        <v>42</v>
      </c>
      <c r="C46" s="2">
        <v>-6.0390000000000001E-3</v>
      </c>
      <c r="D46" s="2">
        <v>-4.4692999999999997E-2</v>
      </c>
      <c r="E46" s="2">
        <v>-1.9231000000000002E-2</v>
      </c>
      <c r="F46" s="2">
        <v>2.4910999999999999E-2</v>
      </c>
    </row>
    <row r="47" spans="1:6">
      <c r="A47" s="2">
        <v>43</v>
      </c>
      <c r="C47" s="2">
        <v>-3.0182E-2</v>
      </c>
      <c r="D47" s="2">
        <v>-2.8249999999999998E-3</v>
      </c>
      <c r="E47" s="2">
        <v>0.17647099999999999</v>
      </c>
      <c r="F47" s="2">
        <v>0.152778</v>
      </c>
    </row>
    <row r="48" spans="1:6">
      <c r="A48" s="2">
        <v>44</v>
      </c>
      <c r="C48" s="2">
        <v>0.11838799999999999</v>
      </c>
      <c r="D48" s="2">
        <v>-5.666E-3</v>
      </c>
      <c r="E48" s="2">
        <v>-4.333E-3</v>
      </c>
      <c r="F48" s="2">
        <v>2.4095999999999999E-2</v>
      </c>
    </row>
    <row r="49" spans="1:6">
      <c r="A49" s="2">
        <v>45</v>
      </c>
      <c r="C49" s="2">
        <v>8.7837999999999999E-2</v>
      </c>
      <c r="D49" s="2">
        <v>4.0570000000000002E-2</v>
      </c>
      <c r="E49" s="2">
        <v>4.2016999999999999E-2</v>
      </c>
      <c r="F49" s="2">
        <v>-5.8824000000000001E-2</v>
      </c>
    </row>
    <row r="50" spans="1:6">
      <c r="A50" s="2">
        <v>46</v>
      </c>
      <c r="C50" s="2">
        <v>7.6605000000000006E-2</v>
      </c>
      <c r="D50" s="2">
        <v>6.2327E-2</v>
      </c>
      <c r="E50" s="2">
        <v>4.2339000000000002E-2</v>
      </c>
      <c r="F50" s="2">
        <v>-0.10312499999999999</v>
      </c>
    </row>
    <row r="51" spans="1:6">
      <c r="A51" s="2">
        <v>47</v>
      </c>
      <c r="C51" s="2">
        <v>8.2846000000000003E-2</v>
      </c>
      <c r="D51" s="2">
        <v>5.7366E-2</v>
      </c>
      <c r="E51" s="2">
        <v>0.110097</v>
      </c>
      <c r="F51" s="2">
        <v>-2.0906000000000001E-2</v>
      </c>
    </row>
    <row r="52" spans="1:6">
      <c r="A52" s="2">
        <v>48</v>
      </c>
      <c r="C52" s="2">
        <v>-0.10784299999999999</v>
      </c>
      <c r="D52" s="2">
        <v>-3.3538999999999999E-2</v>
      </c>
      <c r="E52" s="2">
        <v>-6.1189E-2</v>
      </c>
      <c r="F52" s="2">
        <v>7.1174000000000001E-2</v>
      </c>
    </row>
    <row r="53" spans="1:6">
      <c r="A53" s="2">
        <v>49</v>
      </c>
      <c r="C53" s="2">
        <v>9.2067999999999997E-2</v>
      </c>
      <c r="D53" s="2">
        <v>2.0645E-2</v>
      </c>
      <c r="E53" s="2">
        <v>-5.587E-3</v>
      </c>
      <c r="F53" s="2">
        <v>-0.134551</v>
      </c>
    </row>
    <row r="54" spans="1:6">
      <c r="A54" s="2">
        <v>50</v>
      </c>
      <c r="C54" s="2">
        <v>-5.0505000000000001E-2</v>
      </c>
      <c r="D54" s="2">
        <v>-1.8963000000000001E-2</v>
      </c>
      <c r="E54" s="2">
        <v>7.6629000000000003E-2</v>
      </c>
      <c r="F54" s="2">
        <v>-0.29366599999999998</v>
      </c>
    </row>
    <row r="55" spans="1:6">
      <c r="A55" s="2">
        <v>51</v>
      </c>
      <c r="C55" s="2">
        <v>0.14313300000000001</v>
      </c>
      <c r="D55" s="2">
        <v>8.3504999999999996E-2</v>
      </c>
      <c r="E55" s="2">
        <v>7.6788999999999996E-2</v>
      </c>
      <c r="F55" s="2">
        <v>-5.1630000000000002E-2</v>
      </c>
    </row>
    <row r="56" spans="1:6">
      <c r="A56" s="2">
        <v>52</v>
      </c>
      <c r="C56" s="2">
        <v>-2.7070000000000002E-3</v>
      </c>
      <c r="D56" s="2">
        <v>6.4904000000000003E-2</v>
      </c>
      <c r="E56" s="2">
        <v>4.862E-3</v>
      </c>
      <c r="F56" s="2">
        <v>-0.18624599999999999</v>
      </c>
    </row>
    <row r="57" spans="1:6">
      <c r="A57" s="2">
        <v>53</v>
      </c>
      <c r="C57" s="2">
        <v>5.6217999999999997E-2</v>
      </c>
      <c r="D57" s="2">
        <v>-2.1444999999999999E-2</v>
      </c>
      <c r="E57" s="2">
        <v>0.17419399999999999</v>
      </c>
      <c r="F57" s="2">
        <v>0.137324</v>
      </c>
    </row>
    <row r="58" spans="1:6">
      <c r="A58" s="2">
        <v>54</v>
      </c>
      <c r="C58" s="2">
        <v>3.2260000000000001E-3</v>
      </c>
      <c r="D58" s="2">
        <v>3.5525000000000001E-2</v>
      </c>
      <c r="E58" s="2">
        <v>4.176E-3</v>
      </c>
      <c r="F58" s="2">
        <v>0.16408700000000001</v>
      </c>
    </row>
    <row r="59" spans="1:6">
      <c r="A59" s="2">
        <v>55</v>
      </c>
      <c r="C59" s="2">
        <v>0.11237900000000001</v>
      </c>
      <c r="D59" s="2">
        <v>7.1990999999999999E-2</v>
      </c>
      <c r="E59" s="2">
        <v>-0.102881</v>
      </c>
      <c r="F59" s="2">
        <v>0.236702</v>
      </c>
    </row>
    <row r="60" spans="1:6">
      <c r="A60" s="2">
        <v>56</v>
      </c>
      <c r="C60" s="2">
        <v>-1.1603E-2</v>
      </c>
      <c r="D60" s="2">
        <v>-2.8332E-2</v>
      </c>
      <c r="E60" s="2">
        <v>-3.5872000000000001E-2</v>
      </c>
      <c r="F60" s="2">
        <v>-4.5161E-2</v>
      </c>
    </row>
    <row r="61" spans="1:6">
      <c r="A61" s="2">
        <v>57</v>
      </c>
      <c r="C61" s="2">
        <v>-2.1277000000000001E-2</v>
      </c>
      <c r="D61" s="2">
        <v>5.1840000000000002E-3</v>
      </c>
      <c r="E61" s="2">
        <v>9.5469999999999999E-3</v>
      </c>
      <c r="F61" s="2">
        <v>-0.295045</v>
      </c>
    </row>
    <row r="62" spans="1:6">
      <c r="A62" s="2">
        <v>58</v>
      </c>
      <c r="C62" s="2">
        <v>8.9954999999999993E-2</v>
      </c>
      <c r="D62" s="2">
        <v>2.8199999999999999E-2</v>
      </c>
      <c r="E62" s="2">
        <v>0.118203</v>
      </c>
      <c r="F62" s="2">
        <v>-0.12779599999999999</v>
      </c>
    </row>
    <row r="63" spans="1:6">
      <c r="A63" s="2">
        <v>59</v>
      </c>
      <c r="C63" s="2">
        <v>-1.2517E-2</v>
      </c>
      <c r="D63" s="2">
        <v>-3.5865000000000001E-2</v>
      </c>
      <c r="E63" s="2">
        <v>-0.14088800000000001</v>
      </c>
      <c r="F63" s="2">
        <v>1.0989000000000001E-2</v>
      </c>
    </row>
    <row r="64" spans="1:6">
      <c r="A64" s="2">
        <v>60</v>
      </c>
      <c r="C64" s="2">
        <v>-0.105521</v>
      </c>
      <c r="D64" s="2">
        <v>0.101532</v>
      </c>
      <c r="E64" s="2">
        <v>-0.12592600000000001</v>
      </c>
      <c r="F64" s="2">
        <v>-0.24637700000000001</v>
      </c>
    </row>
    <row r="65" spans="1:6">
      <c r="A65" s="2">
        <v>61</v>
      </c>
      <c r="C65" s="2">
        <v>-1.719E-3</v>
      </c>
      <c r="D65" s="2">
        <v>6.1122000000000003E-2</v>
      </c>
      <c r="E65" s="2">
        <v>-0.112994</v>
      </c>
      <c r="F65" s="2">
        <v>0.42788500000000002</v>
      </c>
    </row>
    <row r="66" spans="1:6">
      <c r="A66" s="2">
        <v>62</v>
      </c>
      <c r="C66" s="2">
        <v>9.9764000000000005E-2</v>
      </c>
      <c r="D66" s="2">
        <v>-2.2662999999999999E-2</v>
      </c>
      <c r="E66" s="2">
        <v>0.182675</v>
      </c>
      <c r="F66" s="2">
        <v>0.21548800000000001</v>
      </c>
    </row>
    <row r="67" spans="1:6">
      <c r="A67" s="2">
        <v>63</v>
      </c>
      <c r="C67" s="2">
        <v>3.2856999999999997E-2</v>
      </c>
      <c r="D67" s="2">
        <v>-2.4348000000000002E-2</v>
      </c>
      <c r="E67" s="2">
        <v>9.1892000000000001E-2</v>
      </c>
      <c r="F67" s="2">
        <v>0.22714699999999999</v>
      </c>
    </row>
    <row r="68" spans="1:6">
      <c r="A68" s="2">
        <v>64</v>
      </c>
      <c r="C68" s="2">
        <v>0.13250300000000001</v>
      </c>
      <c r="D68" s="2">
        <v>2.3976000000000001E-2</v>
      </c>
      <c r="E68" s="2">
        <v>-5.4455000000000003E-2</v>
      </c>
      <c r="F68" s="2">
        <v>4.7404000000000002E-2</v>
      </c>
    </row>
    <row r="69" spans="1:6">
      <c r="A69" s="2">
        <v>65</v>
      </c>
      <c r="C69" s="2">
        <v>2.8185999999999999E-2</v>
      </c>
      <c r="D69" s="2">
        <v>-3.5122E-2</v>
      </c>
      <c r="E69" s="2">
        <v>-0.184921</v>
      </c>
      <c r="F69" s="2">
        <v>-0.20905199999999999</v>
      </c>
    </row>
    <row r="70" spans="1:6">
      <c r="A70" s="2">
        <v>66</v>
      </c>
      <c r="C70" s="2">
        <v>-4.3504000000000001E-2</v>
      </c>
      <c r="D70" s="2">
        <v>-7.0981000000000002E-2</v>
      </c>
      <c r="E70" s="2">
        <v>-0.21935499999999999</v>
      </c>
      <c r="F70" s="2">
        <v>-0.22070799999999999</v>
      </c>
    </row>
    <row r="71" spans="1:6">
      <c r="A71" s="2">
        <v>67</v>
      </c>
      <c r="C71" s="2">
        <v>0.106293</v>
      </c>
      <c r="D71" s="2">
        <v>-3.6263999999999998E-2</v>
      </c>
      <c r="E71" s="2">
        <v>0.17768600000000001</v>
      </c>
      <c r="F71" s="2">
        <v>-0.13286700000000001</v>
      </c>
    </row>
    <row r="72" spans="1:6">
      <c r="A72" s="2">
        <v>68</v>
      </c>
      <c r="C72" s="2">
        <v>-4.7458E-2</v>
      </c>
      <c r="D72" s="2">
        <v>2.1665E-2</v>
      </c>
      <c r="E72" s="2">
        <v>7.1439000000000002E-2</v>
      </c>
      <c r="F72" s="2">
        <v>6.4516000000000004E-2</v>
      </c>
    </row>
    <row r="73" spans="1:6">
      <c r="A73" s="2">
        <v>69</v>
      </c>
      <c r="C73" s="2">
        <v>-3.4993999999999997E-2</v>
      </c>
      <c r="D73" s="2">
        <v>8.6830000000000004E-2</v>
      </c>
      <c r="E73" s="2">
        <v>3.9474000000000002E-2</v>
      </c>
      <c r="F73" s="2">
        <v>0.121212</v>
      </c>
    </row>
    <row r="74" spans="1:6">
      <c r="A74" s="2">
        <v>70</v>
      </c>
      <c r="C74" s="2">
        <v>0.111248</v>
      </c>
      <c r="D74" s="2">
        <v>-9.7408999999999996E-2</v>
      </c>
      <c r="E74" s="2">
        <v>0.14873400000000001</v>
      </c>
      <c r="F74" s="2">
        <v>-2.3649E-2</v>
      </c>
    </row>
    <row r="75" spans="1:6">
      <c r="A75" s="2">
        <v>71</v>
      </c>
      <c r="C75" s="2">
        <v>-3.2301000000000003E-2</v>
      </c>
      <c r="D75" s="2">
        <v>-2.7555E-2</v>
      </c>
      <c r="E75" s="2">
        <v>-6.7878999999999995E-2</v>
      </c>
      <c r="F75" s="2">
        <v>-3.8061999999999999E-2</v>
      </c>
    </row>
    <row r="76" spans="1:6">
      <c r="A76" s="2">
        <v>72</v>
      </c>
      <c r="C76" s="2">
        <v>3.039E-2</v>
      </c>
      <c r="D76" s="2">
        <v>0.105077</v>
      </c>
      <c r="E76" s="2">
        <v>1.4836999999999999E-2</v>
      </c>
      <c r="F76" s="2">
        <v>0.19064700000000001</v>
      </c>
    </row>
    <row r="77" spans="1:6">
      <c r="A77" s="2">
        <v>73</v>
      </c>
      <c r="C77" s="2">
        <v>5.8764999999999998E-2</v>
      </c>
      <c r="D77" s="2">
        <v>-4.1304E-2</v>
      </c>
      <c r="E77" s="2">
        <v>-0.15789500000000001</v>
      </c>
      <c r="F77" s="2">
        <v>-0.169184</v>
      </c>
    </row>
    <row r="78" spans="1:6">
      <c r="A78" s="2">
        <v>74</v>
      </c>
      <c r="C78" s="2">
        <v>0.14285700000000001</v>
      </c>
      <c r="D78" s="2">
        <v>2.6076999999999999E-2</v>
      </c>
      <c r="E78" s="2">
        <v>-6.8194000000000005E-2</v>
      </c>
      <c r="F78" s="2">
        <v>0.152727</v>
      </c>
    </row>
    <row r="79" spans="1:6">
      <c r="A79" s="2">
        <v>75</v>
      </c>
      <c r="C79" s="2">
        <v>-3.9668000000000002E-2</v>
      </c>
      <c r="D79" s="2">
        <v>-9.4144000000000005E-2</v>
      </c>
      <c r="E79" s="2">
        <v>-1.1235999999999999E-2</v>
      </c>
      <c r="F79" s="2">
        <v>0.425867</v>
      </c>
    </row>
    <row r="80" spans="1:6">
      <c r="A80" s="2">
        <v>76</v>
      </c>
      <c r="C80" s="2">
        <v>0.19239200000000001</v>
      </c>
      <c r="D80" s="2">
        <v>-1.1096999999999999E-2</v>
      </c>
      <c r="E80" s="2">
        <v>8.7121000000000004E-2</v>
      </c>
      <c r="F80" s="2">
        <v>2.4336E-2</v>
      </c>
    </row>
    <row r="81" spans="1:6">
      <c r="A81" s="2">
        <v>77</v>
      </c>
      <c r="C81" s="2">
        <v>-0.13651099999999999</v>
      </c>
      <c r="D81" s="2">
        <v>0.15212000000000001</v>
      </c>
      <c r="E81" s="2">
        <v>-9.1990000000000006E-3</v>
      </c>
      <c r="F81" s="2">
        <v>0.24406</v>
      </c>
    </row>
    <row r="82" spans="1:6">
      <c r="A82" s="2">
        <v>78</v>
      </c>
      <c r="C82" s="2">
        <v>-9.3550000000000005E-3</v>
      </c>
      <c r="D82" s="2">
        <v>-0.15064900000000001</v>
      </c>
      <c r="E82" s="2">
        <v>0.34275600000000001</v>
      </c>
      <c r="F82" s="2">
        <v>8.6805999999999994E-2</v>
      </c>
    </row>
    <row r="83" spans="1:6">
      <c r="A83" s="2">
        <v>79</v>
      </c>
      <c r="C83" s="2">
        <v>0.178735</v>
      </c>
      <c r="D83" s="2">
        <v>8.2474000000000006E-2</v>
      </c>
      <c r="E83" s="2">
        <v>-0.29736800000000002</v>
      </c>
      <c r="F83" s="2">
        <v>0.45846599999999998</v>
      </c>
    </row>
    <row r="84" spans="1:6">
      <c r="A84" s="2">
        <v>80</v>
      </c>
      <c r="C84" s="2">
        <v>1.0442E-2</v>
      </c>
      <c r="D84" s="2">
        <v>9.5238000000000003E-2</v>
      </c>
      <c r="E84" s="2">
        <v>-9.2285000000000006E-2</v>
      </c>
      <c r="F84" s="2">
        <v>0.53340600000000005</v>
      </c>
    </row>
    <row r="85" spans="1:6">
      <c r="A85" s="2">
        <v>81</v>
      </c>
      <c r="C85" s="2">
        <v>5.1669999999999997E-3</v>
      </c>
      <c r="D85" s="2">
        <v>2.2609000000000001E-2</v>
      </c>
      <c r="E85" s="2">
        <v>-7.8838000000000005E-2</v>
      </c>
      <c r="F85" s="2">
        <v>-6.8570999999999993E-2</v>
      </c>
    </row>
    <row r="86" spans="1:6">
      <c r="A86" s="2">
        <v>82</v>
      </c>
      <c r="C86" s="2">
        <v>5.9309999999999996E-3</v>
      </c>
      <c r="D86" s="2">
        <v>-3.2189000000000002E-2</v>
      </c>
      <c r="E86" s="2">
        <v>-0.13513500000000001</v>
      </c>
      <c r="F86" s="2">
        <v>-5.2146999999999999E-2</v>
      </c>
    </row>
    <row r="87" spans="1:6">
      <c r="A87" s="2">
        <v>83</v>
      </c>
      <c r="C87" s="2">
        <v>-2.6903E-2</v>
      </c>
      <c r="D87" s="2">
        <v>9.4234999999999999E-2</v>
      </c>
      <c r="E87" s="2">
        <v>7.0829999999999999E-3</v>
      </c>
      <c r="F87" s="2">
        <v>-6.8769999999999998E-2</v>
      </c>
    </row>
    <row r="88" spans="1:6">
      <c r="A88" s="2">
        <v>84</v>
      </c>
      <c r="C88" s="2">
        <v>0.14094799999999999</v>
      </c>
      <c r="D88" s="2">
        <v>0.22168199999999999</v>
      </c>
      <c r="E88" s="2">
        <v>-6.25E-2</v>
      </c>
      <c r="F88" s="2">
        <v>4.6046999999999998E-2</v>
      </c>
    </row>
    <row r="89" spans="1:6">
      <c r="A89" s="2">
        <v>85</v>
      </c>
      <c r="C89" s="2">
        <v>-1.4711E-2</v>
      </c>
      <c r="D89" s="2">
        <v>0.146199</v>
      </c>
      <c r="E89" s="2">
        <v>1.6667000000000001E-2</v>
      </c>
      <c r="F89" s="2">
        <v>-0.37209300000000001</v>
      </c>
    </row>
    <row r="90" spans="1:6">
      <c r="A90" s="2">
        <v>86</v>
      </c>
      <c r="C90" s="2">
        <v>-4.9836999999999999E-2</v>
      </c>
      <c r="D90" s="2">
        <v>8.0169999999999998E-3</v>
      </c>
      <c r="E90" s="2">
        <v>5.1147999999999999E-2</v>
      </c>
      <c r="F90" s="2">
        <v>-4.2327999999999998E-2</v>
      </c>
    </row>
    <row r="91" spans="1:6">
      <c r="A91" s="2">
        <v>87</v>
      </c>
      <c r="C91" s="2">
        <v>-9.5781000000000005E-2</v>
      </c>
      <c r="D91" s="2">
        <v>4.6855000000000001E-2</v>
      </c>
      <c r="E91" s="2">
        <v>-0.13089000000000001</v>
      </c>
      <c r="F91" s="2">
        <v>-0.32596700000000001</v>
      </c>
    </row>
    <row r="92" spans="1:6">
      <c r="A92" s="2">
        <v>88</v>
      </c>
      <c r="C92" s="2">
        <v>-2.9558999999999998E-2</v>
      </c>
      <c r="D92" s="2">
        <v>-5.212E-2</v>
      </c>
      <c r="E92" s="2">
        <v>0.216867</v>
      </c>
      <c r="F92" s="2">
        <v>-9.4261999999999999E-2</v>
      </c>
    </row>
    <row r="93" spans="1:6">
      <c r="A93" s="2">
        <v>89</v>
      </c>
      <c r="C93" s="2">
        <v>-4.0834000000000002E-2</v>
      </c>
      <c r="D93" s="2">
        <v>-0.14205300000000001</v>
      </c>
      <c r="E93" s="2">
        <v>0.209901</v>
      </c>
      <c r="F93" s="2">
        <v>0.78099499999999999</v>
      </c>
    </row>
    <row r="94" spans="1:6">
      <c r="A94" s="2">
        <v>90</v>
      </c>
      <c r="C94" s="2">
        <v>1.1309E-2</v>
      </c>
      <c r="D94" s="2">
        <v>0.121821</v>
      </c>
      <c r="E94" s="2">
        <v>-0.104674</v>
      </c>
      <c r="F94" s="2">
        <v>-0.12601599999999999</v>
      </c>
    </row>
    <row r="95" spans="1:6">
      <c r="A95" s="2">
        <v>91</v>
      </c>
      <c r="C95" s="2">
        <v>-9.6343999999999999E-2</v>
      </c>
      <c r="D95" s="2">
        <v>4.8834000000000002E-2</v>
      </c>
      <c r="E95" s="2">
        <v>-6.1765E-2</v>
      </c>
      <c r="F95" s="2">
        <v>0.23441899999999999</v>
      </c>
    </row>
    <row r="96" spans="1:6">
      <c r="A96" s="2">
        <v>92</v>
      </c>
      <c r="C96" s="2">
        <v>0.15934100000000001</v>
      </c>
      <c r="D96" s="2">
        <v>9.4057000000000002E-2</v>
      </c>
      <c r="E96" s="2">
        <v>-0.113245</v>
      </c>
      <c r="F96" s="2">
        <v>0.168048</v>
      </c>
    </row>
    <row r="97" spans="1:6">
      <c r="A97" s="2">
        <v>93</v>
      </c>
      <c r="C97" s="2">
        <v>9.6849999999999992E-3</v>
      </c>
      <c r="D97" s="2">
        <v>-1.636E-2</v>
      </c>
      <c r="E97" s="2">
        <v>0.24666099999999999</v>
      </c>
      <c r="F97" s="2">
        <v>-8.8709999999999997E-2</v>
      </c>
    </row>
    <row r="98" spans="1:6">
      <c r="A98" s="2">
        <v>94</v>
      </c>
      <c r="C98" s="2">
        <v>-5.1019999999999998E-3</v>
      </c>
      <c r="D98" s="2">
        <v>-0.146763</v>
      </c>
      <c r="E98" s="2">
        <v>0.22142899999999999</v>
      </c>
      <c r="F98" s="2">
        <v>2.3009000000000002E-2</v>
      </c>
    </row>
    <row r="99" spans="1:6">
      <c r="A99" s="2">
        <v>95</v>
      </c>
      <c r="C99" s="2">
        <v>-0.10441</v>
      </c>
      <c r="D99" s="2">
        <v>-1.0253999999999999E-2</v>
      </c>
      <c r="E99" s="2">
        <v>-2.8947000000000001E-2</v>
      </c>
      <c r="F99" s="2">
        <v>-0.36816599999999999</v>
      </c>
    </row>
    <row r="100" spans="1:6">
      <c r="A100" s="2">
        <v>96</v>
      </c>
      <c r="C100" s="2">
        <v>-5.7931000000000003E-2</v>
      </c>
      <c r="D100" s="2">
        <v>2.5253000000000001E-2</v>
      </c>
      <c r="E100" s="2">
        <v>3.2688000000000002E-2</v>
      </c>
      <c r="F100" s="2">
        <v>-0.25794099999999998</v>
      </c>
    </row>
    <row r="101" spans="1:6">
      <c r="A101" s="2">
        <v>97</v>
      </c>
      <c r="C101" s="2">
        <v>-8.8335999999999998E-2</v>
      </c>
      <c r="D101" s="2">
        <v>-3.7141E-2</v>
      </c>
      <c r="E101" s="2">
        <v>-0.53048099999999998</v>
      </c>
      <c r="F101" s="2">
        <v>-0.39852399999999999</v>
      </c>
    </row>
    <row r="102" spans="1:6">
      <c r="A102" s="2">
        <v>98</v>
      </c>
      <c r="C102" s="2">
        <v>-2.1236999999999999E-2</v>
      </c>
      <c r="D102" s="2">
        <v>1.4795000000000001E-2</v>
      </c>
      <c r="E102" s="2">
        <v>-4.8064999999999997E-2</v>
      </c>
      <c r="F102" s="2">
        <v>0.20736199999999999</v>
      </c>
    </row>
    <row r="103" spans="1:6">
      <c r="A103" s="2">
        <v>99</v>
      </c>
      <c r="C103" s="2">
        <v>5.7402000000000002E-2</v>
      </c>
      <c r="D103" s="2">
        <v>-5.1679000000000003E-2</v>
      </c>
      <c r="E103" s="2">
        <v>7.2368000000000002E-2</v>
      </c>
      <c r="F103" s="2">
        <v>0.37804900000000002</v>
      </c>
    </row>
    <row r="104" spans="1:6">
      <c r="A104" s="2">
        <v>100</v>
      </c>
      <c r="C104" s="2">
        <v>4.5713999999999998E-2</v>
      </c>
      <c r="D104" s="2">
        <v>8.6029999999999995E-2</v>
      </c>
      <c r="E104" s="2">
        <v>0.105522</v>
      </c>
      <c r="F104" s="2">
        <v>0.16961599999999999</v>
      </c>
    </row>
  </sheetData>
  <phoneticPr fontId="3"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BH16"/>
  <sheetViews>
    <sheetView workbookViewId="0"/>
  </sheetViews>
  <sheetFormatPr defaultColWidth="10.7265625" defaultRowHeight="12.5"/>
  <cols>
    <col min="1" max="1" width="11.7265625" customWidth="1"/>
    <col min="2" max="4" width="10.7265625" customWidth="1"/>
    <col min="5" max="5" width="12.7265625" customWidth="1"/>
    <col min="6" max="11" width="10.7265625" customWidth="1"/>
    <col min="12" max="47" width="10.7265625" hidden="1" customWidth="1"/>
  </cols>
  <sheetData>
    <row r="1" spans="1:60">
      <c r="A1" t="s">
        <v>1</v>
      </c>
      <c r="B1" t="e">
        <f>#REF!</f>
        <v>#REF!</v>
      </c>
      <c r="F1" t="s">
        <v>13</v>
      </c>
      <c r="I1" t="s">
        <v>20</v>
      </c>
      <c r="J1">
        <v>3</v>
      </c>
    </row>
    <row r="2" spans="1:60">
      <c r="A2" t="s">
        <v>2</v>
      </c>
      <c r="B2">
        <v>1</v>
      </c>
      <c r="C2">
        <v>0</v>
      </c>
      <c r="F2" t="s">
        <v>14</v>
      </c>
      <c r="G2" t="b">
        <v>0</v>
      </c>
      <c r="I2" t="s">
        <v>21</v>
      </c>
    </row>
    <row r="3" spans="1:60">
      <c r="A3" t="s">
        <v>3</v>
      </c>
      <c r="B3" t="b">
        <v>0</v>
      </c>
      <c r="C3">
        <v>1000</v>
      </c>
      <c r="F3" t="s">
        <v>15</v>
      </c>
      <c r="G3" t="b">
        <v>0</v>
      </c>
    </row>
    <row r="4" spans="1:60">
      <c r="A4" t="s">
        <v>4</v>
      </c>
      <c r="B4" t="b">
        <v>0</v>
      </c>
      <c r="C4">
        <v>5</v>
      </c>
      <c r="F4" t="s">
        <v>16</v>
      </c>
      <c r="G4" t="b">
        <v>0</v>
      </c>
    </row>
    <row r="5" spans="1:60">
      <c r="A5" t="s">
        <v>5</v>
      </c>
      <c r="B5" t="b">
        <v>0</v>
      </c>
      <c r="C5">
        <v>100</v>
      </c>
      <c r="D5">
        <v>1</v>
      </c>
      <c r="E5" t="b">
        <v>1</v>
      </c>
      <c r="F5" t="s">
        <v>17</v>
      </c>
      <c r="G5" t="b">
        <v>0</v>
      </c>
    </row>
    <row r="6" spans="1:60">
      <c r="A6" t="s">
        <v>6</v>
      </c>
      <c r="B6" t="b">
        <v>0</v>
      </c>
      <c r="F6" t="s">
        <v>18</v>
      </c>
      <c r="G6" t="b">
        <v>0</v>
      </c>
    </row>
    <row r="7" spans="1:60">
      <c r="A7" t="s">
        <v>7</v>
      </c>
      <c r="B7">
        <v>50</v>
      </c>
    </row>
    <row r="8" spans="1:60">
      <c r="A8" t="s">
        <v>8</v>
      </c>
      <c r="B8" t="s">
        <v>48</v>
      </c>
      <c r="F8" t="s">
        <v>19</v>
      </c>
      <c r="G8" t="b">
        <v>1</v>
      </c>
      <c r="H8">
        <v>1</v>
      </c>
    </row>
    <row r="9" spans="1:60">
      <c r="A9" t="s">
        <v>9</v>
      </c>
      <c r="B9">
        <v>1</v>
      </c>
    </row>
    <row r="10" spans="1:60">
      <c r="A10" t="s">
        <v>10</v>
      </c>
      <c r="B10" t="b">
        <v>0</v>
      </c>
    </row>
    <row r="11" spans="1:60">
      <c r="A11" t="s">
        <v>11</v>
      </c>
      <c r="B11" t="s">
        <v>48</v>
      </c>
    </row>
    <row r="12" spans="1:60">
      <c r="A12" t="s">
        <v>12</v>
      </c>
      <c r="B12" t="b">
        <v>0</v>
      </c>
    </row>
    <row r="14" spans="1:60" ht="13" thickBot="1">
      <c r="A14" t="s">
        <v>22</v>
      </c>
      <c r="B14">
        <v>1</v>
      </c>
      <c r="AX14" t="s">
        <v>23</v>
      </c>
      <c r="AY14">
        <v>1</v>
      </c>
    </row>
    <row r="15" spans="1:60" s="1" customFormat="1" ht="13" thickTop="1">
      <c r="A15" s="1" t="s">
        <v>24</v>
      </c>
      <c r="B15" s="1" t="s">
        <v>25</v>
      </c>
      <c r="C15" s="1" t="s">
        <v>26</v>
      </c>
      <c r="D15" s="1" t="s">
        <v>27</v>
      </c>
      <c r="E15" s="1" t="s">
        <v>28</v>
      </c>
      <c r="F15" s="1" t="s">
        <v>29</v>
      </c>
      <c r="G15" s="1" t="s">
        <v>30</v>
      </c>
      <c r="H15" s="1" t="s">
        <v>31</v>
      </c>
      <c r="I15" s="1" t="s">
        <v>32</v>
      </c>
      <c r="J15" s="1" t="s">
        <v>33</v>
      </c>
      <c r="K15" s="1" t="s">
        <v>34</v>
      </c>
      <c r="AV15" s="1" t="s">
        <v>46</v>
      </c>
      <c r="AW15" s="1" t="s">
        <v>47</v>
      </c>
      <c r="AX15" s="1" t="s">
        <v>35</v>
      </c>
      <c r="AY15" s="1" t="s">
        <v>36</v>
      </c>
      <c r="AZ15" s="1" t="s">
        <v>37</v>
      </c>
      <c r="BA15" s="1" t="s">
        <v>38</v>
      </c>
      <c r="BB15" s="1" t="s">
        <v>39</v>
      </c>
      <c r="BC15" s="1" t="s">
        <v>40</v>
      </c>
      <c r="BD15" s="1" t="s">
        <v>41</v>
      </c>
      <c r="BE15" s="1" t="s">
        <v>42</v>
      </c>
      <c r="BF15" s="1" t="s">
        <v>43</v>
      </c>
      <c r="BG15" s="1" t="s">
        <v>44</v>
      </c>
      <c r="BH15" s="1" t="s">
        <v>45</v>
      </c>
    </row>
    <row r="16" spans="1:60">
      <c r="A16" t="s">
        <v>49</v>
      </c>
      <c r="B16">
        <v>0.25</v>
      </c>
      <c r="C16">
        <v>0.5</v>
      </c>
      <c r="E16">
        <v>0</v>
      </c>
      <c r="G16">
        <v>1</v>
      </c>
      <c r="H16" t="e">
        <f>#REF!</f>
        <v>#REF!</v>
      </c>
      <c r="I16">
        <v>0</v>
      </c>
      <c r="J16">
        <v>1</v>
      </c>
      <c r="K16" t="s">
        <v>50</v>
      </c>
      <c r="AX16">
        <v>2</v>
      </c>
      <c r="AY16">
        <v>1</v>
      </c>
      <c r="BB16">
        <v>0.3</v>
      </c>
      <c r="BC16">
        <v>2</v>
      </c>
      <c r="BD16" t="e">
        <f>#REF!</f>
        <v>#REF!</v>
      </c>
      <c r="BE16">
        <v>2</v>
      </c>
      <c r="BF16">
        <v>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PalisadeFitLinks</vt:lpstr>
      <vt:lpstr>Portfolio</vt:lpstr>
      <vt:lpstr>Portfolio!ExternalData1_1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1999-02-02T19:04:35Z</dcterms:created>
  <dcterms:modified xsi:type="dcterms:W3CDTF">2010-03-08T02:57:26Z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