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60" yWindow="300" windowWidth="14500" windowHeight="7880"/>
  </bookViews>
  <sheets>
    <sheet name="Bootstrap Exercise" sheetId="1" r:id="rId1"/>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dRecalcBehavior" hidden="1">0</definedName>
    <definedName name="_AtRisk_SimSetting_StdRecalcWithoutRiskStatic" hidden="1">0</definedName>
    <definedName name="_AtRisk_SimSetting_StdRecalcWithoutRiskStaticPercentile" hidden="1">0.5</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FALSE</definedName>
  </definedNames>
  <calcPr calcId="125725"/>
</workbook>
</file>

<file path=xl/calcChain.xml><?xml version="1.0" encoding="utf-8"?>
<calcChain xmlns="http://schemas.openxmlformats.org/spreadsheetml/2006/main">
  <c r="E10" i="1"/>
  <c r="D2"/>
  <c r="C2"/>
  <c r="B2"/>
  <c r="E12" s="1"/>
  <c r="H104"/>
  <c r="H96"/>
  <c r="H88"/>
  <c r="H80"/>
  <c r="H72"/>
  <c r="H64"/>
  <c r="H56"/>
  <c r="H48"/>
  <c r="H40"/>
  <c r="H32"/>
  <c r="H24"/>
  <c r="H16"/>
  <c r="H105"/>
  <c r="H97"/>
  <c r="H89"/>
  <c r="H81"/>
  <c r="H73"/>
  <c r="H65"/>
  <c r="H57"/>
  <c r="H41"/>
  <c r="H21"/>
  <c r="H106"/>
  <c r="H98"/>
  <c r="H90"/>
  <c r="H82"/>
  <c r="H74"/>
  <c r="H66"/>
  <c r="H58"/>
  <c r="H50"/>
  <c r="H42"/>
  <c r="H34"/>
  <c r="H26"/>
  <c r="H18"/>
  <c r="H10"/>
  <c r="H103"/>
  <c r="H95"/>
  <c r="H87"/>
  <c r="H79"/>
  <c r="H71"/>
  <c r="H63"/>
  <c r="H55"/>
  <c r="H47"/>
  <c r="H39"/>
  <c r="H31"/>
  <c r="H23"/>
  <c r="H15"/>
  <c r="H53"/>
  <c r="H37"/>
  <c r="H25"/>
  <c r="H9"/>
  <c r="H108"/>
  <c r="H100"/>
  <c r="H92"/>
  <c r="H84"/>
  <c r="H76"/>
  <c r="H68"/>
  <c r="H60"/>
  <c r="H52"/>
  <c r="H44"/>
  <c r="H36"/>
  <c r="H28"/>
  <c r="H20"/>
  <c r="H12"/>
  <c r="H101"/>
  <c r="H93"/>
  <c r="H85"/>
  <c r="H77"/>
  <c r="H69"/>
  <c r="H61"/>
  <c r="H49"/>
  <c r="H29"/>
  <c r="H13"/>
  <c r="H102"/>
  <c r="H94"/>
  <c r="H86"/>
  <c r="H78"/>
  <c r="H70"/>
  <c r="H62"/>
  <c r="H54"/>
  <c r="H46"/>
  <c r="H38"/>
  <c r="H30"/>
  <c r="H22"/>
  <c r="H14"/>
  <c r="H107"/>
  <c r="H99"/>
  <c r="H91"/>
  <c r="H83"/>
  <c r="H75"/>
  <c r="H67"/>
  <c r="H59"/>
  <c r="H51"/>
  <c r="H43"/>
  <c r="H35"/>
  <c r="H27"/>
  <c r="H19"/>
  <c r="H11"/>
  <c r="H45"/>
  <c r="H33"/>
  <c r="H17"/>
  <c r="E108" l="1"/>
  <c r="E102"/>
  <c r="E98"/>
  <c r="E94"/>
  <c r="E92"/>
  <c r="E88"/>
  <c r="E9"/>
  <c r="E107"/>
  <c r="E105"/>
  <c r="E103"/>
  <c r="E101"/>
  <c r="E99"/>
  <c r="E97"/>
  <c r="E95"/>
  <c r="E93"/>
  <c r="E91"/>
  <c r="E89"/>
  <c r="E87"/>
  <c r="E85"/>
  <c r="E83"/>
  <c r="E81"/>
  <c r="E79"/>
  <c r="E77"/>
  <c r="E75"/>
  <c r="E73"/>
  <c r="E71"/>
  <c r="E69"/>
  <c r="E67"/>
  <c r="E65"/>
  <c r="E63"/>
  <c r="E61"/>
  <c r="E59"/>
  <c r="E57"/>
  <c r="E55"/>
  <c r="E53"/>
  <c r="E51"/>
  <c r="E49"/>
  <c r="E47"/>
  <c r="E45"/>
  <c r="E43"/>
  <c r="E41"/>
  <c r="E39"/>
  <c r="E37"/>
  <c r="E35"/>
  <c r="E33"/>
  <c r="E31"/>
  <c r="E29"/>
  <c r="E27"/>
  <c r="E25"/>
  <c r="E23"/>
  <c r="E21"/>
  <c r="E19"/>
  <c r="E17"/>
  <c r="E15"/>
  <c r="E13"/>
  <c r="E11"/>
  <c r="E106"/>
  <c r="E104"/>
  <c r="E100"/>
  <c r="E96"/>
  <c r="E90"/>
  <c r="E86"/>
  <c r="E84"/>
  <c r="E82"/>
  <c r="E80"/>
  <c r="E78"/>
  <c r="E76"/>
  <c r="E74"/>
  <c r="E72"/>
  <c r="E70"/>
  <c r="E68"/>
  <c r="E66"/>
  <c r="E64"/>
  <c r="E62"/>
  <c r="E60"/>
  <c r="E58"/>
  <c r="E56"/>
  <c r="E54"/>
  <c r="E52"/>
  <c r="E50"/>
  <c r="E48"/>
  <c r="E46"/>
  <c r="E44"/>
  <c r="E42"/>
  <c r="E40"/>
  <c r="E38"/>
  <c r="E36"/>
  <c r="E34"/>
  <c r="E32"/>
  <c r="E30"/>
  <c r="E28"/>
  <c r="E26"/>
  <c r="E24"/>
  <c r="E22"/>
  <c r="E20"/>
  <c r="E18"/>
  <c r="E16"/>
  <c r="E14"/>
  <c r="K9"/>
  <c r="J9"/>
  <c r="K10"/>
  <c r="I9"/>
  <c r="J11"/>
  <c r="I11"/>
  <c r="K12"/>
  <c r="K14"/>
  <c r="J13"/>
  <c r="I13"/>
  <c r="K16"/>
  <c r="J15"/>
  <c r="I15"/>
  <c r="J17"/>
  <c r="K18"/>
  <c r="I17"/>
  <c r="J19"/>
  <c r="I19"/>
  <c r="K20"/>
  <c r="J21"/>
  <c r="I21"/>
  <c r="K22"/>
  <c r="J23"/>
  <c r="I23"/>
  <c r="K24"/>
  <c r="J25"/>
  <c r="I25"/>
  <c r="K26"/>
  <c r="J27"/>
  <c r="I27"/>
  <c r="K28"/>
  <c r="J29"/>
  <c r="I29"/>
  <c r="K30"/>
  <c r="J31"/>
  <c r="I31"/>
  <c r="K32"/>
  <c r="J33"/>
  <c r="K34"/>
  <c r="I33"/>
  <c r="J35"/>
  <c r="K36"/>
  <c r="I35"/>
  <c r="J37"/>
  <c r="K38"/>
  <c r="I37"/>
  <c r="J39"/>
  <c r="K40"/>
  <c r="I39"/>
  <c r="J41"/>
  <c r="K42"/>
  <c r="I41"/>
  <c r="J43"/>
  <c r="K44"/>
  <c r="I43"/>
  <c r="J45"/>
  <c r="K46"/>
  <c r="I45"/>
  <c r="J47"/>
  <c r="K48"/>
  <c r="I47"/>
  <c r="J49"/>
  <c r="K50"/>
  <c r="I49"/>
  <c r="J51"/>
  <c r="K52"/>
  <c r="I51"/>
  <c r="J53"/>
  <c r="K54"/>
  <c r="I53"/>
  <c r="J55"/>
  <c r="K56"/>
  <c r="I55"/>
  <c r="J57"/>
  <c r="K58"/>
  <c r="I57"/>
  <c r="J59"/>
  <c r="K60"/>
  <c r="I59"/>
  <c r="J61"/>
  <c r="K62"/>
  <c r="I61"/>
  <c r="J63"/>
  <c r="K64"/>
  <c r="I63"/>
  <c r="J65"/>
  <c r="K66"/>
  <c r="I65"/>
  <c r="J67"/>
  <c r="K68"/>
  <c r="I67"/>
  <c r="K70"/>
  <c r="I69"/>
  <c r="J69"/>
  <c r="K72"/>
  <c r="I71"/>
  <c r="J71"/>
  <c r="K74"/>
  <c r="I73"/>
  <c r="J73"/>
  <c r="K76"/>
  <c r="I75"/>
  <c r="J75"/>
  <c r="K78"/>
  <c r="I77"/>
  <c r="J77"/>
  <c r="K80"/>
  <c r="I79"/>
  <c r="J79"/>
  <c r="I81"/>
  <c r="K82"/>
  <c r="J81"/>
  <c r="K84"/>
  <c r="J83"/>
  <c r="I83"/>
  <c r="K86"/>
  <c r="J85"/>
  <c r="I85"/>
  <c r="K88"/>
  <c r="J87"/>
  <c r="I87"/>
  <c r="K90"/>
  <c r="J89"/>
  <c r="I89"/>
  <c r="K92"/>
  <c r="J91"/>
  <c r="I91"/>
  <c r="K94"/>
  <c r="J93"/>
  <c r="I93"/>
  <c r="K96"/>
  <c r="J95"/>
  <c r="I95"/>
  <c r="K98"/>
  <c r="J97"/>
  <c r="I97"/>
  <c r="K100"/>
  <c r="J99"/>
  <c r="I99"/>
  <c r="K102"/>
  <c r="J101"/>
  <c r="I101"/>
  <c r="K104"/>
  <c r="J103"/>
  <c r="I103"/>
  <c r="K106"/>
  <c r="I105"/>
  <c r="J105"/>
  <c r="K108"/>
  <c r="I107"/>
  <c r="J107"/>
  <c r="K11"/>
  <c r="J10"/>
  <c r="I10"/>
  <c r="J12"/>
  <c r="K13"/>
  <c r="I12"/>
  <c r="L12" s="1"/>
  <c r="J14"/>
  <c r="I14"/>
  <c r="K15"/>
  <c r="K17"/>
  <c r="J16"/>
  <c r="I16"/>
  <c r="J18"/>
  <c r="I18"/>
  <c r="K19"/>
  <c r="I20"/>
  <c r="K21"/>
  <c r="J20"/>
  <c r="K23"/>
  <c r="J22"/>
  <c r="I22"/>
  <c r="K25"/>
  <c r="J24"/>
  <c r="I24"/>
  <c r="K27"/>
  <c r="J26"/>
  <c r="I26"/>
  <c r="K29"/>
  <c r="J28"/>
  <c r="I28"/>
  <c r="K31"/>
  <c r="J30"/>
  <c r="I30"/>
  <c r="K33"/>
  <c r="J32"/>
  <c r="I32"/>
  <c r="J34"/>
  <c r="K35"/>
  <c r="I34"/>
  <c r="J36"/>
  <c r="K37"/>
  <c r="I36"/>
  <c r="L36" s="1"/>
  <c r="J38"/>
  <c r="K39"/>
  <c r="I38"/>
  <c r="J40"/>
  <c r="K41"/>
  <c r="I40"/>
  <c r="L40" s="1"/>
  <c r="J42"/>
  <c r="K43"/>
  <c r="I42"/>
  <c r="J44"/>
  <c r="K45"/>
  <c r="I44"/>
  <c r="L44" s="1"/>
  <c r="J46"/>
  <c r="K47"/>
  <c r="I46"/>
  <c r="J48"/>
  <c r="K49"/>
  <c r="I48"/>
  <c r="L48" s="1"/>
  <c r="J50"/>
  <c r="K51"/>
  <c r="I50"/>
  <c r="J52"/>
  <c r="K53"/>
  <c r="I52"/>
  <c r="L52" s="1"/>
  <c r="J54"/>
  <c r="K55"/>
  <c r="I54"/>
  <c r="J56"/>
  <c r="K57"/>
  <c r="I56"/>
  <c r="L56" s="1"/>
  <c r="J58"/>
  <c r="K59"/>
  <c r="I58"/>
  <c r="J60"/>
  <c r="K61"/>
  <c r="I60"/>
  <c r="L60" s="1"/>
  <c r="J62"/>
  <c r="K63"/>
  <c r="I62"/>
  <c r="J64"/>
  <c r="K65"/>
  <c r="I64"/>
  <c r="L64" s="1"/>
  <c r="J66"/>
  <c r="K67"/>
  <c r="I66"/>
  <c r="K69"/>
  <c r="I68"/>
  <c r="J68"/>
  <c r="J70"/>
  <c r="K71"/>
  <c r="I70"/>
  <c r="L70" s="1"/>
  <c r="J72"/>
  <c r="K73"/>
  <c r="I72"/>
  <c r="L72" s="1"/>
  <c r="J74"/>
  <c r="K75"/>
  <c r="I74"/>
  <c r="L74" s="1"/>
  <c r="J76"/>
  <c r="K77"/>
  <c r="I76"/>
  <c r="L76" s="1"/>
  <c r="J78"/>
  <c r="K79"/>
  <c r="I78"/>
  <c r="L78" s="1"/>
  <c r="J80"/>
  <c r="K81"/>
  <c r="I80"/>
  <c r="L80" s="1"/>
  <c r="K83"/>
  <c r="J82"/>
  <c r="I82"/>
  <c r="K85"/>
  <c r="J84"/>
  <c r="I84"/>
  <c r="K87"/>
  <c r="J86"/>
  <c r="I86"/>
  <c r="K89"/>
  <c r="J88"/>
  <c r="I88"/>
  <c r="K91"/>
  <c r="J90"/>
  <c r="I90"/>
  <c r="K93"/>
  <c r="J92"/>
  <c r="I92"/>
  <c r="K95"/>
  <c r="J94"/>
  <c r="I94"/>
  <c r="K97"/>
  <c r="J96"/>
  <c r="I96"/>
  <c r="K99"/>
  <c r="J98"/>
  <c r="I98"/>
  <c r="K101"/>
  <c r="J100"/>
  <c r="I100"/>
  <c r="K103"/>
  <c r="J102"/>
  <c r="I102"/>
  <c r="K105"/>
  <c r="J104"/>
  <c r="I104"/>
  <c r="K107"/>
  <c r="I106"/>
  <c r="J106"/>
  <c r="J108"/>
  <c r="I108"/>
  <c r="B5" l="1"/>
  <c r="L102"/>
  <c r="L98"/>
  <c r="L94"/>
  <c r="L90"/>
  <c r="L86"/>
  <c r="L82"/>
  <c r="L68"/>
  <c r="L66"/>
  <c r="L62"/>
  <c r="L58"/>
  <c r="L54"/>
  <c r="L50"/>
  <c r="L46"/>
  <c r="L42"/>
  <c r="L38"/>
  <c r="L34"/>
  <c r="L30"/>
  <c r="L26"/>
  <c r="L10"/>
  <c r="L9"/>
  <c r="L22"/>
  <c r="L108"/>
  <c r="L106"/>
  <c r="L104"/>
  <c r="L100"/>
  <c r="L96"/>
  <c r="L92"/>
  <c r="L88"/>
  <c r="L84"/>
  <c r="L32"/>
  <c r="L28"/>
  <c r="L24"/>
  <c r="L20"/>
  <c r="L18"/>
  <c r="L16"/>
  <c r="L14"/>
  <c r="L105"/>
  <c r="L103"/>
  <c r="L99"/>
  <c r="L95"/>
  <c r="L91"/>
  <c r="L87"/>
  <c r="L83"/>
  <c r="L77"/>
  <c r="L73"/>
  <c r="L69"/>
  <c r="L67"/>
  <c r="L63"/>
  <c r="L59"/>
  <c r="L55"/>
  <c r="L51"/>
  <c r="L47"/>
  <c r="L43"/>
  <c r="L39"/>
  <c r="L35"/>
  <c r="L29"/>
  <c r="L25"/>
  <c r="L21"/>
  <c r="L15"/>
  <c r="L107"/>
  <c r="L101"/>
  <c r="L97"/>
  <c r="L93"/>
  <c r="L89"/>
  <c r="L85"/>
  <c r="L81"/>
  <c r="L79"/>
  <c r="L75"/>
  <c r="L71"/>
  <c r="L65"/>
  <c r="L61"/>
  <c r="L57"/>
  <c r="L53"/>
  <c r="L49"/>
  <c r="L45"/>
  <c r="L41"/>
  <c r="L37"/>
  <c r="L33"/>
  <c r="L31"/>
  <c r="L27"/>
  <c r="L23"/>
  <c r="L19"/>
  <c r="L17"/>
  <c r="L13"/>
  <c r="L11"/>
  <c r="I5"/>
</calcChain>
</file>

<file path=xl/sharedStrings.xml><?xml version="1.0" encoding="utf-8"?>
<sst xmlns="http://schemas.openxmlformats.org/spreadsheetml/2006/main" count="120" uniqueCount="112">
  <si>
    <t>Month No.</t>
  </si>
  <si>
    <t>Boostrapping:</t>
  </si>
  <si>
    <t>Portfolio</t>
  </si>
  <si>
    <t>weights</t>
  </si>
  <si>
    <t>Trial 1</t>
  </si>
  <si>
    <t>Trial 2</t>
  </si>
  <si>
    <t>Trial 3</t>
  </si>
  <si>
    <t>Trial 4</t>
  </si>
  <si>
    <t>Trial 5</t>
  </si>
  <si>
    <t>Trial 6</t>
  </si>
  <si>
    <t>Trial 7</t>
  </si>
  <si>
    <t>Trial 8</t>
  </si>
  <si>
    <t>Trial 9</t>
  </si>
  <si>
    <t>Trial 10</t>
  </si>
  <si>
    <t>Trial 11</t>
  </si>
  <si>
    <t>Trial 12</t>
  </si>
  <si>
    <t>Trial 13</t>
  </si>
  <si>
    <t>Trial 14</t>
  </si>
  <si>
    <t>Trial 15</t>
  </si>
  <si>
    <t>Trial 16</t>
  </si>
  <si>
    <t>Trial 17</t>
  </si>
  <si>
    <t>Trial 18</t>
  </si>
  <si>
    <t>Trial 19</t>
  </si>
  <si>
    <t>Trial 20</t>
  </si>
  <si>
    <t>Trial 21</t>
  </si>
  <si>
    <t>Trial 22</t>
  </si>
  <si>
    <t>Trial 23</t>
  </si>
  <si>
    <t>Trial 24</t>
  </si>
  <si>
    <t>Trial 25</t>
  </si>
  <si>
    <t>Trial 26</t>
  </si>
  <si>
    <t>Trial 27</t>
  </si>
  <si>
    <t>Trial 28</t>
  </si>
  <si>
    <t>Trial 29</t>
  </si>
  <si>
    <t>Trial 30</t>
  </si>
  <si>
    <t>Trial 31</t>
  </si>
  <si>
    <t>Trial 32</t>
  </si>
  <si>
    <t>Trial 33</t>
  </si>
  <si>
    <t>Trial 34</t>
  </si>
  <si>
    <t>Trial 35</t>
  </si>
  <si>
    <t>Trial 36</t>
  </si>
  <si>
    <t>Trial 37</t>
  </si>
  <si>
    <t>Trial 38</t>
  </si>
  <si>
    <t>Trial 39</t>
  </si>
  <si>
    <t>Trial 40</t>
  </si>
  <si>
    <t>Trial 41</t>
  </si>
  <si>
    <t>Trial 42</t>
  </si>
  <si>
    <t>Trial 43</t>
  </si>
  <si>
    <t>Trial 44</t>
  </si>
  <si>
    <t>Trial 45</t>
  </si>
  <si>
    <t>Trial 46</t>
  </si>
  <si>
    <t>Trial 47</t>
  </si>
  <si>
    <t>Trial 48</t>
  </si>
  <si>
    <t>Trial 49</t>
  </si>
  <si>
    <t>Trial 50</t>
  </si>
  <si>
    <t>Trial 51</t>
  </si>
  <si>
    <t>Trial 52</t>
  </si>
  <si>
    <t>Trial 53</t>
  </si>
  <si>
    <t>Trial 54</t>
  </si>
  <si>
    <t>Trial 55</t>
  </si>
  <si>
    <t>Trial 56</t>
  </si>
  <si>
    <t>Trial 57</t>
  </si>
  <si>
    <t>Trial 58</t>
  </si>
  <si>
    <t>Trial 59</t>
  </si>
  <si>
    <t>Trial 60</t>
  </si>
  <si>
    <t>Trial 61</t>
  </si>
  <si>
    <t>Trial 62</t>
  </si>
  <si>
    <t>Trial 63</t>
  </si>
  <si>
    <t>Trial 64</t>
  </si>
  <si>
    <t>Trial 65</t>
  </si>
  <si>
    <t>Trial 66</t>
  </si>
  <si>
    <t>Trial 67</t>
  </si>
  <si>
    <t>Trial 68</t>
  </si>
  <si>
    <t>Trial 69</t>
  </si>
  <si>
    <t>Trial 70</t>
  </si>
  <si>
    <t>Trial 71</t>
  </si>
  <si>
    <t>Trial 72</t>
  </si>
  <si>
    <t>Trial 73</t>
  </si>
  <si>
    <t>Trial 74</t>
  </si>
  <si>
    <t>Trial 75</t>
  </si>
  <si>
    <t>Trial 76</t>
  </si>
  <si>
    <t>Trial 77</t>
  </si>
  <si>
    <t>Trial 78</t>
  </si>
  <si>
    <t>Trial 79</t>
  </si>
  <si>
    <t>Trial 80</t>
  </si>
  <si>
    <t>Trial 81</t>
  </si>
  <si>
    <t>Trial 82</t>
  </si>
  <si>
    <t>Trial 83</t>
  </si>
  <si>
    <t>Trial 84</t>
  </si>
  <si>
    <t>Trial 85</t>
  </si>
  <si>
    <t>Trial 86</t>
  </si>
  <si>
    <t>Trial 87</t>
  </si>
  <si>
    <t>Trial 88</t>
  </si>
  <si>
    <t>Trial 89</t>
  </si>
  <si>
    <t>Trial 90</t>
  </si>
  <si>
    <t>Trial 91</t>
  </si>
  <si>
    <t>Trial 92</t>
  </si>
  <si>
    <t>Trial 93</t>
  </si>
  <si>
    <t>Trial 94</t>
  </si>
  <si>
    <t>Trial 95</t>
  </si>
  <si>
    <t>Trial 96</t>
  </si>
  <si>
    <t>Trial 97</t>
  </si>
  <si>
    <t>Trial 98</t>
  </si>
  <si>
    <t>Trial 99</t>
  </si>
  <si>
    <t>Trial 100</t>
  </si>
  <si>
    <t>Stock 1</t>
  </si>
  <si>
    <t>Stock 2</t>
  </si>
  <si>
    <t>Stock 3</t>
  </si>
  <si>
    <t>Portfolio return</t>
  </si>
  <si>
    <t>Observation drawn</t>
  </si>
  <si>
    <t>(original sample)</t>
  </si>
  <si>
    <t>Portfolio return 5th percentile</t>
  </si>
  <si>
    <t>(bootstrapped)</t>
  </si>
</sst>
</file>

<file path=xl/styles.xml><?xml version="1.0" encoding="utf-8"?>
<styleSheet xmlns="http://schemas.openxmlformats.org/spreadsheetml/2006/main">
  <fonts count="7">
    <font>
      <sz val="10"/>
      <name val="Arial"/>
    </font>
    <font>
      <sz val="8"/>
      <name val="Arial"/>
      <family val="2"/>
    </font>
    <font>
      <b/>
      <sz val="10"/>
      <name val="Arial"/>
      <family val="2"/>
    </font>
    <font>
      <b/>
      <sz val="10"/>
      <color indexed="10"/>
      <name val="Arial"/>
      <family val="2"/>
    </font>
    <font>
      <b/>
      <sz val="10"/>
      <color indexed="57"/>
      <name val="Arial"/>
      <family val="2"/>
    </font>
    <font>
      <sz val="10"/>
      <name val="Arial"/>
      <family val="2"/>
    </font>
    <font>
      <b/>
      <sz val="10"/>
      <color theme="3" tint="0.39997558519241921"/>
      <name val="Arial"/>
      <family val="2"/>
    </font>
  </fonts>
  <fills count="2">
    <fill>
      <patternFill patternType="none"/>
    </fill>
    <fill>
      <patternFill patternType="gray125"/>
    </fill>
  </fills>
  <borders count="4">
    <border>
      <left/>
      <right/>
      <top/>
      <bottom/>
      <diagonal/>
    </border>
    <border>
      <left/>
      <right/>
      <top/>
      <bottom style="double">
        <color indexed="64"/>
      </bottom>
      <diagonal/>
    </border>
    <border>
      <left style="medium">
        <color indexed="51"/>
      </left>
      <right style="medium">
        <color indexed="51"/>
      </right>
      <top style="medium">
        <color indexed="51"/>
      </top>
      <bottom style="medium">
        <color indexed="51"/>
      </bottom>
      <diagonal/>
    </border>
    <border>
      <left style="medium">
        <color indexed="51"/>
      </left>
      <right style="medium">
        <color indexed="51"/>
      </right>
      <top style="double">
        <color indexed="64"/>
      </top>
      <bottom style="medium">
        <color indexed="51"/>
      </bottom>
      <diagonal/>
    </border>
  </borders>
  <cellStyleXfs count="2">
    <xf numFmtId="0" fontId="0" fillId="0" borderId="0"/>
    <xf numFmtId="9" fontId="5" fillId="0" borderId="0" applyFont="0" applyFill="0" applyBorder="0" applyAlignment="0" applyProtection="0"/>
  </cellStyleXfs>
  <cellXfs count="16">
    <xf numFmtId="0" fontId="0" fillId="0" borderId="0" xfId="0"/>
    <xf numFmtId="0" fontId="2" fillId="0" borderId="0" xfId="0" applyFont="1"/>
    <xf numFmtId="0" fontId="3" fillId="0" borderId="0" xfId="0" applyFont="1" applyFill="1" applyBorder="1"/>
    <xf numFmtId="0" fontId="4" fillId="0" borderId="0" xfId="0" applyFont="1"/>
    <xf numFmtId="0" fontId="3" fillId="0" borderId="0" xfId="0" applyFont="1"/>
    <xf numFmtId="0" fontId="0" fillId="0" borderId="3" xfId="0" applyBorder="1"/>
    <xf numFmtId="0" fontId="0" fillId="0" borderId="2" xfId="0" applyBorder="1"/>
    <xf numFmtId="2" fontId="4" fillId="0" borderId="0" xfId="0" applyNumberFormat="1" applyFont="1"/>
    <xf numFmtId="0" fontId="2" fillId="0" borderId="1" xfId="0" applyFont="1" applyBorder="1" applyAlignment="1">
      <alignment horizontal="center"/>
    </xf>
    <xf numFmtId="0" fontId="2" fillId="0" borderId="1" xfId="0" applyFont="1" applyBorder="1" applyAlignment="1">
      <alignment horizontal="center" wrapText="1"/>
    </xf>
    <xf numFmtId="0" fontId="2" fillId="0" borderId="0" xfId="0" applyFont="1" applyFill="1" applyBorder="1" applyAlignment="1">
      <alignment horizontal="center" wrapText="1"/>
    </xf>
    <xf numFmtId="10" fontId="0" fillId="0" borderId="0" xfId="1" applyNumberFormat="1" applyFont="1"/>
    <xf numFmtId="10" fontId="0" fillId="0" borderId="3" xfId="1" applyNumberFormat="1" applyFont="1" applyBorder="1"/>
    <xf numFmtId="10" fontId="0" fillId="0" borderId="2" xfId="1" applyNumberFormat="1" applyFont="1" applyBorder="1"/>
    <xf numFmtId="10" fontId="0" fillId="0" borderId="2" xfId="1" applyNumberFormat="1" applyFont="1" applyFill="1" applyBorder="1"/>
    <xf numFmtId="0" fontId="6" fillId="0" borderId="0" xfId="0" applyFont="1"/>
  </cellXfs>
  <cellStyles count="2">
    <cellStyle name="Normal" xfId="0" builtinId="0"/>
    <cellStyle name="Percent" xfId="1"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L108"/>
  <sheetViews>
    <sheetView tabSelected="1" workbookViewId="0">
      <selection activeCell="I118" sqref="I118"/>
    </sheetView>
  </sheetViews>
  <sheetFormatPr defaultRowHeight="12.5"/>
  <cols>
    <col min="2" max="5" width="9.6328125" bestFit="1" customWidth="1"/>
    <col min="8" max="8" width="11.26953125" customWidth="1"/>
    <col min="9" max="9" width="12.26953125" bestFit="1" customWidth="1"/>
    <col min="10" max="11" width="10.6328125" bestFit="1" customWidth="1"/>
  </cols>
  <sheetData>
    <row r="1" spans="1:12" ht="13">
      <c r="A1" s="3" t="s">
        <v>2</v>
      </c>
      <c r="B1" s="3" t="s">
        <v>104</v>
      </c>
      <c r="C1" s="3" t="s">
        <v>105</v>
      </c>
      <c r="D1" s="3" t="s">
        <v>106</v>
      </c>
    </row>
    <row r="2" spans="1:12" ht="13">
      <c r="A2" s="3" t="s">
        <v>3</v>
      </c>
      <c r="B2" s="7">
        <f>1/3</f>
        <v>0.33333333333333331</v>
      </c>
      <c r="C2" s="7">
        <f>1/3</f>
        <v>0.33333333333333331</v>
      </c>
      <c r="D2" s="7">
        <f>1/3</f>
        <v>0.33333333333333331</v>
      </c>
    </row>
    <row r="4" spans="1:12" ht="13.5" thickBot="1">
      <c r="A4" s="4" t="s">
        <v>110</v>
      </c>
      <c r="G4" s="4" t="s">
        <v>110</v>
      </c>
    </row>
    <row r="5" spans="1:12" ht="13.5" thickBot="1">
      <c r="A5" s="4"/>
      <c r="B5" s="14">
        <f>PERCENTILE(E9:E108,0.05)</f>
        <v>-0.12434206666666667</v>
      </c>
      <c r="I5" s="14" t="e">
        <f ca="1">RiskOutput("Bootstrapped Percentile")+PERCENTILE(L9:L108,0.05)</f>
        <v>#NAME?</v>
      </c>
    </row>
    <row r="6" spans="1:12" ht="13">
      <c r="A6" s="15" t="s">
        <v>109</v>
      </c>
      <c r="H6" s="15" t="s">
        <v>111</v>
      </c>
    </row>
    <row r="8" spans="1:12" ht="26.5" thickBot="1">
      <c r="A8" s="8" t="s">
        <v>0</v>
      </c>
      <c r="B8" s="8" t="s">
        <v>104</v>
      </c>
      <c r="C8" s="8" t="s">
        <v>105</v>
      </c>
      <c r="D8" s="8" t="s">
        <v>106</v>
      </c>
      <c r="E8" s="9" t="s">
        <v>107</v>
      </c>
      <c r="F8" s="2" t="s">
        <v>1</v>
      </c>
      <c r="H8" s="10" t="s">
        <v>108</v>
      </c>
      <c r="I8" s="8" t="s">
        <v>104</v>
      </c>
      <c r="J8" s="8" t="s">
        <v>105</v>
      </c>
      <c r="K8" s="8" t="s">
        <v>106</v>
      </c>
      <c r="L8" s="9" t="s">
        <v>107</v>
      </c>
    </row>
    <row r="9" spans="1:12" ht="14" thickTop="1" thickBot="1">
      <c r="A9">
        <v>1</v>
      </c>
      <c r="B9" s="11">
        <v>-4.777E-3</v>
      </c>
      <c r="C9" s="11">
        <v>-4.3860000000000001E-3</v>
      </c>
      <c r="D9" s="11">
        <v>-1.3158E-2</v>
      </c>
      <c r="E9" s="11">
        <f>SUMPRODUCT($B$2:$D$2,B9:D9)</f>
        <v>-7.4403333333333327E-3</v>
      </c>
      <c r="G9" s="1" t="s">
        <v>4</v>
      </c>
      <c r="H9" s="5" t="e">
        <f t="shared" ref="H9:H40" ca="1" si="0">RiskDuniform($A$9:$A$108)</f>
        <v>#NAME?</v>
      </c>
      <c r="I9" s="12" t="e">
        <f ca="1">VLOOKUP($H9,$A$9:$D$108,2)</f>
        <v>#NAME?</v>
      </c>
      <c r="J9" s="12" t="e">
        <f ca="1">VLOOKUP($H9,$A$9:$D$108,3)</f>
        <v>#NAME?</v>
      </c>
      <c r="K9" s="12" t="e">
        <f ca="1">VLOOKUP($H9,$A$9:$D$108,4)</f>
        <v>#NAME?</v>
      </c>
      <c r="L9" s="12" t="e">
        <f ca="1">SUMPRODUCT($B$2:$D$2,I9:K9)</f>
        <v>#NAME?</v>
      </c>
    </row>
    <row r="10" spans="1:12" ht="13.5" thickBot="1">
      <c r="A10">
        <v>2</v>
      </c>
      <c r="B10" s="11">
        <v>2.0799999999999999E-2</v>
      </c>
      <c r="C10" s="11">
        <v>-6.1674E-2</v>
      </c>
      <c r="D10" s="11">
        <v>4.0889000000000002E-2</v>
      </c>
      <c r="E10" s="11">
        <f>SUMPRODUCT($B$2:$D$2,B10:D10)</f>
        <v>4.9999999999997963E-6</v>
      </c>
      <c r="G10" s="1" t="s">
        <v>5</v>
      </c>
      <c r="H10" s="6" t="e">
        <f t="shared" ca="1" si="0"/>
        <v>#NAME?</v>
      </c>
      <c r="I10" s="13" t="e">
        <f ca="1">VLOOKUP($H10,$A$9:$D$108,2)</f>
        <v>#NAME?</v>
      </c>
      <c r="J10" s="13" t="e">
        <f ca="1">VLOOKUP($H10,$A$9:$D$108,3)</f>
        <v>#NAME?</v>
      </c>
      <c r="K10" s="13" t="e">
        <f ca="1">VLOOKUP($H9,$A$9:$D$108,4)</f>
        <v>#NAME?</v>
      </c>
      <c r="L10" s="13" t="e">
        <f ca="1">SUMPRODUCT($B$2:$D$2,I10:K10)</f>
        <v>#NAME?</v>
      </c>
    </row>
    <row r="11" spans="1:12" ht="13.5" thickBot="1">
      <c r="A11">
        <v>3</v>
      </c>
      <c r="B11" s="11">
        <v>2.2946999999999999E-2</v>
      </c>
      <c r="C11" s="11">
        <v>-0.24882599999999999</v>
      </c>
      <c r="D11" s="11">
        <v>8.1545000000000006E-2</v>
      </c>
      <c r="E11" s="11">
        <f t="shared" ref="E11:E74" si="1">SUMPRODUCT($B$2:$D$2,B11:D11)</f>
        <v>-4.8111333333333318E-2</v>
      </c>
      <c r="G11" s="1" t="s">
        <v>6</v>
      </c>
      <c r="H11" s="6" t="e">
        <f t="shared" ca="1" si="0"/>
        <v>#NAME?</v>
      </c>
      <c r="I11" s="13" t="e">
        <f t="shared" ref="I11:I74" ca="1" si="2">VLOOKUP($H11,$A$9:$D$108,2)</f>
        <v>#NAME?</v>
      </c>
      <c r="J11" s="13" t="e">
        <f t="shared" ref="J11:J74" ca="1" si="3">VLOOKUP($H11,$A$9:$D$108,3)</f>
        <v>#NAME?</v>
      </c>
      <c r="K11" s="13" t="e">
        <f t="shared" ref="K11:K74" ca="1" si="4">VLOOKUP($H10,$A$9:$D$108,4)</f>
        <v>#NAME?</v>
      </c>
      <c r="L11" s="13" t="e">
        <f t="shared" ref="L11:L74" ca="1" si="5">SUMPRODUCT($B$2:$D$2,I11:K11)</f>
        <v>#NAME?</v>
      </c>
    </row>
    <row r="12" spans="1:12" ht="13.5" thickBot="1">
      <c r="A12">
        <v>4</v>
      </c>
      <c r="B12" s="11">
        <v>-9.8765000000000006E-2</v>
      </c>
      <c r="C12" s="11">
        <v>-0.21249999999999999</v>
      </c>
      <c r="D12" s="11">
        <v>-6.1508E-2</v>
      </c>
      <c r="E12" s="11">
        <f t="shared" si="1"/>
        <v>-0.12425766666666667</v>
      </c>
      <c r="G12" s="1" t="s">
        <v>7</v>
      </c>
      <c r="H12" s="6" t="e">
        <f t="shared" ca="1" si="0"/>
        <v>#NAME?</v>
      </c>
      <c r="I12" s="13" t="e">
        <f t="shared" ca="1" si="2"/>
        <v>#NAME?</v>
      </c>
      <c r="J12" s="13" t="e">
        <f t="shared" ca="1" si="3"/>
        <v>#NAME?</v>
      </c>
      <c r="K12" s="13" t="e">
        <f t="shared" ca="1" si="4"/>
        <v>#NAME?</v>
      </c>
      <c r="L12" s="13" t="e">
        <f t="shared" ca="1" si="5"/>
        <v>#NAME?</v>
      </c>
    </row>
    <row r="13" spans="1:12" ht="13.5" thickBot="1">
      <c r="A13">
        <v>5</v>
      </c>
      <c r="B13" s="11">
        <v>7.7054999999999998E-2</v>
      </c>
      <c r="C13" s="11">
        <v>0.230159</v>
      </c>
      <c r="D13" s="11">
        <v>2.1987E-2</v>
      </c>
      <c r="E13" s="11">
        <f t="shared" si="1"/>
        <v>0.10973366666666666</v>
      </c>
      <c r="G13" s="1" t="s">
        <v>8</v>
      </c>
      <c r="H13" s="6" t="e">
        <f t="shared" ca="1" si="0"/>
        <v>#NAME?</v>
      </c>
      <c r="I13" s="13" t="e">
        <f t="shared" ca="1" si="2"/>
        <v>#NAME?</v>
      </c>
      <c r="J13" s="13" t="e">
        <f t="shared" ca="1" si="3"/>
        <v>#NAME?</v>
      </c>
      <c r="K13" s="13" t="e">
        <f t="shared" ca="1" si="4"/>
        <v>#NAME?</v>
      </c>
      <c r="L13" s="13" t="e">
        <f t="shared" ca="1" si="5"/>
        <v>#NAME?</v>
      </c>
    </row>
    <row r="14" spans="1:12" ht="13.5" thickBot="1">
      <c r="A14">
        <v>6</v>
      </c>
      <c r="B14" s="11">
        <v>-7.8474000000000002E-2</v>
      </c>
      <c r="C14" s="11">
        <v>-0.18709700000000001</v>
      </c>
      <c r="D14" s="11">
        <v>-0.112266</v>
      </c>
      <c r="E14" s="11">
        <f t="shared" si="1"/>
        <v>-0.12594566666666668</v>
      </c>
      <c r="G14" s="1" t="s">
        <v>9</v>
      </c>
      <c r="H14" s="6" t="e">
        <f t="shared" ca="1" si="0"/>
        <v>#NAME?</v>
      </c>
      <c r="I14" s="13" t="e">
        <f t="shared" ca="1" si="2"/>
        <v>#NAME?</v>
      </c>
      <c r="J14" s="13" t="e">
        <f t="shared" ca="1" si="3"/>
        <v>#NAME?</v>
      </c>
      <c r="K14" s="13" t="e">
        <f t="shared" ca="1" si="4"/>
        <v>#NAME?</v>
      </c>
      <c r="L14" s="13" t="e">
        <f t="shared" ca="1" si="5"/>
        <v>#NAME?</v>
      </c>
    </row>
    <row r="15" spans="1:12" ht="13.5" thickBot="1">
      <c r="A15">
        <v>7</v>
      </c>
      <c r="B15" s="11">
        <v>6.087E-2</v>
      </c>
      <c r="C15" s="11">
        <v>-0.12698400000000001</v>
      </c>
      <c r="D15" s="11">
        <v>-9.3679999999999996E-3</v>
      </c>
      <c r="E15" s="11">
        <f t="shared" si="1"/>
        <v>-2.5160666666666671E-2</v>
      </c>
      <c r="G15" s="1" t="s">
        <v>10</v>
      </c>
      <c r="H15" s="6" t="e">
        <f t="shared" ca="1" si="0"/>
        <v>#NAME?</v>
      </c>
      <c r="I15" s="13" t="e">
        <f t="shared" ca="1" si="2"/>
        <v>#NAME?</v>
      </c>
      <c r="J15" s="13" t="e">
        <f t="shared" ca="1" si="3"/>
        <v>#NAME?</v>
      </c>
      <c r="K15" s="13" t="e">
        <f t="shared" ca="1" si="4"/>
        <v>#NAME?</v>
      </c>
      <c r="L15" s="13" t="e">
        <f t="shared" ca="1" si="5"/>
        <v>#NAME?</v>
      </c>
    </row>
    <row r="16" spans="1:12" ht="13.5" thickBot="1">
      <c r="A16">
        <v>8</v>
      </c>
      <c r="B16" s="11">
        <v>8.8525000000000006E-2</v>
      </c>
      <c r="C16" s="11">
        <v>0.13636400000000001</v>
      </c>
      <c r="D16" s="11">
        <v>-2.9787000000000001E-2</v>
      </c>
      <c r="E16" s="11">
        <f t="shared" si="1"/>
        <v>6.5034000000000008E-2</v>
      </c>
      <c r="G16" s="1" t="s">
        <v>11</v>
      </c>
      <c r="H16" s="6" t="e">
        <f t="shared" ca="1" si="0"/>
        <v>#NAME?</v>
      </c>
      <c r="I16" s="13" t="e">
        <f t="shared" ca="1" si="2"/>
        <v>#NAME?</v>
      </c>
      <c r="J16" s="13" t="e">
        <f t="shared" ca="1" si="3"/>
        <v>#NAME?</v>
      </c>
      <c r="K16" s="13" t="e">
        <f t="shared" ca="1" si="4"/>
        <v>#NAME?</v>
      </c>
      <c r="L16" s="13" t="e">
        <f t="shared" ca="1" si="5"/>
        <v>#NAME?</v>
      </c>
    </row>
    <row r="17" spans="1:12" ht="13.5" thickBot="1">
      <c r="A17">
        <v>9</v>
      </c>
      <c r="B17" s="11">
        <v>4.3735000000000003E-2</v>
      </c>
      <c r="C17" s="11">
        <v>-0.12</v>
      </c>
      <c r="D17" s="11">
        <v>2.4510000000000001E-3</v>
      </c>
      <c r="E17" s="11">
        <f t="shared" si="1"/>
        <v>-2.4604666666666664E-2</v>
      </c>
      <c r="G17" s="1" t="s">
        <v>12</v>
      </c>
      <c r="H17" s="6" t="e">
        <f t="shared" ca="1" si="0"/>
        <v>#NAME?</v>
      </c>
      <c r="I17" s="13" t="e">
        <f t="shared" ca="1" si="2"/>
        <v>#NAME?</v>
      </c>
      <c r="J17" s="13" t="e">
        <f t="shared" ca="1" si="3"/>
        <v>#NAME?</v>
      </c>
      <c r="K17" s="13" t="e">
        <f t="shared" ca="1" si="4"/>
        <v>#NAME?</v>
      </c>
      <c r="L17" s="13" t="e">
        <f t="shared" ca="1" si="5"/>
        <v>#NAME?</v>
      </c>
    </row>
    <row r="18" spans="1:12" ht="13.5" thickBot="1">
      <c r="A18">
        <v>10</v>
      </c>
      <c r="B18" s="11">
        <v>0.16569800000000001</v>
      </c>
      <c r="C18" s="11">
        <v>0.272727</v>
      </c>
      <c r="D18" s="11">
        <v>-1.7114999999999998E-2</v>
      </c>
      <c r="E18" s="11">
        <f t="shared" si="1"/>
        <v>0.14043666666666668</v>
      </c>
      <c r="G18" s="1" t="s">
        <v>13</v>
      </c>
      <c r="H18" s="6" t="e">
        <f t="shared" ca="1" si="0"/>
        <v>#NAME?</v>
      </c>
      <c r="I18" s="13" t="e">
        <f t="shared" ca="1" si="2"/>
        <v>#NAME?</v>
      </c>
      <c r="J18" s="13" t="e">
        <f t="shared" ca="1" si="3"/>
        <v>#NAME?</v>
      </c>
      <c r="K18" s="13" t="e">
        <f t="shared" ca="1" si="4"/>
        <v>#NAME?</v>
      </c>
      <c r="L18" s="13" t="e">
        <f t="shared" ca="1" si="5"/>
        <v>#NAME?</v>
      </c>
    </row>
    <row r="19" spans="1:12" ht="13.5" thickBot="1">
      <c r="A19">
        <v>11</v>
      </c>
      <c r="B19" s="11">
        <v>3.1171999999999998E-2</v>
      </c>
      <c r="C19" s="11">
        <v>0.24285699999999999</v>
      </c>
      <c r="D19" s="11">
        <v>8.6567000000000005E-2</v>
      </c>
      <c r="E19" s="11">
        <f t="shared" si="1"/>
        <v>0.12019866666666665</v>
      </c>
      <c r="G19" s="1" t="s">
        <v>14</v>
      </c>
      <c r="H19" s="6" t="e">
        <f t="shared" ca="1" si="0"/>
        <v>#NAME?</v>
      </c>
      <c r="I19" s="13" t="e">
        <f t="shared" ca="1" si="2"/>
        <v>#NAME?</v>
      </c>
      <c r="J19" s="13" t="e">
        <f t="shared" ca="1" si="3"/>
        <v>#NAME?</v>
      </c>
      <c r="K19" s="13" t="e">
        <f t="shared" ca="1" si="4"/>
        <v>#NAME?</v>
      </c>
      <c r="L19" s="13" t="e">
        <f t="shared" ca="1" si="5"/>
        <v>#NAME?</v>
      </c>
    </row>
    <row r="20" spans="1:12" ht="13.5" thickBot="1">
      <c r="A20">
        <v>12</v>
      </c>
      <c r="B20" s="11">
        <v>2.0604999999999998E-2</v>
      </c>
      <c r="C20" s="11">
        <v>-8.6207000000000006E-2</v>
      </c>
      <c r="D20" s="11">
        <v>-4.3778999999999998E-2</v>
      </c>
      <c r="E20" s="11">
        <f t="shared" si="1"/>
        <v>-3.6460333333333331E-2</v>
      </c>
      <c r="G20" s="1" t="s">
        <v>15</v>
      </c>
      <c r="H20" s="6" t="e">
        <f t="shared" ca="1" si="0"/>
        <v>#NAME?</v>
      </c>
      <c r="I20" s="13" t="e">
        <f t="shared" ca="1" si="2"/>
        <v>#NAME?</v>
      </c>
      <c r="J20" s="13" t="e">
        <f t="shared" ca="1" si="3"/>
        <v>#NAME?</v>
      </c>
      <c r="K20" s="13" t="e">
        <f t="shared" ca="1" si="4"/>
        <v>#NAME?</v>
      </c>
      <c r="L20" s="13" t="e">
        <f t="shared" ca="1" si="5"/>
        <v>#NAME?</v>
      </c>
    </row>
    <row r="21" spans="1:12" ht="13.5" thickBot="1">
      <c r="A21">
        <v>13</v>
      </c>
      <c r="B21" s="11">
        <v>-1.3110999999999999E-2</v>
      </c>
      <c r="C21" s="11">
        <v>0.113208</v>
      </c>
      <c r="D21" s="11">
        <v>-0.14216899999999999</v>
      </c>
      <c r="E21" s="11">
        <f t="shared" si="1"/>
        <v>-1.4023999999999995E-2</v>
      </c>
      <c r="G21" s="1" t="s">
        <v>16</v>
      </c>
      <c r="H21" s="6" t="e">
        <f t="shared" ca="1" si="0"/>
        <v>#NAME?</v>
      </c>
      <c r="I21" s="13" t="e">
        <f t="shared" ca="1" si="2"/>
        <v>#NAME?</v>
      </c>
      <c r="J21" s="13" t="e">
        <f t="shared" ca="1" si="3"/>
        <v>#NAME?</v>
      </c>
      <c r="K21" s="13" t="e">
        <f t="shared" ca="1" si="4"/>
        <v>#NAME?</v>
      </c>
      <c r="L21" s="13" t="e">
        <f t="shared" ca="1" si="5"/>
        <v>#NAME?</v>
      </c>
    </row>
    <row r="22" spans="1:12" ht="13.5" thickBot="1">
      <c r="A22">
        <v>14</v>
      </c>
      <c r="B22" s="11">
        <v>4.8310000000000002E-3</v>
      </c>
      <c r="C22" s="11">
        <v>-2.2599000000000001E-2</v>
      </c>
      <c r="D22" s="11">
        <v>2.4719000000000001E-2</v>
      </c>
      <c r="E22" s="11">
        <f t="shared" si="1"/>
        <v>2.3169999999999996E-3</v>
      </c>
      <c r="G22" s="1" t="s">
        <v>17</v>
      </c>
      <c r="H22" s="6" t="e">
        <f t="shared" ca="1" si="0"/>
        <v>#NAME?</v>
      </c>
      <c r="I22" s="13" t="e">
        <f t="shared" ca="1" si="2"/>
        <v>#NAME?</v>
      </c>
      <c r="J22" s="13" t="e">
        <f t="shared" ca="1" si="3"/>
        <v>#NAME?</v>
      </c>
      <c r="K22" s="13" t="e">
        <f t="shared" ca="1" si="4"/>
        <v>#NAME?</v>
      </c>
      <c r="L22" s="13" t="e">
        <f t="shared" ca="1" si="5"/>
        <v>#NAME?</v>
      </c>
    </row>
    <row r="23" spans="1:12" ht="13.5" thickBot="1">
      <c r="A23">
        <v>15</v>
      </c>
      <c r="B23" s="11">
        <v>5.2019000000000003E-2</v>
      </c>
      <c r="C23" s="11">
        <v>-0.12138699999999999</v>
      </c>
      <c r="D23" s="11">
        <v>3.5911999999999999E-2</v>
      </c>
      <c r="E23" s="11">
        <f t="shared" si="1"/>
        <v>-1.1151999999999997E-2</v>
      </c>
      <c r="G23" s="1" t="s">
        <v>18</v>
      </c>
      <c r="H23" s="6" t="e">
        <f t="shared" ca="1" si="0"/>
        <v>#NAME?</v>
      </c>
      <c r="I23" s="13" t="e">
        <f t="shared" ca="1" si="2"/>
        <v>#NAME?</v>
      </c>
      <c r="J23" s="13" t="e">
        <f t="shared" ca="1" si="3"/>
        <v>#NAME?</v>
      </c>
      <c r="K23" s="13" t="e">
        <f t="shared" ca="1" si="4"/>
        <v>#NAME?</v>
      </c>
      <c r="L23" s="13" t="e">
        <f t="shared" ca="1" si="5"/>
        <v>#NAME?</v>
      </c>
    </row>
    <row r="24" spans="1:12" ht="13.5" thickBot="1">
      <c r="A24">
        <v>16</v>
      </c>
      <c r="B24" s="11">
        <v>8.9654999999999999E-2</v>
      </c>
      <c r="C24" s="11">
        <v>-4.6052999999999997E-2</v>
      </c>
      <c r="D24" s="11">
        <v>0.13066700000000001</v>
      </c>
      <c r="E24" s="11">
        <f t="shared" si="1"/>
        <v>5.8089666666666664E-2</v>
      </c>
      <c r="G24" s="1" t="s">
        <v>19</v>
      </c>
      <c r="H24" s="6" t="e">
        <f t="shared" ca="1" si="0"/>
        <v>#NAME?</v>
      </c>
      <c r="I24" s="13" t="e">
        <f t="shared" ca="1" si="2"/>
        <v>#NAME?</v>
      </c>
      <c r="J24" s="13" t="e">
        <f t="shared" ca="1" si="3"/>
        <v>#NAME?</v>
      </c>
      <c r="K24" s="13" t="e">
        <f t="shared" ca="1" si="4"/>
        <v>#NAME?</v>
      </c>
      <c r="L24" s="13" t="e">
        <f t="shared" ca="1" si="5"/>
        <v>#NAME?</v>
      </c>
    </row>
    <row r="25" spans="1:12" ht="13.5" thickBot="1">
      <c r="A25">
        <v>17</v>
      </c>
      <c r="B25" s="11">
        <v>5.4851999999999998E-2</v>
      </c>
      <c r="C25" s="11">
        <v>0.21379300000000001</v>
      </c>
      <c r="D25" s="11">
        <v>1.887E-3</v>
      </c>
      <c r="E25" s="11">
        <f t="shared" si="1"/>
        <v>9.0177333333333332E-2</v>
      </c>
      <c r="G25" s="1" t="s">
        <v>20</v>
      </c>
      <c r="H25" s="6" t="e">
        <f t="shared" ca="1" si="0"/>
        <v>#NAME?</v>
      </c>
      <c r="I25" s="13" t="e">
        <f t="shared" ca="1" si="2"/>
        <v>#NAME?</v>
      </c>
      <c r="J25" s="13" t="e">
        <f t="shared" ca="1" si="3"/>
        <v>#NAME?</v>
      </c>
      <c r="K25" s="13" t="e">
        <f t="shared" ca="1" si="4"/>
        <v>#NAME?</v>
      </c>
      <c r="L25" s="13" t="e">
        <f t="shared" ca="1" si="5"/>
        <v>#NAME?</v>
      </c>
    </row>
    <row r="26" spans="1:12" ht="13.5" thickBot="1">
      <c r="A26">
        <v>18</v>
      </c>
      <c r="B26" s="11">
        <v>-1.072E-2</v>
      </c>
      <c r="C26" s="11">
        <v>0</v>
      </c>
      <c r="D26" s="11">
        <v>-3.5545E-2</v>
      </c>
      <c r="E26" s="11">
        <f t="shared" si="1"/>
        <v>-1.5421666666666665E-2</v>
      </c>
      <c r="G26" s="1" t="s">
        <v>21</v>
      </c>
      <c r="H26" s="6" t="e">
        <f t="shared" ca="1" si="0"/>
        <v>#NAME?</v>
      </c>
      <c r="I26" s="13" t="e">
        <f t="shared" ca="1" si="2"/>
        <v>#NAME?</v>
      </c>
      <c r="J26" s="13" t="e">
        <f t="shared" ca="1" si="3"/>
        <v>#NAME?</v>
      </c>
      <c r="K26" s="13" t="e">
        <f t="shared" ca="1" si="4"/>
        <v>#NAME?</v>
      </c>
      <c r="L26" s="13" t="e">
        <f t="shared" ca="1" si="5"/>
        <v>#NAME?</v>
      </c>
    </row>
    <row r="27" spans="1:12" ht="13.5" thickBot="1">
      <c r="A27">
        <v>19</v>
      </c>
      <c r="B27" s="11">
        <v>-0.22967499999999999</v>
      </c>
      <c r="C27" s="11">
        <v>-0.477273</v>
      </c>
      <c r="D27" s="11">
        <v>-0.240786</v>
      </c>
      <c r="E27" s="11">
        <f t="shared" si="1"/>
        <v>-0.31591133333333332</v>
      </c>
      <c r="G27" s="1" t="s">
        <v>22</v>
      </c>
      <c r="H27" s="6" t="e">
        <f t="shared" ca="1" si="0"/>
        <v>#NAME?</v>
      </c>
      <c r="I27" s="13" t="e">
        <f t="shared" ca="1" si="2"/>
        <v>#NAME?</v>
      </c>
      <c r="J27" s="13" t="e">
        <f t="shared" ca="1" si="3"/>
        <v>#NAME?</v>
      </c>
      <c r="K27" s="13" t="e">
        <f t="shared" ca="1" si="4"/>
        <v>#NAME?</v>
      </c>
      <c r="L27" s="13" t="e">
        <f t="shared" ca="1" si="5"/>
        <v>#NAME?</v>
      </c>
    </row>
    <row r="28" spans="1:12" ht="13.5" thickBot="1">
      <c r="A28">
        <v>20</v>
      </c>
      <c r="B28" s="11">
        <v>-0.105541</v>
      </c>
      <c r="C28" s="11">
        <v>-0.19565199999999999</v>
      </c>
      <c r="D28" s="11">
        <v>-0.10097100000000001</v>
      </c>
      <c r="E28" s="11">
        <f t="shared" si="1"/>
        <v>-0.13405466666666666</v>
      </c>
      <c r="G28" s="1" t="s">
        <v>23</v>
      </c>
      <c r="H28" s="6" t="e">
        <f t="shared" ca="1" si="0"/>
        <v>#NAME?</v>
      </c>
      <c r="I28" s="13" t="e">
        <f t="shared" ca="1" si="2"/>
        <v>#NAME?</v>
      </c>
      <c r="J28" s="13" t="e">
        <f t="shared" ca="1" si="3"/>
        <v>#NAME?</v>
      </c>
      <c r="K28" s="13" t="e">
        <f t="shared" ca="1" si="4"/>
        <v>#NAME?</v>
      </c>
      <c r="L28" s="13" t="e">
        <f t="shared" ca="1" si="5"/>
        <v>#NAME?</v>
      </c>
    </row>
    <row r="29" spans="1:12" ht="13.5" thickBot="1">
      <c r="A29">
        <v>21</v>
      </c>
      <c r="B29" s="11">
        <v>4.9557999999999998E-2</v>
      </c>
      <c r="C29" s="11">
        <v>6.7568000000000003E-2</v>
      </c>
      <c r="D29" s="11">
        <v>7.6364000000000001E-2</v>
      </c>
      <c r="E29" s="11">
        <f t="shared" si="1"/>
        <v>6.449666666666666E-2</v>
      </c>
      <c r="G29" s="1" t="s">
        <v>24</v>
      </c>
      <c r="H29" s="6" t="e">
        <f t="shared" ca="1" si="0"/>
        <v>#NAME?</v>
      </c>
      <c r="I29" s="13" t="e">
        <f t="shared" ca="1" si="2"/>
        <v>#NAME?</v>
      </c>
      <c r="J29" s="13" t="e">
        <f t="shared" ca="1" si="3"/>
        <v>#NAME?</v>
      </c>
      <c r="K29" s="13" t="e">
        <f t="shared" ca="1" si="4"/>
        <v>#NAME?</v>
      </c>
      <c r="L29" s="13" t="e">
        <f t="shared" ca="1" si="5"/>
        <v>#NAME?</v>
      </c>
    </row>
    <row r="30" spans="1:12" ht="13.5" thickBot="1">
      <c r="A30">
        <v>22</v>
      </c>
      <c r="B30" s="11">
        <v>2.2662999999999999E-2</v>
      </c>
      <c r="C30" s="11">
        <v>-2.5316000000000002E-2</v>
      </c>
      <c r="D30" s="11">
        <v>0.236486</v>
      </c>
      <c r="E30" s="11">
        <f t="shared" si="1"/>
        <v>7.7944333333333324E-2</v>
      </c>
      <c r="G30" s="1" t="s">
        <v>25</v>
      </c>
      <c r="H30" s="6" t="e">
        <f t="shared" ca="1" si="0"/>
        <v>#NAME?</v>
      </c>
      <c r="I30" s="13" t="e">
        <f t="shared" ca="1" si="2"/>
        <v>#NAME?</v>
      </c>
      <c r="J30" s="13" t="e">
        <f t="shared" ca="1" si="3"/>
        <v>#NAME?</v>
      </c>
      <c r="K30" s="13" t="e">
        <f t="shared" ca="1" si="4"/>
        <v>#NAME?</v>
      </c>
      <c r="L30" s="13" t="e">
        <f t="shared" ca="1" si="5"/>
        <v>#NAME?</v>
      </c>
    </row>
    <row r="31" spans="1:12" ht="13.5" thickBot="1">
      <c r="A31">
        <v>23</v>
      </c>
      <c r="B31" s="11">
        <v>8.3099999999999997E-3</v>
      </c>
      <c r="C31" s="11">
        <v>0.246753</v>
      </c>
      <c r="D31" s="11">
        <v>4.5901999999999998E-2</v>
      </c>
      <c r="E31" s="11">
        <f t="shared" si="1"/>
        <v>0.10032166666666666</v>
      </c>
      <c r="G31" s="1" t="s">
        <v>26</v>
      </c>
      <c r="H31" s="6" t="e">
        <f t="shared" ca="1" si="0"/>
        <v>#NAME?</v>
      </c>
      <c r="I31" s="13" t="e">
        <f t="shared" ca="1" si="2"/>
        <v>#NAME?</v>
      </c>
      <c r="J31" s="13" t="e">
        <f t="shared" ca="1" si="3"/>
        <v>#NAME?</v>
      </c>
      <c r="K31" s="13" t="e">
        <f t="shared" ca="1" si="4"/>
        <v>#NAME?</v>
      </c>
      <c r="L31" s="13" t="e">
        <f t="shared" ca="1" si="5"/>
        <v>#NAME?</v>
      </c>
    </row>
    <row r="32" spans="1:12" ht="13.5" thickBot="1">
      <c r="A32">
        <v>24</v>
      </c>
      <c r="B32" s="11">
        <v>-0.104945</v>
      </c>
      <c r="C32" s="11">
        <v>-8.3333000000000004E-2</v>
      </c>
      <c r="D32" s="11">
        <v>-2.1052999999999999E-2</v>
      </c>
      <c r="E32" s="11">
        <f t="shared" si="1"/>
        <v>-6.9777000000000006E-2</v>
      </c>
      <c r="G32" s="1" t="s">
        <v>27</v>
      </c>
      <c r="H32" s="6" t="e">
        <f t="shared" ca="1" si="0"/>
        <v>#NAME?</v>
      </c>
      <c r="I32" s="13" t="e">
        <f t="shared" ca="1" si="2"/>
        <v>#NAME?</v>
      </c>
      <c r="J32" s="13" t="e">
        <f t="shared" ca="1" si="3"/>
        <v>#NAME?</v>
      </c>
      <c r="K32" s="13" t="e">
        <f t="shared" ca="1" si="4"/>
        <v>#NAME?</v>
      </c>
      <c r="L32" s="13" t="e">
        <f t="shared" ca="1" si="5"/>
        <v>#NAME?</v>
      </c>
    </row>
    <row r="33" spans="1:12" ht="13.5" thickBot="1">
      <c r="A33">
        <v>25</v>
      </c>
      <c r="B33" s="11">
        <v>0</v>
      </c>
      <c r="C33" s="11">
        <v>0.30681799999999998</v>
      </c>
      <c r="D33" s="11">
        <v>3.2258000000000002E-2</v>
      </c>
      <c r="E33" s="11">
        <f t="shared" si="1"/>
        <v>0.11302533333333331</v>
      </c>
      <c r="G33" s="1" t="s">
        <v>28</v>
      </c>
      <c r="H33" s="6" t="e">
        <f t="shared" ca="1" si="0"/>
        <v>#NAME?</v>
      </c>
      <c r="I33" s="13" t="e">
        <f t="shared" ca="1" si="2"/>
        <v>#NAME?</v>
      </c>
      <c r="J33" s="13" t="e">
        <f t="shared" ca="1" si="3"/>
        <v>#NAME?</v>
      </c>
      <c r="K33" s="13" t="e">
        <f t="shared" ca="1" si="4"/>
        <v>#NAME?</v>
      </c>
      <c r="L33" s="13" t="e">
        <f t="shared" ca="1" si="5"/>
        <v>#NAME?</v>
      </c>
    </row>
    <row r="34" spans="1:12" ht="13.5" thickBot="1">
      <c r="A34">
        <v>26</v>
      </c>
      <c r="B34" s="11">
        <v>4.0247999999999999E-2</v>
      </c>
      <c r="C34" s="11">
        <v>4.3478000000000003E-2</v>
      </c>
      <c r="D34" s="11">
        <v>0.154167</v>
      </c>
      <c r="E34" s="11">
        <f t="shared" si="1"/>
        <v>7.9297666666666655E-2</v>
      </c>
      <c r="G34" s="1" t="s">
        <v>29</v>
      </c>
      <c r="H34" s="6" t="e">
        <f t="shared" ca="1" si="0"/>
        <v>#NAME?</v>
      </c>
      <c r="I34" s="13" t="e">
        <f t="shared" ca="1" si="2"/>
        <v>#NAME?</v>
      </c>
      <c r="J34" s="13" t="e">
        <f t="shared" ca="1" si="3"/>
        <v>#NAME?</v>
      </c>
      <c r="K34" s="13" t="e">
        <f t="shared" ca="1" si="4"/>
        <v>#NAME?</v>
      </c>
      <c r="L34" s="13" t="e">
        <f t="shared" ca="1" si="5"/>
        <v>#NAME?</v>
      </c>
    </row>
    <row r="35" spans="1:12" ht="13.5" thickBot="1">
      <c r="A35">
        <v>27</v>
      </c>
      <c r="B35" s="11">
        <v>5.2976000000000002E-2</v>
      </c>
      <c r="C35" s="11">
        <v>0.1</v>
      </c>
      <c r="D35" s="11">
        <v>6.8182000000000006E-2</v>
      </c>
      <c r="E35" s="11">
        <f t="shared" si="1"/>
        <v>7.3719333333333331E-2</v>
      </c>
      <c r="G35" s="1" t="s">
        <v>30</v>
      </c>
      <c r="H35" s="6" t="e">
        <f t="shared" ca="1" si="0"/>
        <v>#NAME?</v>
      </c>
      <c r="I35" s="13" t="e">
        <f t="shared" ca="1" si="2"/>
        <v>#NAME?</v>
      </c>
      <c r="J35" s="13" t="e">
        <f t="shared" ca="1" si="3"/>
        <v>#NAME?</v>
      </c>
      <c r="K35" s="13" t="e">
        <f t="shared" ca="1" si="4"/>
        <v>#NAME?</v>
      </c>
      <c r="L35" s="13" t="e">
        <f t="shared" ca="1" si="5"/>
        <v>#NAME?</v>
      </c>
    </row>
    <row r="36" spans="1:12" ht="13.5" thickBot="1">
      <c r="A36">
        <v>28</v>
      </c>
      <c r="B36" s="11">
        <v>-2.5641000000000001E-2</v>
      </c>
      <c r="C36" s="11">
        <v>-0.18939400000000001</v>
      </c>
      <c r="D36" s="11">
        <v>2.9787000000000001E-2</v>
      </c>
      <c r="E36" s="11">
        <f t="shared" si="1"/>
        <v>-6.174933333333333E-2</v>
      </c>
      <c r="G36" s="1" t="s">
        <v>31</v>
      </c>
      <c r="H36" s="6" t="e">
        <f t="shared" ca="1" si="0"/>
        <v>#NAME?</v>
      </c>
      <c r="I36" s="13" t="e">
        <f t="shared" ca="1" si="2"/>
        <v>#NAME?</v>
      </c>
      <c r="J36" s="13" t="e">
        <f t="shared" ca="1" si="3"/>
        <v>#NAME?</v>
      </c>
      <c r="K36" s="13" t="e">
        <f t="shared" ca="1" si="4"/>
        <v>#NAME?</v>
      </c>
      <c r="L36" s="13" t="e">
        <f t="shared" ca="1" si="5"/>
        <v>#NAME?</v>
      </c>
    </row>
    <row r="37" spans="1:12" ht="13.5" thickBot="1">
      <c r="A37">
        <v>29</v>
      </c>
      <c r="B37" s="11">
        <v>-5.5556000000000001E-2</v>
      </c>
      <c r="C37" s="11">
        <v>-0.149533</v>
      </c>
      <c r="D37" s="11">
        <v>-1.8182E-2</v>
      </c>
      <c r="E37" s="11">
        <f t="shared" si="1"/>
        <v>-7.4423666666666666E-2</v>
      </c>
      <c r="G37" s="1" t="s">
        <v>32</v>
      </c>
      <c r="H37" s="6" t="e">
        <f t="shared" ca="1" si="0"/>
        <v>#NAME?</v>
      </c>
      <c r="I37" s="13" t="e">
        <f t="shared" ca="1" si="2"/>
        <v>#NAME?</v>
      </c>
      <c r="J37" s="13" t="e">
        <f t="shared" ca="1" si="3"/>
        <v>#NAME?</v>
      </c>
      <c r="K37" s="13" t="e">
        <f t="shared" ca="1" si="4"/>
        <v>#NAME?</v>
      </c>
      <c r="L37" s="13" t="e">
        <f t="shared" ca="1" si="5"/>
        <v>#NAME?</v>
      </c>
    </row>
    <row r="38" spans="1:12" ht="13.5" thickBot="1">
      <c r="A38">
        <v>30</v>
      </c>
      <c r="B38" s="11">
        <v>8.2972000000000004E-2</v>
      </c>
      <c r="C38" s="11">
        <v>-0.18681300000000001</v>
      </c>
      <c r="D38" s="11">
        <v>8.6863999999999997E-2</v>
      </c>
      <c r="E38" s="11">
        <f t="shared" si="1"/>
        <v>-5.6590000000000043E-3</v>
      </c>
      <c r="G38" s="1" t="s">
        <v>33</v>
      </c>
      <c r="H38" s="6" t="e">
        <f t="shared" ca="1" si="0"/>
        <v>#NAME?</v>
      </c>
      <c r="I38" s="13" t="e">
        <f t="shared" ca="1" si="2"/>
        <v>#NAME?</v>
      </c>
      <c r="J38" s="13" t="e">
        <f t="shared" ca="1" si="3"/>
        <v>#NAME?</v>
      </c>
      <c r="K38" s="13" t="e">
        <f t="shared" ca="1" si="4"/>
        <v>#NAME?</v>
      </c>
      <c r="L38" s="13" t="e">
        <f t="shared" ca="1" si="5"/>
        <v>#NAME?</v>
      </c>
    </row>
    <row r="39" spans="1:12" ht="13.5" thickBot="1">
      <c r="A39">
        <v>31</v>
      </c>
      <c r="B39" s="11">
        <v>5.764E-3</v>
      </c>
      <c r="C39" s="11">
        <v>-2.7026999999999999E-2</v>
      </c>
      <c r="D39" s="11">
        <v>1.1696E-2</v>
      </c>
      <c r="E39" s="11">
        <f t="shared" si="1"/>
        <v>-3.189E-3</v>
      </c>
      <c r="G39" s="1" t="s">
        <v>34</v>
      </c>
      <c r="H39" s="6" t="e">
        <f t="shared" ca="1" si="0"/>
        <v>#NAME?</v>
      </c>
      <c r="I39" s="13" t="e">
        <f t="shared" ca="1" si="2"/>
        <v>#NAME?</v>
      </c>
      <c r="J39" s="13" t="e">
        <f t="shared" ca="1" si="3"/>
        <v>#NAME?</v>
      </c>
      <c r="K39" s="13" t="e">
        <f t="shared" ca="1" si="4"/>
        <v>#NAME?</v>
      </c>
      <c r="L39" s="13" t="e">
        <f t="shared" ca="1" si="5"/>
        <v>#NAME?</v>
      </c>
    </row>
    <row r="40" spans="1:12" ht="13.5" thickBot="1">
      <c r="A40">
        <v>32</v>
      </c>
      <c r="B40" s="11">
        <v>3.1518999999999998E-2</v>
      </c>
      <c r="C40" s="11">
        <v>-0.16666700000000001</v>
      </c>
      <c r="D40" s="11">
        <v>-3.8150000000000003E-2</v>
      </c>
      <c r="E40" s="11">
        <f t="shared" si="1"/>
        <v>-5.7766000000000005E-2</v>
      </c>
      <c r="G40" s="1" t="s">
        <v>35</v>
      </c>
      <c r="H40" s="6" t="e">
        <f t="shared" ca="1" si="0"/>
        <v>#NAME?</v>
      </c>
      <c r="I40" s="13" t="e">
        <f t="shared" ca="1" si="2"/>
        <v>#NAME?</v>
      </c>
      <c r="J40" s="13" t="e">
        <f t="shared" ca="1" si="3"/>
        <v>#NAME?</v>
      </c>
      <c r="K40" s="13" t="e">
        <f t="shared" ca="1" si="4"/>
        <v>#NAME?</v>
      </c>
      <c r="L40" s="13" t="e">
        <f t="shared" ca="1" si="5"/>
        <v>#NAME?</v>
      </c>
    </row>
    <row r="41" spans="1:12" ht="13.5" thickBot="1">
      <c r="A41">
        <v>33</v>
      </c>
      <c r="B41" s="11">
        <v>3.5560000000000001E-3</v>
      </c>
      <c r="C41" s="11">
        <v>0.15</v>
      </c>
      <c r="D41" s="11">
        <v>-2.2176999999999999E-2</v>
      </c>
      <c r="E41" s="11">
        <f t="shared" si="1"/>
        <v>4.3792999999999999E-2</v>
      </c>
      <c r="G41" s="1" t="s">
        <v>36</v>
      </c>
      <c r="H41" s="6" t="e">
        <f t="shared" ref="H41:H72" ca="1" si="6">RiskDuniform($A$9:$A$108)</f>
        <v>#NAME?</v>
      </c>
      <c r="I41" s="13" t="e">
        <f t="shared" ca="1" si="2"/>
        <v>#NAME?</v>
      </c>
      <c r="J41" s="13" t="e">
        <f t="shared" ca="1" si="3"/>
        <v>#NAME?</v>
      </c>
      <c r="K41" s="13" t="e">
        <f t="shared" ca="1" si="4"/>
        <v>#NAME?</v>
      </c>
      <c r="L41" s="13" t="e">
        <f t="shared" ca="1" si="5"/>
        <v>#NAME?</v>
      </c>
    </row>
    <row r="42" spans="1:12" ht="13.5" thickBot="1">
      <c r="A42">
        <v>34</v>
      </c>
      <c r="B42" s="11">
        <v>8.1005999999999995E-2</v>
      </c>
      <c r="C42" s="11">
        <v>5.7971000000000002E-2</v>
      </c>
      <c r="D42" s="11">
        <v>4.5360999999999999E-2</v>
      </c>
      <c r="E42" s="11">
        <f t="shared" si="1"/>
        <v>6.1446000000000001E-2</v>
      </c>
      <c r="G42" s="1" t="s">
        <v>37</v>
      </c>
      <c r="H42" s="6" t="e">
        <f t="shared" ca="1" si="6"/>
        <v>#NAME?</v>
      </c>
      <c r="I42" s="13" t="e">
        <f t="shared" ca="1" si="2"/>
        <v>#NAME?</v>
      </c>
      <c r="J42" s="13" t="e">
        <f t="shared" ca="1" si="3"/>
        <v>#NAME?</v>
      </c>
      <c r="K42" s="13" t="e">
        <f t="shared" ca="1" si="4"/>
        <v>#NAME?</v>
      </c>
      <c r="L42" s="13" t="e">
        <f t="shared" ca="1" si="5"/>
        <v>#NAME?</v>
      </c>
    </row>
    <row r="43" spans="1:12" ht="13.5" thickBot="1">
      <c r="A43">
        <v>35</v>
      </c>
      <c r="B43" s="11">
        <v>-5.4264E-2</v>
      </c>
      <c r="C43" s="11">
        <v>-9.5890000000000003E-2</v>
      </c>
      <c r="D43" s="11">
        <v>-1.7357000000000001E-2</v>
      </c>
      <c r="E43" s="11">
        <f t="shared" si="1"/>
        <v>-5.5836999999999998E-2</v>
      </c>
      <c r="G43" s="1" t="s">
        <v>38</v>
      </c>
      <c r="H43" s="6" t="e">
        <f t="shared" ca="1" si="6"/>
        <v>#NAME?</v>
      </c>
      <c r="I43" s="13" t="e">
        <f t="shared" ca="1" si="2"/>
        <v>#NAME?</v>
      </c>
      <c r="J43" s="13" t="e">
        <f t="shared" ca="1" si="3"/>
        <v>#NAME?</v>
      </c>
      <c r="K43" s="13" t="e">
        <f t="shared" ca="1" si="4"/>
        <v>#NAME?</v>
      </c>
      <c r="L43" s="13" t="e">
        <f t="shared" ca="1" si="5"/>
        <v>#NAME?</v>
      </c>
    </row>
    <row r="44" spans="1:12" ht="13.5" thickBot="1">
      <c r="A44">
        <v>36</v>
      </c>
      <c r="B44" s="11">
        <v>-1.8360999999999999E-2</v>
      </c>
      <c r="C44" s="11">
        <v>3.0303E-2</v>
      </c>
      <c r="D44" s="11">
        <v>0.10303</v>
      </c>
      <c r="E44" s="11">
        <f t="shared" si="1"/>
        <v>3.8323999999999997E-2</v>
      </c>
      <c r="G44" s="1" t="s">
        <v>39</v>
      </c>
      <c r="H44" s="6" t="e">
        <f t="shared" ca="1" si="6"/>
        <v>#NAME?</v>
      </c>
      <c r="I44" s="13" t="e">
        <f t="shared" ca="1" si="2"/>
        <v>#NAME?</v>
      </c>
      <c r="J44" s="13" t="e">
        <f t="shared" ca="1" si="3"/>
        <v>#NAME?</v>
      </c>
      <c r="K44" s="13" t="e">
        <f t="shared" ca="1" si="4"/>
        <v>#NAME?</v>
      </c>
      <c r="L44" s="13" t="e">
        <f t="shared" ca="1" si="5"/>
        <v>#NAME?</v>
      </c>
    </row>
    <row r="45" spans="1:12" ht="13.5" thickBot="1">
      <c r="A45">
        <v>37</v>
      </c>
      <c r="B45" s="11">
        <v>9.8315E-2</v>
      </c>
      <c r="C45" s="11">
        <v>4.4117999999999997E-2</v>
      </c>
      <c r="D45" s="11">
        <v>0.111722</v>
      </c>
      <c r="E45" s="11">
        <f t="shared" si="1"/>
        <v>8.4718333333333326E-2</v>
      </c>
      <c r="G45" s="1" t="s">
        <v>40</v>
      </c>
      <c r="H45" s="6" t="e">
        <f t="shared" ca="1" si="6"/>
        <v>#NAME?</v>
      </c>
      <c r="I45" s="13" t="e">
        <f t="shared" ca="1" si="2"/>
        <v>#NAME?</v>
      </c>
      <c r="J45" s="13" t="e">
        <f t="shared" ca="1" si="3"/>
        <v>#NAME?</v>
      </c>
      <c r="K45" s="13" t="e">
        <f t="shared" ca="1" si="4"/>
        <v>#NAME?</v>
      </c>
      <c r="L45" s="13" t="e">
        <f t="shared" ca="1" si="5"/>
        <v>#NAME?</v>
      </c>
    </row>
    <row r="46" spans="1:12" ht="13.5" thickBot="1">
      <c r="A46">
        <v>38</v>
      </c>
      <c r="B46" s="11">
        <v>0.117647</v>
      </c>
      <c r="C46" s="11">
        <v>0.169014</v>
      </c>
      <c r="D46" s="11">
        <v>6.5239000000000005E-2</v>
      </c>
      <c r="E46" s="11">
        <f t="shared" si="1"/>
        <v>0.11729999999999999</v>
      </c>
      <c r="G46" s="1" t="s">
        <v>41</v>
      </c>
      <c r="H46" s="6" t="e">
        <f t="shared" ca="1" si="6"/>
        <v>#NAME?</v>
      </c>
      <c r="I46" s="13" t="e">
        <f t="shared" ca="1" si="2"/>
        <v>#NAME?</v>
      </c>
      <c r="J46" s="13" t="e">
        <f t="shared" ca="1" si="3"/>
        <v>#NAME?</v>
      </c>
      <c r="K46" s="13" t="e">
        <f t="shared" ca="1" si="4"/>
        <v>#NAME?</v>
      </c>
      <c r="L46" s="13" t="e">
        <f t="shared" ca="1" si="5"/>
        <v>#NAME?</v>
      </c>
    </row>
    <row r="47" spans="1:12" ht="13.5" thickBot="1">
      <c r="A47">
        <v>39</v>
      </c>
      <c r="B47" s="11">
        <v>-4.7413999999999998E-2</v>
      </c>
      <c r="C47" s="11">
        <v>-6.0241000000000003E-2</v>
      </c>
      <c r="D47" s="11">
        <v>-0.104199</v>
      </c>
      <c r="E47" s="11">
        <f t="shared" si="1"/>
        <v>-7.0618E-2</v>
      </c>
      <c r="G47" s="1" t="s">
        <v>42</v>
      </c>
      <c r="H47" s="6" t="e">
        <f t="shared" ca="1" si="6"/>
        <v>#NAME?</v>
      </c>
      <c r="I47" s="13" t="e">
        <f t="shared" ca="1" si="2"/>
        <v>#NAME?</v>
      </c>
      <c r="J47" s="13" t="e">
        <f t="shared" ca="1" si="3"/>
        <v>#NAME?</v>
      </c>
      <c r="K47" s="13" t="e">
        <f t="shared" ca="1" si="4"/>
        <v>#NAME?</v>
      </c>
      <c r="L47" s="13" t="e">
        <f t="shared" ca="1" si="5"/>
        <v>#NAME?</v>
      </c>
    </row>
    <row r="48" spans="1:12" ht="13.5" thickBot="1">
      <c r="A48">
        <v>40</v>
      </c>
      <c r="B48" s="11">
        <v>0.13317200000000001</v>
      </c>
      <c r="C48" s="11">
        <v>-0.115385</v>
      </c>
      <c r="D48" s="11">
        <v>9.1146000000000005E-2</v>
      </c>
      <c r="E48" s="11">
        <f t="shared" si="1"/>
        <v>3.6311000000000003E-2</v>
      </c>
      <c r="G48" s="1" t="s">
        <v>43</v>
      </c>
      <c r="H48" s="6" t="e">
        <f t="shared" ca="1" si="6"/>
        <v>#NAME?</v>
      </c>
      <c r="I48" s="13" t="e">
        <f t="shared" ca="1" si="2"/>
        <v>#NAME?</v>
      </c>
      <c r="J48" s="13" t="e">
        <f t="shared" ca="1" si="3"/>
        <v>#NAME?</v>
      </c>
      <c r="K48" s="13" t="e">
        <f t="shared" ca="1" si="4"/>
        <v>#NAME?</v>
      </c>
      <c r="L48" s="13" t="e">
        <f t="shared" ca="1" si="5"/>
        <v>#NAME?</v>
      </c>
    </row>
    <row r="49" spans="1:12" ht="13.5" thickBot="1">
      <c r="A49">
        <v>41</v>
      </c>
      <c r="B49" s="11">
        <v>-1.4957E-2</v>
      </c>
      <c r="C49" s="11">
        <v>0</v>
      </c>
      <c r="D49" s="11">
        <v>5.1074000000000001E-2</v>
      </c>
      <c r="E49" s="11">
        <f t="shared" si="1"/>
        <v>1.2039000000000001E-2</v>
      </c>
      <c r="G49" s="1" t="s">
        <v>44</v>
      </c>
      <c r="H49" s="6" t="e">
        <f t="shared" ca="1" si="6"/>
        <v>#NAME?</v>
      </c>
      <c r="I49" s="13" t="e">
        <f t="shared" ca="1" si="2"/>
        <v>#NAME?</v>
      </c>
      <c r="J49" s="13" t="e">
        <f t="shared" ca="1" si="3"/>
        <v>#NAME?</v>
      </c>
      <c r="K49" s="13" t="e">
        <f t="shared" ca="1" si="4"/>
        <v>#NAME?</v>
      </c>
      <c r="L49" s="13" t="e">
        <f t="shared" ca="1" si="5"/>
        <v>#NAME?</v>
      </c>
    </row>
    <row r="50" spans="1:12" ht="13.5" thickBot="1">
      <c r="A50">
        <v>42</v>
      </c>
      <c r="B50" s="11">
        <v>-1.2408000000000001E-2</v>
      </c>
      <c r="C50" s="11">
        <v>4.3478000000000003E-2</v>
      </c>
      <c r="D50" s="11">
        <v>4.1096000000000001E-2</v>
      </c>
      <c r="E50" s="11">
        <f t="shared" si="1"/>
        <v>2.4055333333333331E-2</v>
      </c>
      <c r="G50" s="1" t="s">
        <v>45</v>
      </c>
      <c r="H50" s="6" t="e">
        <f t="shared" ca="1" si="6"/>
        <v>#NAME?</v>
      </c>
      <c r="I50" s="13" t="e">
        <f t="shared" ca="1" si="2"/>
        <v>#NAME?</v>
      </c>
      <c r="J50" s="13" t="e">
        <f t="shared" ca="1" si="3"/>
        <v>#NAME?</v>
      </c>
      <c r="K50" s="13" t="e">
        <f t="shared" ca="1" si="4"/>
        <v>#NAME?</v>
      </c>
      <c r="L50" s="13" t="e">
        <f t="shared" ca="1" si="5"/>
        <v>#NAME?</v>
      </c>
    </row>
    <row r="51" spans="1:12" ht="13.5" thickBot="1">
      <c r="A51">
        <v>43</v>
      </c>
      <c r="B51" s="11">
        <v>-1.9911999999999999E-2</v>
      </c>
      <c r="C51" s="11">
        <v>-0.125</v>
      </c>
      <c r="D51" s="11">
        <v>-1.3158E-2</v>
      </c>
      <c r="E51" s="11">
        <f t="shared" si="1"/>
        <v>-5.2690000000000001E-2</v>
      </c>
      <c r="G51" s="1" t="s">
        <v>46</v>
      </c>
      <c r="H51" s="6" t="e">
        <f t="shared" ca="1" si="6"/>
        <v>#NAME?</v>
      </c>
      <c r="I51" s="13" t="e">
        <f t="shared" ca="1" si="2"/>
        <v>#NAME?</v>
      </c>
      <c r="J51" s="13" t="e">
        <f t="shared" ca="1" si="3"/>
        <v>#NAME?</v>
      </c>
      <c r="K51" s="13" t="e">
        <f t="shared" ca="1" si="4"/>
        <v>#NAME?</v>
      </c>
      <c r="L51" s="13" t="e">
        <f t="shared" ca="1" si="5"/>
        <v>#NAME?</v>
      </c>
    </row>
    <row r="52" spans="1:12" ht="13.5" thickBot="1">
      <c r="A52">
        <v>44</v>
      </c>
      <c r="B52" s="11">
        <v>0.119639</v>
      </c>
      <c r="C52" s="11">
        <v>-4.7619000000000002E-2</v>
      </c>
      <c r="D52" s="11">
        <v>7.1999999999999995E-2</v>
      </c>
      <c r="E52" s="11">
        <f t="shared" si="1"/>
        <v>4.8006666666666656E-2</v>
      </c>
      <c r="G52" s="1" t="s">
        <v>47</v>
      </c>
      <c r="H52" s="6" t="e">
        <f t="shared" ca="1" si="6"/>
        <v>#NAME?</v>
      </c>
      <c r="I52" s="13" t="e">
        <f t="shared" ca="1" si="2"/>
        <v>#NAME?</v>
      </c>
      <c r="J52" s="13" t="e">
        <f t="shared" ca="1" si="3"/>
        <v>#NAME?</v>
      </c>
      <c r="K52" s="13" t="e">
        <f t="shared" ca="1" si="4"/>
        <v>#NAME?</v>
      </c>
      <c r="L52" s="13" t="e">
        <f t="shared" ca="1" si="5"/>
        <v>#NAME?</v>
      </c>
    </row>
    <row r="53" spans="1:12" ht="13.5" thickBot="1">
      <c r="A53">
        <v>45</v>
      </c>
      <c r="B53" s="11">
        <v>4.7903000000000001E-2</v>
      </c>
      <c r="C53" s="11">
        <v>0.05</v>
      </c>
      <c r="D53" s="11">
        <v>-1.0416999999999999E-2</v>
      </c>
      <c r="E53" s="11">
        <f t="shared" si="1"/>
        <v>2.9162E-2</v>
      </c>
      <c r="G53" s="1" t="s">
        <v>48</v>
      </c>
      <c r="H53" s="6" t="e">
        <f t="shared" ca="1" si="6"/>
        <v>#NAME?</v>
      </c>
      <c r="I53" s="13" t="e">
        <f t="shared" ca="1" si="2"/>
        <v>#NAME?</v>
      </c>
      <c r="J53" s="13" t="e">
        <f t="shared" ca="1" si="3"/>
        <v>#NAME?</v>
      </c>
      <c r="K53" s="13" t="e">
        <f t="shared" ca="1" si="4"/>
        <v>#NAME?</v>
      </c>
      <c r="L53" s="13" t="e">
        <f t="shared" ca="1" si="5"/>
        <v>#NAME?</v>
      </c>
    </row>
    <row r="54" spans="1:12" ht="13.5" thickBot="1">
      <c r="A54">
        <v>46</v>
      </c>
      <c r="B54" s="11">
        <v>-3.4883999999999998E-2</v>
      </c>
      <c r="C54" s="11">
        <v>-7.9365000000000005E-2</v>
      </c>
      <c r="D54" s="11">
        <v>-2.1050000000000001E-3</v>
      </c>
      <c r="E54" s="11">
        <f t="shared" si="1"/>
        <v>-3.8784666666666669E-2</v>
      </c>
      <c r="G54" s="1" t="s">
        <v>49</v>
      </c>
      <c r="H54" s="6" t="e">
        <f t="shared" ca="1" si="6"/>
        <v>#NAME?</v>
      </c>
      <c r="I54" s="13" t="e">
        <f t="shared" ca="1" si="2"/>
        <v>#NAME?</v>
      </c>
      <c r="J54" s="13" t="e">
        <f t="shared" ca="1" si="3"/>
        <v>#NAME?</v>
      </c>
      <c r="K54" s="13" t="e">
        <f t="shared" ca="1" si="4"/>
        <v>#NAME?</v>
      </c>
      <c r="L54" s="13" t="e">
        <f t="shared" ca="1" si="5"/>
        <v>#NAME?</v>
      </c>
    </row>
    <row r="55" spans="1:12" ht="13.5" thickBot="1">
      <c r="A55">
        <v>47</v>
      </c>
      <c r="B55" s="11">
        <v>-4.8200000000000001E-4</v>
      </c>
      <c r="C55" s="11">
        <v>0.137931</v>
      </c>
      <c r="D55" s="11">
        <v>8.3122000000000001E-2</v>
      </c>
      <c r="E55" s="11">
        <f t="shared" si="1"/>
        <v>7.3523666666666654E-2</v>
      </c>
      <c r="G55" s="1" t="s">
        <v>50</v>
      </c>
      <c r="H55" s="6" t="e">
        <f t="shared" ca="1" si="6"/>
        <v>#NAME?</v>
      </c>
      <c r="I55" s="13" t="e">
        <f t="shared" ca="1" si="2"/>
        <v>#NAME?</v>
      </c>
      <c r="J55" s="13" t="e">
        <f t="shared" ca="1" si="3"/>
        <v>#NAME?</v>
      </c>
      <c r="K55" s="13" t="e">
        <f t="shared" ca="1" si="4"/>
        <v>#NAME?</v>
      </c>
      <c r="L55" s="13" t="e">
        <f t="shared" ca="1" si="5"/>
        <v>#NAME?</v>
      </c>
    </row>
    <row r="56" spans="1:12" ht="13.5" thickBot="1">
      <c r="A56">
        <v>48</v>
      </c>
      <c r="B56" s="11">
        <v>4.0486000000000001E-2</v>
      </c>
      <c r="C56" s="11">
        <v>0.106061</v>
      </c>
      <c r="D56" s="11">
        <v>0.12328799999999999</v>
      </c>
      <c r="E56" s="11">
        <f t="shared" si="1"/>
        <v>8.9944999999999997E-2</v>
      </c>
      <c r="G56" s="1" t="s">
        <v>51</v>
      </c>
      <c r="H56" s="6" t="e">
        <f t="shared" ca="1" si="6"/>
        <v>#NAME?</v>
      </c>
      <c r="I56" s="13" t="e">
        <f t="shared" ca="1" si="2"/>
        <v>#NAME?</v>
      </c>
      <c r="J56" s="13" t="e">
        <f t="shared" ca="1" si="3"/>
        <v>#NAME?</v>
      </c>
      <c r="K56" s="13" t="e">
        <f t="shared" ca="1" si="4"/>
        <v>#NAME?</v>
      </c>
      <c r="L56" s="13" t="e">
        <f t="shared" ca="1" si="5"/>
        <v>#NAME?</v>
      </c>
    </row>
    <row r="57" spans="1:12" ht="13.5" thickBot="1">
      <c r="A57">
        <v>49</v>
      </c>
      <c r="B57" s="11">
        <v>-3.8909999999999999E-3</v>
      </c>
      <c r="C57" s="11">
        <v>-4.1096000000000001E-2</v>
      </c>
      <c r="D57" s="11">
        <v>-2.7875E-2</v>
      </c>
      <c r="E57" s="11">
        <f t="shared" si="1"/>
        <v>-2.4287333333333334E-2</v>
      </c>
      <c r="G57" s="1" t="s">
        <v>52</v>
      </c>
      <c r="H57" s="6" t="e">
        <f t="shared" ca="1" si="6"/>
        <v>#NAME?</v>
      </c>
      <c r="I57" s="13" t="e">
        <f t="shared" ca="1" si="2"/>
        <v>#NAME?</v>
      </c>
      <c r="J57" s="13" t="e">
        <f t="shared" ca="1" si="3"/>
        <v>#NAME?</v>
      </c>
      <c r="K57" s="13" t="e">
        <f t="shared" ca="1" si="4"/>
        <v>#NAME?</v>
      </c>
      <c r="L57" s="13" t="e">
        <f t="shared" ca="1" si="5"/>
        <v>#NAME?</v>
      </c>
    </row>
    <row r="58" spans="1:12" ht="13.5" thickBot="1">
      <c r="A58">
        <v>50</v>
      </c>
      <c r="B58" s="11">
        <v>8.3516000000000007E-2</v>
      </c>
      <c r="C58" s="11">
        <v>0.2</v>
      </c>
      <c r="D58" s="11">
        <v>0.18996399999999999</v>
      </c>
      <c r="E58" s="11">
        <f t="shared" si="1"/>
        <v>0.15782666666666667</v>
      </c>
      <c r="G58" s="1" t="s">
        <v>53</v>
      </c>
      <c r="H58" s="6" t="e">
        <f t="shared" ca="1" si="6"/>
        <v>#NAME?</v>
      </c>
      <c r="I58" s="13" t="e">
        <f t="shared" ca="1" si="2"/>
        <v>#NAME?</v>
      </c>
      <c r="J58" s="13" t="e">
        <f t="shared" ca="1" si="3"/>
        <v>#NAME?</v>
      </c>
      <c r="K58" s="13" t="e">
        <f t="shared" ca="1" si="4"/>
        <v>#NAME?</v>
      </c>
      <c r="L58" s="13" t="e">
        <f t="shared" ca="1" si="5"/>
        <v>#NAME?</v>
      </c>
    </row>
    <row r="59" spans="1:12" ht="13.5" thickBot="1">
      <c r="A59">
        <v>51</v>
      </c>
      <c r="B59" s="11">
        <v>5.4450000000000002E-3</v>
      </c>
      <c r="C59" s="11">
        <v>-9.5238000000000003E-2</v>
      </c>
      <c r="D59" s="11">
        <v>6.2026999999999999E-2</v>
      </c>
      <c r="E59" s="11">
        <f t="shared" si="1"/>
        <v>-9.2553333333333307E-3</v>
      </c>
      <c r="G59" s="1" t="s">
        <v>54</v>
      </c>
      <c r="H59" s="6" t="e">
        <f t="shared" ca="1" si="6"/>
        <v>#NAME?</v>
      </c>
      <c r="I59" s="13" t="e">
        <f t="shared" ca="1" si="2"/>
        <v>#NAME?</v>
      </c>
      <c r="J59" s="13" t="e">
        <f t="shared" ca="1" si="3"/>
        <v>#NAME?</v>
      </c>
      <c r="K59" s="13" t="e">
        <f t="shared" ca="1" si="4"/>
        <v>#NAME?</v>
      </c>
      <c r="L59" s="13" t="e">
        <f t="shared" ca="1" si="5"/>
        <v>#NAME?</v>
      </c>
    </row>
    <row r="60" spans="1:12" ht="13.5" thickBot="1">
      <c r="A60">
        <v>52</v>
      </c>
      <c r="B60" s="11">
        <v>3.4296E-2</v>
      </c>
      <c r="C60" s="11">
        <v>-0.263158</v>
      </c>
      <c r="D60" s="11">
        <v>-1.2821000000000001E-2</v>
      </c>
      <c r="E60" s="11">
        <f t="shared" si="1"/>
        <v>-8.0560999999999994E-2</v>
      </c>
      <c r="G60" s="1" t="s">
        <v>55</v>
      </c>
      <c r="H60" s="6" t="e">
        <f t="shared" ca="1" si="6"/>
        <v>#NAME?</v>
      </c>
      <c r="I60" s="13" t="e">
        <f t="shared" ca="1" si="2"/>
        <v>#NAME?</v>
      </c>
      <c r="J60" s="13" t="e">
        <f t="shared" ca="1" si="3"/>
        <v>#NAME?</v>
      </c>
      <c r="K60" s="13" t="e">
        <f t="shared" ca="1" si="4"/>
        <v>#NAME?</v>
      </c>
      <c r="L60" s="13" t="e">
        <f t="shared" ca="1" si="5"/>
        <v>#NAME?</v>
      </c>
    </row>
    <row r="61" spans="1:12" ht="13.5" thickBot="1">
      <c r="A61">
        <v>53</v>
      </c>
      <c r="B61" s="11">
        <v>-0.13438</v>
      </c>
      <c r="C61" s="11">
        <v>-0.23214299999999999</v>
      </c>
      <c r="D61" s="11">
        <v>-0.16017300000000001</v>
      </c>
      <c r="E61" s="11">
        <f t="shared" si="1"/>
        <v>-0.17556533333333332</v>
      </c>
      <c r="G61" s="1" t="s">
        <v>56</v>
      </c>
      <c r="H61" s="6" t="e">
        <f t="shared" ca="1" si="6"/>
        <v>#NAME?</v>
      </c>
      <c r="I61" s="13" t="e">
        <f t="shared" ca="1" si="2"/>
        <v>#NAME?</v>
      </c>
      <c r="J61" s="13" t="e">
        <f t="shared" ca="1" si="3"/>
        <v>#NAME?</v>
      </c>
      <c r="K61" s="13" t="e">
        <f t="shared" ca="1" si="4"/>
        <v>#NAME?</v>
      </c>
      <c r="L61" s="13" t="e">
        <f t="shared" ca="1" si="5"/>
        <v>#NAME?</v>
      </c>
    </row>
    <row r="62" spans="1:12" ht="13.5" thickBot="1">
      <c r="A62">
        <v>54</v>
      </c>
      <c r="B62" s="11">
        <v>-0.113387</v>
      </c>
      <c r="C62" s="11">
        <v>-4.6511999999999998E-2</v>
      </c>
      <c r="D62" s="11">
        <v>-0.13730600000000001</v>
      </c>
      <c r="E62" s="11">
        <f t="shared" si="1"/>
        <v>-9.9068333333333328E-2</v>
      </c>
      <c r="G62" s="1" t="s">
        <v>57</v>
      </c>
      <c r="H62" s="6" t="e">
        <f t="shared" ca="1" si="6"/>
        <v>#NAME?</v>
      </c>
      <c r="I62" s="13" t="e">
        <f t="shared" ca="1" si="2"/>
        <v>#NAME?</v>
      </c>
      <c r="J62" s="13" t="e">
        <f t="shared" ca="1" si="3"/>
        <v>#NAME?</v>
      </c>
      <c r="K62" s="13" t="e">
        <f t="shared" ca="1" si="4"/>
        <v>#NAME?</v>
      </c>
      <c r="L62" s="13" t="e">
        <f t="shared" ca="1" si="5"/>
        <v>#NAME?</v>
      </c>
    </row>
    <row r="63" spans="1:12" ht="13.5" thickBot="1">
      <c r="A63">
        <v>55</v>
      </c>
      <c r="B63" s="11">
        <v>-4.5872000000000003E-2</v>
      </c>
      <c r="C63" s="11">
        <v>-0.24390200000000001</v>
      </c>
      <c r="D63" s="11">
        <v>7.5075000000000003E-2</v>
      </c>
      <c r="E63" s="11">
        <f t="shared" si="1"/>
        <v>-7.1566333333333343E-2</v>
      </c>
      <c r="G63" s="1" t="s">
        <v>58</v>
      </c>
      <c r="H63" s="6" t="e">
        <f t="shared" ca="1" si="6"/>
        <v>#NAME?</v>
      </c>
      <c r="I63" s="13" t="e">
        <f t="shared" ca="1" si="2"/>
        <v>#NAME?</v>
      </c>
      <c r="J63" s="13" t="e">
        <f t="shared" ca="1" si="3"/>
        <v>#NAME?</v>
      </c>
      <c r="K63" s="13" t="e">
        <f t="shared" ca="1" si="4"/>
        <v>#NAME?</v>
      </c>
      <c r="L63" s="13" t="e">
        <f t="shared" ca="1" si="5"/>
        <v>#NAME?</v>
      </c>
    </row>
    <row r="64" spans="1:12" ht="13.5" thickBot="1">
      <c r="A64">
        <v>56</v>
      </c>
      <c r="B64" s="11">
        <v>5.2885000000000001E-2</v>
      </c>
      <c r="C64" s="11">
        <v>0.12903200000000001</v>
      </c>
      <c r="D64" s="11">
        <v>-5.587E-3</v>
      </c>
      <c r="E64" s="11">
        <f t="shared" si="1"/>
        <v>5.8776666666666665E-2</v>
      </c>
      <c r="G64" s="1" t="s">
        <v>59</v>
      </c>
      <c r="H64" s="6" t="e">
        <f t="shared" ca="1" si="6"/>
        <v>#NAME?</v>
      </c>
      <c r="I64" s="13" t="e">
        <f t="shared" ca="1" si="2"/>
        <v>#NAME?</v>
      </c>
      <c r="J64" s="13" t="e">
        <f t="shared" ca="1" si="3"/>
        <v>#NAME?</v>
      </c>
      <c r="K64" s="13" t="e">
        <f t="shared" ca="1" si="4"/>
        <v>#NAME?</v>
      </c>
      <c r="L64" s="13" t="e">
        <f t="shared" ca="1" si="5"/>
        <v>#NAME?</v>
      </c>
    </row>
    <row r="65" spans="1:12" ht="13.5" thickBot="1">
      <c r="A65">
        <v>57</v>
      </c>
      <c r="B65" s="11">
        <v>5.7259999999999998E-2</v>
      </c>
      <c r="C65" s="11">
        <v>0.114286</v>
      </c>
      <c r="D65" s="11">
        <v>2.5423999999999999E-2</v>
      </c>
      <c r="E65" s="11">
        <f t="shared" si="1"/>
        <v>6.5656666666666669E-2</v>
      </c>
      <c r="G65" s="1" t="s">
        <v>60</v>
      </c>
      <c r="H65" s="6" t="e">
        <f t="shared" ca="1" si="6"/>
        <v>#NAME?</v>
      </c>
      <c r="I65" s="13" t="e">
        <f t="shared" ca="1" si="2"/>
        <v>#NAME?</v>
      </c>
      <c r="J65" s="13" t="e">
        <f t="shared" ca="1" si="3"/>
        <v>#NAME?</v>
      </c>
      <c r="K65" s="13" t="e">
        <f t="shared" ca="1" si="4"/>
        <v>#NAME?</v>
      </c>
      <c r="L65" s="13" t="e">
        <f t="shared" ca="1" si="5"/>
        <v>#NAME?</v>
      </c>
    </row>
    <row r="66" spans="1:12" ht="13.5" thickBot="1">
      <c r="A66">
        <v>58</v>
      </c>
      <c r="B66" s="11">
        <v>0.115468</v>
      </c>
      <c r="C66" s="11">
        <v>0.48717899999999997</v>
      </c>
      <c r="D66" s="11">
        <v>8.8153999999999996E-2</v>
      </c>
      <c r="E66" s="11">
        <f t="shared" si="1"/>
        <v>0.230267</v>
      </c>
      <c r="G66" s="1" t="s">
        <v>61</v>
      </c>
      <c r="H66" s="6" t="e">
        <f t="shared" ca="1" si="6"/>
        <v>#NAME?</v>
      </c>
      <c r="I66" s="13" t="e">
        <f t="shared" ca="1" si="2"/>
        <v>#NAME?</v>
      </c>
      <c r="J66" s="13" t="e">
        <f t="shared" ca="1" si="3"/>
        <v>#NAME?</v>
      </c>
      <c r="K66" s="13" t="e">
        <f t="shared" ca="1" si="4"/>
        <v>#NAME?</v>
      </c>
      <c r="L66" s="13" t="e">
        <f t="shared" ca="1" si="5"/>
        <v>#NAME?</v>
      </c>
    </row>
    <row r="67" spans="1:12" ht="13.5" thickBot="1">
      <c r="A67">
        <v>59</v>
      </c>
      <c r="B67" s="11">
        <v>7.0469000000000004E-2</v>
      </c>
      <c r="C67" s="11">
        <v>0.12069000000000001</v>
      </c>
      <c r="D67" s="11">
        <v>-1.7722000000000002E-2</v>
      </c>
      <c r="E67" s="11">
        <f t="shared" si="1"/>
        <v>5.7812333333333341E-2</v>
      </c>
      <c r="G67" s="1" t="s">
        <v>62</v>
      </c>
      <c r="H67" s="6" t="e">
        <f t="shared" ca="1" si="6"/>
        <v>#NAME?</v>
      </c>
      <c r="I67" s="13" t="e">
        <f t="shared" ca="1" si="2"/>
        <v>#NAME?</v>
      </c>
      <c r="J67" s="13" t="e">
        <f t="shared" ca="1" si="3"/>
        <v>#NAME?</v>
      </c>
      <c r="K67" s="13" t="e">
        <f t="shared" ca="1" si="4"/>
        <v>#NAME?</v>
      </c>
      <c r="L67" s="13" t="e">
        <f t="shared" ca="1" si="5"/>
        <v>#NAME?</v>
      </c>
    </row>
    <row r="68" spans="1:12" ht="13.5" thickBot="1">
      <c r="A68">
        <v>60</v>
      </c>
      <c r="B68" s="11">
        <v>2.3897000000000002E-2</v>
      </c>
      <c r="C68" s="11">
        <v>0.29230800000000001</v>
      </c>
      <c r="D68" s="11">
        <v>-2.5906999999999999E-2</v>
      </c>
      <c r="E68" s="11">
        <f t="shared" si="1"/>
        <v>9.6765999999999991E-2</v>
      </c>
      <c r="G68" s="1" t="s">
        <v>63</v>
      </c>
      <c r="H68" s="6" t="e">
        <f t="shared" ca="1" si="6"/>
        <v>#NAME?</v>
      </c>
      <c r="I68" s="13" t="e">
        <f t="shared" ca="1" si="2"/>
        <v>#NAME?</v>
      </c>
      <c r="J68" s="13" t="e">
        <f t="shared" ca="1" si="3"/>
        <v>#NAME?</v>
      </c>
      <c r="K68" s="13" t="e">
        <f t="shared" ca="1" si="4"/>
        <v>#NAME?</v>
      </c>
      <c r="L68" s="13" t="e">
        <f t="shared" ca="1" si="5"/>
        <v>#NAME?</v>
      </c>
    </row>
    <row r="69" spans="1:12" ht="13.5" thickBot="1">
      <c r="A69">
        <v>61</v>
      </c>
      <c r="B69" s="11">
        <v>1.6157999999999999E-2</v>
      </c>
      <c r="C69" s="11">
        <v>0.16666700000000001</v>
      </c>
      <c r="D69" s="11">
        <v>-2.6596000000000002E-2</v>
      </c>
      <c r="E69" s="11">
        <f t="shared" si="1"/>
        <v>5.2076333333333336E-2</v>
      </c>
      <c r="G69" s="1" t="s">
        <v>64</v>
      </c>
      <c r="H69" s="6" t="e">
        <f t="shared" ca="1" si="6"/>
        <v>#NAME?</v>
      </c>
      <c r="I69" s="13" t="e">
        <f t="shared" ca="1" si="2"/>
        <v>#NAME?</v>
      </c>
      <c r="J69" s="13" t="e">
        <f t="shared" ca="1" si="3"/>
        <v>#NAME?</v>
      </c>
      <c r="K69" s="13" t="e">
        <f t="shared" ca="1" si="4"/>
        <v>#NAME?</v>
      </c>
      <c r="L69" s="13" t="e">
        <f t="shared" ca="1" si="5"/>
        <v>#NAME?</v>
      </c>
    </row>
    <row r="70" spans="1:12" ht="13.5" thickBot="1">
      <c r="A70">
        <v>62</v>
      </c>
      <c r="B70" s="11">
        <v>9.9081000000000002E-2</v>
      </c>
      <c r="C70" s="11">
        <v>0.10204100000000001</v>
      </c>
      <c r="D70" s="11">
        <v>7.3770000000000002E-2</v>
      </c>
      <c r="E70" s="11">
        <f t="shared" si="1"/>
        <v>9.1630666666666666E-2</v>
      </c>
      <c r="G70" s="1" t="s">
        <v>65</v>
      </c>
      <c r="H70" s="6" t="e">
        <f t="shared" ca="1" si="6"/>
        <v>#NAME?</v>
      </c>
      <c r="I70" s="13" t="e">
        <f t="shared" ca="1" si="2"/>
        <v>#NAME?</v>
      </c>
      <c r="J70" s="13" t="e">
        <f t="shared" ca="1" si="3"/>
        <v>#NAME?</v>
      </c>
      <c r="K70" s="13" t="e">
        <f t="shared" ca="1" si="4"/>
        <v>#NAME?</v>
      </c>
      <c r="L70" s="13" t="e">
        <f t="shared" ca="1" si="5"/>
        <v>#NAME?</v>
      </c>
    </row>
    <row r="71" spans="1:12" ht="13.5" thickBot="1">
      <c r="A71">
        <v>63</v>
      </c>
      <c r="B71" s="11">
        <v>-4.2070999999999997E-2</v>
      </c>
      <c r="C71" s="11">
        <v>-0.111111</v>
      </c>
      <c r="D71" s="11">
        <v>-6.3938999999999996E-2</v>
      </c>
      <c r="E71" s="11">
        <f t="shared" si="1"/>
        <v>-7.2373666666666669E-2</v>
      </c>
      <c r="G71" s="1" t="s">
        <v>66</v>
      </c>
      <c r="H71" s="6" t="e">
        <f t="shared" ca="1" si="6"/>
        <v>#NAME?</v>
      </c>
      <c r="I71" s="13" t="e">
        <f t="shared" ca="1" si="2"/>
        <v>#NAME?</v>
      </c>
      <c r="J71" s="13" t="e">
        <f t="shared" ca="1" si="3"/>
        <v>#NAME?</v>
      </c>
      <c r="K71" s="13" t="e">
        <f t="shared" ca="1" si="4"/>
        <v>#NAME?</v>
      </c>
      <c r="L71" s="13" t="e">
        <f t="shared" ca="1" si="5"/>
        <v>#NAME?</v>
      </c>
    </row>
    <row r="72" spans="1:12" ht="13.5" thickBot="1">
      <c r="A72">
        <v>64</v>
      </c>
      <c r="B72" s="11">
        <v>-1.0135E-2</v>
      </c>
      <c r="C72" s="11">
        <v>-7.2916999999999996E-2</v>
      </c>
      <c r="D72" s="11">
        <v>1.3661E-2</v>
      </c>
      <c r="E72" s="11">
        <f t="shared" si="1"/>
        <v>-2.3130333333333329E-2</v>
      </c>
      <c r="G72" s="1" t="s">
        <v>67</v>
      </c>
      <c r="H72" s="6" t="e">
        <f t="shared" ca="1" si="6"/>
        <v>#NAME?</v>
      </c>
      <c r="I72" s="13" t="e">
        <f t="shared" ca="1" si="2"/>
        <v>#NAME?</v>
      </c>
      <c r="J72" s="13" t="e">
        <f t="shared" ca="1" si="3"/>
        <v>#NAME?</v>
      </c>
      <c r="K72" s="13" t="e">
        <f t="shared" ca="1" si="4"/>
        <v>#NAME?</v>
      </c>
      <c r="L72" s="13" t="e">
        <f t="shared" ca="1" si="5"/>
        <v>#NAME?</v>
      </c>
    </row>
    <row r="73" spans="1:12" ht="13.5" thickBot="1">
      <c r="A73">
        <v>65</v>
      </c>
      <c r="B73" s="11">
        <v>2.2183999999999999E-2</v>
      </c>
      <c r="C73" s="11">
        <v>0.11236</v>
      </c>
      <c r="D73" s="11">
        <v>7.8167E-2</v>
      </c>
      <c r="E73" s="11">
        <f t="shared" si="1"/>
        <v>7.090366666666667E-2</v>
      </c>
      <c r="G73" s="1" t="s">
        <v>68</v>
      </c>
      <c r="H73" s="6" t="e">
        <f t="shared" ref="H73:H108" ca="1" si="7">RiskDuniform($A$9:$A$108)</f>
        <v>#NAME?</v>
      </c>
      <c r="I73" s="13" t="e">
        <f t="shared" ca="1" si="2"/>
        <v>#NAME?</v>
      </c>
      <c r="J73" s="13" t="e">
        <f t="shared" ca="1" si="3"/>
        <v>#NAME?</v>
      </c>
      <c r="K73" s="13" t="e">
        <f t="shared" ca="1" si="4"/>
        <v>#NAME?</v>
      </c>
      <c r="L73" s="13" t="e">
        <f t="shared" ca="1" si="5"/>
        <v>#NAME?</v>
      </c>
    </row>
    <row r="74" spans="1:12" ht="13.5" thickBot="1">
      <c r="A74">
        <v>66</v>
      </c>
      <c r="B74" s="11">
        <v>-6.6643999999999995E-2</v>
      </c>
      <c r="C74" s="11">
        <v>-0.242424</v>
      </c>
      <c r="D74" s="11">
        <v>2.0101000000000001E-2</v>
      </c>
      <c r="E74" s="11">
        <f t="shared" si="1"/>
        <v>-9.6322333333333315E-2</v>
      </c>
      <c r="G74" s="1" t="s">
        <v>69</v>
      </c>
      <c r="H74" s="6" t="e">
        <f t="shared" ca="1" si="7"/>
        <v>#NAME?</v>
      </c>
      <c r="I74" s="13" t="e">
        <f t="shared" ca="1" si="2"/>
        <v>#NAME?</v>
      </c>
      <c r="J74" s="13" t="e">
        <f t="shared" ca="1" si="3"/>
        <v>#NAME?</v>
      </c>
      <c r="K74" s="13" t="e">
        <f t="shared" ca="1" si="4"/>
        <v>#NAME?</v>
      </c>
      <c r="L74" s="13" t="e">
        <f t="shared" ca="1" si="5"/>
        <v>#NAME?</v>
      </c>
    </row>
    <row r="75" spans="1:12" ht="13.5" thickBot="1">
      <c r="A75">
        <v>67</v>
      </c>
      <c r="B75" s="11">
        <v>-5.4050000000000001E-3</v>
      </c>
      <c r="C75" s="11">
        <v>0.36</v>
      </c>
      <c r="D75" s="11">
        <v>-2.9557E-2</v>
      </c>
      <c r="E75" s="11">
        <f t="shared" ref="E75:E108" si="8">SUMPRODUCT($B$2:$D$2,B75:D75)</f>
        <v>0.10834599999999998</v>
      </c>
      <c r="G75" s="1" t="s">
        <v>70</v>
      </c>
      <c r="H75" s="6" t="e">
        <f t="shared" ca="1" si="7"/>
        <v>#NAME?</v>
      </c>
      <c r="I75" s="13" t="e">
        <f t="shared" ref="I75:I108" ca="1" si="9">VLOOKUP($H75,$A$9:$D$108,2)</f>
        <v>#NAME?</v>
      </c>
      <c r="J75" s="13" t="e">
        <f t="shared" ref="J75:J108" ca="1" si="10">VLOOKUP($H75,$A$9:$D$108,3)</f>
        <v>#NAME?</v>
      </c>
      <c r="K75" s="13" t="e">
        <f t="shared" ref="K75:K108" ca="1" si="11">VLOOKUP($H74,$A$9:$D$108,4)</f>
        <v>#NAME?</v>
      </c>
      <c r="L75" s="13" t="e">
        <f t="shared" ref="L75:L108" ca="1" si="12">SUMPRODUCT($B$2:$D$2,I75:K75)</f>
        <v>#NAME?</v>
      </c>
    </row>
    <row r="76" spans="1:12" ht="13.5" thickBot="1">
      <c r="A76">
        <v>68</v>
      </c>
      <c r="B76" s="11">
        <v>-6.1594000000000003E-2</v>
      </c>
      <c r="C76" s="11">
        <v>0.12745100000000001</v>
      </c>
      <c r="D76" s="11">
        <v>-9.6447000000000005E-2</v>
      </c>
      <c r="E76" s="11">
        <f t="shared" si="8"/>
        <v>-1.0196666666666659E-2</v>
      </c>
      <c r="G76" s="1" t="s">
        <v>71</v>
      </c>
      <c r="H76" s="6" t="e">
        <f t="shared" ca="1" si="7"/>
        <v>#NAME?</v>
      </c>
      <c r="I76" s="13" t="e">
        <f t="shared" ca="1" si="9"/>
        <v>#NAME?</v>
      </c>
      <c r="J76" s="13" t="e">
        <f t="shared" ca="1" si="10"/>
        <v>#NAME?</v>
      </c>
      <c r="K76" s="13" t="e">
        <f t="shared" ca="1" si="11"/>
        <v>#NAME?</v>
      </c>
      <c r="L76" s="13" t="e">
        <f t="shared" ca="1" si="12"/>
        <v>#NAME?</v>
      </c>
    </row>
    <row r="77" spans="1:12" ht="13.5" thickBot="1">
      <c r="A77">
        <v>69</v>
      </c>
      <c r="B77" s="11">
        <v>0.18996099999999999</v>
      </c>
      <c r="C77" s="11">
        <v>0.217391</v>
      </c>
      <c r="D77" s="11">
        <v>7.9096E-2</v>
      </c>
      <c r="E77" s="11">
        <f t="shared" si="8"/>
        <v>0.16214933333333331</v>
      </c>
      <c r="G77" s="1" t="s">
        <v>72</v>
      </c>
      <c r="H77" s="6" t="e">
        <f t="shared" ca="1" si="7"/>
        <v>#NAME?</v>
      </c>
      <c r="I77" s="13" t="e">
        <f t="shared" ca="1" si="9"/>
        <v>#NAME?</v>
      </c>
      <c r="J77" s="13" t="e">
        <f t="shared" ca="1" si="10"/>
        <v>#NAME?</v>
      </c>
      <c r="K77" s="13" t="e">
        <f t="shared" ca="1" si="11"/>
        <v>#NAME?</v>
      </c>
      <c r="L77" s="13" t="e">
        <f t="shared" ca="1" si="12"/>
        <v>#NAME?</v>
      </c>
    </row>
    <row r="78" spans="1:12" ht="13.5" thickBot="1">
      <c r="A78">
        <v>70</v>
      </c>
      <c r="B78" s="11">
        <v>-1.634E-2</v>
      </c>
      <c r="C78" s="11">
        <v>7.8571000000000002E-2</v>
      </c>
      <c r="D78" s="11">
        <v>6.5445000000000003E-2</v>
      </c>
      <c r="E78" s="11">
        <f t="shared" si="8"/>
        <v>4.2558666666666668E-2</v>
      </c>
      <c r="G78" s="1" t="s">
        <v>73</v>
      </c>
      <c r="H78" s="6" t="e">
        <f t="shared" ca="1" si="7"/>
        <v>#NAME?</v>
      </c>
      <c r="I78" s="13" t="e">
        <f t="shared" ca="1" si="9"/>
        <v>#NAME?</v>
      </c>
      <c r="J78" s="13" t="e">
        <f t="shared" ca="1" si="10"/>
        <v>#NAME?</v>
      </c>
      <c r="K78" s="13" t="e">
        <f t="shared" ca="1" si="11"/>
        <v>#NAME?</v>
      </c>
      <c r="L78" s="13" t="e">
        <f t="shared" ca="1" si="12"/>
        <v>#NAME?</v>
      </c>
    </row>
    <row r="79" spans="1:12" ht="13.5" thickBot="1">
      <c r="A79">
        <v>71</v>
      </c>
      <c r="B79" s="11">
        <v>4.4850000000000001E-2</v>
      </c>
      <c r="C79" s="11">
        <v>-2.649E-2</v>
      </c>
      <c r="D79" s="11">
        <v>-9.0909000000000004E-2</v>
      </c>
      <c r="E79" s="11">
        <f t="shared" si="8"/>
        <v>-2.4183E-2</v>
      </c>
      <c r="G79" s="1" t="s">
        <v>74</v>
      </c>
      <c r="H79" s="6" t="e">
        <f t="shared" ca="1" si="7"/>
        <v>#NAME?</v>
      </c>
      <c r="I79" s="13" t="e">
        <f t="shared" ca="1" si="9"/>
        <v>#NAME?</v>
      </c>
      <c r="J79" s="13" t="e">
        <f t="shared" ca="1" si="10"/>
        <v>#NAME?</v>
      </c>
      <c r="K79" s="13" t="e">
        <f t="shared" ca="1" si="11"/>
        <v>#NAME?</v>
      </c>
      <c r="L79" s="13" t="e">
        <f t="shared" ca="1" si="12"/>
        <v>#NAME?</v>
      </c>
    </row>
    <row r="80" spans="1:12" ht="13.5" thickBot="1">
      <c r="A80">
        <v>72</v>
      </c>
      <c r="B80" s="11">
        <v>-2.9571E-2</v>
      </c>
      <c r="C80" s="11">
        <v>-3.4014000000000003E-2</v>
      </c>
      <c r="D80" s="11">
        <v>-4.6196000000000001E-2</v>
      </c>
      <c r="E80" s="11">
        <f t="shared" si="8"/>
        <v>-3.6593666666666663E-2</v>
      </c>
      <c r="G80" s="1" t="s">
        <v>75</v>
      </c>
      <c r="H80" s="6" t="e">
        <f t="shared" ca="1" si="7"/>
        <v>#NAME?</v>
      </c>
      <c r="I80" s="13" t="e">
        <f t="shared" ca="1" si="9"/>
        <v>#NAME?</v>
      </c>
      <c r="J80" s="13" t="e">
        <f t="shared" ca="1" si="10"/>
        <v>#NAME?</v>
      </c>
      <c r="K80" s="13" t="e">
        <f t="shared" ca="1" si="11"/>
        <v>#NAME?</v>
      </c>
      <c r="L80" s="13" t="e">
        <f t="shared" ca="1" si="12"/>
        <v>#NAME?</v>
      </c>
    </row>
    <row r="81" spans="1:12" ht="13.5" thickBot="1">
      <c r="A81">
        <v>73</v>
      </c>
      <c r="B81" s="11">
        <v>1.1551000000000001E-2</v>
      </c>
      <c r="C81" s="11">
        <v>7.0419999999999996E-3</v>
      </c>
      <c r="D81" s="11">
        <v>2.849E-3</v>
      </c>
      <c r="E81" s="11">
        <f t="shared" si="8"/>
        <v>7.1473333333333328E-3</v>
      </c>
      <c r="G81" s="1" t="s">
        <v>76</v>
      </c>
      <c r="H81" s="6" t="e">
        <f t="shared" ca="1" si="7"/>
        <v>#NAME?</v>
      </c>
      <c r="I81" s="13" t="e">
        <f t="shared" ca="1" si="9"/>
        <v>#NAME?</v>
      </c>
      <c r="J81" s="13" t="e">
        <f t="shared" ca="1" si="10"/>
        <v>#NAME?</v>
      </c>
      <c r="K81" s="13" t="e">
        <f t="shared" ca="1" si="11"/>
        <v>#NAME?</v>
      </c>
      <c r="L81" s="13" t="e">
        <f t="shared" ca="1" si="12"/>
        <v>#NAME?</v>
      </c>
    </row>
    <row r="82" spans="1:12" ht="13.5" thickBot="1">
      <c r="A82">
        <v>74</v>
      </c>
      <c r="B82" s="11">
        <v>-3.2629999999999998E-3</v>
      </c>
      <c r="C82" s="11">
        <v>-0.118881</v>
      </c>
      <c r="D82" s="11">
        <v>2.8410000000000002E-3</v>
      </c>
      <c r="E82" s="11">
        <f t="shared" si="8"/>
        <v>-3.976766666666666E-2</v>
      </c>
      <c r="G82" s="1" t="s">
        <v>77</v>
      </c>
      <c r="H82" s="6" t="e">
        <f t="shared" ca="1" si="7"/>
        <v>#NAME?</v>
      </c>
      <c r="I82" s="13" t="e">
        <f t="shared" ca="1" si="9"/>
        <v>#NAME?</v>
      </c>
      <c r="J82" s="13" t="e">
        <f t="shared" ca="1" si="10"/>
        <v>#NAME?</v>
      </c>
      <c r="K82" s="13" t="e">
        <f t="shared" ca="1" si="11"/>
        <v>#NAME?</v>
      </c>
      <c r="L82" s="13" t="e">
        <f t="shared" ca="1" si="12"/>
        <v>#NAME?</v>
      </c>
    </row>
    <row r="83" spans="1:12" ht="13.5" thickBot="1">
      <c r="A83">
        <v>75</v>
      </c>
      <c r="B83" s="11">
        <v>2.5205000000000002E-2</v>
      </c>
      <c r="C83" s="11">
        <v>-0.44444400000000001</v>
      </c>
      <c r="D83" s="11">
        <v>-9.1167999999999999E-2</v>
      </c>
      <c r="E83" s="11">
        <f t="shared" si="8"/>
        <v>-0.17013566666666666</v>
      </c>
      <c r="G83" s="1" t="s">
        <v>78</v>
      </c>
      <c r="H83" s="6" t="e">
        <f t="shared" ca="1" si="7"/>
        <v>#NAME?</v>
      </c>
      <c r="I83" s="13" t="e">
        <f t="shared" ca="1" si="9"/>
        <v>#NAME?</v>
      </c>
      <c r="J83" s="13" t="e">
        <f t="shared" ca="1" si="10"/>
        <v>#NAME?</v>
      </c>
      <c r="K83" s="13" t="e">
        <f t="shared" ca="1" si="11"/>
        <v>#NAME?</v>
      </c>
      <c r="L83" s="13" t="e">
        <f t="shared" ca="1" si="12"/>
        <v>#NAME?</v>
      </c>
    </row>
    <row r="84" spans="1:12" ht="13.5" thickBot="1">
      <c r="A84">
        <v>76</v>
      </c>
      <c r="B84" s="11">
        <v>-1.6077000000000001E-2</v>
      </c>
      <c r="C84" s="11">
        <v>1.4286E-2</v>
      </c>
      <c r="D84" s="11">
        <v>3.1350000000000002E-3</v>
      </c>
      <c r="E84" s="11">
        <f t="shared" si="8"/>
        <v>4.4799999999999961E-4</v>
      </c>
      <c r="G84" s="1" t="s">
        <v>79</v>
      </c>
      <c r="H84" s="6" t="e">
        <f t="shared" ca="1" si="7"/>
        <v>#NAME?</v>
      </c>
      <c r="I84" s="13" t="e">
        <f t="shared" ca="1" si="9"/>
        <v>#NAME?</v>
      </c>
      <c r="J84" s="13" t="e">
        <f t="shared" ca="1" si="10"/>
        <v>#NAME?</v>
      </c>
      <c r="K84" s="13" t="e">
        <f t="shared" ca="1" si="11"/>
        <v>#NAME?</v>
      </c>
      <c r="L84" s="13" t="e">
        <f t="shared" ca="1" si="12"/>
        <v>#NAME?</v>
      </c>
    </row>
    <row r="85" spans="1:12" ht="13.5" thickBot="1">
      <c r="A85">
        <v>77</v>
      </c>
      <c r="B85" s="11">
        <v>-3.2680000000000001E-2</v>
      </c>
      <c r="C85" s="11">
        <v>0.140845</v>
      </c>
      <c r="D85" s="11">
        <v>-6.25E-2</v>
      </c>
      <c r="E85" s="11">
        <f t="shared" si="8"/>
        <v>1.5221666666666665E-2</v>
      </c>
      <c r="G85" s="1" t="s">
        <v>80</v>
      </c>
      <c r="H85" s="6" t="e">
        <f t="shared" ca="1" si="7"/>
        <v>#NAME?</v>
      </c>
      <c r="I85" s="13" t="e">
        <f t="shared" ca="1" si="9"/>
        <v>#NAME?</v>
      </c>
      <c r="J85" s="13" t="e">
        <f t="shared" ca="1" si="10"/>
        <v>#NAME?</v>
      </c>
      <c r="K85" s="13" t="e">
        <f t="shared" ca="1" si="11"/>
        <v>#NAME?</v>
      </c>
      <c r="L85" s="13" t="e">
        <f t="shared" ca="1" si="12"/>
        <v>#NAME?</v>
      </c>
    </row>
    <row r="86" spans="1:12" ht="13.5" thickBot="1">
      <c r="A86">
        <v>78</v>
      </c>
      <c r="B86" s="11">
        <v>6.5405000000000005E-2</v>
      </c>
      <c r="C86" s="11">
        <v>0.111111</v>
      </c>
      <c r="D86" s="11">
        <v>-1.3422999999999999E-2</v>
      </c>
      <c r="E86" s="11">
        <f t="shared" si="8"/>
        <v>5.4364333333333334E-2</v>
      </c>
      <c r="G86" s="1" t="s">
        <v>81</v>
      </c>
      <c r="H86" s="6" t="e">
        <f t="shared" ca="1" si="7"/>
        <v>#NAME?</v>
      </c>
      <c r="I86" s="13" t="e">
        <f t="shared" ca="1" si="9"/>
        <v>#NAME?</v>
      </c>
      <c r="J86" s="13" t="e">
        <f t="shared" ca="1" si="10"/>
        <v>#NAME?</v>
      </c>
      <c r="K86" s="13" t="e">
        <f t="shared" ca="1" si="11"/>
        <v>#NAME?</v>
      </c>
      <c r="L86" s="13" t="e">
        <f t="shared" ca="1" si="12"/>
        <v>#NAME?</v>
      </c>
    </row>
    <row r="87" spans="1:12" ht="13.5" thickBot="1">
      <c r="A87">
        <v>79</v>
      </c>
      <c r="B87" s="11">
        <v>-1.9168999999999999E-2</v>
      </c>
      <c r="C87" s="11">
        <v>0.466667</v>
      </c>
      <c r="D87" s="11">
        <v>-2.0407999999999999E-2</v>
      </c>
      <c r="E87" s="11">
        <f t="shared" si="8"/>
        <v>0.14236333333333331</v>
      </c>
      <c r="G87" s="1" t="s">
        <v>82</v>
      </c>
      <c r="H87" s="6" t="e">
        <f t="shared" ca="1" si="7"/>
        <v>#NAME?</v>
      </c>
      <c r="I87" s="13" t="e">
        <f t="shared" ca="1" si="9"/>
        <v>#NAME?</v>
      </c>
      <c r="J87" s="13" t="e">
        <f t="shared" ca="1" si="10"/>
        <v>#NAME?</v>
      </c>
      <c r="K87" s="13" t="e">
        <f t="shared" ca="1" si="11"/>
        <v>#NAME?</v>
      </c>
      <c r="L87" s="13" t="e">
        <f t="shared" ca="1" si="12"/>
        <v>#NAME?</v>
      </c>
    </row>
    <row r="88" spans="1:12" ht="13.5" thickBot="1">
      <c r="A88">
        <v>80</v>
      </c>
      <c r="B88" s="11">
        <v>8.4691000000000002E-2</v>
      </c>
      <c r="C88" s="11">
        <v>8.3333000000000004E-2</v>
      </c>
      <c r="D88" s="11">
        <v>-1.7361000000000001E-2</v>
      </c>
      <c r="E88" s="11">
        <f t="shared" si="8"/>
        <v>5.0221000000000002E-2</v>
      </c>
      <c r="G88" s="1" t="s">
        <v>83</v>
      </c>
      <c r="H88" s="6" t="e">
        <f t="shared" ca="1" si="7"/>
        <v>#NAME?</v>
      </c>
      <c r="I88" s="13" t="e">
        <f t="shared" ca="1" si="9"/>
        <v>#NAME?</v>
      </c>
      <c r="J88" s="13" t="e">
        <f t="shared" ca="1" si="10"/>
        <v>#NAME?</v>
      </c>
      <c r="K88" s="13" t="e">
        <f t="shared" ca="1" si="11"/>
        <v>#NAME?</v>
      </c>
      <c r="L88" s="13" t="e">
        <f t="shared" ca="1" si="12"/>
        <v>#NAME?</v>
      </c>
    </row>
    <row r="89" spans="1:12" ht="13.5" thickBot="1">
      <c r="A89">
        <v>81</v>
      </c>
      <c r="B89" s="11">
        <v>3.4595000000000001E-2</v>
      </c>
      <c r="C89" s="11">
        <v>1.3986E-2</v>
      </c>
      <c r="D89" s="11">
        <v>0.142349</v>
      </c>
      <c r="E89" s="11">
        <f t="shared" si="8"/>
        <v>6.364333333333333E-2</v>
      </c>
      <c r="G89" s="1" t="s">
        <v>84</v>
      </c>
      <c r="H89" s="6" t="e">
        <f t="shared" ca="1" si="7"/>
        <v>#NAME?</v>
      </c>
      <c r="I89" s="13" t="e">
        <f t="shared" ca="1" si="9"/>
        <v>#NAME?</v>
      </c>
      <c r="J89" s="13" t="e">
        <f t="shared" ca="1" si="10"/>
        <v>#NAME?</v>
      </c>
      <c r="K89" s="13" t="e">
        <f t="shared" ca="1" si="11"/>
        <v>#NAME?</v>
      </c>
      <c r="L89" s="13" t="e">
        <f t="shared" ca="1" si="12"/>
        <v>#NAME?</v>
      </c>
    </row>
    <row r="90" spans="1:12" ht="13.5" thickBot="1">
      <c r="A90">
        <v>82</v>
      </c>
      <c r="B90" s="11">
        <v>7.3099999999999997E-3</v>
      </c>
      <c r="C90" s="11">
        <v>3.4483E-2</v>
      </c>
      <c r="D90" s="11">
        <v>-0.12149500000000001</v>
      </c>
      <c r="E90" s="11">
        <f t="shared" si="8"/>
        <v>-2.6567333333333332E-2</v>
      </c>
      <c r="G90" s="1" t="s">
        <v>85</v>
      </c>
      <c r="H90" s="6" t="e">
        <f t="shared" ca="1" si="7"/>
        <v>#NAME?</v>
      </c>
      <c r="I90" s="13" t="e">
        <f t="shared" ca="1" si="9"/>
        <v>#NAME?</v>
      </c>
      <c r="J90" s="13" t="e">
        <f t="shared" ca="1" si="10"/>
        <v>#NAME?</v>
      </c>
      <c r="K90" s="13" t="e">
        <f t="shared" ca="1" si="11"/>
        <v>#NAME?</v>
      </c>
      <c r="L90" s="13" t="e">
        <f t="shared" ca="1" si="12"/>
        <v>#NAME?</v>
      </c>
    </row>
    <row r="91" spans="1:12" ht="13.5" thickBot="1">
      <c r="A91">
        <v>83</v>
      </c>
      <c r="B91" s="11">
        <v>-2.3222E-2</v>
      </c>
      <c r="C91" s="11">
        <v>0.16</v>
      </c>
      <c r="D91" s="11">
        <v>-1.7729999999999999E-2</v>
      </c>
      <c r="E91" s="11">
        <f t="shared" si="8"/>
        <v>3.9682666666666665E-2</v>
      </c>
      <c r="G91" s="1" t="s">
        <v>86</v>
      </c>
      <c r="H91" s="6" t="e">
        <f t="shared" ca="1" si="7"/>
        <v>#NAME?</v>
      </c>
      <c r="I91" s="13" t="e">
        <f t="shared" ca="1" si="9"/>
        <v>#NAME?</v>
      </c>
      <c r="J91" s="13" t="e">
        <f t="shared" ca="1" si="10"/>
        <v>#NAME?</v>
      </c>
      <c r="K91" s="13" t="e">
        <f t="shared" ca="1" si="11"/>
        <v>#NAME?</v>
      </c>
      <c r="L91" s="13" t="e">
        <f t="shared" ca="1" si="12"/>
        <v>#NAME?</v>
      </c>
    </row>
    <row r="92" spans="1:12" ht="13.5" thickBot="1">
      <c r="A92">
        <v>84</v>
      </c>
      <c r="B92" s="11">
        <v>6.6923999999999997E-2</v>
      </c>
      <c r="C92" s="11">
        <v>5.7471000000000001E-2</v>
      </c>
      <c r="D92" s="11">
        <v>1.8182E-2</v>
      </c>
      <c r="E92" s="11">
        <f t="shared" si="8"/>
        <v>4.7525666666666667E-2</v>
      </c>
      <c r="G92" s="1" t="s">
        <v>87</v>
      </c>
      <c r="H92" s="6" t="e">
        <f t="shared" ca="1" si="7"/>
        <v>#NAME?</v>
      </c>
      <c r="I92" s="13" t="e">
        <f t="shared" ca="1" si="9"/>
        <v>#NAME?</v>
      </c>
      <c r="J92" s="13" t="e">
        <f t="shared" ca="1" si="10"/>
        <v>#NAME?</v>
      </c>
      <c r="K92" s="13" t="e">
        <f t="shared" ca="1" si="11"/>
        <v>#NAME?</v>
      </c>
      <c r="L92" s="13" t="e">
        <f t="shared" ca="1" si="12"/>
        <v>#NAME?</v>
      </c>
    </row>
    <row r="93" spans="1:12" ht="13.5" thickBot="1">
      <c r="A93">
        <v>85</v>
      </c>
      <c r="B93" s="11">
        <v>1.6830000000000001E-2</v>
      </c>
      <c r="C93" s="11">
        <v>0.222826</v>
      </c>
      <c r="D93" s="11">
        <v>8.5713999999999999E-2</v>
      </c>
      <c r="E93" s="11">
        <f t="shared" si="8"/>
        <v>0.10845666666666667</v>
      </c>
      <c r="G93" s="1" t="s">
        <v>88</v>
      </c>
      <c r="H93" s="6" t="e">
        <f t="shared" ca="1" si="7"/>
        <v>#NAME?</v>
      </c>
      <c r="I93" s="13" t="e">
        <f t="shared" ca="1" si="9"/>
        <v>#NAME?</v>
      </c>
      <c r="J93" s="13" t="e">
        <f t="shared" ca="1" si="10"/>
        <v>#NAME?</v>
      </c>
      <c r="K93" s="13" t="e">
        <f t="shared" ca="1" si="11"/>
        <v>#NAME?</v>
      </c>
      <c r="L93" s="13" t="e">
        <f t="shared" ca="1" si="12"/>
        <v>#NAME?</v>
      </c>
    </row>
    <row r="94" spans="1:12" ht="13.5" thickBot="1">
      <c r="A94">
        <v>86</v>
      </c>
      <c r="B94" s="11">
        <v>2.3448E-2</v>
      </c>
      <c r="C94" s="11">
        <v>1.7777999999999999E-2</v>
      </c>
      <c r="D94" s="11">
        <v>4.9341999999999997E-2</v>
      </c>
      <c r="E94" s="11">
        <f t="shared" si="8"/>
        <v>3.0189333333333332E-2</v>
      </c>
      <c r="G94" s="1" t="s">
        <v>89</v>
      </c>
      <c r="H94" s="6" t="e">
        <f t="shared" ca="1" si="7"/>
        <v>#NAME?</v>
      </c>
      <c r="I94" s="13" t="e">
        <f t="shared" ca="1" si="9"/>
        <v>#NAME?</v>
      </c>
      <c r="J94" s="13" t="e">
        <f t="shared" ca="1" si="10"/>
        <v>#NAME?</v>
      </c>
      <c r="K94" s="13" t="e">
        <f t="shared" ca="1" si="11"/>
        <v>#NAME?</v>
      </c>
      <c r="L94" s="13" t="e">
        <f t="shared" ca="1" si="12"/>
        <v>#NAME?</v>
      </c>
    </row>
    <row r="95" spans="1:12" ht="13.5" thickBot="1">
      <c r="A95">
        <v>87</v>
      </c>
      <c r="B95" s="11">
        <v>3.9136999999999998E-2</v>
      </c>
      <c r="C95" s="11">
        <v>-0.15720500000000001</v>
      </c>
      <c r="D95" s="11">
        <v>-6.6245999999999999E-2</v>
      </c>
      <c r="E95" s="11">
        <f t="shared" si="8"/>
        <v>-6.1438E-2</v>
      </c>
      <c r="G95" s="1" t="s">
        <v>90</v>
      </c>
      <c r="H95" s="6" t="e">
        <f t="shared" ca="1" si="7"/>
        <v>#NAME?</v>
      </c>
      <c r="I95" s="13" t="e">
        <f t="shared" ca="1" si="9"/>
        <v>#NAME?</v>
      </c>
      <c r="J95" s="13" t="e">
        <f t="shared" ca="1" si="10"/>
        <v>#NAME?</v>
      </c>
      <c r="K95" s="13" t="e">
        <f t="shared" ca="1" si="11"/>
        <v>#NAME?</v>
      </c>
      <c r="L95" s="13" t="e">
        <f t="shared" ca="1" si="12"/>
        <v>#NAME?</v>
      </c>
    </row>
    <row r="96" spans="1:12" ht="13.5" thickBot="1">
      <c r="A96">
        <v>88</v>
      </c>
      <c r="B96" s="11">
        <v>2.8721E-2</v>
      </c>
      <c r="C96" s="11">
        <v>-1.0363000000000001E-2</v>
      </c>
      <c r="D96" s="11">
        <v>6.4188999999999996E-2</v>
      </c>
      <c r="E96" s="11">
        <f t="shared" si="8"/>
        <v>2.7515666666666661E-2</v>
      </c>
      <c r="G96" s="1" t="s">
        <v>91</v>
      </c>
      <c r="H96" s="6" t="e">
        <f t="shared" ca="1" si="7"/>
        <v>#NAME?</v>
      </c>
      <c r="I96" s="13" t="e">
        <f t="shared" ca="1" si="9"/>
        <v>#NAME?</v>
      </c>
      <c r="J96" s="13" t="e">
        <f t="shared" ca="1" si="10"/>
        <v>#NAME?</v>
      </c>
      <c r="K96" s="13" t="e">
        <f t="shared" ca="1" si="11"/>
        <v>#NAME?</v>
      </c>
      <c r="L96" s="13" t="e">
        <f t="shared" ca="1" si="12"/>
        <v>#NAME?</v>
      </c>
    </row>
    <row r="97" spans="1:12" ht="13.5" thickBot="1">
      <c r="A97">
        <v>89</v>
      </c>
      <c r="B97" s="11">
        <v>-2.5379999999999999E-3</v>
      </c>
      <c r="C97" s="11">
        <v>0.35602099999999998</v>
      </c>
      <c r="D97" s="11">
        <v>1.2697999999999999E-2</v>
      </c>
      <c r="E97" s="11">
        <f t="shared" si="8"/>
        <v>0.12206033333333331</v>
      </c>
      <c r="G97" s="1" t="s">
        <v>92</v>
      </c>
      <c r="H97" s="6" t="e">
        <f t="shared" ca="1" si="7"/>
        <v>#NAME?</v>
      </c>
      <c r="I97" s="13" t="e">
        <f t="shared" ca="1" si="9"/>
        <v>#NAME?</v>
      </c>
      <c r="J97" s="13" t="e">
        <f t="shared" ca="1" si="10"/>
        <v>#NAME?</v>
      </c>
      <c r="K97" s="13" t="e">
        <f t="shared" ca="1" si="11"/>
        <v>#NAME?</v>
      </c>
      <c r="L97" s="13" t="e">
        <f t="shared" ca="1" si="12"/>
        <v>#NAME?</v>
      </c>
    </row>
    <row r="98" spans="1:12" ht="13.5" thickBot="1">
      <c r="A98">
        <v>90</v>
      </c>
      <c r="B98" s="11">
        <v>-1.7760999999999999E-2</v>
      </c>
      <c r="C98" s="11">
        <v>-0.18532799999999999</v>
      </c>
      <c r="D98" s="11">
        <v>-3.1545999999999998E-2</v>
      </c>
      <c r="E98" s="11">
        <f t="shared" si="8"/>
        <v>-7.8211666666666665E-2</v>
      </c>
      <c r="G98" s="1" t="s">
        <v>93</v>
      </c>
      <c r="H98" s="6" t="e">
        <f t="shared" ca="1" si="7"/>
        <v>#NAME?</v>
      </c>
      <c r="I98" s="13" t="e">
        <f t="shared" ca="1" si="9"/>
        <v>#NAME?</v>
      </c>
      <c r="J98" s="13" t="e">
        <f t="shared" ca="1" si="10"/>
        <v>#NAME?</v>
      </c>
      <c r="K98" s="13" t="e">
        <f t="shared" ca="1" si="11"/>
        <v>#NAME?</v>
      </c>
      <c r="L98" s="13" t="e">
        <f t="shared" ca="1" si="12"/>
        <v>#NAME?</v>
      </c>
    </row>
    <row r="99" spans="1:12" ht="13.5" thickBot="1">
      <c r="A99">
        <v>91</v>
      </c>
      <c r="B99" s="11">
        <v>1.1734E-2</v>
      </c>
      <c r="C99" s="11">
        <v>-0.25118499999999999</v>
      </c>
      <c r="D99" s="11">
        <v>-2.2800999999999998E-2</v>
      </c>
      <c r="E99" s="11">
        <f t="shared" si="8"/>
        <v>-8.7417333333333319E-2</v>
      </c>
      <c r="G99" s="1" t="s">
        <v>94</v>
      </c>
      <c r="H99" s="6" t="e">
        <f t="shared" ca="1" si="7"/>
        <v>#NAME?</v>
      </c>
      <c r="I99" s="13" t="e">
        <f t="shared" ca="1" si="9"/>
        <v>#NAME?</v>
      </c>
      <c r="J99" s="13" t="e">
        <f t="shared" ca="1" si="10"/>
        <v>#NAME?</v>
      </c>
      <c r="K99" s="13" t="e">
        <f t="shared" ca="1" si="11"/>
        <v>#NAME?</v>
      </c>
      <c r="L99" s="13" t="e">
        <f t="shared" ca="1" si="12"/>
        <v>#NAME?</v>
      </c>
    </row>
    <row r="100" spans="1:12" ht="13.5" thickBot="1">
      <c r="A100">
        <v>92</v>
      </c>
      <c r="B100" s="11">
        <v>1.4175E-2</v>
      </c>
      <c r="C100" s="11">
        <v>-3.7975000000000002E-2</v>
      </c>
      <c r="D100" s="11">
        <v>3.6666999999999998E-2</v>
      </c>
      <c r="E100" s="11">
        <f t="shared" si="8"/>
        <v>4.2889999999999977E-3</v>
      </c>
      <c r="G100" s="1" t="s">
        <v>95</v>
      </c>
      <c r="H100" s="6" t="e">
        <f t="shared" ca="1" si="7"/>
        <v>#NAME?</v>
      </c>
      <c r="I100" s="13" t="e">
        <f t="shared" ca="1" si="9"/>
        <v>#NAME?</v>
      </c>
      <c r="J100" s="13" t="e">
        <f t="shared" ca="1" si="10"/>
        <v>#NAME?</v>
      </c>
      <c r="K100" s="13" t="e">
        <f t="shared" ca="1" si="11"/>
        <v>#NAME?</v>
      </c>
      <c r="L100" s="13" t="e">
        <f t="shared" ca="1" si="12"/>
        <v>#NAME?</v>
      </c>
    </row>
    <row r="101" spans="1:12" ht="13.5" thickBot="1">
      <c r="A101">
        <v>93</v>
      </c>
      <c r="B101" s="11">
        <v>7.3393E-2</v>
      </c>
      <c r="C101" s="11">
        <v>-6.5789E-2</v>
      </c>
      <c r="D101" s="11">
        <v>0.119741</v>
      </c>
      <c r="E101" s="11">
        <f t="shared" si="8"/>
        <v>4.2448333333333331E-2</v>
      </c>
      <c r="G101" s="1" t="s">
        <v>96</v>
      </c>
      <c r="H101" s="6" t="e">
        <f t="shared" ca="1" si="7"/>
        <v>#NAME?</v>
      </c>
      <c r="I101" s="13" t="e">
        <f t="shared" ca="1" si="9"/>
        <v>#NAME?</v>
      </c>
      <c r="J101" s="13" t="e">
        <f t="shared" ca="1" si="10"/>
        <v>#NAME?</v>
      </c>
      <c r="K101" s="13" t="e">
        <f t="shared" ca="1" si="11"/>
        <v>#NAME?</v>
      </c>
      <c r="L101" s="13" t="e">
        <f t="shared" ca="1" si="12"/>
        <v>#NAME?</v>
      </c>
    </row>
    <row r="102" spans="1:12" ht="13.5" thickBot="1">
      <c r="A102">
        <v>94</v>
      </c>
      <c r="B102" s="11">
        <v>2.7414000000000001E-2</v>
      </c>
      <c r="C102" s="11">
        <v>0.15493000000000001</v>
      </c>
      <c r="D102" s="11">
        <v>0</v>
      </c>
      <c r="E102" s="11">
        <f t="shared" si="8"/>
        <v>6.0781333333333333E-2</v>
      </c>
      <c r="G102" s="1" t="s">
        <v>97</v>
      </c>
      <c r="H102" s="6" t="e">
        <f t="shared" ca="1" si="7"/>
        <v>#NAME?</v>
      </c>
      <c r="I102" s="13" t="e">
        <f t="shared" ca="1" si="9"/>
        <v>#NAME?</v>
      </c>
      <c r="J102" s="13" t="e">
        <f t="shared" ca="1" si="10"/>
        <v>#NAME?</v>
      </c>
      <c r="K102" s="13" t="e">
        <f t="shared" ca="1" si="11"/>
        <v>#NAME?</v>
      </c>
      <c r="L102" s="13" t="e">
        <f t="shared" ca="1" si="12"/>
        <v>#NAME?</v>
      </c>
    </row>
    <row r="103" spans="1:12" ht="13.5" thickBot="1">
      <c r="A103">
        <v>95</v>
      </c>
      <c r="B103" s="11">
        <v>-2.2041999999999999E-2</v>
      </c>
      <c r="C103" s="11">
        <v>4.8779999999999997E-2</v>
      </c>
      <c r="D103" s="11">
        <v>8.6705000000000004E-2</v>
      </c>
      <c r="E103" s="11">
        <f t="shared" si="8"/>
        <v>3.7814333333333332E-2</v>
      </c>
      <c r="G103" s="1" t="s">
        <v>98</v>
      </c>
      <c r="H103" s="6" t="e">
        <f t="shared" ca="1" si="7"/>
        <v>#NAME?</v>
      </c>
      <c r="I103" s="13" t="e">
        <f t="shared" ca="1" si="9"/>
        <v>#NAME?</v>
      </c>
      <c r="J103" s="13" t="e">
        <f t="shared" ca="1" si="10"/>
        <v>#NAME?</v>
      </c>
      <c r="K103" s="13" t="e">
        <f t="shared" ca="1" si="11"/>
        <v>#NAME?</v>
      </c>
      <c r="L103" s="13" t="e">
        <f t="shared" ca="1" si="12"/>
        <v>#NAME?</v>
      </c>
    </row>
    <row r="104" spans="1:12" ht="13.5" thickBot="1">
      <c r="A104">
        <v>96</v>
      </c>
      <c r="B104" s="11">
        <v>-4.4176E-2</v>
      </c>
      <c r="C104" s="11">
        <v>0.453488</v>
      </c>
      <c r="D104" s="11">
        <v>-4.8127999999999997E-2</v>
      </c>
      <c r="E104" s="11">
        <f t="shared" si="8"/>
        <v>0.12039466666666666</v>
      </c>
      <c r="G104" s="1" t="s">
        <v>99</v>
      </c>
      <c r="H104" s="6" t="e">
        <f t="shared" ca="1" si="7"/>
        <v>#NAME?</v>
      </c>
      <c r="I104" s="13" t="e">
        <f t="shared" ca="1" si="9"/>
        <v>#NAME?</v>
      </c>
      <c r="J104" s="13" t="e">
        <f t="shared" ca="1" si="10"/>
        <v>#NAME?</v>
      </c>
      <c r="K104" s="13" t="e">
        <f t="shared" ca="1" si="11"/>
        <v>#NAME?</v>
      </c>
      <c r="L104" s="13" t="e">
        <f t="shared" ca="1" si="12"/>
        <v>#NAME?</v>
      </c>
    </row>
    <row r="105" spans="1:12" ht="13.5" thickBot="1">
      <c r="A105">
        <v>97</v>
      </c>
      <c r="B105" s="11">
        <v>-4.7500000000000001E-2</v>
      </c>
      <c r="C105" s="11">
        <v>-0.156</v>
      </c>
      <c r="D105" s="11">
        <v>1.1235999999999999E-2</v>
      </c>
      <c r="E105" s="11">
        <f t="shared" si="8"/>
        <v>-6.4087999999999992E-2</v>
      </c>
      <c r="G105" s="1" t="s">
        <v>100</v>
      </c>
      <c r="H105" s="6" t="e">
        <f t="shared" ca="1" si="7"/>
        <v>#NAME?</v>
      </c>
      <c r="I105" s="13" t="e">
        <f t="shared" ca="1" si="9"/>
        <v>#NAME?</v>
      </c>
      <c r="J105" s="13" t="e">
        <f t="shared" ca="1" si="10"/>
        <v>#NAME?</v>
      </c>
      <c r="K105" s="13" t="e">
        <f t="shared" ca="1" si="11"/>
        <v>#NAME?</v>
      </c>
      <c r="L105" s="13" t="e">
        <f t="shared" ca="1" si="12"/>
        <v>#NAME?</v>
      </c>
    </row>
    <row r="106" spans="1:12" ht="13.5" thickBot="1">
      <c r="A106">
        <v>98</v>
      </c>
      <c r="B106" s="11">
        <v>4.4618999999999999E-2</v>
      </c>
      <c r="C106" s="11">
        <v>2.3696999999999999E-2</v>
      </c>
      <c r="D106" s="11">
        <v>3.6110999999999997E-2</v>
      </c>
      <c r="E106" s="11">
        <f t="shared" si="8"/>
        <v>3.4809E-2</v>
      </c>
      <c r="G106" s="1" t="s">
        <v>101</v>
      </c>
      <c r="H106" s="6" t="e">
        <f t="shared" ca="1" si="7"/>
        <v>#NAME?</v>
      </c>
      <c r="I106" s="13" t="e">
        <f t="shared" ca="1" si="9"/>
        <v>#NAME?</v>
      </c>
      <c r="J106" s="13" t="e">
        <f t="shared" ca="1" si="10"/>
        <v>#NAME?</v>
      </c>
      <c r="K106" s="13" t="e">
        <f t="shared" ca="1" si="11"/>
        <v>#NAME?</v>
      </c>
      <c r="L106" s="13" t="e">
        <f t="shared" ca="1" si="12"/>
        <v>#NAME?</v>
      </c>
    </row>
    <row r="107" spans="1:12" ht="13.5" thickBot="1">
      <c r="A107">
        <v>99</v>
      </c>
      <c r="B107" s="11">
        <v>-5.5578000000000002E-2</v>
      </c>
      <c r="C107" s="11">
        <v>-7.4074000000000001E-2</v>
      </c>
      <c r="D107" s="11">
        <v>-2.6949999999999999E-3</v>
      </c>
      <c r="E107" s="11">
        <f t="shared" si="8"/>
        <v>-4.4115666666666664E-2</v>
      </c>
      <c r="G107" s="1" t="s">
        <v>102</v>
      </c>
      <c r="H107" s="6" t="e">
        <f t="shared" ca="1" si="7"/>
        <v>#NAME?</v>
      </c>
      <c r="I107" s="13" t="e">
        <f t="shared" ca="1" si="9"/>
        <v>#NAME?</v>
      </c>
      <c r="J107" s="13" t="e">
        <f t="shared" ca="1" si="10"/>
        <v>#NAME?</v>
      </c>
      <c r="K107" s="13" t="e">
        <f t="shared" ca="1" si="11"/>
        <v>#NAME?</v>
      </c>
      <c r="L107" s="13" t="e">
        <f t="shared" ca="1" si="12"/>
        <v>#NAME?</v>
      </c>
    </row>
    <row r="108" spans="1:12" ht="13.5" thickBot="1">
      <c r="A108">
        <v>100</v>
      </c>
      <c r="B108" s="11">
        <v>8.0429E-2</v>
      </c>
      <c r="C108" s="11">
        <v>0.08</v>
      </c>
      <c r="D108" s="11">
        <v>-3.5135E-2</v>
      </c>
      <c r="E108" s="11">
        <f t="shared" si="8"/>
        <v>4.1764666666666672E-2</v>
      </c>
      <c r="G108" s="1" t="s">
        <v>103</v>
      </c>
      <c r="H108" s="6" t="e">
        <f t="shared" ca="1" si="7"/>
        <v>#NAME?</v>
      </c>
      <c r="I108" s="13" t="e">
        <f t="shared" ca="1" si="9"/>
        <v>#NAME?</v>
      </c>
      <c r="J108" s="13" t="e">
        <f t="shared" ca="1" si="10"/>
        <v>#NAME?</v>
      </c>
      <c r="K108" s="13" t="e">
        <f t="shared" ca="1" si="11"/>
        <v>#NAME?</v>
      </c>
      <c r="L108" s="13" t="e">
        <f t="shared" ca="1" si="12"/>
        <v>#NAME?</v>
      </c>
    </row>
  </sheetData>
  <phoneticPr fontId="1" type="noConversion"/>
  <pageMargins left="0.75" right="0.75" top="1" bottom="1" header="0.5" footer="0.5"/>
  <pageSetup orientation="portrait" r:id="rId1"/>
  <headerFooter alignWithMargins="0"/>
  <ignoredErrors>
    <ignoredError sqref="E9:E10"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Bootstrap Exercise</vt:lpstr>
    </vt:vector>
  </TitlesOfParts>
  <Company>Babson College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Dessislava Pachamanova</dc:creator>
  <dc:description>Copyright © 2010 John Wiley &amp; Sons, Inc., Dessislava A. Pachamanova, and Frank J. Fabozzi.
All rights reserved.
Model files and code may be copied and used only by owners of the book Simulation and Optimization in Finance: Modeling with MATLAB, @RISK or VBA, by Dessislava A. Pachamanova and Frank J. Fabozzi, Hoboken, NJ: John Wiley &amp; Sons, 2010 and only for their own personal use.  Copying and/or use for any other purpose or by any other person is prohibited. Requests for permission for other uses should be addressed to the Permissions Department, John Wiley &amp; Sons, Inc., 111 River Street, Hoboken, NJ 07030, (201) 748-6011, fax (201) 748-6008, or online at http://www.wiley.com/go/permissions.
While the authors and publisher have used all reasonable efforts in creating the work, the model files and the code, they make no representations or warranties with respect to the accuracy or completeness of the contents thereof, and specifically disclaim any implied warranties of merchantability or fitness for a particular purpose.  No warranty may be created or extended by sales representatives or written sales materials.  The advice and strategies contained herein may not be suitable for a particular party’s situation.  Users should consult with a professional where appropriate.  
LIMITATION OF LIABILITY
IN NO EVENT SHALL THE AUTHOR OR THE PUBLISHER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WORK, THE MODEL FILES OR THE CODE, EVEN IF ADVISED OF THE POSSIBILITY OF SUCH DAMAGE.</dc:description>
  <cp:lastModifiedBy>Dessislava Pachamanova</cp:lastModifiedBy>
  <dcterms:created xsi:type="dcterms:W3CDTF">2005-09-17T02:05:20Z</dcterms:created>
  <dcterms:modified xsi:type="dcterms:W3CDTF">2010-03-08T02:49:54Z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LE ID">
    <vt:lpwstr>060575</vt:lpwstr>
  </property>
</Properties>
</file>