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80" windowWidth="12240" windowHeight="3850"/>
  </bookViews>
  <sheets>
    <sheet name="1 Year" sheetId="1" r:id="rId1"/>
    <sheet name="30 Years" sheetId="5" r:id="rId2"/>
    <sheet name="Stock+Bond" sheetId="6" r:id="rId3"/>
    <sheet name="Stock+Bond (2)" sheetId="12" r:id="rId4"/>
  </sheets>
  <definedNames>
    <definedName name="_AtRisk_SimSetting_AutomaticallyGenerateReports" hidden="1">FALSE</definedName>
    <definedName name="_AtRisk_SimSetting_AutomaticResultsDisplayMode" hidden="1">2</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8</definedName>
    <definedName name="_AtRisk_SimSetting_SimNameCount" hidden="1">0</definedName>
    <definedName name="_AtRisk_SimSetting_SmartSensitivityAnalysisEnabled" hidden="1">TRUE</definedName>
    <definedName name="_AtRisk_SimSetting_StdRecalcBehavior" hidden="1">0</definedName>
    <definedName name="_AtRisk_SimSetting_StdRecalcWithoutRiskStatic" hidden="1">0</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25725"/>
</workbook>
</file>

<file path=xl/calcChain.xml><?xml version="1.0" encoding="utf-8"?>
<calcChain xmlns="http://schemas.openxmlformats.org/spreadsheetml/2006/main">
  <c r="G8" i="12"/>
  <c r="F8"/>
  <c r="F8" i="6"/>
  <c r="F11" l="1"/>
  <c r="F12"/>
  <c r="F13"/>
  <c r="F14"/>
  <c r="F15"/>
  <c r="F16"/>
  <c r="F17"/>
  <c r="F18"/>
  <c r="F19"/>
  <c r="F20"/>
  <c r="F21"/>
  <c r="F22"/>
  <c r="F23"/>
  <c r="F24"/>
  <c r="F25"/>
  <c r="F26"/>
  <c r="F27"/>
  <c r="F28"/>
  <c r="F29"/>
  <c r="F30"/>
  <c r="F31"/>
  <c r="F32"/>
  <c r="F33"/>
  <c r="F34"/>
  <c r="F35"/>
  <c r="F36"/>
  <c r="F37"/>
  <c r="F38"/>
  <c r="F39"/>
  <c r="F40"/>
  <c r="C11" i="12"/>
  <c r="C12"/>
  <c r="C13"/>
  <c r="C14"/>
  <c r="C15"/>
  <c r="C16"/>
  <c r="C17"/>
  <c r="C18"/>
  <c r="C19"/>
  <c r="C20"/>
  <c r="C21"/>
  <c r="C22"/>
  <c r="C23"/>
  <c r="C24"/>
  <c r="C25"/>
  <c r="C26"/>
  <c r="C27"/>
  <c r="C28"/>
  <c r="C29"/>
  <c r="C30"/>
  <c r="C31"/>
  <c r="C32"/>
  <c r="C33"/>
  <c r="C34"/>
  <c r="C35"/>
  <c r="C36"/>
  <c r="C37"/>
  <c r="C38"/>
  <c r="C39"/>
  <c r="C40"/>
  <c r="C11" i="6"/>
  <c r="C12"/>
  <c r="C13"/>
  <c r="C14"/>
  <c r="C15"/>
  <c r="C16"/>
  <c r="C17"/>
  <c r="C18"/>
  <c r="C19"/>
  <c r="C20"/>
  <c r="C21"/>
  <c r="C22"/>
  <c r="C23"/>
  <c r="C24"/>
  <c r="C25"/>
  <c r="C26"/>
  <c r="C27"/>
  <c r="C28"/>
  <c r="C29"/>
  <c r="C30"/>
  <c r="C31"/>
  <c r="C32"/>
  <c r="C33"/>
  <c r="C34"/>
  <c r="C35"/>
  <c r="C36"/>
  <c r="C37"/>
  <c r="C38"/>
  <c r="C39"/>
  <c r="C40"/>
  <c r="F11" i="12"/>
  <c r="F12"/>
  <c r="F13"/>
  <c r="F14"/>
  <c r="F15"/>
  <c r="F16"/>
  <c r="F17"/>
  <c r="F18"/>
  <c r="F19"/>
  <c r="F20"/>
  <c r="F21"/>
  <c r="F22"/>
  <c r="F23"/>
  <c r="F24"/>
  <c r="F25"/>
  <c r="F26"/>
  <c r="F27"/>
  <c r="F28"/>
  <c r="F29"/>
  <c r="F30"/>
  <c r="F31"/>
  <c r="F32"/>
  <c r="F33"/>
  <c r="F34"/>
  <c r="F35"/>
  <c r="F36"/>
  <c r="F37"/>
  <c r="F38"/>
  <c r="F39"/>
  <c r="F40"/>
  <c r="C41" i="6" l="1"/>
  <c r="D11"/>
  <c r="D12" s="1"/>
  <c r="D13" s="1"/>
  <c r="D11" i="12"/>
  <c r="J11"/>
  <c r="C41"/>
  <c r="D11" i="5"/>
  <c r="D12" s="1"/>
  <c r="D13" s="1"/>
  <c r="D14" s="1"/>
  <c r="D15" s="1"/>
  <c r="D16" s="1"/>
  <c r="D17" s="1"/>
  <c r="D18" s="1"/>
  <c r="D19" s="1"/>
  <c r="D20" s="1"/>
  <c r="D21" s="1"/>
  <c r="D22" s="1"/>
  <c r="D23" s="1"/>
  <c r="D24" s="1"/>
  <c r="D25" s="1"/>
  <c r="D26" s="1"/>
  <c r="D27" s="1"/>
  <c r="D28" s="1"/>
  <c r="D29" s="1"/>
  <c r="D30" s="1"/>
  <c r="D31" s="1"/>
  <c r="D32" s="1"/>
  <c r="D33" s="1"/>
  <c r="D34" s="1"/>
  <c r="D35" s="1"/>
  <c r="D36" s="1"/>
  <c r="D37" s="1"/>
  <c r="D38" s="1"/>
  <c r="D39" s="1"/>
  <c r="D40" s="1"/>
  <c r="D12" i="12"/>
  <c r="D13" s="1"/>
  <c r="K11"/>
  <c r="K12" s="1"/>
  <c r="K13" s="1"/>
  <c r="K14" s="1"/>
  <c r="K15" s="1"/>
  <c r="K16" s="1"/>
  <c r="K17" s="1"/>
  <c r="K18" s="1"/>
  <c r="K19" s="1"/>
  <c r="K20" s="1"/>
  <c r="K21" s="1"/>
  <c r="K22" s="1"/>
  <c r="K23" s="1"/>
  <c r="K24" s="1"/>
  <c r="K25" s="1"/>
  <c r="K26" s="1"/>
  <c r="K27" s="1"/>
  <c r="K28" s="1"/>
  <c r="K29" s="1"/>
  <c r="K30" s="1"/>
  <c r="K31" s="1"/>
  <c r="K32" s="1"/>
  <c r="K33" s="1"/>
  <c r="K34" s="1"/>
  <c r="K35" s="1"/>
  <c r="K36" s="1"/>
  <c r="K37" s="1"/>
  <c r="K38" s="1"/>
  <c r="K39" s="1"/>
  <c r="K40" s="1"/>
  <c r="K41" s="1"/>
  <c r="G11"/>
  <c r="G12" s="1"/>
  <c r="G13" s="1"/>
  <c r="G14" s="1"/>
  <c r="G15" s="1"/>
  <c r="G16" s="1"/>
  <c r="G17" s="1"/>
  <c r="G18" s="1"/>
  <c r="G19" s="1"/>
  <c r="G20" s="1"/>
  <c r="G21" s="1"/>
  <c r="G22" s="1"/>
  <c r="G23" s="1"/>
  <c r="G24" s="1"/>
  <c r="G25" s="1"/>
  <c r="G26" s="1"/>
  <c r="G27" s="1"/>
  <c r="G28" s="1"/>
  <c r="G29" s="1"/>
  <c r="G30" s="1"/>
  <c r="G31" s="1"/>
  <c r="G32" s="1"/>
  <c r="G33" s="1"/>
  <c r="G34" s="1"/>
  <c r="G35" s="1"/>
  <c r="G36" s="1"/>
  <c r="G37" s="1"/>
  <c r="G38" s="1"/>
  <c r="G39" s="1"/>
  <c r="G40" s="1"/>
  <c r="G41" s="1"/>
  <c r="F41"/>
  <c r="G11" i="6"/>
  <c r="G12" s="1"/>
  <c r="G13" s="1"/>
  <c r="G14" s="1"/>
  <c r="G15" s="1"/>
  <c r="G16" s="1"/>
  <c r="G17" s="1"/>
  <c r="G18" s="1"/>
  <c r="G19" s="1"/>
  <c r="G20" s="1"/>
  <c r="G21" s="1"/>
  <c r="G22" s="1"/>
  <c r="G23" s="1"/>
  <c r="G24" s="1"/>
  <c r="G25" s="1"/>
  <c r="G26" s="1"/>
  <c r="G27" s="1"/>
  <c r="G28" s="1"/>
  <c r="G29" s="1"/>
  <c r="G30" s="1"/>
  <c r="G31" s="1"/>
  <c r="G32" s="1"/>
  <c r="G33" s="1"/>
  <c r="G34" s="1"/>
  <c r="G35" s="1"/>
  <c r="G36" s="1"/>
  <c r="G37" s="1"/>
  <c r="G38" s="1"/>
  <c r="G39" s="1"/>
  <c r="G40" s="1"/>
  <c r="G41" s="1"/>
  <c r="F41"/>
  <c r="D41" i="5"/>
  <c r="L11" i="12" l="1"/>
  <c r="H13" i="6"/>
  <c r="D14"/>
  <c r="H13" i="12"/>
  <c r="D14"/>
  <c r="J12"/>
  <c r="H11"/>
  <c r="H12" i="6"/>
  <c r="H12" i="12"/>
  <c r="H11" i="6"/>
  <c r="H14" i="12" l="1"/>
  <c r="D15"/>
  <c r="H14" i="6"/>
  <c r="D15"/>
  <c r="L12" i="12"/>
  <c r="J13"/>
  <c r="L13" l="1"/>
  <c r="J14"/>
  <c r="H15" i="6"/>
  <c r="D16"/>
  <c r="H15" i="12"/>
  <c r="D16"/>
  <c r="H16" l="1"/>
  <c r="D17"/>
  <c r="H16" i="6"/>
  <c r="D17"/>
  <c r="L14" i="12"/>
  <c r="J15"/>
  <c r="L15" l="1"/>
  <c r="J16"/>
  <c r="H17" i="6"/>
  <c r="D18"/>
  <c r="H17" i="12"/>
  <c r="D18"/>
  <c r="H18" l="1"/>
  <c r="D19"/>
  <c r="H18" i="6"/>
  <c r="D19"/>
  <c r="L16" i="12"/>
  <c r="J17"/>
  <c r="L17" l="1"/>
  <c r="J18"/>
  <c r="H19" i="6"/>
  <c r="D20"/>
  <c r="H19" i="12"/>
  <c r="D20"/>
  <c r="H20" l="1"/>
  <c r="D21"/>
  <c r="H20" i="6"/>
  <c r="D21"/>
  <c r="L18" i="12"/>
  <c r="J19"/>
  <c r="L19" l="1"/>
  <c r="J20"/>
  <c r="H21" i="6"/>
  <c r="D22"/>
  <c r="H21" i="12"/>
  <c r="D22"/>
  <c r="H22" l="1"/>
  <c r="D23"/>
  <c r="H22" i="6"/>
  <c r="D23"/>
  <c r="L20" i="12"/>
  <c r="J21"/>
  <c r="L21" l="1"/>
  <c r="J22"/>
  <c r="H23" i="6"/>
  <c r="D24"/>
  <c r="H23" i="12"/>
  <c r="D24"/>
  <c r="H24" l="1"/>
  <c r="D25"/>
  <c r="H24" i="6"/>
  <c r="D25"/>
  <c r="L22" i="12"/>
  <c r="J23"/>
  <c r="L23" l="1"/>
  <c r="J24"/>
  <c r="H25" i="6"/>
  <c r="D26"/>
  <c r="H25" i="12"/>
  <c r="D26"/>
  <c r="H26" l="1"/>
  <c r="D27"/>
  <c r="H26" i="6"/>
  <c r="D27"/>
  <c r="L24" i="12"/>
  <c r="J25"/>
  <c r="L25" l="1"/>
  <c r="J26"/>
  <c r="H27" i="6"/>
  <c r="D28"/>
  <c r="H27" i="12"/>
  <c r="D28"/>
  <c r="H28" l="1"/>
  <c r="D29"/>
  <c r="H28" i="6"/>
  <c r="D29"/>
  <c r="L26" i="12"/>
  <c r="J27"/>
  <c r="L27" l="1"/>
  <c r="J28"/>
  <c r="H29" i="6"/>
  <c r="D30"/>
  <c r="H29" i="12"/>
  <c r="D30"/>
  <c r="H30" l="1"/>
  <c r="D31"/>
  <c r="H30" i="6"/>
  <c r="D31"/>
  <c r="L28" i="12"/>
  <c r="J29"/>
  <c r="L29" l="1"/>
  <c r="J30"/>
  <c r="H31" i="6"/>
  <c r="D32"/>
  <c r="H31" i="12"/>
  <c r="D32"/>
  <c r="H32" l="1"/>
  <c r="D33"/>
  <c r="H32" i="6"/>
  <c r="D33"/>
  <c r="L30" i="12"/>
  <c r="J31"/>
  <c r="L31" l="1"/>
  <c r="J32"/>
  <c r="H33" i="6"/>
  <c r="D34"/>
  <c r="H33" i="12"/>
  <c r="D34"/>
  <c r="H34" l="1"/>
  <c r="D35"/>
  <c r="H34" i="6"/>
  <c r="D35"/>
  <c r="L32" i="12"/>
  <c r="J33"/>
  <c r="L33" l="1"/>
  <c r="J34"/>
  <c r="H35" i="6"/>
  <c r="D36"/>
  <c r="H35" i="12"/>
  <c r="D36"/>
  <c r="H36" l="1"/>
  <c r="D37"/>
  <c r="H36" i="6"/>
  <c r="D37"/>
  <c r="L34" i="12"/>
  <c r="J35"/>
  <c r="L35" l="1"/>
  <c r="J36"/>
  <c r="H37" i="6"/>
  <c r="D38"/>
  <c r="H37" i="12"/>
  <c r="D38"/>
  <c r="H38" l="1"/>
  <c r="D39"/>
  <c r="H38" i="6"/>
  <c r="D39"/>
  <c r="L36" i="12"/>
  <c r="J37"/>
  <c r="L37" l="1"/>
  <c r="J38"/>
  <c r="H39" i="6"/>
  <c r="D40"/>
  <c r="H39" i="12"/>
  <c r="D40"/>
  <c r="H40" l="1"/>
  <c r="D41"/>
  <c r="D41" i="6"/>
  <c r="H40"/>
  <c r="L38" i="12"/>
  <c r="J39"/>
  <c r="H41"/>
  <c r="H41" i="6"/>
  <c r="L39" i="12" l="1"/>
  <c r="J40"/>
  <c r="J41" l="1"/>
  <c r="L40"/>
  <c r="L41"/>
  <c r="I45"/>
</calcChain>
</file>

<file path=xl/sharedStrings.xml><?xml version="1.0" encoding="utf-8"?>
<sst xmlns="http://schemas.openxmlformats.org/spreadsheetml/2006/main" count="81" uniqueCount="33">
  <si>
    <t>Stock market</t>
  </si>
  <si>
    <t>µ</t>
  </si>
  <si>
    <t>σ</t>
  </si>
  <si>
    <t>Return</t>
  </si>
  <si>
    <t>Stock market investment</t>
  </si>
  <si>
    <t>Initial investment</t>
  </si>
  <si>
    <t>Time horizon (years)</t>
  </si>
  <si>
    <t>Money in account</t>
  </si>
  <si>
    <t>Year 1</t>
  </si>
  <si>
    <t>1+Return</t>
  </si>
  <si>
    <t>1 + Return</t>
  </si>
  <si>
    <t>Total amount</t>
  </si>
  <si>
    <t>Total</t>
  </si>
  <si>
    <t>Total return</t>
  </si>
  <si>
    <t>weight</t>
  </si>
  <si>
    <t>Bonds</t>
  </si>
  <si>
    <t>Correlation matrix</t>
  </si>
  <si>
    <t>Year</t>
  </si>
  <si>
    <t>Stock market return</t>
  </si>
  <si>
    <t>1 + stock mkt return</t>
  </si>
  <si>
    <t>Money in stocks</t>
  </si>
  <si>
    <t>Bond return</t>
  </si>
  <si>
    <t>1 + bond return</t>
  </si>
  <si>
    <t>in stock market</t>
  </si>
  <si>
    <t>in bonds</t>
  </si>
  <si>
    <t>Money in bonds</t>
  </si>
  <si>
    <t>Total amount in account</t>
  </si>
  <si>
    <t>weights1</t>
  </si>
  <si>
    <t>weights2</t>
  </si>
  <si>
    <t>Difference (A-B)</t>
  </si>
  <si>
    <t>Stock market investment over 30 years</t>
  </si>
  <si>
    <t>Stock market and bond market investment over 30 years</t>
  </si>
  <si>
    <t>Stock market and bond market investment over 30 years with different portfolio weights</t>
  </si>
</sst>
</file>

<file path=xl/styles.xml><?xml version="1.0" encoding="utf-8"?>
<styleSheet xmlns="http://schemas.openxmlformats.org/spreadsheetml/2006/main">
  <numFmts count="1">
    <numFmt numFmtId="44" formatCode="_(&quot;$&quot;* #,##0.00_);_(&quot;$&quot;* \(#,##0.00\);_(&quot;$&quot;* &quot;-&quot;??_);_(@_)"/>
  </numFmts>
  <fonts count="6">
    <font>
      <sz val="11"/>
      <color theme="1"/>
      <name val="Calibri"/>
      <family val="2"/>
      <scheme val="minor"/>
    </font>
    <font>
      <sz val="11"/>
      <color theme="1"/>
      <name val="Calibri"/>
      <family val="2"/>
    </font>
    <font>
      <sz val="11"/>
      <color theme="1"/>
      <name val="Calibri"/>
      <family val="2"/>
      <scheme val="minor"/>
    </font>
    <font>
      <b/>
      <sz val="11"/>
      <color theme="1"/>
      <name val="Calibri"/>
      <family val="2"/>
      <scheme val="minor"/>
    </font>
    <font>
      <b/>
      <sz val="11"/>
      <color rgb="FFFF0000"/>
      <name val="Calibri"/>
      <family val="2"/>
      <scheme val="minor"/>
    </font>
    <font>
      <sz val="11"/>
      <color theme="3" tint="0.39997558519241921"/>
      <name val="Calibri"/>
      <family val="2"/>
      <scheme val="minor"/>
    </font>
  </fonts>
  <fills count="4">
    <fill>
      <patternFill patternType="none"/>
    </fill>
    <fill>
      <patternFill patternType="gray125"/>
    </fill>
    <fill>
      <patternFill patternType="solid">
        <fgColor rgb="FFFFFF66"/>
        <bgColor indexed="64"/>
      </patternFill>
    </fill>
    <fill>
      <patternFill patternType="solid">
        <fgColor rgb="FFFF0000"/>
        <bgColor indexed="64"/>
      </patternFill>
    </fill>
  </fills>
  <borders count="1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double">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top style="thick">
        <color auto="1"/>
      </top>
      <bottom style="thin">
        <color auto="1"/>
      </bottom>
      <diagonal/>
    </border>
    <border>
      <left/>
      <right style="thick">
        <color auto="1"/>
      </right>
      <top style="thick">
        <color auto="1"/>
      </top>
      <bottom style="thin">
        <color auto="1"/>
      </bottom>
      <diagonal/>
    </border>
    <border>
      <left/>
      <right/>
      <top style="thin">
        <color auto="1"/>
      </top>
      <bottom/>
      <diagonal/>
    </border>
    <border>
      <left style="double">
        <color auto="1"/>
      </left>
      <right style="double">
        <color auto="1"/>
      </right>
      <top/>
      <bottom style="thin">
        <color auto="1"/>
      </bottom>
      <diagonal/>
    </border>
    <border>
      <left style="double">
        <color auto="1"/>
      </left>
      <right style="double">
        <color auto="1"/>
      </right>
      <top/>
      <bottom/>
      <diagonal/>
    </border>
    <border>
      <left style="double">
        <color auto="1"/>
      </left>
      <right style="double">
        <color auto="1"/>
      </right>
      <top style="double">
        <color auto="1"/>
      </top>
      <bottom style="double">
        <color auto="1"/>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43">
    <xf numFmtId="0" fontId="0" fillId="0" borderId="0" xfId="0"/>
    <xf numFmtId="10" fontId="0" fillId="0" borderId="0" xfId="2" applyNumberFormat="1" applyFont="1"/>
    <xf numFmtId="0" fontId="0" fillId="0" borderId="1" xfId="0" applyBorder="1"/>
    <xf numFmtId="0" fontId="1" fillId="0" borderId="1" xfId="0" applyFont="1" applyBorder="1"/>
    <xf numFmtId="0" fontId="4" fillId="0" borderId="0" xfId="0" applyFont="1"/>
    <xf numFmtId="44" fontId="0" fillId="0" borderId="0" xfId="1" applyFont="1"/>
    <xf numFmtId="44" fontId="5" fillId="0" borderId="0" xfId="1" applyFont="1"/>
    <xf numFmtId="0" fontId="5" fillId="0" borderId="0" xfId="0" applyFont="1"/>
    <xf numFmtId="10" fontId="5" fillId="0" borderId="1" xfId="2" applyNumberFormat="1" applyFont="1" applyBorder="1"/>
    <xf numFmtId="44" fontId="0" fillId="0" borderId="0" xfId="0" applyNumberFormat="1"/>
    <xf numFmtId="10" fontId="0" fillId="2" borderId="0" xfId="2" applyNumberFormat="1" applyFont="1" applyFill="1"/>
    <xf numFmtId="44" fontId="0" fillId="3" borderId="0" xfId="0" applyNumberFormat="1" applyFill="1"/>
    <xf numFmtId="44" fontId="0" fillId="0" borderId="0" xfId="0" applyNumberFormat="1" applyFill="1"/>
    <xf numFmtId="10" fontId="0" fillId="0" borderId="0" xfId="0" applyNumberFormat="1"/>
    <xf numFmtId="0" fontId="3" fillId="0" borderId="2" xfId="0" applyFont="1" applyBorder="1" applyAlignment="1">
      <alignment horizontal="center" wrapText="1"/>
    </xf>
    <xf numFmtId="0" fontId="0" fillId="0" borderId="3" xfId="0" applyBorder="1"/>
    <xf numFmtId="44" fontId="0" fillId="3" borderId="3" xfId="0" applyNumberFormat="1" applyFill="1" applyBorder="1"/>
    <xf numFmtId="10" fontId="0" fillId="0" borderId="3" xfId="0" applyNumberFormat="1" applyFill="1" applyBorder="1"/>
    <xf numFmtId="0" fontId="0" fillId="0" borderId="0" xfId="0" applyBorder="1"/>
    <xf numFmtId="10" fontId="5" fillId="0" borderId="0" xfId="2" applyNumberFormat="1" applyFont="1" applyBorder="1"/>
    <xf numFmtId="10" fontId="0" fillId="0" borderId="3" xfId="2" applyNumberFormat="1" applyFont="1" applyBorder="1"/>
    <xf numFmtId="10" fontId="0" fillId="0" borderId="0" xfId="2" applyNumberFormat="1" applyFont="1" applyBorder="1"/>
    <xf numFmtId="0" fontId="1" fillId="0" borderId="4" xfId="0" applyFont="1" applyBorder="1"/>
    <xf numFmtId="10" fontId="5" fillId="0" borderId="4" xfId="2" applyNumberFormat="1" applyFont="1" applyBorder="1"/>
    <xf numFmtId="0" fontId="0" fillId="0" borderId="5" xfId="0" applyBorder="1"/>
    <xf numFmtId="0" fontId="5" fillId="0" borderId="5" xfId="0" applyFont="1" applyBorder="1"/>
    <xf numFmtId="0" fontId="5" fillId="0" borderId="6" xfId="0" applyFont="1" applyBorder="1"/>
    <xf numFmtId="0" fontId="5" fillId="0" borderId="7" xfId="0" applyFont="1" applyBorder="1"/>
    <xf numFmtId="0" fontId="5" fillId="0" borderId="8" xfId="0" applyFont="1" applyBorder="1"/>
    <xf numFmtId="0" fontId="5" fillId="0" borderId="9" xfId="0" applyFont="1" applyBorder="1"/>
    <xf numFmtId="0" fontId="5" fillId="0" borderId="0" xfId="0" applyFont="1" applyBorder="1"/>
    <xf numFmtId="0" fontId="3" fillId="0" borderId="2" xfId="0" applyFont="1" applyFill="1" applyBorder="1"/>
    <xf numFmtId="0" fontId="0" fillId="0" borderId="12" xfId="0" applyBorder="1"/>
    <xf numFmtId="0" fontId="3" fillId="0" borderId="13" xfId="0" applyFont="1" applyBorder="1" applyAlignment="1">
      <alignment horizontal="center" wrapText="1"/>
    </xf>
    <xf numFmtId="44" fontId="0" fillId="0" borderId="14" xfId="0" applyNumberFormat="1" applyBorder="1"/>
    <xf numFmtId="44" fontId="0" fillId="3" borderId="15" xfId="1" applyFont="1" applyFill="1" applyBorder="1"/>
    <xf numFmtId="10" fontId="0" fillId="0" borderId="3" xfId="2" applyNumberFormat="1" applyFont="1" applyFill="1" applyBorder="1"/>
    <xf numFmtId="44" fontId="0" fillId="0" borderId="0" xfId="1" applyFont="1" applyFill="1"/>
    <xf numFmtId="44" fontId="0" fillId="0" borderId="3" xfId="1" applyFont="1" applyFill="1" applyBorder="1"/>
    <xf numFmtId="0" fontId="0" fillId="0" borderId="6" xfId="0" applyBorder="1"/>
    <xf numFmtId="0" fontId="0" fillId="0" borderId="1" xfId="0" applyFill="1" applyBorder="1"/>
    <xf numFmtId="0" fontId="1" fillId="0" borderId="10" xfId="0" applyFont="1" applyFill="1" applyBorder="1" applyAlignment="1"/>
    <xf numFmtId="0" fontId="0" fillId="0" borderId="11" xfId="0" applyBorder="1" applyAlignment="1"/>
  </cellXfs>
  <cellStyles count="3">
    <cellStyle name="Currency" xfId="1" builtinId="4"/>
    <cellStyle name="Normal" xfId="0" builtinId="0"/>
    <cellStyle name="Percent" xfId="2" builtinId="5"/>
  </cellStyles>
  <dxfs count="0"/>
  <tableStyles count="0" defaultTableStyle="TableStyleMedium9" defaultPivotStyle="PivotStyleLight16"/>
  <colors>
    <mruColors>
      <color rgb="FFFFFF66"/>
      <color rgb="FFFF5050"/>
    </mruColors>
  </colors>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D11"/>
  <sheetViews>
    <sheetView tabSelected="1" workbookViewId="0">
      <selection activeCell="D11" sqref="D11"/>
    </sheetView>
  </sheetViews>
  <sheetFormatPr defaultRowHeight="14.5"/>
  <cols>
    <col min="1" max="1" width="18.08984375" customWidth="1"/>
    <col min="2" max="3" width="10.08984375" bestFit="1" customWidth="1"/>
    <col min="4" max="4" width="10.90625" customWidth="1"/>
    <col min="6" max="6" width="8.7265625" customWidth="1"/>
  </cols>
  <sheetData>
    <row r="1" spans="1:4">
      <c r="A1" s="4" t="s">
        <v>4</v>
      </c>
    </row>
    <row r="3" spans="1:4">
      <c r="A3" t="s">
        <v>5</v>
      </c>
      <c r="B3" s="6">
        <v>1000</v>
      </c>
    </row>
    <row r="4" spans="1:4">
      <c r="A4" t="s">
        <v>6</v>
      </c>
      <c r="B4" s="7">
        <v>1</v>
      </c>
    </row>
    <row r="6" spans="1:4">
      <c r="A6" s="2" t="s">
        <v>3</v>
      </c>
      <c r="B6" s="3" t="s">
        <v>1</v>
      </c>
      <c r="C6" s="3" t="s">
        <v>2</v>
      </c>
    </row>
    <row r="7" spans="1:4">
      <c r="A7" s="2" t="s">
        <v>0</v>
      </c>
      <c r="B7" s="8">
        <v>8.7900000000000006E-2</v>
      </c>
      <c r="C7" s="8">
        <v>0.14649999999999999</v>
      </c>
    </row>
    <row r="8" spans="1:4">
      <c r="A8" s="18"/>
      <c r="B8" s="19"/>
      <c r="C8" s="19"/>
    </row>
    <row r="10" spans="1:4" ht="29">
      <c r="B10" s="14" t="s">
        <v>3</v>
      </c>
      <c r="C10" s="14" t="s">
        <v>9</v>
      </c>
      <c r="D10" s="14" t="s">
        <v>7</v>
      </c>
    </row>
    <row r="11" spans="1:4">
      <c r="A11" t="s">
        <v>8</v>
      </c>
      <c r="B11" s="10"/>
      <c r="C11" s="13"/>
      <c r="D11" s="1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42"/>
  <sheetViews>
    <sheetView workbookViewId="0">
      <selection activeCell="D41" sqref="D41"/>
    </sheetView>
  </sheetViews>
  <sheetFormatPr defaultRowHeight="14.5"/>
  <cols>
    <col min="1" max="1" width="18.08984375" customWidth="1"/>
    <col min="2" max="2" width="10.08984375" bestFit="1" customWidth="1"/>
    <col min="3" max="3" width="11.08984375" customWidth="1"/>
    <col min="4" max="4" width="11.1796875" customWidth="1"/>
    <col min="6" max="6" width="8.7265625" customWidth="1"/>
  </cols>
  <sheetData>
    <row r="1" spans="1:4">
      <c r="A1" s="4" t="s">
        <v>30</v>
      </c>
    </row>
    <row r="3" spans="1:4">
      <c r="A3" t="s">
        <v>5</v>
      </c>
      <c r="B3" s="6">
        <v>1000</v>
      </c>
    </row>
    <row r="4" spans="1:4">
      <c r="A4" t="s">
        <v>6</v>
      </c>
      <c r="B4" s="7">
        <v>30</v>
      </c>
    </row>
    <row r="6" spans="1:4">
      <c r="A6" s="2" t="s">
        <v>3</v>
      </c>
      <c r="B6" s="3" t="s">
        <v>1</v>
      </c>
      <c r="C6" s="3" t="s">
        <v>2</v>
      </c>
    </row>
    <row r="7" spans="1:4">
      <c r="A7" s="2" t="s">
        <v>0</v>
      </c>
      <c r="B7" s="8">
        <v>8.7900000000000006E-2</v>
      </c>
      <c r="C7" s="8">
        <v>0.14649999999999999</v>
      </c>
    </row>
    <row r="8" spans="1:4">
      <c r="A8" s="18"/>
      <c r="B8" s="19"/>
      <c r="C8" s="19"/>
    </row>
    <row r="10" spans="1:4" ht="29">
      <c r="A10" s="31" t="s">
        <v>17</v>
      </c>
      <c r="B10" s="14" t="s">
        <v>3</v>
      </c>
      <c r="C10" s="14" t="s">
        <v>10</v>
      </c>
      <c r="D10" s="14" t="s">
        <v>7</v>
      </c>
    </row>
    <row r="11" spans="1:4">
      <c r="A11">
        <v>1</v>
      </c>
      <c r="B11" s="10"/>
      <c r="C11" s="13"/>
      <c r="D11" s="12">
        <f>C11*B3</f>
        <v>0</v>
      </c>
    </row>
    <row r="12" spans="1:4">
      <c r="A12">
        <v>2</v>
      </c>
      <c r="B12" s="10"/>
      <c r="C12" s="13"/>
      <c r="D12" s="9">
        <f>C12*D11</f>
        <v>0</v>
      </c>
    </row>
    <row r="13" spans="1:4" hidden="1">
      <c r="A13">
        <v>3</v>
      </c>
      <c r="B13" s="10"/>
      <c r="C13" s="13"/>
      <c r="D13" s="9">
        <f t="shared" ref="D13:D40" si="0">C13*D12</f>
        <v>0</v>
      </c>
    </row>
    <row r="14" spans="1:4" hidden="1">
      <c r="A14">
        <v>4</v>
      </c>
      <c r="B14" s="10"/>
      <c r="C14" s="13"/>
      <c r="D14" s="9">
        <f t="shared" si="0"/>
        <v>0</v>
      </c>
    </row>
    <row r="15" spans="1:4" hidden="1">
      <c r="A15">
        <v>5</v>
      </c>
      <c r="B15" s="10"/>
      <c r="C15" s="13"/>
      <c r="D15" s="9">
        <f t="shared" si="0"/>
        <v>0</v>
      </c>
    </row>
    <row r="16" spans="1:4" hidden="1">
      <c r="A16">
        <v>6</v>
      </c>
      <c r="B16" s="10"/>
      <c r="C16" s="13"/>
      <c r="D16" s="9">
        <f t="shared" si="0"/>
        <v>0</v>
      </c>
    </row>
    <row r="17" spans="1:4" hidden="1">
      <c r="A17">
        <v>7</v>
      </c>
      <c r="B17" s="10"/>
      <c r="C17" s="13"/>
      <c r="D17" s="9">
        <f t="shared" si="0"/>
        <v>0</v>
      </c>
    </row>
    <row r="18" spans="1:4" hidden="1">
      <c r="A18">
        <v>8</v>
      </c>
      <c r="B18" s="10"/>
      <c r="C18" s="13"/>
      <c r="D18" s="9">
        <f t="shared" si="0"/>
        <v>0</v>
      </c>
    </row>
    <row r="19" spans="1:4" hidden="1">
      <c r="A19">
        <v>9</v>
      </c>
      <c r="B19" s="10"/>
      <c r="C19" s="13"/>
      <c r="D19" s="9">
        <f t="shared" si="0"/>
        <v>0</v>
      </c>
    </row>
    <row r="20" spans="1:4" hidden="1">
      <c r="A20">
        <v>10</v>
      </c>
      <c r="B20" s="10"/>
      <c r="C20" s="13"/>
      <c r="D20" s="9">
        <f t="shared" si="0"/>
        <v>0</v>
      </c>
    </row>
    <row r="21" spans="1:4" hidden="1">
      <c r="A21">
        <v>11</v>
      </c>
      <c r="B21" s="10"/>
      <c r="C21" s="13"/>
      <c r="D21" s="9">
        <f t="shared" si="0"/>
        <v>0</v>
      </c>
    </row>
    <row r="22" spans="1:4" hidden="1">
      <c r="A22">
        <v>12</v>
      </c>
      <c r="B22" s="10"/>
      <c r="C22" s="13"/>
      <c r="D22" s="9">
        <f t="shared" si="0"/>
        <v>0</v>
      </c>
    </row>
    <row r="23" spans="1:4" hidden="1">
      <c r="A23">
        <v>13</v>
      </c>
      <c r="B23" s="10"/>
      <c r="C23" s="13"/>
      <c r="D23" s="9">
        <f t="shared" si="0"/>
        <v>0</v>
      </c>
    </row>
    <row r="24" spans="1:4" hidden="1">
      <c r="A24">
        <v>14</v>
      </c>
      <c r="B24" s="10"/>
      <c r="C24" s="13"/>
      <c r="D24" s="9">
        <f t="shared" si="0"/>
        <v>0</v>
      </c>
    </row>
    <row r="25" spans="1:4" hidden="1">
      <c r="A25">
        <v>15</v>
      </c>
      <c r="B25" s="10"/>
      <c r="C25" s="13"/>
      <c r="D25" s="9">
        <f t="shared" si="0"/>
        <v>0</v>
      </c>
    </row>
    <row r="26" spans="1:4" hidden="1">
      <c r="A26">
        <v>16</v>
      </c>
      <c r="B26" s="10"/>
      <c r="C26" s="13"/>
      <c r="D26" s="9">
        <f t="shared" si="0"/>
        <v>0</v>
      </c>
    </row>
    <row r="27" spans="1:4" hidden="1">
      <c r="A27">
        <v>17</v>
      </c>
      <c r="B27" s="10"/>
      <c r="C27" s="13"/>
      <c r="D27" s="9">
        <f t="shared" si="0"/>
        <v>0</v>
      </c>
    </row>
    <row r="28" spans="1:4" hidden="1">
      <c r="A28">
        <v>18</v>
      </c>
      <c r="B28" s="10"/>
      <c r="C28" s="13"/>
      <c r="D28" s="9">
        <f t="shared" si="0"/>
        <v>0</v>
      </c>
    </row>
    <row r="29" spans="1:4" hidden="1">
      <c r="A29">
        <v>19</v>
      </c>
      <c r="B29" s="10"/>
      <c r="C29" s="13"/>
      <c r="D29" s="9">
        <f t="shared" si="0"/>
        <v>0</v>
      </c>
    </row>
    <row r="30" spans="1:4" hidden="1">
      <c r="A30">
        <v>20</v>
      </c>
      <c r="B30" s="10"/>
      <c r="C30" s="13"/>
      <c r="D30" s="9">
        <f t="shared" si="0"/>
        <v>0</v>
      </c>
    </row>
    <row r="31" spans="1:4" hidden="1">
      <c r="A31">
        <v>21</v>
      </c>
      <c r="B31" s="10"/>
      <c r="C31" s="13"/>
      <c r="D31" s="9">
        <f t="shared" si="0"/>
        <v>0</v>
      </c>
    </row>
    <row r="32" spans="1:4" hidden="1">
      <c r="A32">
        <v>22</v>
      </c>
      <c r="B32" s="10"/>
      <c r="C32" s="13"/>
      <c r="D32" s="9">
        <f t="shared" si="0"/>
        <v>0</v>
      </c>
    </row>
    <row r="33" spans="1:4" hidden="1">
      <c r="A33">
        <v>23</v>
      </c>
      <c r="B33" s="10"/>
      <c r="C33" s="13"/>
      <c r="D33" s="9">
        <f t="shared" si="0"/>
        <v>0</v>
      </c>
    </row>
    <row r="34" spans="1:4" hidden="1">
      <c r="A34">
        <v>24</v>
      </c>
      <c r="B34" s="10"/>
      <c r="C34" s="13"/>
      <c r="D34" s="9">
        <f t="shared" si="0"/>
        <v>0</v>
      </c>
    </row>
    <row r="35" spans="1:4" hidden="1">
      <c r="A35">
        <v>25</v>
      </c>
      <c r="B35" s="10"/>
      <c r="C35" s="13"/>
      <c r="D35" s="9">
        <f t="shared" si="0"/>
        <v>0</v>
      </c>
    </row>
    <row r="36" spans="1:4" hidden="1">
      <c r="A36">
        <v>26</v>
      </c>
      <c r="B36" s="10"/>
      <c r="C36" s="13"/>
      <c r="D36" s="9">
        <f t="shared" si="0"/>
        <v>0</v>
      </c>
    </row>
    <row r="37" spans="1:4" hidden="1">
      <c r="A37">
        <v>27</v>
      </c>
      <c r="B37" s="10"/>
      <c r="C37" s="13"/>
      <c r="D37" s="9">
        <f t="shared" si="0"/>
        <v>0</v>
      </c>
    </row>
    <row r="38" spans="1:4" hidden="1">
      <c r="A38">
        <v>28</v>
      </c>
      <c r="B38" s="10"/>
      <c r="C38" s="13"/>
      <c r="D38" s="9">
        <f t="shared" si="0"/>
        <v>0</v>
      </c>
    </row>
    <row r="39" spans="1:4">
      <c r="A39">
        <v>29</v>
      </c>
      <c r="B39" s="10"/>
      <c r="C39" s="13"/>
      <c r="D39" s="9">
        <f>C39*D38</f>
        <v>0</v>
      </c>
    </row>
    <row r="40" spans="1:4" ht="15" thickBot="1">
      <c r="A40">
        <v>30</v>
      </c>
      <c r="B40" s="10"/>
      <c r="C40" s="13"/>
      <c r="D40" s="9">
        <f t="shared" si="0"/>
        <v>0</v>
      </c>
    </row>
    <row r="41" spans="1:4" ht="15" thickTop="1">
      <c r="A41" s="15" t="s">
        <v>12</v>
      </c>
      <c r="B41" s="15"/>
      <c r="C41" s="17"/>
      <c r="D41" s="16">
        <f>RiskOutput("Total money in account")+D40</f>
        <v>0</v>
      </c>
    </row>
    <row r="42" spans="1:4">
      <c r="C42" t="s">
        <v>13</v>
      </c>
      <c r="D42" t="s">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H43"/>
  <sheetViews>
    <sheetView workbookViewId="0">
      <selection activeCell="E42" sqref="E42"/>
    </sheetView>
  </sheetViews>
  <sheetFormatPr defaultRowHeight="14.5"/>
  <cols>
    <col min="1" max="1" width="17.6328125" customWidth="1"/>
    <col min="2" max="2" width="10.08984375" bestFit="1" customWidth="1"/>
    <col min="3" max="3" width="11.08984375" customWidth="1"/>
    <col min="4" max="4" width="10.08984375" bestFit="1" customWidth="1"/>
    <col min="6" max="6" width="11.1796875" customWidth="1"/>
    <col min="7" max="7" width="11" customWidth="1"/>
    <col min="8" max="8" width="10.08984375" bestFit="1" customWidth="1"/>
  </cols>
  <sheetData>
    <row r="1" spans="1:8">
      <c r="A1" s="4" t="s">
        <v>31</v>
      </c>
    </row>
    <row r="3" spans="1:8">
      <c r="A3" t="s">
        <v>5</v>
      </c>
      <c r="B3" s="6">
        <v>1000</v>
      </c>
    </row>
    <row r="4" spans="1:8">
      <c r="A4" t="s">
        <v>6</v>
      </c>
      <c r="B4" s="7">
        <v>30</v>
      </c>
    </row>
    <row r="5" spans="1:8" ht="15" thickBot="1"/>
    <row r="6" spans="1:8" ht="15" thickTop="1">
      <c r="A6" s="2" t="s">
        <v>3</v>
      </c>
      <c r="B6" s="3" t="s">
        <v>1</v>
      </c>
      <c r="C6" s="22" t="s">
        <v>2</v>
      </c>
      <c r="D6" s="41" t="s">
        <v>16</v>
      </c>
      <c r="E6" s="42"/>
      <c r="F6" s="24" t="s">
        <v>14</v>
      </c>
    </row>
    <row r="7" spans="1:8">
      <c r="A7" s="2" t="s">
        <v>0</v>
      </c>
      <c r="B7" s="8">
        <v>8.7900000000000006E-2</v>
      </c>
      <c r="C7" s="23">
        <v>0.14649999999999999</v>
      </c>
      <c r="D7" s="26">
        <v>1</v>
      </c>
      <c r="E7" s="27">
        <v>-0.2</v>
      </c>
      <c r="F7" s="25">
        <v>0.5</v>
      </c>
    </row>
    <row r="8" spans="1:8" ht="15" thickBot="1">
      <c r="A8" s="2" t="s">
        <v>15</v>
      </c>
      <c r="B8" s="8">
        <v>0.04</v>
      </c>
      <c r="C8" s="23">
        <v>7.0000000000000007E-2</v>
      </c>
      <c r="D8" s="28">
        <v>-0.2</v>
      </c>
      <c r="E8" s="29">
        <v>1</v>
      </c>
      <c r="F8" s="25">
        <f>1-F7</f>
        <v>0.5</v>
      </c>
    </row>
    <row r="9" spans="1:8" ht="15" thickTop="1">
      <c r="A9" s="32"/>
      <c r="B9" s="19"/>
      <c r="C9" s="19"/>
      <c r="D9" s="30"/>
      <c r="E9" s="30"/>
      <c r="F9" s="30"/>
    </row>
    <row r="10" spans="1:8" ht="43.5">
      <c r="A10" s="31" t="s">
        <v>17</v>
      </c>
      <c r="B10" s="14" t="s">
        <v>18</v>
      </c>
      <c r="C10" s="14" t="s">
        <v>19</v>
      </c>
      <c r="D10" s="14" t="s">
        <v>20</v>
      </c>
      <c r="E10" s="14" t="s">
        <v>21</v>
      </c>
      <c r="F10" s="14" t="s">
        <v>22</v>
      </c>
      <c r="G10" s="14" t="s">
        <v>25</v>
      </c>
      <c r="H10" s="33" t="s">
        <v>26</v>
      </c>
    </row>
    <row r="11" spans="1:8">
      <c r="A11">
        <v>1</v>
      </c>
      <c r="B11" s="10"/>
      <c r="C11" s="13">
        <f>1+B11</f>
        <v>1</v>
      </c>
      <c r="D11" s="5">
        <f>$F$7*C11*$B$3</f>
        <v>500</v>
      </c>
      <c r="E11" s="10"/>
      <c r="F11" s="1">
        <f t="shared" ref="F11:F40" si="0">1+E11</f>
        <v>1</v>
      </c>
      <c r="G11" s="12">
        <f>$F$8*F11*$B$3</f>
        <v>500</v>
      </c>
      <c r="H11" s="34">
        <f t="shared" ref="H11:H40" si="1">D11+G11</f>
        <v>1000</v>
      </c>
    </row>
    <row r="12" spans="1:8">
      <c r="A12">
        <v>2</v>
      </c>
      <c r="B12" s="10"/>
      <c r="C12" s="13">
        <f t="shared" ref="C12:C40" si="2">1+B12</f>
        <v>1</v>
      </c>
      <c r="D12" s="5">
        <f>C12*D11</f>
        <v>500</v>
      </c>
      <c r="E12" s="10"/>
      <c r="F12" s="1">
        <f t="shared" si="0"/>
        <v>1</v>
      </c>
      <c r="G12" s="9">
        <f>F12*G11</f>
        <v>500</v>
      </c>
      <c r="H12" s="34">
        <f t="shared" si="1"/>
        <v>1000</v>
      </c>
    </row>
    <row r="13" spans="1:8" hidden="1">
      <c r="A13">
        <v>3</v>
      </c>
      <c r="B13" s="10"/>
      <c r="C13" s="13">
        <f t="shared" si="2"/>
        <v>1</v>
      </c>
      <c r="D13" s="5">
        <f t="shared" ref="D13:D40" si="3">C13*D12</f>
        <v>500</v>
      </c>
      <c r="E13" s="10"/>
      <c r="F13" s="1">
        <f t="shared" si="0"/>
        <v>1</v>
      </c>
      <c r="G13" s="9">
        <f t="shared" ref="G13:G40" si="4">F13*G12</f>
        <v>500</v>
      </c>
      <c r="H13" s="34">
        <f t="shared" si="1"/>
        <v>1000</v>
      </c>
    </row>
    <row r="14" spans="1:8" hidden="1">
      <c r="A14">
        <v>4</v>
      </c>
      <c r="B14" s="10"/>
      <c r="C14" s="13">
        <f t="shared" si="2"/>
        <v>1</v>
      </c>
      <c r="D14" s="5">
        <f t="shared" si="3"/>
        <v>500</v>
      </c>
      <c r="E14" s="10"/>
      <c r="F14" s="1">
        <f t="shared" si="0"/>
        <v>1</v>
      </c>
      <c r="G14" s="9">
        <f t="shared" si="4"/>
        <v>500</v>
      </c>
      <c r="H14" s="34">
        <f t="shared" si="1"/>
        <v>1000</v>
      </c>
    </row>
    <row r="15" spans="1:8" hidden="1">
      <c r="A15">
        <v>5</v>
      </c>
      <c r="B15" s="10"/>
      <c r="C15" s="13">
        <f t="shared" si="2"/>
        <v>1</v>
      </c>
      <c r="D15" s="5">
        <f t="shared" si="3"/>
        <v>500</v>
      </c>
      <c r="E15" s="10"/>
      <c r="F15" s="1">
        <f t="shared" si="0"/>
        <v>1</v>
      </c>
      <c r="G15" s="9">
        <f t="shared" si="4"/>
        <v>500</v>
      </c>
      <c r="H15" s="34">
        <f t="shared" si="1"/>
        <v>1000</v>
      </c>
    </row>
    <row r="16" spans="1:8" hidden="1">
      <c r="A16">
        <v>6</v>
      </c>
      <c r="B16" s="10"/>
      <c r="C16" s="13">
        <f t="shared" si="2"/>
        <v>1</v>
      </c>
      <c r="D16" s="5">
        <f t="shared" si="3"/>
        <v>500</v>
      </c>
      <c r="E16" s="10"/>
      <c r="F16" s="1">
        <f t="shared" si="0"/>
        <v>1</v>
      </c>
      <c r="G16" s="9">
        <f t="shared" si="4"/>
        <v>500</v>
      </c>
      <c r="H16" s="34">
        <f t="shared" si="1"/>
        <v>1000</v>
      </c>
    </row>
    <row r="17" spans="1:8" hidden="1">
      <c r="A17">
        <v>7</v>
      </c>
      <c r="B17" s="10"/>
      <c r="C17" s="13">
        <f t="shared" si="2"/>
        <v>1</v>
      </c>
      <c r="D17" s="5">
        <f t="shared" si="3"/>
        <v>500</v>
      </c>
      <c r="E17" s="10"/>
      <c r="F17" s="1">
        <f t="shared" si="0"/>
        <v>1</v>
      </c>
      <c r="G17" s="9">
        <f t="shared" si="4"/>
        <v>500</v>
      </c>
      <c r="H17" s="34">
        <f t="shared" si="1"/>
        <v>1000</v>
      </c>
    </row>
    <row r="18" spans="1:8" hidden="1">
      <c r="A18">
        <v>8</v>
      </c>
      <c r="B18" s="10"/>
      <c r="C18" s="13">
        <f t="shared" si="2"/>
        <v>1</v>
      </c>
      <c r="D18" s="5">
        <f t="shared" si="3"/>
        <v>500</v>
      </c>
      <c r="E18" s="10"/>
      <c r="F18" s="1">
        <f t="shared" si="0"/>
        <v>1</v>
      </c>
      <c r="G18" s="9">
        <f t="shared" si="4"/>
        <v>500</v>
      </c>
      <c r="H18" s="34">
        <f t="shared" si="1"/>
        <v>1000</v>
      </c>
    </row>
    <row r="19" spans="1:8" hidden="1">
      <c r="A19">
        <v>9</v>
      </c>
      <c r="B19" s="10"/>
      <c r="C19" s="13">
        <f t="shared" si="2"/>
        <v>1</v>
      </c>
      <c r="D19" s="5">
        <f t="shared" si="3"/>
        <v>500</v>
      </c>
      <c r="E19" s="10"/>
      <c r="F19" s="1">
        <f t="shared" si="0"/>
        <v>1</v>
      </c>
      <c r="G19" s="9">
        <f t="shared" si="4"/>
        <v>500</v>
      </c>
      <c r="H19" s="34">
        <f t="shared" si="1"/>
        <v>1000</v>
      </c>
    </row>
    <row r="20" spans="1:8" hidden="1">
      <c r="A20">
        <v>10</v>
      </c>
      <c r="B20" s="10"/>
      <c r="C20" s="13">
        <f t="shared" si="2"/>
        <v>1</v>
      </c>
      <c r="D20" s="5">
        <f t="shared" si="3"/>
        <v>500</v>
      </c>
      <c r="E20" s="10"/>
      <c r="F20" s="1">
        <f t="shared" si="0"/>
        <v>1</v>
      </c>
      <c r="G20" s="9">
        <f t="shared" si="4"/>
        <v>500</v>
      </c>
      <c r="H20" s="34">
        <f t="shared" si="1"/>
        <v>1000</v>
      </c>
    </row>
    <row r="21" spans="1:8" hidden="1">
      <c r="A21">
        <v>11</v>
      </c>
      <c r="B21" s="10"/>
      <c r="C21" s="13">
        <f t="shared" si="2"/>
        <v>1</v>
      </c>
      <c r="D21" s="5">
        <f t="shared" si="3"/>
        <v>500</v>
      </c>
      <c r="E21" s="10"/>
      <c r="F21" s="1">
        <f t="shared" si="0"/>
        <v>1</v>
      </c>
      <c r="G21" s="9">
        <f t="shared" si="4"/>
        <v>500</v>
      </c>
      <c r="H21" s="34">
        <f t="shared" si="1"/>
        <v>1000</v>
      </c>
    </row>
    <row r="22" spans="1:8" hidden="1">
      <c r="A22">
        <v>12</v>
      </c>
      <c r="B22" s="10"/>
      <c r="C22" s="13">
        <f t="shared" si="2"/>
        <v>1</v>
      </c>
      <c r="D22" s="5">
        <f t="shared" si="3"/>
        <v>500</v>
      </c>
      <c r="E22" s="10"/>
      <c r="F22" s="1">
        <f t="shared" si="0"/>
        <v>1</v>
      </c>
      <c r="G22" s="9">
        <f t="shared" si="4"/>
        <v>500</v>
      </c>
      <c r="H22" s="34">
        <f t="shared" si="1"/>
        <v>1000</v>
      </c>
    </row>
    <row r="23" spans="1:8" hidden="1">
      <c r="A23">
        <v>13</v>
      </c>
      <c r="B23" s="10"/>
      <c r="C23" s="13">
        <f t="shared" si="2"/>
        <v>1</v>
      </c>
      <c r="D23" s="5">
        <f t="shared" si="3"/>
        <v>500</v>
      </c>
      <c r="E23" s="10"/>
      <c r="F23" s="1">
        <f t="shared" si="0"/>
        <v>1</v>
      </c>
      <c r="G23" s="9">
        <f t="shared" si="4"/>
        <v>500</v>
      </c>
      <c r="H23" s="34">
        <f t="shared" si="1"/>
        <v>1000</v>
      </c>
    </row>
    <row r="24" spans="1:8" hidden="1">
      <c r="A24">
        <v>14</v>
      </c>
      <c r="B24" s="10"/>
      <c r="C24" s="13">
        <f t="shared" si="2"/>
        <v>1</v>
      </c>
      <c r="D24" s="5">
        <f t="shared" si="3"/>
        <v>500</v>
      </c>
      <c r="E24" s="10"/>
      <c r="F24" s="1">
        <f t="shared" si="0"/>
        <v>1</v>
      </c>
      <c r="G24" s="9">
        <f t="shared" si="4"/>
        <v>500</v>
      </c>
      <c r="H24" s="34">
        <f t="shared" si="1"/>
        <v>1000</v>
      </c>
    </row>
    <row r="25" spans="1:8" hidden="1">
      <c r="A25">
        <v>15</v>
      </c>
      <c r="B25" s="10"/>
      <c r="C25" s="13">
        <f t="shared" si="2"/>
        <v>1</v>
      </c>
      <c r="D25" s="5">
        <f t="shared" si="3"/>
        <v>500</v>
      </c>
      <c r="E25" s="10"/>
      <c r="F25" s="1">
        <f t="shared" si="0"/>
        <v>1</v>
      </c>
      <c r="G25" s="9">
        <f t="shared" si="4"/>
        <v>500</v>
      </c>
      <c r="H25" s="34">
        <f t="shared" si="1"/>
        <v>1000</v>
      </c>
    </row>
    <row r="26" spans="1:8" hidden="1">
      <c r="A26">
        <v>16</v>
      </c>
      <c r="B26" s="10"/>
      <c r="C26" s="13">
        <f t="shared" si="2"/>
        <v>1</v>
      </c>
      <c r="D26" s="5">
        <f t="shared" si="3"/>
        <v>500</v>
      </c>
      <c r="E26" s="10"/>
      <c r="F26" s="1">
        <f t="shared" si="0"/>
        <v>1</v>
      </c>
      <c r="G26" s="9">
        <f t="shared" si="4"/>
        <v>500</v>
      </c>
      <c r="H26" s="34">
        <f t="shared" si="1"/>
        <v>1000</v>
      </c>
    </row>
    <row r="27" spans="1:8" hidden="1">
      <c r="A27">
        <v>17</v>
      </c>
      <c r="B27" s="10"/>
      <c r="C27" s="13">
        <f t="shared" si="2"/>
        <v>1</v>
      </c>
      <c r="D27" s="5">
        <f t="shared" si="3"/>
        <v>500</v>
      </c>
      <c r="E27" s="10"/>
      <c r="F27" s="1">
        <f t="shared" si="0"/>
        <v>1</v>
      </c>
      <c r="G27" s="9">
        <f t="shared" si="4"/>
        <v>500</v>
      </c>
      <c r="H27" s="34">
        <f t="shared" si="1"/>
        <v>1000</v>
      </c>
    </row>
    <row r="28" spans="1:8" hidden="1">
      <c r="A28">
        <v>18</v>
      </c>
      <c r="B28" s="10"/>
      <c r="C28" s="13">
        <f t="shared" si="2"/>
        <v>1</v>
      </c>
      <c r="D28" s="5">
        <f t="shared" si="3"/>
        <v>500</v>
      </c>
      <c r="E28" s="10"/>
      <c r="F28" s="1">
        <f t="shared" si="0"/>
        <v>1</v>
      </c>
      <c r="G28" s="9">
        <f t="shared" si="4"/>
        <v>500</v>
      </c>
      <c r="H28" s="34">
        <f t="shared" si="1"/>
        <v>1000</v>
      </c>
    </row>
    <row r="29" spans="1:8" hidden="1">
      <c r="A29">
        <v>19</v>
      </c>
      <c r="B29" s="10"/>
      <c r="C29" s="13">
        <f t="shared" si="2"/>
        <v>1</v>
      </c>
      <c r="D29" s="5">
        <f t="shared" si="3"/>
        <v>500</v>
      </c>
      <c r="E29" s="10"/>
      <c r="F29" s="1">
        <f t="shared" si="0"/>
        <v>1</v>
      </c>
      <c r="G29" s="9">
        <f t="shared" si="4"/>
        <v>500</v>
      </c>
      <c r="H29" s="34">
        <f t="shared" si="1"/>
        <v>1000</v>
      </c>
    </row>
    <row r="30" spans="1:8" hidden="1">
      <c r="A30">
        <v>20</v>
      </c>
      <c r="B30" s="10"/>
      <c r="C30" s="13">
        <f t="shared" si="2"/>
        <v>1</v>
      </c>
      <c r="D30" s="5">
        <f t="shared" si="3"/>
        <v>500</v>
      </c>
      <c r="E30" s="10"/>
      <c r="F30" s="1">
        <f t="shared" si="0"/>
        <v>1</v>
      </c>
      <c r="G30" s="9">
        <f t="shared" si="4"/>
        <v>500</v>
      </c>
      <c r="H30" s="34">
        <f t="shared" si="1"/>
        <v>1000</v>
      </c>
    </row>
    <row r="31" spans="1:8" hidden="1">
      <c r="A31">
        <v>21</v>
      </c>
      <c r="B31" s="10"/>
      <c r="C31" s="13">
        <f t="shared" si="2"/>
        <v>1</v>
      </c>
      <c r="D31" s="5">
        <f t="shared" si="3"/>
        <v>500</v>
      </c>
      <c r="E31" s="10"/>
      <c r="F31" s="1">
        <f t="shared" si="0"/>
        <v>1</v>
      </c>
      <c r="G31" s="9">
        <f t="shared" si="4"/>
        <v>500</v>
      </c>
      <c r="H31" s="34">
        <f t="shared" si="1"/>
        <v>1000</v>
      </c>
    </row>
    <row r="32" spans="1:8" hidden="1">
      <c r="A32">
        <v>22</v>
      </c>
      <c r="B32" s="10"/>
      <c r="C32" s="13">
        <f t="shared" si="2"/>
        <v>1</v>
      </c>
      <c r="D32" s="5">
        <f t="shared" si="3"/>
        <v>500</v>
      </c>
      <c r="E32" s="10"/>
      <c r="F32" s="1">
        <f t="shared" si="0"/>
        <v>1</v>
      </c>
      <c r="G32" s="9">
        <f t="shared" si="4"/>
        <v>500</v>
      </c>
      <c r="H32" s="34">
        <f t="shared" si="1"/>
        <v>1000</v>
      </c>
    </row>
    <row r="33" spans="1:8" hidden="1">
      <c r="A33">
        <v>23</v>
      </c>
      <c r="B33" s="10"/>
      <c r="C33" s="13">
        <f t="shared" si="2"/>
        <v>1</v>
      </c>
      <c r="D33" s="5">
        <f t="shared" si="3"/>
        <v>500</v>
      </c>
      <c r="E33" s="10"/>
      <c r="F33" s="1">
        <f t="shared" si="0"/>
        <v>1</v>
      </c>
      <c r="G33" s="9">
        <f t="shared" si="4"/>
        <v>500</v>
      </c>
      <c r="H33" s="34">
        <f t="shared" si="1"/>
        <v>1000</v>
      </c>
    </row>
    <row r="34" spans="1:8" hidden="1">
      <c r="A34">
        <v>24</v>
      </c>
      <c r="B34" s="10"/>
      <c r="C34" s="13">
        <f t="shared" si="2"/>
        <v>1</v>
      </c>
      <c r="D34" s="5">
        <f t="shared" si="3"/>
        <v>500</v>
      </c>
      <c r="E34" s="10"/>
      <c r="F34" s="1">
        <f t="shared" si="0"/>
        <v>1</v>
      </c>
      <c r="G34" s="9">
        <f t="shared" si="4"/>
        <v>500</v>
      </c>
      <c r="H34" s="34">
        <f t="shared" si="1"/>
        <v>1000</v>
      </c>
    </row>
    <row r="35" spans="1:8" hidden="1">
      <c r="A35">
        <v>25</v>
      </c>
      <c r="B35" s="10"/>
      <c r="C35" s="13">
        <f t="shared" si="2"/>
        <v>1</v>
      </c>
      <c r="D35" s="5">
        <f t="shared" si="3"/>
        <v>500</v>
      </c>
      <c r="E35" s="10"/>
      <c r="F35" s="1">
        <f t="shared" si="0"/>
        <v>1</v>
      </c>
      <c r="G35" s="9">
        <f t="shared" si="4"/>
        <v>500</v>
      </c>
      <c r="H35" s="34">
        <f t="shared" si="1"/>
        <v>1000</v>
      </c>
    </row>
    <row r="36" spans="1:8" hidden="1">
      <c r="A36">
        <v>26</v>
      </c>
      <c r="B36" s="10"/>
      <c r="C36" s="13">
        <f t="shared" si="2"/>
        <v>1</v>
      </c>
      <c r="D36" s="5">
        <f t="shared" si="3"/>
        <v>500</v>
      </c>
      <c r="E36" s="10"/>
      <c r="F36" s="1">
        <f t="shared" si="0"/>
        <v>1</v>
      </c>
      <c r="G36" s="9">
        <f t="shared" si="4"/>
        <v>500</v>
      </c>
      <c r="H36" s="34">
        <f t="shared" si="1"/>
        <v>1000</v>
      </c>
    </row>
    <row r="37" spans="1:8" hidden="1">
      <c r="A37">
        <v>27</v>
      </c>
      <c r="B37" s="10"/>
      <c r="C37" s="13">
        <f t="shared" si="2"/>
        <v>1</v>
      </c>
      <c r="D37" s="5">
        <f t="shared" si="3"/>
        <v>500</v>
      </c>
      <c r="E37" s="10"/>
      <c r="F37" s="1">
        <f t="shared" si="0"/>
        <v>1</v>
      </c>
      <c r="G37" s="9">
        <f t="shared" si="4"/>
        <v>500</v>
      </c>
      <c r="H37" s="34">
        <f t="shared" si="1"/>
        <v>1000</v>
      </c>
    </row>
    <row r="38" spans="1:8" hidden="1">
      <c r="A38">
        <v>28</v>
      </c>
      <c r="B38" s="10"/>
      <c r="C38" s="13">
        <f t="shared" si="2"/>
        <v>1</v>
      </c>
      <c r="D38" s="5">
        <f t="shared" si="3"/>
        <v>500</v>
      </c>
      <c r="E38" s="10"/>
      <c r="F38" s="1">
        <f t="shared" si="0"/>
        <v>1</v>
      </c>
      <c r="G38" s="9">
        <f t="shared" si="4"/>
        <v>500</v>
      </c>
      <c r="H38" s="34">
        <f t="shared" si="1"/>
        <v>1000</v>
      </c>
    </row>
    <row r="39" spans="1:8">
      <c r="A39">
        <v>29</v>
      </c>
      <c r="B39" s="10"/>
      <c r="C39" s="13">
        <f t="shared" si="2"/>
        <v>1</v>
      </c>
      <c r="D39" s="5">
        <f t="shared" si="3"/>
        <v>500</v>
      </c>
      <c r="E39" s="10"/>
      <c r="F39" s="1">
        <f t="shared" si="0"/>
        <v>1</v>
      </c>
      <c r="G39" s="9">
        <f t="shared" si="4"/>
        <v>500</v>
      </c>
      <c r="H39" s="34">
        <f t="shared" si="1"/>
        <v>1000</v>
      </c>
    </row>
    <row r="40" spans="1:8" ht="15" thickBot="1">
      <c r="A40">
        <v>30</v>
      </c>
      <c r="B40" s="10"/>
      <c r="C40" s="13">
        <f t="shared" si="2"/>
        <v>1</v>
      </c>
      <c r="D40" s="5">
        <f t="shared" si="3"/>
        <v>500</v>
      </c>
      <c r="E40" s="10"/>
      <c r="F40" s="1">
        <f t="shared" si="0"/>
        <v>1</v>
      </c>
      <c r="G40" s="9">
        <f t="shared" si="4"/>
        <v>500</v>
      </c>
      <c r="H40" s="34">
        <f t="shared" si="1"/>
        <v>1000</v>
      </c>
    </row>
    <row r="41" spans="1:8" ht="15.5" thickTop="1" thickBot="1">
      <c r="A41" s="15" t="s">
        <v>12</v>
      </c>
      <c r="B41" s="15"/>
      <c r="C41" s="17">
        <f>PRODUCT(C11:C40)</f>
        <v>1</v>
      </c>
      <c r="D41" s="37">
        <f>D40</f>
        <v>500</v>
      </c>
      <c r="E41" s="20"/>
      <c r="F41" s="36">
        <f>PRODUCT(F11:F40)</f>
        <v>1</v>
      </c>
      <c r="G41" s="38">
        <f>G40</f>
        <v>500</v>
      </c>
      <c r="H41" s="35">
        <f>RiskOutput("Total amount in account")+H40</f>
        <v>1000</v>
      </c>
    </row>
    <row r="42" spans="1:8" ht="15" thickTop="1">
      <c r="D42" t="s">
        <v>11</v>
      </c>
      <c r="E42" s="21"/>
      <c r="G42" t="s">
        <v>11</v>
      </c>
      <c r="H42" s="9"/>
    </row>
    <row r="43" spans="1:8">
      <c r="D43" t="s">
        <v>23</v>
      </c>
      <c r="G43" t="s">
        <v>24</v>
      </c>
      <c r="H43" s="9"/>
    </row>
  </sheetData>
  <mergeCells count="1">
    <mergeCell ref="D6:E6"/>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L45"/>
  <sheetViews>
    <sheetView workbookViewId="0">
      <selection activeCell="E11" sqref="E11"/>
    </sheetView>
  </sheetViews>
  <sheetFormatPr defaultRowHeight="14.5"/>
  <cols>
    <col min="1" max="1" width="17.6328125" customWidth="1"/>
    <col min="2" max="2" width="10.08984375" bestFit="1" customWidth="1"/>
    <col min="3" max="3" width="11.08984375" customWidth="1"/>
    <col min="4" max="4" width="10.08984375" bestFit="1" customWidth="1"/>
    <col min="6" max="6" width="11.1796875" customWidth="1"/>
    <col min="7" max="7" width="11" customWidth="1"/>
    <col min="8" max="9" width="10.08984375" bestFit="1" customWidth="1"/>
    <col min="10" max="10" width="10.08984375" customWidth="1"/>
    <col min="11" max="11" width="10.7265625" customWidth="1"/>
    <col min="12" max="12" width="11.08984375" bestFit="1" customWidth="1"/>
  </cols>
  <sheetData>
    <row r="1" spans="1:12">
      <c r="A1" s="4" t="s">
        <v>32</v>
      </c>
    </row>
    <row r="3" spans="1:12">
      <c r="A3" t="s">
        <v>5</v>
      </c>
      <c r="B3" s="6">
        <v>1000</v>
      </c>
    </row>
    <row r="4" spans="1:12">
      <c r="A4" t="s">
        <v>6</v>
      </c>
      <c r="B4" s="7">
        <v>30</v>
      </c>
    </row>
    <row r="5" spans="1:12" ht="15" thickBot="1"/>
    <row r="6" spans="1:12" ht="15" thickTop="1">
      <c r="A6" s="2" t="s">
        <v>3</v>
      </c>
      <c r="B6" s="3" t="s">
        <v>1</v>
      </c>
      <c r="C6" s="22" t="s">
        <v>2</v>
      </c>
      <c r="D6" s="41" t="s">
        <v>16</v>
      </c>
      <c r="E6" s="42"/>
      <c r="F6" s="39" t="s">
        <v>27</v>
      </c>
      <c r="G6" s="40" t="s">
        <v>28</v>
      </c>
    </row>
    <row r="7" spans="1:12">
      <c r="A7" s="2" t="s">
        <v>0</v>
      </c>
      <c r="B7" s="8">
        <v>8.7900000000000006E-2</v>
      </c>
      <c r="C7" s="23">
        <v>0.14649999999999999</v>
      </c>
      <c r="D7" s="26">
        <v>1</v>
      </c>
      <c r="E7" s="27">
        <v>-0.2</v>
      </c>
      <c r="F7" s="26">
        <v>0.5</v>
      </c>
      <c r="G7" s="25">
        <v>0.3</v>
      </c>
    </row>
    <row r="8" spans="1:12" ht="15" thickBot="1">
      <c r="A8" s="2" t="s">
        <v>15</v>
      </c>
      <c r="B8" s="8">
        <v>0.04</v>
      </c>
      <c r="C8" s="23">
        <v>7.0000000000000007E-2</v>
      </c>
      <c r="D8" s="28">
        <v>-0.2</v>
      </c>
      <c r="E8" s="29">
        <v>1</v>
      </c>
      <c r="F8" s="26">
        <f>1-F7</f>
        <v>0.5</v>
      </c>
      <c r="G8" s="25">
        <f>1-G7</f>
        <v>0.7</v>
      </c>
    </row>
    <row r="9" spans="1:12" ht="15" thickTop="1">
      <c r="A9" s="32"/>
      <c r="B9" s="19"/>
      <c r="C9" s="19"/>
      <c r="D9" s="30"/>
      <c r="E9" s="30"/>
      <c r="F9" s="30"/>
    </row>
    <row r="10" spans="1:12" ht="43.5">
      <c r="A10" s="31" t="s">
        <v>17</v>
      </c>
      <c r="B10" s="14" t="s">
        <v>18</v>
      </c>
      <c r="C10" s="14" t="s">
        <v>19</v>
      </c>
      <c r="D10" s="14" t="s">
        <v>20</v>
      </c>
      <c r="E10" s="14" t="s">
        <v>21</v>
      </c>
      <c r="F10" s="14" t="s">
        <v>22</v>
      </c>
      <c r="G10" s="14" t="s">
        <v>25</v>
      </c>
      <c r="H10" s="33" t="s">
        <v>26</v>
      </c>
      <c r="J10" s="14" t="s">
        <v>20</v>
      </c>
      <c r="K10" s="14" t="s">
        <v>25</v>
      </c>
      <c r="L10" s="33" t="s">
        <v>26</v>
      </c>
    </row>
    <row r="11" spans="1:12">
      <c r="A11">
        <v>1</v>
      </c>
      <c r="B11" s="10"/>
      <c r="C11" s="13">
        <f>1+B11</f>
        <v>1</v>
      </c>
      <c r="D11" s="5">
        <f>$F$7*C11*$B$3</f>
        <v>500</v>
      </c>
      <c r="E11" s="10"/>
      <c r="F11" s="1">
        <f t="shared" ref="F11:F40" si="0">1+E11</f>
        <v>1</v>
      </c>
      <c r="G11" s="12">
        <f>$F$8*F11*$B$3</f>
        <v>500</v>
      </c>
      <c r="H11" s="34">
        <f t="shared" ref="H11:H40" si="1">D11+G11</f>
        <v>1000</v>
      </c>
      <c r="J11" s="5">
        <f>$G$7*C11*$B$3</f>
        <v>300</v>
      </c>
      <c r="K11" s="12">
        <f>$G$8*F11*$B$3</f>
        <v>700</v>
      </c>
      <c r="L11" s="34">
        <f>J11+K11</f>
        <v>1000</v>
      </c>
    </row>
    <row r="12" spans="1:12">
      <c r="A12">
        <v>2</v>
      </c>
      <c r="B12" s="10"/>
      <c r="C12" s="13">
        <f t="shared" ref="C12:C40" si="2">1+B12</f>
        <v>1</v>
      </c>
      <c r="D12" s="5">
        <f>C12*D11</f>
        <v>500</v>
      </c>
      <c r="E12" s="10"/>
      <c r="F12" s="1">
        <f t="shared" si="0"/>
        <v>1</v>
      </c>
      <c r="G12" s="9">
        <f>F12*G11</f>
        <v>500</v>
      </c>
      <c r="H12" s="34">
        <f t="shared" si="1"/>
        <v>1000</v>
      </c>
      <c r="J12" s="5">
        <f>C12*J11</f>
        <v>300</v>
      </c>
      <c r="K12" s="9">
        <f>F12*K11</f>
        <v>700</v>
      </c>
      <c r="L12" s="34">
        <f t="shared" ref="L12:L38" si="3">J12+K12</f>
        <v>1000</v>
      </c>
    </row>
    <row r="13" spans="1:12" hidden="1">
      <c r="A13">
        <v>3</v>
      </c>
      <c r="B13" s="10"/>
      <c r="C13" s="13">
        <f t="shared" si="2"/>
        <v>1</v>
      </c>
      <c r="D13" s="5">
        <f t="shared" ref="D13:D40" si="4">C13*D12</f>
        <v>500</v>
      </c>
      <c r="E13" s="10"/>
      <c r="F13" s="1">
        <f t="shared" si="0"/>
        <v>1</v>
      </c>
      <c r="G13" s="9">
        <f t="shared" ref="G13:G40" si="5">F13*G12</f>
        <v>500</v>
      </c>
      <c r="H13" s="34">
        <f t="shared" si="1"/>
        <v>1000</v>
      </c>
      <c r="J13" s="5">
        <f t="shared" ref="J13:J40" si="6">C13*J12</f>
        <v>300</v>
      </c>
      <c r="K13" s="9">
        <f t="shared" ref="K13:K40" si="7">F13*K12</f>
        <v>700</v>
      </c>
      <c r="L13" s="34">
        <f t="shared" si="3"/>
        <v>1000</v>
      </c>
    </row>
    <row r="14" spans="1:12" hidden="1">
      <c r="A14">
        <v>4</v>
      </c>
      <c r="B14" s="10"/>
      <c r="C14" s="13">
        <f t="shared" si="2"/>
        <v>1</v>
      </c>
      <c r="D14" s="5">
        <f t="shared" si="4"/>
        <v>500</v>
      </c>
      <c r="E14" s="10"/>
      <c r="F14" s="1">
        <f t="shared" si="0"/>
        <v>1</v>
      </c>
      <c r="G14" s="9">
        <f t="shared" si="5"/>
        <v>500</v>
      </c>
      <c r="H14" s="34">
        <f t="shared" si="1"/>
        <v>1000</v>
      </c>
      <c r="J14" s="5">
        <f t="shared" si="6"/>
        <v>300</v>
      </c>
      <c r="K14" s="9">
        <f t="shared" si="7"/>
        <v>700</v>
      </c>
      <c r="L14" s="34">
        <f t="shared" si="3"/>
        <v>1000</v>
      </c>
    </row>
    <row r="15" spans="1:12" hidden="1">
      <c r="A15">
        <v>5</v>
      </c>
      <c r="B15" s="10"/>
      <c r="C15" s="13">
        <f t="shared" si="2"/>
        <v>1</v>
      </c>
      <c r="D15" s="5">
        <f t="shared" si="4"/>
        <v>500</v>
      </c>
      <c r="E15" s="10"/>
      <c r="F15" s="1">
        <f t="shared" si="0"/>
        <v>1</v>
      </c>
      <c r="G15" s="9">
        <f t="shared" si="5"/>
        <v>500</v>
      </c>
      <c r="H15" s="34">
        <f t="shared" si="1"/>
        <v>1000</v>
      </c>
      <c r="J15" s="5">
        <f t="shared" si="6"/>
        <v>300</v>
      </c>
      <c r="K15" s="9">
        <f t="shared" si="7"/>
        <v>700</v>
      </c>
      <c r="L15" s="34">
        <f t="shared" si="3"/>
        <v>1000</v>
      </c>
    </row>
    <row r="16" spans="1:12" hidden="1">
      <c r="A16">
        <v>6</v>
      </c>
      <c r="B16" s="10"/>
      <c r="C16" s="13">
        <f t="shared" si="2"/>
        <v>1</v>
      </c>
      <c r="D16" s="5">
        <f t="shared" si="4"/>
        <v>500</v>
      </c>
      <c r="E16" s="10"/>
      <c r="F16" s="1">
        <f t="shared" si="0"/>
        <v>1</v>
      </c>
      <c r="G16" s="9">
        <f t="shared" si="5"/>
        <v>500</v>
      </c>
      <c r="H16" s="34">
        <f t="shared" si="1"/>
        <v>1000</v>
      </c>
      <c r="J16" s="5">
        <f t="shared" si="6"/>
        <v>300</v>
      </c>
      <c r="K16" s="9">
        <f t="shared" si="7"/>
        <v>700</v>
      </c>
      <c r="L16" s="34">
        <f t="shared" si="3"/>
        <v>1000</v>
      </c>
    </row>
    <row r="17" spans="1:12" hidden="1">
      <c r="A17">
        <v>7</v>
      </c>
      <c r="B17" s="10"/>
      <c r="C17" s="13">
        <f t="shared" si="2"/>
        <v>1</v>
      </c>
      <c r="D17" s="5">
        <f t="shared" si="4"/>
        <v>500</v>
      </c>
      <c r="E17" s="10"/>
      <c r="F17" s="1">
        <f t="shared" si="0"/>
        <v>1</v>
      </c>
      <c r="G17" s="9">
        <f t="shared" si="5"/>
        <v>500</v>
      </c>
      <c r="H17" s="34">
        <f t="shared" si="1"/>
        <v>1000</v>
      </c>
      <c r="J17" s="5">
        <f t="shared" si="6"/>
        <v>300</v>
      </c>
      <c r="K17" s="9">
        <f t="shared" si="7"/>
        <v>700</v>
      </c>
      <c r="L17" s="34">
        <f t="shared" si="3"/>
        <v>1000</v>
      </c>
    </row>
    <row r="18" spans="1:12" hidden="1">
      <c r="A18">
        <v>8</v>
      </c>
      <c r="B18" s="10"/>
      <c r="C18" s="13">
        <f t="shared" si="2"/>
        <v>1</v>
      </c>
      <c r="D18" s="5">
        <f t="shared" si="4"/>
        <v>500</v>
      </c>
      <c r="E18" s="10"/>
      <c r="F18" s="1">
        <f t="shared" si="0"/>
        <v>1</v>
      </c>
      <c r="G18" s="9">
        <f t="shared" si="5"/>
        <v>500</v>
      </c>
      <c r="H18" s="34">
        <f t="shared" si="1"/>
        <v>1000</v>
      </c>
      <c r="J18" s="5">
        <f t="shared" si="6"/>
        <v>300</v>
      </c>
      <c r="K18" s="9">
        <f t="shared" si="7"/>
        <v>700</v>
      </c>
      <c r="L18" s="34">
        <f t="shared" si="3"/>
        <v>1000</v>
      </c>
    </row>
    <row r="19" spans="1:12" hidden="1">
      <c r="A19">
        <v>9</v>
      </c>
      <c r="B19" s="10"/>
      <c r="C19" s="13">
        <f t="shared" si="2"/>
        <v>1</v>
      </c>
      <c r="D19" s="5">
        <f t="shared" si="4"/>
        <v>500</v>
      </c>
      <c r="E19" s="10"/>
      <c r="F19" s="1">
        <f t="shared" si="0"/>
        <v>1</v>
      </c>
      <c r="G19" s="9">
        <f t="shared" si="5"/>
        <v>500</v>
      </c>
      <c r="H19" s="34">
        <f t="shared" si="1"/>
        <v>1000</v>
      </c>
      <c r="J19" s="5">
        <f t="shared" si="6"/>
        <v>300</v>
      </c>
      <c r="K19" s="9">
        <f t="shared" si="7"/>
        <v>700</v>
      </c>
      <c r="L19" s="34">
        <f t="shared" si="3"/>
        <v>1000</v>
      </c>
    </row>
    <row r="20" spans="1:12" hidden="1">
      <c r="A20">
        <v>10</v>
      </c>
      <c r="B20" s="10"/>
      <c r="C20" s="13">
        <f t="shared" si="2"/>
        <v>1</v>
      </c>
      <c r="D20" s="5">
        <f t="shared" si="4"/>
        <v>500</v>
      </c>
      <c r="E20" s="10"/>
      <c r="F20" s="1">
        <f t="shared" si="0"/>
        <v>1</v>
      </c>
      <c r="G20" s="9">
        <f t="shared" si="5"/>
        <v>500</v>
      </c>
      <c r="H20" s="34">
        <f t="shared" si="1"/>
        <v>1000</v>
      </c>
      <c r="J20" s="5">
        <f t="shared" si="6"/>
        <v>300</v>
      </c>
      <c r="K20" s="9">
        <f t="shared" si="7"/>
        <v>700</v>
      </c>
      <c r="L20" s="34">
        <f t="shared" si="3"/>
        <v>1000</v>
      </c>
    </row>
    <row r="21" spans="1:12" hidden="1">
      <c r="A21">
        <v>11</v>
      </c>
      <c r="B21" s="10"/>
      <c r="C21" s="13">
        <f t="shared" si="2"/>
        <v>1</v>
      </c>
      <c r="D21" s="5">
        <f t="shared" si="4"/>
        <v>500</v>
      </c>
      <c r="E21" s="10"/>
      <c r="F21" s="1">
        <f t="shared" si="0"/>
        <v>1</v>
      </c>
      <c r="G21" s="9">
        <f t="shared" si="5"/>
        <v>500</v>
      </c>
      <c r="H21" s="34">
        <f t="shared" si="1"/>
        <v>1000</v>
      </c>
      <c r="J21" s="5">
        <f t="shared" si="6"/>
        <v>300</v>
      </c>
      <c r="K21" s="9">
        <f t="shared" si="7"/>
        <v>700</v>
      </c>
      <c r="L21" s="34">
        <f t="shared" si="3"/>
        <v>1000</v>
      </c>
    </row>
    <row r="22" spans="1:12" hidden="1">
      <c r="A22">
        <v>12</v>
      </c>
      <c r="B22" s="10"/>
      <c r="C22" s="13">
        <f t="shared" si="2"/>
        <v>1</v>
      </c>
      <c r="D22" s="5">
        <f t="shared" si="4"/>
        <v>500</v>
      </c>
      <c r="E22" s="10"/>
      <c r="F22" s="1">
        <f t="shared" si="0"/>
        <v>1</v>
      </c>
      <c r="G22" s="9">
        <f t="shared" si="5"/>
        <v>500</v>
      </c>
      <c r="H22" s="34">
        <f t="shared" si="1"/>
        <v>1000</v>
      </c>
      <c r="J22" s="5">
        <f t="shared" si="6"/>
        <v>300</v>
      </c>
      <c r="K22" s="9">
        <f t="shared" si="7"/>
        <v>700</v>
      </c>
      <c r="L22" s="34">
        <f t="shared" si="3"/>
        <v>1000</v>
      </c>
    </row>
    <row r="23" spans="1:12" hidden="1">
      <c r="A23">
        <v>13</v>
      </c>
      <c r="B23" s="10"/>
      <c r="C23" s="13">
        <f t="shared" si="2"/>
        <v>1</v>
      </c>
      <c r="D23" s="5">
        <f t="shared" si="4"/>
        <v>500</v>
      </c>
      <c r="E23" s="10"/>
      <c r="F23" s="1">
        <f t="shared" si="0"/>
        <v>1</v>
      </c>
      <c r="G23" s="9">
        <f t="shared" si="5"/>
        <v>500</v>
      </c>
      <c r="H23" s="34">
        <f t="shared" si="1"/>
        <v>1000</v>
      </c>
      <c r="J23" s="5">
        <f t="shared" si="6"/>
        <v>300</v>
      </c>
      <c r="K23" s="9">
        <f t="shared" si="7"/>
        <v>700</v>
      </c>
      <c r="L23" s="34">
        <f t="shared" si="3"/>
        <v>1000</v>
      </c>
    </row>
    <row r="24" spans="1:12" hidden="1">
      <c r="A24">
        <v>14</v>
      </c>
      <c r="B24" s="10"/>
      <c r="C24" s="13">
        <f t="shared" si="2"/>
        <v>1</v>
      </c>
      <c r="D24" s="5">
        <f t="shared" si="4"/>
        <v>500</v>
      </c>
      <c r="E24" s="10"/>
      <c r="F24" s="1">
        <f t="shared" si="0"/>
        <v>1</v>
      </c>
      <c r="G24" s="9">
        <f t="shared" si="5"/>
        <v>500</v>
      </c>
      <c r="H24" s="34">
        <f t="shared" si="1"/>
        <v>1000</v>
      </c>
      <c r="J24" s="5">
        <f t="shared" si="6"/>
        <v>300</v>
      </c>
      <c r="K24" s="9">
        <f t="shared" si="7"/>
        <v>700</v>
      </c>
      <c r="L24" s="34">
        <f t="shared" si="3"/>
        <v>1000</v>
      </c>
    </row>
    <row r="25" spans="1:12" hidden="1">
      <c r="A25">
        <v>15</v>
      </c>
      <c r="B25" s="10"/>
      <c r="C25" s="13">
        <f t="shared" si="2"/>
        <v>1</v>
      </c>
      <c r="D25" s="5">
        <f t="shared" si="4"/>
        <v>500</v>
      </c>
      <c r="E25" s="10"/>
      <c r="F25" s="1">
        <f t="shared" si="0"/>
        <v>1</v>
      </c>
      <c r="G25" s="9">
        <f t="shared" si="5"/>
        <v>500</v>
      </c>
      <c r="H25" s="34">
        <f t="shared" si="1"/>
        <v>1000</v>
      </c>
      <c r="J25" s="5">
        <f t="shared" si="6"/>
        <v>300</v>
      </c>
      <c r="K25" s="9">
        <f t="shared" si="7"/>
        <v>700</v>
      </c>
      <c r="L25" s="34">
        <f t="shared" si="3"/>
        <v>1000</v>
      </c>
    </row>
    <row r="26" spans="1:12" hidden="1">
      <c r="A26">
        <v>16</v>
      </c>
      <c r="B26" s="10"/>
      <c r="C26" s="13">
        <f t="shared" si="2"/>
        <v>1</v>
      </c>
      <c r="D26" s="5">
        <f t="shared" si="4"/>
        <v>500</v>
      </c>
      <c r="E26" s="10"/>
      <c r="F26" s="1">
        <f t="shared" si="0"/>
        <v>1</v>
      </c>
      <c r="G26" s="9">
        <f t="shared" si="5"/>
        <v>500</v>
      </c>
      <c r="H26" s="34">
        <f t="shared" si="1"/>
        <v>1000</v>
      </c>
      <c r="J26" s="5">
        <f t="shared" si="6"/>
        <v>300</v>
      </c>
      <c r="K26" s="9">
        <f t="shared" si="7"/>
        <v>700</v>
      </c>
      <c r="L26" s="34">
        <f t="shared" si="3"/>
        <v>1000</v>
      </c>
    </row>
    <row r="27" spans="1:12" hidden="1">
      <c r="A27">
        <v>17</v>
      </c>
      <c r="B27" s="10"/>
      <c r="C27" s="13">
        <f t="shared" si="2"/>
        <v>1</v>
      </c>
      <c r="D27" s="5">
        <f t="shared" si="4"/>
        <v>500</v>
      </c>
      <c r="E27" s="10"/>
      <c r="F27" s="1">
        <f t="shared" si="0"/>
        <v>1</v>
      </c>
      <c r="G27" s="9">
        <f t="shared" si="5"/>
        <v>500</v>
      </c>
      <c r="H27" s="34">
        <f t="shared" si="1"/>
        <v>1000</v>
      </c>
      <c r="J27" s="5">
        <f t="shared" si="6"/>
        <v>300</v>
      </c>
      <c r="K27" s="9">
        <f t="shared" si="7"/>
        <v>700</v>
      </c>
      <c r="L27" s="34">
        <f t="shared" si="3"/>
        <v>1000</v>
      </c>
    </row>
    <row r="28" spans="1:12" hidden="1">
      <c r="A28">
        <v>18</v>
      </c>
      <c r="B28" s="10"/>
      <c r="C28" s="13">
        <f t="shared" si="2"/>
        <v>1</v>
      </c>
      <c r="D28" s="5">
        <f t="shared" si="4"/>
        <v>500</v>
      </c>
      <c r="E28" s="10"/>
      <c r="F28" s="1">
        <f t="shared" si="0"/>
        <v>1</v>
      </c>
      <c r="G28" s="9">
        <f t="shared" si="5"/>
        <v>500</v>
      </c>
      <c r="H28" s="34">
        <f t="shared" si="1"/>
        <v>1000</v>
      </c>
      <c r="J28" s="5">
        <f t="shared" si="6"/>
        <v>300</v>
      </c>
      <c r="K28" s="9">
        <f t="shared" si="7"/>
        <v>700</v>
      </c>
      <c r="L28" s="34">
        <f t="shared" si="3"/>
        <v>1000</v>
      </c>
    </row>
    <row r="29" spans="1:12" hidden="1">
      <c r="A29">
        <v>19</v>
      </c>
      <c r="B29" s="10"/>
      <c r="C29" s="13">
        <f t="shared" si="2"/>
        <v>1</v>
      </c>
      <c r="D29" s="5">
        <f t="shared" si="4"/>
        <v>500</v>
      </c>
      <c r="E29" s="10"/>
      <c r="F29" s="1">
        <f t="shared" si="0"/>
        <v>1</v>
      </c>
      <c r="G29" s="9">
        <f t="shared" si="5"/>
        <v>500</v>
      </c>
      <c r="H29" s="34">
        <f t="shared" si="1"/>
        <v>1000</v>
      </c>
      <c r="J29" s="5">
        <f t="shared" si="6"/>
        <v>300</v>
      </c>
      <c r="K29" s="9">
        <f t="shared" si="7"/>
        <v>700</v>
      </c>
      <c r="L29" s="34">
        <f t="shared" si="3"/>
        <v>1000</v>
      </c>
    </row>
    <row r="30" spans="1:12" hidden="1">
      <c r="A30">
        <v>20</v>
      </c>
      <c r="B30" s="10"/>
      <c r="C30" s="13">
        <f t="shared" si="2"/>
        <v>1</v>
      </c>
      <c r="D30" s="5">
        <f t="shared" si="4"/>
        <v>500</v>
      </c>
      <c r="E30" s="10"/>
      <c r="F30" s="1">
        <f t="shared" si="0"/>
        <v>1</v>
      </c>
      <c r="G30" s="9">
        <f t="shared" si="5"/>
        <v>500</v>
      </c>
      <c r="H30" s="34">
        <f t="shared" si="1"/>
        <v>1000</v>
      </c>
      <c r="J30" s="5">
        <f t="shared" si="6"/>
        <v>300</v>
      </c>
      <c r="K30" s="9">
        <f t="shared" si="7"/>
        <v>700</v>
      </c>
      <c r="L30" s="34">
        <f t="shared" si="3"/>
        <v>1000</v>
      </c>
    </row>
    <row r="31" spans="1:12" hidden="1">
      <c r="A31">
        <v>21</v>
      </c>
      <c r="B31" s="10"/>
      <c r="C31" s="13">
        <f t="shared" si="2"/>
        <v>1</v>
      </c>
      <c r="D31" s="5">
        <f t="shared" si="4"/>
        <v>500</v>
      </c>
      <c r="E31" s="10"/>
      <c r="F31" s="1">
        <f t="shared" si="0"/>
        <v>1</v>
      </c>
      <c r="G31" s="9">
        <f t="shared" si="5"/>
        <v>500</v>
      </c>
      <c r="H31" s="34">
        <f t="shared" si="1"/>
        <v>1000</v>
      </c>
      <c r="J31" s="5">
        <f t="shared" si="6"/>
        <v>300</v>
      </c>
      <c r="K31" s="9">
        <f t="shared" si="7"/>
        <v>700</v>
      </c>
      <c r="L31" s="34">
        <f t="shared" si="3"/>
        <v>1000</v>
      </c>
    </row>
    <row r="32" spans="1:12" hidden="1">
      <c r="A32">
        <v>22</v>
      </c>
      <c r="B32" s="10"/>
      <c r="C32" s="13">
        <f t="shared" si="2"/>
        <v>1</v>
      </c>
      <c r="D32" s="5">
        <f t="shared" si="4"/>
        <v>500</v>
      </c>
      <c r="E32" s="10"/>
      <c r="F32" s="1">
        <f t="shared" si="0"/>
        <v>1</v>
      </c>
      <c r="G32" s="9">
        <f t="shared" si="5"/>
        <v>500</v>
      </c>
      <c r="H32" s="34">
        <f t="shared" si="1"/>
        <v>1000</v>
      </c>
      <c r="J32" s="5">
        <f t="shared" si="6"/>
        <v>300</v>
      </c>
      <c r="K32" s="9">
        <f t="shared" si="7"/>
        <v>700</v>
      </c>
      <c r="L32" s="34">
        <f t="shared" si="3"/>
        <v>1000</v>
      </c>
    </row>
    <row r="33" spans="1:12" hidden="1">
      <c r="A33">
        <v>23</v>
      </c>
      <c r="B33" s="10"/>
      <c r="C33" s="13">
        <f t="shared" si="2"/>
        <v>1</v>
      </c>
      <c r="D33" s="5">
        <f t="shared" si="4"/>
        <v>500</v>
      </c>
      <c r="E33" s="10"/>
      <c r="F33" s="1">
        <f t="shared" si="0"/>
        <v>1</v>
      </c>
      <c r="G33" s="9">
        <f t="shared" si="5"/>
        <v>500</v>
      </c>
      <c r="H33" s="34">
        <f t="shared" si="1"/>
        <v>1000</v>
      </c>
      <c r="J33" s="5">
        <f t="shared" si="6"/>
        <v>300</v>
      </c>
      <c r="K33" s="9">
        <f t="shared" si="7"/>
        <v>700</v>
      </c>
      <c r="L33" s="34">
        <f t="shared" si="3"/>
        <v>1000</v>
      </c>
    </row>
    <row r="34" spans="1:12" hidden="1">
      <c r="A34">
        <v>24</v>
      </c>
      <c r="B34" s="10"/>
      <c r="C34" s="13">
        <f t="shared" si="2"/>
        <v>1</v>
      </c>
      <c r="D34" s="5">
        <f t="shared" si="4"/>
        <v>500</v>
      </c>
      <c r="E34" s="10"/>
      <c r="F34" s="1">
        <f t="shared" si="0"/>
        <v>1</v>
      </c>
      <c r="G34" s="9">
        <f t="shared" si="5"/>
        <v>500</v>
      </c>
      <c r="H34" s="34">
        <f t="shared" si="1"/>
        <v>1000</v>
      </c>
      <c r="J34" s="5">
        <f t="shared" si="6"/>
        <v>300</v>
      </c>
      <c r="K34" s="9">
        <f t="shared" si="7"/>
        <v>700</v>
      </c>
      <c r="L34" s="34">
        <f t="shared" si="3"/>
        <v>1000</v>
      </c>
    </row>
    <row r="35" spans="1:12" hidden="1">
      <c r="A35">
        <v>25</v>
      </c>
      <c r="B35" s="10"/>
      <c r="C35" s="13">
        <f t="shared" si="2"/>
        <v>1</v>
      </c>
      <c r="D35" s="5">
        <f t="shared" si="4"/>
        <v>500</v>
      </c>
      <c r="E35" s="10"/>
      <c r="F35" s="1">
        <f t="shared" si="0"/>
        <v>1</v>
      </c>
      <c r="G35" s="9">
        <f t="shared" si="5"/>
        <v>500</v>
      </c>
      <c r="H35" s="34">
        <f t="shared" si="1"/>
        <v>1000</v>
      </c>
      <c r="J35" s="5">
        <f t="shared" si="6"/>
        <v>300</v>
      </c>
      <c r="K35" s="9">
        <f t="shared" si="7"/>
        <v>700</v>
      </c>
      <c r="L35" s="34">
        <f t="shared" si="3"/>
        <v>1000</v>
      </c>
    </row>
    <row r="36" spans="1:12" hidden="1">
      <c r="A36">
        <v>26</v>
      </c>
      <c r="B36" s="10"/>
      <c r="C36" s="13">
        <f t="shared" si="2"/>
        <v>1</v>
      </c>
      <c r="D36" s="5">
        <f t="shared" si="4"/>
        <v>500</v>
      </c>
      <c r="E36" s="10"/>
      <c r="F36" s="1">
        <f t="shared" si="0"/>
        <v>1</v>
      </c>
      <c r="G36" s="9">
        <f t="shared" si="5"/>
        <v>500</v>
      </c>
      <c r="H36" s="34">
        <f t="shared" si="1"/>
        <v>1000</v>
      </c>
      <c r="J36" s="5">
        <f t="shared" si="6"/>
        <v>300</v>
      </c>
      <c r="K36" s="9">
        <f t="shared" si="7"/>
        <v>700</v>
      </c>
      <c r="L36" s="34">
        <f t="shared" si="3"/>
        <v>1000</v>
      </c>
    </row>
    <row r="37" spans="1:12" hidden="1">
      <c r="A37">
        <v>27</v>
      </c>
      <c r="B37" s="10"/>
      <c r="C37" s="13">
        <f t="shared" si="2"/>
        <v>1</v>
      </c>
      <c r="D37" s="5">
        <f t="shared" si="4"/>
        <v>500</v>
      </c>
      <c r="E37" s="10"/>
      <c r="F37" s="1">
        <f t="shared" si="0"/>
        <v>1</v>
      </c>
      <c r="G37" s="9">
        <f t="shared" si="5"/>
        <v>500</v>
      </c>
      <c r="H37" s="34">
        <f t="shared" si="1"/>
        <v>1000</v>
      </c>
      <c r="J37" s="5">
        <f t="shared" si="6"/>
        <v>300</v>
      </c>
      <c r="K37" s="9">
        <f t="shared" si="7"/>
        <v>700</v>
      </c>
      <c r="L37" s="34">
        <f t="shared" si="3"/>
        <v>1000</v>
      </c>
    </row>
    <row r="38" spans="1:12" hidden="1">
      <c r="A38">
        <v>28</v>
      </c>
      <c r="B38" s="10"/>
      <c r="C38" s="13">
        <f t="shared" si="2"/>
        <v>1</v>
      </c>
      <c r="D38" s="5">
        <f t="shared" si="4"/>
        <v>500</v>
      </c>
      <c r="E38" s="10"/>
      <c r="F38" s="1">
        <f t="shared" si="0"/>
        <v>1</v>
      </c>
      <c r="G38" s="9">
        <f t="shared" si="5"/>
        <v>500</v>
      </c>
      <c r="H38" s="34">
        <f t="shared" si="1"/>
        <v>1000</v>
      </c>
      <c r="J38" s="5">
        <f t="shared" si="6"/>
        <v>300</v>
      </c>
      <c r="K38" s="9">
        <f t="shared" si="7"/>
        <v>700</v>
      </c>
      <c r="L38" s="34">
        <f t="shared" si="3"/>
        <v>1000</v>
      </c>
    </row>
    <row r="39" spans="1:12">
      <c r="A39">
        <v>29</v>
      </c>
      <c r="B39" s="10"/>
      <c r="C39" s="13">
        <f t="shared" si="2"/>
        <v>1</v>
      </c>
      <c r="D39" s="5">
        <f t="shared" si="4"/>
        <v>500</v>
      </c>
      <c r="E39" s="10"/>
      <c r="F39" s="1">
        <f t="shared" si="0"/>
        <v>1</v>
      </c>
      <c r="G39" s="9">
        <f t="shared" si="5"/>
        <v>500</v>
      </c>
      <c r="H39" s="34">
        <f t="shared" si="1"/>
        <v>1000</v>
      </c>
      <c r="J39" s="5">
        <f t="shared" si="6"/>
        <v>300</v>
      </c>
      <c r="K39" s="9">
        <f t="shared" si="7"/>
        <v>700</v>
      </c>
      <c r="L39" s="34">
        <f>J39+K39</f>
        <v>1000</v>
      </c>
    </row>
    <row r="40" spans="1:12" ht="15" thickBot="1">
      <c r="A40">
        <v>30</v>
      </c>
      <c r="B40" s="10"/>
      <c r="C40" s="13">
        <f t="shared" si="2"/>
        <v>1</v>
      </c>
      <c r="D40" s="5">
        <f t="shared" si="4"/>
        <v>500</v>
      </c>
      <c r="E40" s="10"/>
      <c r="F40" s="1">
        <f t="shared" si="0"/>
        <v>1</v>
      </c>
      <c r="G40" s="9">
        <f t="shared" si="5"/>
        <v>500</v>
      </c>
      <c r="H40" s="34">
        <f t="shared" si="1"/>
        <v>1000</v>
      </c>
      <c r="J40" s="5">
        <f t="shared" si="6"/>
        <v>300</v>
      </c>
      <c r="K40" s="9">
        <f t="shared" si="7"/>
        <v>700</v>
      </c>
      <c r="L40" s="34">
        <f>J40+K40</f>
        <v>1000</v>
      </c>
    </row>
    <row r="41" spans="1:12" ht="15.5" thickTop="1" thickBot="1">
      <c r="A41" s="15" t="s">
        <v>12</v>
      </c>
      <c r="B41" s="15"/>
      <c r="C41" s="17">
        <f>PRODUCT(C11:C40)</f>
        <v>1</v>
      </c>
      <c r="D41" s="38">
        <f>D40</f>
        <v>500</v>
      </c>
      <c r="E41" s="20"/>
      <c r="F41" s="36">
        <f>PRODUCT(F11:F40)</f>
        <v>1</v>
      </c>
      <c r="G41" s="38">
        <f>G40</f>
        <v>500</v>
      </c>
      <c r="H41" s="35">
        <f>RiskOutput("Total amount in account (A)")+H40</f>
        <v>1000</v>
      </c>
      <c r="J41" s="38">
        <f>J40</f>
        <v>300</v>
      </c>
      <c r="K41" s="38">
        <f>K40</f>
        <v>700</v>
      </c>
      <c r="L41" s="35">
        <f>RiskOutput("Total amount in account (B)")+L40</f>
        <v>1000</v>
      </c>
    </row>
    <row r="42" spans="1:12" ht="15" thickTop="1">
      <c r="D42" t="s">
        <v>11</v>
      </c>
      <c r="E42" s="21"/>
      <c r="G42" t="s">
        <v>11</v>
      </c>
      <c r="H42" s="9"/>
      <c r="J42" t="s">
        <v>11</v>
      </c>
      <c r="K42" t="s">
        <v>11</v>
      </c>
      <c r="L42" t="s">
        <v>11</v>
      </c>
    </row>
    <row r="43" spans="1:12">
      <c r="D43" t="s">
        <v>23</v>
      </c>
      <c r="G43" t="s">
        <v>24</v>
      </c>
      <c r="H43" s="9"/>
      <c r="J43" t="s">
        <v>23</v>
      </c>
      <c r="K43" t="s">
        <v>24</v>
      </c>
    </row>
    <row r="45" spans="1:12">
      <c r="G45" t="s">
        <v>29</v>
      </c>
      <c r="I45" s="11">
        <f>RiskOutput("Difference (A-B)")+H41-L41</f>
        <v>0</v>
      </c>
    </row>
  </sheetData>
  <mergeCells count="1">
    <mergeCell ref="D6:E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1 Year</vt:lpstr>
      <vt:lpstr>30 Years</vt:lpstr>
      <vt:lpstr>Stock+Bond</vt:lpstr>
      <vt:lpstr>Stock+Bond (2)</vt:lpstr>
    </vt:vector>
  </TitlesOfParts>
  <Company>Babson College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Dessislava Pachamanova</dc:creator>
  <dc:description>Copyright © 2010 John Wiley &amp; Sons, Inc., Dessislava A. Pachamanova, and Frank J. Fabozzi.
All rights reserved.
Model files and code may be copied and used only by owners of the book Simulation and Optimization in Finance: Modeling with MATLAB, @RISK or VBA, by Dessislava A. Pachamanova and Frank J. Fabozzi, Hoboken, NJ: John Wiley &amp; Sons, 2010 and only for their own personal use.  Copying and/or use for any other purpose or by any other person is prohibited. Requests for permission for other uses should be addressed to the Permissions Department, John Wiley &amp; Sons, Inc., 111 River Street, Hoboken, NJ 07030, (201) 748-6011, fax (201) 748-6008, or online at http://www.wiley.com/go/permissions.
While the authors and publisher have used all reasonable efforts in creating the work, the model files and the code, they make no representations or warranties with respect to the accuracy or completeness of the contents thereof, and specifically disclaim any implied warranties of merchantability or fitness for a particular purpose.  No warranty may be created or extended by sales representatives or written sales materials.  The advice and strategies contained herein may not be suitable for a particular party’s situation.  Users should consult with a professional where appropriate.  
LIMITATION OF LIABILITY
IN NO EVENT SHALL THE AUTHOR OR THE PUBLISHER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WORK, THE MODEL FILES OR THE CODE, EVEN IF ADVISED OF THE POSSIBILITY OF SUCH DAMAGE.</dc:description>
  <cp:lastModifiedBy>Dessislava Pachamanova</cp:lastModifiedBy>
  <dcterms:created xsi:type="dcterms:W3CDTF">2008-09-04T15:09:34Z</dcterms:created>
  <dcterms:modified xsi:type="dcterms:W3CDTF">2010-03-08T02:50:51Z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LE ID">
    <vt:lpwstr>060575</vt:lpwstr>
  </property>
</Properties>
</file>