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300" windowWidth="14500" windowHeight="7880"/>
  </bookViews>
  <sheets>
    <sheet name="Data and Simulation" sheetId="1" r:id="rId1"/>
    <sheet name="MV Optimization" sheetId="2" r:id="rId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hs1" localSheetId="1" hidden="1">'MV Optimization'!$B$19</definedName>
    <definedName name="solver_lhs2" localSheetId="1" hidden="1">'MV Optimization'!$B$19</definedName>
    <definedName name="solver_lin" localSheetId="1" hidden="1">2</definedName>
    <definedName name="solver_neg" localSheetId="1" hidden="1">2</definedName>
    <definedName name="solver_num" localSheetId="1" hidden="1">0</definedName>
    <definedName name="solver_nwt" localSheetId="1" hidden="1">1</definedName>
    <definedName name="solver_pre" localSheetId="1" hidden="1">0.000001</definedName>
    <definedName name="solver_rel1" localSheetId="1" hidden="1">2</definedName>
    <definedName name="solver_rel2" localSheetId="1" hidden="1">2</definedName>
    <definedName name="solver_rhs1" localSheetId="1" hidden="1">'MV Optimization'!$D$19</definedName>
    <definedName name="solver_rhs2" localSheetId="1" hidden="1">'MV Optimization'!$D$19</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2</definedName>
    <definedName name="solver_val" localSheetId="1" hidden="1">0</definedName>
  </definedNames>
  <calcPr calcId="125725"/>
</workbook>
</file>

<file path=xl/calcChain.xml><?xml version="1.0" encoding="utf-8"?>
<calcChain xmlns="http://schemas.openxmlformats.org/spreadsheetml/2006/main">
  <c r="C3" i="1"/>
  <c r="D3"/>
  <c r="B3"/>
  <c r="D18" i="2"/>
  <c r="D2" i="1"/>
  <c r="C2"/>
  <c r="B2"/>
  <c r="E3"/>
  <c r="E2"/>
</calcChain>
</file>

<file path=xl/sharedStrings.xml><?xml version="1.0" encoding="utf-8"?>
<sst xmlns="http://schemas.openxmlformats.org/spreadsheetml/2006/main" count="47" uniqueCount="29">
  <si>
    <t>weights</t>
  </si>
  <si>
    <t>Stock 1</t>
  </si>
  <si>
    <t>Stock 2</t>
  </si>
  <si>
    <t>Stock 3</t>
  </si>
  <si>
    <t>Portfolio return</t>
  </si>
  <si>
    <t>Observation drawn</t>
  </si>
  <si>
    <t>Portfolio weights</t>
  </si>
  <si>
    <t>equal</t>
  </si>
  <si>
    <t>m-v optimal</t>
  </si>
  <si>
    <t>Simulation</t>
  </si>
  <si>
    <t>Inputs</t>
  </si>
  <si>
    <t>mean</t>
  </si>
  <si>
    <t>std dev</t>
  </si>
  <si>
    <t>Covariance matrix</t>
  </si>
  <si>
    <t>Correlation matrix</t>
  </si>
  <si>
    <t>Target return</t>
  </si>
  <si>
    <t>Optimization problem formulation:</t>
  </si>
  <si>
    <t>Decision Variables</t>
  </si>
  <si>
    <t>Objective Function</t>
  </si>
  <si>
    <t>Minimize portfolio standard deviation</t>
  </si>
  <si>
    <t>Constraints</t>
  </si>
  <si>
    <t>weights*stdev</t>
  </si>
  <si>
    <t>Sum of weights</t>
  </si>
  <si>
    <t>Expected portfolio return</t>
  </si>
  <si>
    <t>Using covariance</t>
  </si>
  <si>
    <t>Using correlation</t>
  </si>
  <si>
    <t>&gt;=</t>
  </si>
  <si>
    <t>=</t>
  </si>
  <si>
    <t>Scenario No.</t>
  </si>
</sst>
</file>

<file path=xl/styles.xml><?xml version="1.0" encoding="utf-8"?>
<styleSheet xmlns="http://schemas.openxmlformats.org/spreadsheetml/2006/main">
  <numFmts count="1">
    <numFmt numFmtId="164" formatCode="0.0000000"/>
  </numFmts>
  <fonts count="11">
    <font>
      <sz val="10"/>
      <name val="Arial"/>
    </font>
    <font>
      <sz val="8"/>
      <name val="Arial"/>
      <family val="2"/>
    </font>
    <font>
      <sz val="10"/>
      <name val="Arial"/>
      <family val="2"/>
    </font>
    <font>
      <b/>
      <sz val="10"/>
      <color rgb="FF00B050"/>
      <name val="Calibri"/>
      <family val="2"/>
      <scheme val="minor"/>
    </font>
    <font>
      <sz val="10"/>
      <name val="Calibri"/>
      <family val="2"/>
      <scheme val="minor"/>
    </font>
    <font>
      <sz val="10"/>
      <color rgb="FF00B050"/>
      <name val="Calibri"/>
      <family val="2"/>
      <scheme val="minor"/>
    </font>
    <font>
      <b/>
      <sz val="10"/>
      <color indexed="57"/>
      <name val="Calibri"/>
      <family val="2"/>
      <scheme val="minor"/>
    </font>
    <font>
      <b/>
      <sz val="10"/>
      <color rgb="FFFF0000"/>
      <name val="Calibri"/>
      <family val="2"/>
      <scheme val="minor"/>
    </font>
    <font>
      <b/>
      <sz val="10"/>
      <name val="Calibri"/>
      <family val="2"/>
      <scheme val="minor"/>
    </font>
    <font>
      <b/>
      <sz val="10"/>
      <color indexed="10"/>
      <name val="Calibri"/>
      <family val="2"/>
      <scheme val="minor"/>
    </font>
    <font>
      <b/>
      <sz val="10"/>
      <color indexed="59"/>
      <name val="Calibri"/>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s>
  <borders count="10">
    <border>
      <left/>
      <right/>
      <top/>
      <bottom/>
      <diagonal/>
    </border>
    <border>
      <left/>
      <right/>
      <top/>
      <bottom style="double">
        <color indexed="64"/>
      </bottom>
      <diagonal/>
    </border>
    <border>
      <left style="medium">
        <color indexed="51"/>
      </left>
      <right style="medium">
        <color indexed="51"/>
      </right>
      <top style="double">
        <color indexed="64"/>
      </top>
      <bottom style="medium">
        <color indexed="51"/>
      </bottom>
      <diagonal/>
    </border>
    <border>
      <left style="medium">
        <color rgb="FFFFC000"/>
      </left>
      <right style="medium">
        <color rgb="FFFFC000"/>
      </right>
      <top style="double">
        <color indexed="64"/>
      </top>
      <bottom style="medium">
        <color rgb="FFFFC000"/>
      </bottom>
      <diagonal/>
    </border>
    <border>
      <left style="medium">
        <color rgb="FFFFC000"/>
      </left>
      <right style="medium">
        <color rgb="FFFFC000"/>
      </right>
      <top style="medium">
        <color rgb="FFFFC000"/>
      </top>
      <bottom style="medium">
        <color rgb="FFFFC000"/>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style="medium">
        <color rgb="FFFFC000"/>
      </top>
      <bottom/>
      <diagonal/>
    </border>
  </borders>
  <cellStyleXfs count="2">
    <xf numFmtId="0" fontId="0" fillId="0" borderId="0"/>
    <xf numFmtId="9" fontId="2" fillId="0" borderId="0" applyFont="0" applyFill="0" applyBorder="0" applyAlignment="0" applyProtection="0"/>
  </cellStyleXfs>
  <cellXfs count="37">
    <xf numFmtId="0" fontId="0" fillId="0" borderId="0" xfId="0"/>
    <xf numFmtId="0" fontId="3" fillId="0" borderId="0" xfId="0" applyFont="1"/>
    <xf numFmtId="0" fontId="4" fillId="0" borderId="0" xfId="0" applyFont="1"/>
    <xf numFmtId="0" fontId="6" fillId="0" borderId="1" xfId="0" applyFont="1" applyBorder="1" applyAlignment="1">
      <alignment wrapText="1"/>
    </xf>
    <xf numFmtId="0" fontId="6" fillId="0" borderId="1" xfId="0" applyFont="1" applyBorder="1"/>
    <xf numFmtId="0" fontId="7" fillId="0" borderId="1" xfId="0" applyFont="1" applyBorder="1" applyAlignment="1">
      <alignment horizontal="center" wrapText="1"/>
    </xf>
    <xf numFmtId="0" fontId="6" fillId="0" borderId="0" xfId="0" applyFont="1"/>
    <xf numFmtId="2" fontId="6" fillId="0" borderId="0" xfId="0" applyNumberFormat="1" applyFont="1"/>
    <xf numFmtId="0" fontId="8" fillId="0" borderId="1" xfId="0" applyFont="1" applyBorder="1" applyAlignment="1">
      <alignment horizontal="center"/>
    </xf>
    <xf numFmtId="0" fontId="8" fillId="0" borderId="0" xfId="0" applyFont="1" applyBorder="1" applyAlignment="1">
      <alignment horizontal="center" wrapText="1"/>
    </xf>
    <xf numFmtId="0" fontId="9" fillId="0" borderId="0" xfId="0" applyFont="1" applyFill="1" applyBorder="1"/>
    <xf numFmtId="0" fontId="8" fillId="0" borderId="0" xfId="0" applyFont="1" applyFill="1" applyBorder="1" applyAlignment="1">
      <alignment horizontal="center" wrapText="1"/>
    </xf>
    <xf numFmtId="10" fontId="4" fillId="0" borderId="0" xfId="1" applyNumberFormat="1" applyFont="1"/>
    <xf numFmtId="10" fontId="4" fillId="0" borderId="0" xfId="1" applyNumberFormat="1" applyFont="1" applyBorder="1"/>
    <xf numFmtId="0" fontId="8" fillId="0" borderId="0" xfId="0" applyFont="1"/>
    <xf numFmtId="0" fontId="4" fillId="0" borderId="2" xfId="0" applyFont="1" applyBorder="1"/>
    <xf numFmtId="10" fontId="4" fillId="0" borderId="2" xfId="1" applyNumberFormat="1" applyFont="1" applyBorder="1"/>
    <xf numFmtId="10" fontId="4" fillId="0" borderId="3" xfId="1" applyNumberFormat="1" applyFont="1" applyBorder="1"/>
    <xf numFmtId="10" fontId="4" fillId="0" borderId="4" xfId="1" applyNumberFormat="1" applyFont="1" applyBorder="1"/>
    <xf numFmtId="0" fontId="4" fillId="0" borderId="0" xfId="0" quotePrefix="1" applyFont="1"/>
    <xf numFmtId="0" fontId="4" fillId="0" borderId="0" xfId="0" applyFont="1" applyFill="1" applyBorder="1" applyAlignment="1"/>
    <xf numFmtId="0" fontId="4" fillId="0" borderId="7" xfId="0" applyFont="1" applyFill="1" applyBorder="1" applyAlignment="1"/>
    <xf numFmtId="0" fontId="10" fillId="0" borderId="0" xfId="0" applyFont="1"/>
    <xf numFmtId="0" fontId="9" fillId="0" borderId="0" xfId="0" applyFont="1"/>
    <xf numFmtId="0" fontId="10" fillId="0" borderId="5" xfId="0" applyFont="1" applyBorder="1"/>
    <xf numFmtId="10" fontId="5" fillId="0" borderId="6" xfId="0" applyNumberFormat="1" applyFont="1" applyBorder="1"/>
    <xf numFmtId="10" fontId="5" fillId="0" borderId="6" xfId="1" applyNumberFormat="1" applyFont="1" applyBorder="1"/>
    <xf numFmtId="10" fontId="4" fillId="0" borderId="6" xfId="1" applyNumberFormat="1" applyFont="1" applyBorder="1"/>
    <xf numFmtId="10" fontId="4" fillId="0" borderId="0" xfId="0" applyNumberFormat="1" applyFont="1"/>
    <xf numFmtId="2" fontId="4" fillId="2" borderId="6" xfId="0" applyNumberFormat="1" applyFont="1" applyFill="1" applyBorder="1"/>
    <xf numFmtId="2" fontId="4" fillId="0" borderId="0" xfId="0" applyNumberFormat="1" applyFont="1"/>
    <xf numFmtId="10" fontId="4" fillId="0" borderId="6" xfId="0" applyNumberFormat="1" applyFont="1" applyBorder="1"/>
    <xf numFmtId="164" fontId="4" fillId="0" borderId="6" xfId="0" applyNumberFormat="1" applyFont="1" applyFill="1" applyBorder="1" applyAlignment="1"/>
    <xf numFmtId="164" fontId="4" fillId="0" borderId="8" xfId="0" applyNumberFormat="1" applyFont="1" applyFill="1" applyBorder="1" applyAlignment="1"/>
    <xf numFmtId="10" fontId="4" fillId="3" borderId="6" xfId="1" applyNumberFormat="1" applyFont="1" applyFill="1" applyBorder="1"/>
    <xf numFmtId="10" fontId="4" fillId="0" borderId="0" xfId="0" quotePrefix="1" applyNumberFormat="1" applyFont="1"/>
    <xf numFmtId="10" fontId="4" fillId="0" borderId="9" xfId="1" applyNumberFormat="1" applyFont="1" applyBorder="1"/>
  </cellXfs>
  <cellStyles count="2">
    <cellStyle name="Normal" xfId="0" builtinId="0"/>
    <cellStyle name="Percent" xfId="1" builtinId="5"/>
  </cellStyles>
  <dxfs count="0"/>
  <tableStyles count="0" defaultTableStyle="TableStyleMedium9" defaultPivotStyle="PivotStyleLight16"/>
  <colors>
    <mruColors>
      <color rgb="FFCCFFCC"/>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108"/>
  <sheetViews>
    <sheetView tabSelected="1" workbookViewId="0">
      <selection activeCell="E8" sqref="E8"/>
    </sheetView>
  </sheetViews>
  <sheetFormatPr defaultRowHeight="13"/>
  <cols>
    <col min="1" max="1" width="16.54296875" style="2" customWidth="1"/>
    <col min="2" max="5" width="9.6328125" style="2" bestFit="1" customWidth="1"/>
    <col min="6" max="6" width="6.26953125" style="2" customWidth="1"/>
    <col min="7" max="7" width="10.36328125" style="2" customWidth="1"/>
    <col min="8" max="8" width="11.26953125" style="2" customWidth="1"/>
    <col min="9" max="9" width="12.26953125" style="2" bestFit="1" customWidth="1"/>
    <col min="10" max="11" width="10.6328125" style="2" bestFit="1" customWidth="1"/>
    <col min="12" max="16384" width="8.7265625" style="2"/>
  </cols>
  <sheetData>
    <row r="1" spans="1:11" ht="26.5" thickBot="1">
      <c r="A1" s="3" t="s">
        <v>6</v>
      </c>
      <c r="B1" s="4" t="s">
        <v>1</v>
      </c>
      <c r="C1" s="4" t="s">
        <v>2</v>
      </c>
      <c r="D1" s="4" t="s">
        <v>3</v>
      </c>
      <c r="E1" s="5" t="s">
        <v>4</v>
      </c>
    </row>
    <row r="2" spans="1:11" ht="14" thickTop="1" thickBot="1">
      <c r="A2" s="6" t="s">
        <v>7</v>
      </c>
      <c r="B2" s="7">
        <f>1/3</f>
        <v>0.33333333333333331</v>
      </c>
      <c r="C2" s="7">
        <f>1/3</f>
        <v>0.33333333333333331</v>
      </c>
      <c r="D2" s="7">
        <f>1/3</f>
        <v>0.33333333333333331</v>
      </c>
      <c r="E2" s="17">
        <f>RiskOutput("Equal weights",$E$1,1)+SUMPRODUCT(B2:D2,$I$9:$K$9)</f>
        <v>0</v>
      </c>
    </row>
    <row r="3" spans="1:11" ht="13.5" thickBot="1">
      <c r="A3" s="6" t="s">
        <v>8</v>
      </c>
      <c r="B3" s="7">
        <f>'MV Optimization'!B11</f>
        <v>0</v>
      </c>
      <c r="C3" s="7">
        <f>'MV Optimization'!C11</f>
        <v>0</v>
      </c>
      <c r="D3" s="7">
        <f>'MV Optimization'!D11</f>
        <v>0</v>
      </c>
      <c r="E3" s="18">
        <f>RiskOutput("MV",$E$1,2)+SUMPRODUCT(B3:D3,$I$9:$K$9)</f>
        <v>0</v>
      </c>
    </row>
    <row r="4" spans="1:11">
      <c r="A4" s="6"/>
      <c r="B4" s="7"/>
      <c r="C4" s="7"/>
      <c r="D4" s="7"/>
      <c r="E4" s="36"/>
    </row>
    <row r="8" spans="1:11" ht="26.5" thickBot="1">
      <c r="A8" s="8" t="s">
        <v>28</v>
      </c>
      <c r="B8" s="8" t="s">
        <v>1</v>
      </c>
      <c r="C8" s="8" t="s">
        <v>2</v>
      </c>
      <c r="D8" s="8" t="s">
        <v>3</v>
      </c>
      <c r="E8" s="9"/>
      <c r="G8" s="10" t="s">
        <v>9</v>
      </c>
      <c r="H8" s="11" t="s">
        <v>5</v>
      </c>
      <c r="I8" s="8" t="s">
        <v>1</v>
      </c>
      <c r="J8" s="8" t="s">
        <v>2</v>
      </c>
      <c r="K8" s="8" t="s">
        <v>3</v>
      </c>
    </row>
    <row r="9" spans="1:11" ht="14" thickTop="1" thickBot="1">
      <c r="A9" s="2">
        <v>1</v>
      </c>
      <c r="B9" s="31">
        <v>-7.0326E-2</v>
      </c>
      <c r="C9" s="31">
        <v>0.20143900000000001</v>
      </c>
      <c r="D9" s="31">
        <v>-0.15428600000000001</v>
      </c>
      <c r="E9" s="13"/>
      <c r="G9" s="14"/>
      <c r="H9" s="15"/>
      <c r="I9" s="16"/>
      <c r="J9" s="16"/>
      <c r="K9" s="16"/>
    </row>
    <row r="10" spans="1:11">
      <c r="A10" s="2">
        <v>2</v>
      </c>
      <c r="B10" s="31">
        <v>-0.100258</v>
      </c>
      <c r="C10" s="31">
        <v>-0.100299</v>
      </c>
      <c r="D10" s="31">
        <v>-5.7431999999999997E-2</v>
      </c>
      <c r="E10" s="13"/>
    </row>
    <row r="11" spans="1:11">
      <c r="A11" s="2">
        <v>3</v>
      </c>
      <c r="B11" s="31">
        <v>6.1789999999999996E-3</v>
      </c>
      <c r="C11" s="31">
        <v>-1.1724999999999999E-2</v>
      </c>
      <c r="D11" s="31">
        <v>0.17835100000000001</v>
      </c>
      <c r="E11" s="13"/>
    </row>
    <row r="12" spans="1:11">
      <c r="A12" s="2">
        <v>4</v>
      </c>
      <c r="B12" s="31">
        <v>7.4718999999999994E-2</v>
      </c>
      <c r="C12" s="31">
        <v>0.13050800000000001</v>
      </c>
      <c r="D12" s="31">
        <v>0.21712500000000001</v>
      </c>
      <c r="E12" s="13"/>
    </row>
    <row r="13" spans="1:11">
      <c r="A13" s="2">
        <v>5</v>
      </c>
      <c r="B13" s="31">
        <v>-6.6667000000000004E-2</v>
      </c>
      <c r="C13" s="31">
        <v>5.9970000000000002E-2</v>
      </c>
      <c r="D13" s="31">
        <v>-3.1159999999999998E-3</v>
      </c>
      <c r="E13" s="13"/>
    </row>
    <row r="14" spans="1:11">
      <c r="A14" s="2">
        <v>6</v>
      </c>
      <c r="B14" s="31">
        <v>0.100327</v>
      </c>
      <c r="C14" s="31">
        <v>-8.2503999999999994E-2</v>
      </c>
      <c r="D14" s="31">
        <v>5.0629999999999998E-3</v>
      </c>
      <c r="E14" s="13"/>
    </row>
    <row r="15" spans="1:11">
      <c r="A15" s="2">
        <v>7</v>
      </c>
      <c r="B15" s="31">
        <v>-0.191806</v>
      </c>
      <c r="C15" s="31">
        <v>5.8915000000000002E-2</v>
      </c>
      <c r="D15" s="31">
        <v>0.13350100000000001</v>
      </c>
      <c r="E15" s="13"/>
    </row>
    <row r="16" spans="1:11">
      <c r="A16" s="2">
        <v>8</v>
      </c>
      <c r="B16" s="31">
        <v>-3.4559999999999999E-3</v>
      </c>
      <c r="C16" s="31">
        <v>0.13469999999999999</v>
      </c>
      <c r="D16" s="31">
        <v>1.2800000000000001E-2</v>
      </c>
      <c r="E16" s="13"/>
    </row>
    <row r="17" spans="1:5">
      <c r="A17" s="2">
        <v>9</v>
      </c>
      <c r="B17" s="31">
        <v>-0.13720199999999999</v>
      </c>
      <c r="C17" s="31">
        <v>0.25680900000000001</v>
      </c>
      <c r="D17" s="31">
        <v>0.16052900000000001</v>
      </c>
      <c r="E17" s="13"/>
    </row>
    <row r="18" spans="1:5">
      <c r="A18" s="2">
        <v>10</v>
      </c>
      <c r="B18" s="31">
        <v>8.8949E-2</v>
      </c>
      <c r="C18" s="31">
        <v>-4.6109999999999996E-3</v>
      </c>
      <c r="D18" s="31">
        <v>8.8673000000000002E-2</v>
      </c>
      <c r="E18" s="13"/>
    </row>
    <row r="19" spans="1:5">
      <c r="A19" s="2">
        <v>11</v>
      </c>
      <c r="B19" s="31">
        <v>8.9108999999999994E-2</v>
      </c>
      <c r="C19" s="31">
        <v>0.101871</v>
      </c>
      <c r="D19" s="31">
        <v>-4.5746000000000002E-2</v>
      </c>
      <c r="E19" s="13"/>
    </row>
    <row r="20" spans="1:5">
      <c r="A20" s="2">
        <v>12</v>
      </c>
      <c r="B20" s="31">
        <v>3.1819999999999999E-3</v>
      </c>
      <c r="C20" s="31">
        <v>5.9774000000000001E-2</v>
      </c>
      <c r="D20" s="31">
        <v>-4.3990000000000001E-3</v>
      </c>
      <c r="E20" s="13"/>
    </row>
    <row r="21" spans="1:5">
      <c r="A21" s="2">
        <v>13</v>
      </c>
      <c r="B21" s="31">
        <v>-1.1936E-2</v>
      </c>
      <c r="C21" s="31">
        <v>-0.138157</v>
      </c>
      <c r="D21" s="31">
        <v>2.1502E-2</v>
      </c>
      <c r="E21" s="13"/>
    </row>
    <row r="22" spans="1:5">
      <c r="A22" s="2">
        <v>14</v>
      </c>
      <c r="B22" s="31">
        <v>-2.2501E-2</v>
      </c>
      <c r="C22" s="31">
        <v>8.9448E-2</v>
      </c>
      <c r="D22" s="31">
        <v>8.0160999999999996E-2</v>
      </c>
      <c r="E22" s="13"/>
    </row>
    <row r="23" spans="1:5">
      <c r="A23" s="2">
        <v>15</v>
      </c>
      <c r="B23" s="31">
        <v>-1.2829999999999999E-2</v>
      </c>
      <c r="C23" s="31">
        <v>3.5179999999999999E-3</v>
      </c>
      <c r="D23" s="31">
        <v>-4.5381999999999999E-2</v>
      </c>
      <c r="E23" s="13"/>
    </row>
    <row r="24" spans="1:5">
      <c r="A24" s="2">
        <v>16</v>
      </c>
      <c r="B24" s="31">
        <v>7.7854999999999994E-2</v>
      </c>
      <c r="C24" s="31">
        <v>5.2592E-2</v>
      </c>
      <c r="D24" s="31">
        <v>-1.3745E-2</v>
      </c>
      <c r="E24" s="13"/>
    </row>
    <row r="25" spans="1:5">
      <c r="A25" s="2">
        <v>17</v>
      </c>
      <c r="B25" s="31">
        <v>4.2981999999999999E-2</v>
      </c>
      <c r="C25" s="31">
        <v>-1.1694E-2</v>
      </c>
      <c r="D25" s="31">
        <v>9.2149999999999996E-2</v>
      </c>
      <c r="E25" s="13"/>
    </row>
    <row r="26" spans="1:5">
      <c r="A26" s="2">
        <v>18</v>
      </c>
      <c r="B26" s="31">
        <v>-0.121922</v>
      </c>
      <c r="C26" s="31">
        <v>-5.4556E-2</v>
      </c>
      <c r="D26" s="31">
        <v>-3.2384000000000003E-2</v>
      </c>
      <c r="E26" s="13"/>
    </row>
    <row r="27" spans="1:5">
      <c r="A27" s="2">
        <v>19</v>
      </c>
      <c r="B27" s="31">
        <v>4.1139999999999996E-3</v>
      </c>
      <c r="C27" s="31">
        <v>-0.11884</v>
      </c>
      <c r="D27" s="31">
        <v>6.9365999999999997E-2</v>
      </c>
      <c r="E27" s="13"/>
    </row>
    <row r="28" spans="1:5">
      <c r="A28" s="2">
        <v>20</v>
      </c>
      <c r="B28" s="31">
        <v>8.7790000000000003E-3</v>
      </c>
      <c r="C28" s="31">
        <v>-2.615E-2</v>
      </c>
      <c r="D28" s="31">
        <v>8.8339999999999998E-3</v>
      </c>
      <c r="E28" s="13"/>
    </row>
    <row r="29" spans="1:5">
      <c r="A29" s="2">
        <v>21</v>
      </c>
      <c r="B29" s="31">
        <v>-7.9751000000000002E-2</v>
      </c>
      <c r="C29" s="31">
        <v>-0.18315000000000001</v>
      </c>
      <c r="D29" s="31">
        <v>9.7591999999999998E-2</v>
      </c>
      <c r="E29" s="13"/>
    </row>
    <row r="30" spans="1:5">
      <c r="A30" s="2">
        <v>22</v>
      </c>
      <c r="B30" s="31">
        <v>-2.1349E-2</v>
      </c>
      <c r="C30" s="31">
        <v>-5.6725999999999999E-2</v>
      </c>
      <c r="D30" s="31">
        <v>0.114743</v>
      </c>
      <c r="E30" s="13"/>
    </row>
    <row r="31" spans="1:5">
      <c r="A31" s="2">
        <v>23</v>
      </c>
      <c r="B31" s="31">
        <v>0.16587499999999999</v>
      </c>
      <c r="C31" s="31">
        <v>7.0417999999999994E-2</v>
      </c>
      <c r="D31" s="31">
        <v>-4.5315000000000001E-2</v>
      </c>
      <c r="E31" s="13"/>
    </row>
    <row r="32" spans="1:5">
      <c r="A32" s="2">
        <v>24</v>
      </c>
      <c r="B32" s="31">
        <v>5.3352999999999998E-2</v>
      </c>
      <c r="C32" s="31">
        <v>7.3302000000000006E-2</v>
      </c>
      <c r="D32" s="31">
        <v>4.7359999999999998E-3</v>
      </c>
      <c r="E32" s="13"/>
    </row>
    <row r="33" spans="1:5">
      <c r="A33" s="2">
        <v>25</v>
      </c>
      <c r="B33" s="31">
        <v>5.2538000000000001E-2</v>
      </c>
      <c r="C33" s="31">
        <v>2.8403999999999999E-2</v>
      </c>
      <c r="D33" s="31">
        <v>0.13499</v>
      </c>
      <c r="E33" s="13"/>
    </row>
    <row r="34" spans="1:5">
      <c r="A34" s="2">
        <v>26</v>
      </c>
      <c r="B34" s="31">
        <v>7.5630000000000003E-2</v>
      </c>
      <c r="C34" s="31">
        <v>9.7479999999999997E-3</v>
      </c>
      <c r="D34" s="31">
        <v>6.7018999999999995E-2</v>
      </c>
      <c r="E34" s="13"/>
    </row>
    <row r="35" spans="1:5">
      <c r="A35" s="2">
        <v>27</v>
      </c>
      <c r="B35" s="31">
        <v>-4.1250000000000002E-2</v>
      </c>
      <c r="C35" s="31">
        <v>7.4878E-2</v>
      </c>
      <c r="D35" s="31">
        <v>2.0740999999999999E-2</v>
      </c>
      <c r="E35" s="13"/>
    </row>
    <row r="36" spans="1:5">
      <c r="A36" s="2">
        <v>28</v>
      </c>
      <c r="B36" s="31">
        <v>4.9484E-2</v>
      </c>
      <c r="C36" s="31">
        <v>2.5108999999999999E-2</v>
      </c>
      <c r="D36" s="31">
        <v>9.2393000000000003E-2</v>
      </c>
      <c r="E36" s="13"/>
    </row>
    <row r="37" spans="1:5">
      <c r="A37" s="2">
        <v>29</v>
      </c>
      <c r="B37" s="31">
        <v>2.0608999999999999E-2</v>
      </c>
      <c r="C37" s="31">
        <v>-6.8139999999999997E-3</v>
      </c>
      <c r="D37" s="31">
        <v>-1.1764999999999999E-2</v>
      </c>
      <c r="E37" s="13"/>
    </row>
    <row r="38" spans="1:5">
      <c r="A38" s="2">
        <v>30</v>
      </c>
      <c r="B38" s="31">
        <v>-3.5031E-2</v>
      </c>
      <c r="C38" s="31">
        <v>-2.2246999999999999E-2</v>
      </c>
      <c r="D38" s="31">
        <v>0.120064</v>
      </c>
      <c r="E38" s="13"/>
    </row>
    <row r="39" spans="1:5">
      <c r="A39" s="2">
        <v>31</v>
      </c>
      <c r="B39" s="31">
        <v>-8.6060000000000008E-3</v>
      </c>
      <c r="C39" s="31">
        <v>-6.2141000000000002E-2</v>
      </c>
      <c r="D39" s="31">
        <v>-7.7553999999999998E-2</v>
      </c>
      <c r="E39" s="13"/>
    </row>
    <row r="40" spans="1:5">
      <c r="A40" s="2">
        <v>32</v>
      </c>
      <c r="B40" s="31">
        <v>1.9931999999999998E-2</v>
      </c>
      <c r="C40" s="31">
        <v>-3.6492999999999998E-2</v>
      </c>
      <c r="D40" s="31">
        <v>-1.0607E-2</v>
      </c>
      <c r="E40" s="13"/>
    </row>
    <row r="41" spans="1:5">
      <c r="A41" s="2">
        <v>33</v>
      </c>
      <c r="B41" s="31">
        <v>-9.7275E-2</v>
      </c>
      <c r="C41" s="31">
        <v>1.4524E-2</v>
      </c>
      <c r="D41" s="31">
        <v>2.1319999999999999E-2</v>
      </c>
      <c r="E41" s="13"/>
    </row>
    <row r="42" spans="1:5">
      <c r="A42" s="2">
        <v>34</v>
      </c>
      <c r="B42" s="31">
        <v>9.2313000000000006E-2</v>
      </c>
      <c r="C42" s="31">
        <v>6.1053000000000003E-2</v>
      </c>
      <c r="D42" s="31">
        <v>-0.104685</v>
      </c>
      <c r="E42" s="13"/>
    </row>
    <row r="43" spans="1:5">
      <c r="A43" s="2">
        <v>35</v>
      </c>
      <c r="B43" s="31">
        <v>3.5347000000000003E-2</v>
      </c>
      <c r="C43" s="31">
        <v>4.5630000000000002E-3</v>
      </c>
      <c r="D43" s="31">
        <v>-9.6546000000000007E-2</v>
      </c>
      <c r="E43" s="13"/>
    </row>
    <row r="44" spans="1:5">
      <c r="A44" s="2">
        <v>36</v>
      </c>
      <c r="B44" s="31">
        <v>-4.6554999999999999E-2</v>
      </c>
      <c r="C44" s="31">
        <v>5.1404999999999999E-2</v>
      </c>
      <c r="D44" s="31">
        <v>0.106322</v>
      </c>
      <c r="E44" s="13"/>
    </row>
    <row r="45" spans="1:5">
      <c r="A45" s="2">
        <v>37</v>
      </c>
      <c r="B45" s="31">
        <v>-2.4393999999999999E-2</v>
      </c>
      <c r="C45" s="31">
        <v>-3.4868000000000003E-2</v>
      </c>
      <c r="D45" s="31">
        <v>-0.116017</v>
      </c>
      <c r="E45" s="13"/>
    </row>
    <row r="46" spans="1:5">
      <c r="A46" s="2">
        <v>38</v>
      </c>
      <c r="B46" s="31">
        <v>-3.6750999999999999E-2</v>
      </c>
      <c r="C46" s="31">
        <v>-2.5918E-2</v>
      </c>
      <c r="D46" s="31">
        <v>-0.10205699999999999</v>
      </c>
      <c r="E46" s="13"/>
    </row>
    <row r="47" spans="1:5">
      <c r="A47" s="2">
        <v>39</v>
      </c>
      <c r="B47" s="31">
        <v>2.8396999999999999E-2</v>
      </c>
      <c r="C47" s="31">
        <v>2.5635999999999999E-2</v>
      </c>
      <c r="D47" s="31">
        <v>4.0025999999999999E-2</v>
      </c>
      <c r="E47" s="13"/>
    </row>
    <row r="48" spans="1:5">
      <c r="A48" s="2">
        <v>40</v>
      </c>
      <c r="B48" s="31">
        <v>-9.6472000000000002E-2</v>
      </c>
      <c r="C48" s="31">
        <v>5.2172000000000003E-2</v>
      </c>
      <c r="D48" s="31">
        <v>5.2575999999999998E-2</v>
      </c>
      <c r="E48" s="13"/>
    </row>
    <row r="49" spans="1:5">
      <c r="A49" s="2">
        <v>41</v>
      </c>
      <c r="B49" s="31">
        <v>4.6594999999999998E-2</v>
      </c>
      <c r="C49" s="31">
        <v>8.8988999999999999E-2</v>
      </c>
      <c r="D49" s="31">
        <v>-7.0129999999999998E-2</v>
      </c>
      <c r="E49" s="13"/>
    </row>
    <row r="50" spans="1:5">
      <c r="A50" s="2">
        <v>42</v>
      </c>
      <c r="B50" s="31">
        <v>-8.8680999999999996E-2</v>
      </c>
      <c r="C50" s="31">
        <v>4.3804999999999997E-2</v>
      </c>
      <c r="D50" s="31">
        <v>2.4774000000000001E-2</v>
      </c>
      <c r="E50" s="13"/>
    </row>
    <row r="51" spans="1:5">
      <c r="A51" s="2">
        <v>43</v>
      </c>
      <c r="B51" s="31">
        <v>7.4899999999999994E-2</v>
      </c>
      <c r="C51" s="31">
        <v>-3.9123999999999999E-2</v>
      </c>
      <c r="D51" s="31">
        <v>0.100273</v>
      </c>
      <c r="E51" s="13"/>
    </row>
    <row r="52" spans="1:5">
      <c r="A52" s="2">
        <v>44</v>
      </c>
      <c r="B52" s="31">
        <v>2.1312000000000001E-2</v>
      </c>
      <c r="C52" s="31">
        <v>3.3583000000000002E-2</v>
      </c>
      <c r="D52" s="31">
        <v>-1.8915000000000001E-2</v>
      </c>
      <c r="E52" s="13"/>
    </row>
    <row r="53" spans="1:5">
      <c r="A53" s="2">
        <v>45</v>
      </c>
      <c r="B53" s="31">
        <v>-7.7259999999999995E-2</v>
      </c>
      <c r="C53" s="31">
        <v>7.8098000000000001E-2</v>
      </c>
      <c r="D53" s="31">
        <v>-9.9160999999999999E-2</v>
      </c>
      <c r="E53" s="13"/>
    </row>
    <row r="54" spans="1:5">
      <c r="A54" s="2">
        <v>46</v>
      </c>
      <c r="B54" s="31">
        <v>4.0776E-2</v>
      </c>
      <c r="C54" s="31">
        <v>-7.8700000000000005E-4</v>
      </c>
      <c r="D54" s="31">
        <v>4.5500000000000002E-3</v>
      </c>
      <c r="E54" s="13"/>
    </row>
    <row r="55" spans="1:5">
      <c r="A55" s="2">
        <v>47</v>
      </c>
      <c r="B55" s="31">
        <v>4.7546999999999999E-2</v>
      </c>
      <c r="C55" s="31">
        <v>-1.7808999999999998E-2</v>
      </c>
      <c r="D55" s="31">
        <v>-4.3140000000000001E-3</v>
      </c>
      <c r="E55" s="13"/>
    </row>
    <row r="56" spans="1:5">
      <c r="A56" s="2">
        <v>48</v>
      </c>
      <c r="B56" s="31">
        <v>2.3784E-2</v>
      </c>
      <c r="C56" s="31">
        <v>7.3439000000000004E-2</v>
      </c>
      <c r="D56" s="31">
        <v>0.118851</v>
      </c>
      <c r="E56" s="13"/>
    </row>
    <row r="57" spans="1:5">
      <c r="A57" s="2">
        <v>49</v>
      </c>
      <c r="B57" s="31">
        <v>0.10960399999999999</v>
      </c>
      <c r="C57" s="31">
        <v>9.3430000000000006E-3</v>
      </c>
      <c r="D57" s="31">
        <v>-5.4086000000000002E-2</v>
      </c>
      <c r="E57" s="13"/>
    </row>
    <row r="58" spans="1:5">
      <c r="A58" s="2">
        <v>50</v>
      </c>
      <c r="B58" s="31">
        <v>1.9466000000000001E-2</v>
      </c>
      <c r="C58" s="31">
        <v>1.06E-2</v>
      </c>
      <c r="D58" s="31">
        <v>-4.3603000000000003E-2</v>
      </c>
      <c r="E58" s="13"/>
    </row>
    <row r="59" spans="1:5">
      <c r="A59" s="2">
        <v>51</v>
      </c>
      <c r="B59" s="31">
        <v>-1.2466E-2</v>
      </c>
      <c r="C59" s="31">
        <v>2.5767000000000002E-2</v>
      </c>
      <c r="D59" s="31">
        <v>-1.3828999999999999E-2</v>
      </c>
      <c r="E59" s="13"/>
    </row>
    <row r="60" spans="1:5">
      <c r="A60" s="2">
        <v>52</v>
      </c>
      <c r="B60" s="31">
        <v>3.2471E-2</v>
      </c>
      <c r="C60" s="31">
        <v>-2.8024E-2</v>
      </c>
      <c r="D60" s="31">
        <v>4.5136000000000003E-2</v>
      </c>
      <c r="E60" s="13"/>
    </row>
    <row r="61" spans="1:5">
      <c r="A61" s="2">
        <v>53</v>
      </c>
      <c r="B61" s="31">
        <v>-7.5042999999999999E-2</v>
      </c>
      <c r="C61" s="31">
        <v>3.137E-3</v>
      </c>
      <c r="D61" s="31">
        <v>4.3187000000000003E-2</v>
      </c>
      <c r="E61" s="13"/>
    </row>
    <row r="62" spans="1:5">
      <c r="A62" s="2">
        <v>54</v>
      </c>
      <c r="B62" s="31">
        <v>8.4180000000000005E-2</v>
      </c>
      <c r="C62" s="31">
        <v>-2.9999999999999997E-4</v>
      </c>
      <c r="D62" s="31">
        <v>5.1271999999999998E-2</v>
      </c>
      <c r="E62" s="13"/>
    </row>
    <row r="63" spans="1:5">
      <c r="A63" s="2">
        <v>55</v>
      </c>
      <c r="B63" s="31">
        <v>-5.3741999999999998E-2</v>
      </c>
      <c r="C63" s="31">
        <v>4.8363000000000003E-2</v>
      </c>
      <c r="D63" s="31">
        <v>1.7472999999999999E-2</v>
      </c>
      <c r="E63" s="13"/>
    </row>
    <row r="64" spans="1:5">
      <c r="A64" s="2">
        <v>56</v>
      </c>
      <c r="B64" s="31">
        <v>3.2194E-2</v>
      </c>
      <c r="C64" s="31">
        <v>6.4613000000000004E-2</v>
      </c>
      <c r="D64" s="31">
        <v>1.9060000000000001E-2</v>
      </c>
      <c r="E64" s="13"/>
    </row>
    <row r="65" spans="1:5">
      <c r="A65" s="2">
        <v>57</v>
      </c>
      <c r="B65" s="31">
        <v>5.8407000000000001E-2</v>
      </c>
      <c r="C65" s="31">
        <v>-4.3420000000000004E-3</v>
      </c>
      <c r="D65" s="31">
        <v>3.7189E-2</v>
      </c>
      <c r="E65" s="13"/>
    </row>
    <row r="66" spans="1:5">
      <c r="A66" s="2">
        <v>58</v>
      </c>
      <c r="B66" s="31">
        <v>-7.5098999999999999E-2</v>
      </c>
      <c r="C66" s="31">
        <v>7.9857999999999998E-2</v>
      </c>
      <c r="D66" s="31">
        <v>-1.2370000000000001E-2</v>
      </c>
      <c r="E66" s="13"/>
    </row>
    <row r="67" spans="1:5">
      <c r="A67" s="2">
        <v>59</v>
      </c>
      <c r="B67" s="31">
        <v>-2.9586000000000001E-2</v>
      </c>
      <c r="C67" s="31">
        <v>6.2847E-2</v>
      </c>
      <c r="D67" s="31">
        <v>0.108913</v>
      </c>
      <c r="E67" s="13"/>
    </row>
    <row r="68" spans="1:5">
      <c r="A68" s="2">
        <v>60</v>
      </c>
      <c r="B68" s="31">
        <v>2.2332000000000001E-2</v>
      </c>
      <c r="C68" s="31">
        <v>5.6580999999999999E-2</v>
      </c>
      <c r="D68" s="31">
        <v>-8.6948999999999999E-2</v>
      </c>
      <c r="E68" s="13"/>
    </row>
    <row r="69" spans="1:5">
      <c r="B69" s="12"/>
      <c r="C69" s="12"/>
      <c r="D69" s="12"/>
      <c r="E69" s="13"/>
    </row>
    <row r="70" spans="1:5">
      <c r="B70" s="12"/>
      <c r="C70" s="12"/>
      <c r="D70" s="12"/>
      <c r="E70" s="13"/>
    </row>
    <row r="71" spans="1:5">
      <c r="B71" s="12"/>
      <c r="C71" s="12"/>
      <c r="D71" s="12"/>
      <c r="E71" s="13"/>
    </row>
    <row r="72" spans="1:5">
      <c r="B72" s="12"/>
      <c r="C72" s="12"/>
      <c r="D72" s="12"/>
      <c r="E72" s="13"/>
    </row>
    <row r="73" spans="1:5">
      <c r="B73" s="12"/>
      <c r="C73" s="12"/>
      <c r="D73" s="12"/>
      <c r="E73" s="13"/>
    </row>
    <row r="74" spans="1:5">
      <c r="B74" s="12"/>
      <c r="C74" s="12"/>
      <c r="D74" s="12"/>
      <c r="E74" s="13"/>
    </row>
    <row r="75" spans="1:5">
      <c r="B75" s="12"/>
      <c r="C75" s="12"/>
      <c r="D75" s="12"/>
      <c r="E75" s="13"/>
    </row>
    <row r="76" spans="1:5">
      <c r="B76" s="12"/>
      <c r="C76" s="12"/>
      <c r="D76" s="12"/>
      <c r="E76" s="13"/>
    </row>
    <row r="77" spans="1:5">
      <c r="B77" s="12"/>
      <c r="C77" s="12"/>
      <c r="D77" s="12"/>
      <c r="E77" s="13"/>
    </row>
    <row r="78" spans="1:5">
      <c r="B78" s="12"/>
      <c r="C78" s="12"/>
      <c r="D78" s="12"/>
      <c r="E78" s="13"/>
    </row>
    <row r="79" spans="1:5">
      <c r="B79" s="12"/>
      <c r="C79" s="12"/>
      <c r="D79" s="12"/>
      <c r="E79" s="13"/>
    </row>
    <row r="80" spans="1:5">
      <c r="B80" s="12"/>
      <c r="C80" s="12"/>
      <c r="D80" s="12"/>
      <c r="E80" s="13"/>
    </row>
    <row r="81" spans="2:5">
      <c r="B81" s="12"/>
      <c r="C81" s="12"/>
      <c r="D81" s="12"/>
      <c r="E81" s="13"/>
    </row>
    <row r="82" spans="2:5">
      <c r="B82" s="12"/>
      <c r="C82" s="12"/>
      <c r="D82" s="12"/>
      <c r="E82" s="13"/>
    </row>
    <row r="83" spans="2:5">
      <c r="B83" s="12"/>
      <c r="C83" s="12"/>
      <c r="D83" s="12"/>
      <c r="E83" s="13"/>
    </row>
    <row r="84" spans="2:5">
      <c r="B84" s="12"/>
      <c r="C84" s="12"/>
      <c r="D84" s="12"/>
      <c r="E84" s="13"/>
    </row>
    <row r="85" spans="2:5">
      <c r="B85" s="12"/>
      <c r="C85" s="12"/>
      <c r="D85" s="12"/>
      <c r="E85" s="13"/>
    </row>
    <row r="86" spans="2:5">
      <c r="B86" s="12"/>
      <c r="C86" s="12"/>
      <c r="D86" s="12"/>
      <c r="E86" s="13"/>
    </row>
    <row r="87" spans="2:5">
      <c r="B87" s="12"/>
      <c r="C87" s="12"/>
      <c r="D87" s="12"/>
      <c r="E87" s="13"/>
    </row>
    <row r="88" spans="2:5">
      <c r="B88" s="12"/>
      <c r="C88" s="12"/>
      <c r="D88" s="12"/>
      <c r="E88" s="13"/>
    </row>
    <row r="89" spans="2:5">
      <c r="B89" s="12"/>
      <c r="C89" s="12"/>
      <c r="D89" s="12"/>
      <c r="E89" s="13"/>
    </row>
    <row r="90" spans="2:5">
      <c r="B90" s="12"/>
      <c r="C90" s="12"/>
      <c r="D90" s="12"/>
      <c r="E90" s="13"/>
    </row>
    <row r="91" spans="2:5">
      <c r="B91" s="12"/>
      <c r="C91" s="12"/>
      <c r="D91" s="12"/>
      <c r="E91" s="13"/>
    </row>
    <row r="92" spans="2:5">
      <c r="B92" s="12"/>
      <c r="C92" s="12"/>
      <c r="D92" s="12"/>
      <c r="E92" s="13"/>
    </row>
    <row r="93" spans="2:5">
      <c r="B93" s="12"/>
      <c r="C93" s="12"/>
      <c r="D93" s="12"/>
      <c r="E93" s="13"/>
    </row>
    <row r="94" spans="2:5">
      <c r="B94" s="12"/>
      <c r="C94" s="12"/>
      <c r="D94" s="12"/>
      <c r="E94" s="13"/>
    </row>
    <row r="95" spans="2:5">
      <c r="B95" s="12"/>
      <c r="C95" s="12"/>
      <c r="D95" s="12"/>
      <c r="E95" s="13"/>
    </row>
    <row r="96" spans="2:5">
      <c r="B96" s="12"/>
      <c r="C96" s="12"/>
      <c r="D96" s="12"/>
      <c r="E96" s="13"/>
    </row>
    <row r="97" spans="2:5">
      <c r="B97" s="12"/>
      <c r="C97" s="12"/>
      <c r="D97" s="12"/>
      <c r="E97" s="13"/>
    </row>
    <row r="98" spans="2:5">
      <c r="B98" s="12"/>
      <c r="C98" s="12"/>
      <c r="D98" s="12"/>
      <c r="E98" s="13"/>
    </row>
    <row r="99" spans="2:5">
      <c r="B99" s="12"/>
      <c r="C99" s="12"/>
      <c r="D99" s="12"/>
      <c r="E99" s="13"/>
    </row>
    <row r="100" spans="2:5">
      <c r="B100" s="12"/>
      <c r="C100" s="12"/>
      <c r="D100" s="12"/>
      <c r="E100" s="13"/>
    </row>
    <row r="101" spans="2:5">
      <c r="B101" s="12"/>
      <c r="C101" s="12"/>
      <c r="D101" s="12"/>
      <c r="E101" s="13"/>
    </row>
    <row r="102" spans="2:5">
      <c r="B102" s="12"/>
      <c r="C102" s="12"/>
      <c r="D102" s="12"/>
      <c r="E102" s="13"/>
    </row>
    <row r="103" spans="2:5">
      <c r="B103" s="12"/>
      <c r="C103" s="12"/>
      <c r="D103" s="12"/>
      <c r="E103" s="13"/>
    </row>
    <row r="104" spans="2:5">
      <c r="B104" s="12"/>
      <c r="C104" s="12"/>
      <c r="D104" s="12"/>
      <c r="E104" s="13"/>
    </row>
    <row r="105" spans="2:5">
      <c r="B105" s="12"/>
      <c r="C105" s="12"/>
      <c r="D105" s="12"/>
      <c r="E105" s="13"/>
    </row>
    <row r="106" spans="2:5">
      <c r="B106" s="12"/>
      <c r="C106" s="12"/>
      <c r="D106" s="12"/>
      <c r="E106" s="13"/>
    </row>
    <row r="107" spans="2:5">
      <c r="B107" s="12"/>
      <c r="C107" s="12"/>
      <c r="D107" s="12"/>
      <c r="E107" s="13"/>
    </row>
    <row r="108" spans="2:5">
      <c r="B108" s="12"/>
      <c r="C108" s="12"/>
      <c r="D108" s="12"/>
      <c r="E108" s="13"/>
    </row>
  </sheetData>
  <phoneticPr fontId="1"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dimension ref="A1:J19"/>
  <sheetViews>
    <sheetView workbookViewId="0">
      <selection activeCell="B18" sqref="B18:B19"/>
    </sheetView>
  </sheetViews>
  <sheetFormatPr defaultRowHeight="13"/>
  <cols>
    <col min="1" max="1" width="29.7265625" style="2" customWidth="1"/>
    <col min="2" max="2" width="8.81640625" style="2" bestFit="1" customWidth="1"/>
    <col min="3" max="3" width="9.08984375" style="2" bestFit="1" customWidth="1"/>
    <col min="4" max="4" width="8.81640625" style="2" bestFit="1" customWidth="1"/>
    <col min="5" max="5" width="8.7265625" style="2"/>
    <col min="6" max="6" width="13.6328125" style="2" customWidth="1"/>
    <col min="7" max="7" width="8.7265625" style="2"/>
    <col min="8" max="10" width="9.08984375" style="2" bestFit="1" customWidth="1"/>
    <col min="11" max="16384" width="8.7265625" style="2"/>
  </cols>
  <sheetData>
    <row r="1" spans="1:10">
      <c r="A1" s="1" t="s">
        <v>10</v>
      </c>
      <c r="B1" s="14" t="s">
        <v>1</v>
      </c>
      <c r="C1" s="14" t="s">
        <v>2</v>
      </c>
      <c r="D1" s="14" t="s">
        <v>3</v>
      </c>
      <c r="F1" s="14" t="s">
        <v>13</v>
      </c>
    </row>
    <row r="2" spans="1:10">
      <c r="A2" s="14" t="s">
        <v>11</v>
      </c>
      <c r="B2" s="25"/>
      <c r="C2" s="25"/>
      <c r="D2" s="25"/>
      <c r="F2" s="19"/>
      <c r="G2" s="20" t="s">
        <v>1</v>
      </c>
      <c r="H2" s="32"/>
      <c r="I2" s="32"/>
      <c r="J2" s="32"/>
    </row>
    <row r="3" spans="1:10">
      <c r="A3" s="14" t="s">
        <v>12</v>
      </c>
      <c r="B3" s="26"/>
      <c r="C3" s="26"/>
      <c r="D3" s="26"/>
      <c r="G3" s="20" t="s">
        <v>2</v>
      </c>
      <c r="H3" s="32"/>
      <c r="I3" s="32"/>
      <c r="J3" s="32"/>
    </row>
    <row r="4" spans="1:10">
      <c r="G4" s="21" t="s">
        <v>3</v>
      </c>
      <c r="H4" s="32"/>
      <c r="I4" s="32"/>
      <c r="J4" s="32"/>
    </row>
    <row r="5" spans="1:10">
      <c r="A5" s="14" t="s">
        <v>15</v>
      </c>
      <c r="B5" s="27">
        <v>0</v>
      </c>
    </row>
    <row r="6" spans="1:10">
      <c r="F6" s="14" t="s">
        <v>14</v>
      </c>
    </row>
    <row r="7" spans="1:10">
      <c r="F7" s="19"/>
      <c r="G7" s="21" t="s">
        <v>1</v>
      </c>
      <c r="H7" s="33"/>
      <c r="I7" s="32"/>
      <c r="J7" s="32"/>
    </row>
    <row r="8" spans="1:10" ht="13.5" thickBot="1">
      <c r="A8" s="24" t="s">
        <v>16</v>
      </c>
      <c r="G8" s="21" t="s">
        <v>2</v>
      </c>
      <c r="H8" s="33"/>
      <c r="I8" s="32"/>
      <c r="J8" s="32"/>
    </row>
    <row r="9" spans="1:10">
      <c r="A9" s="22"/>
      <c r="G9" s="21" t="s">
        <v>3</v>
      </c>
      <c r="H9" s="33"/>
      <c r="I9" s="32"/>
      <c r="J9" s="32"/>
    </row>
    <row r="10" spans="1:10">
      <c r="A10" s="23" t="s">
        <v>17</v>
      </c>
      <c r="B10" s="14" t="s">
        <v>1</v>
      </c>
      <c r="C10" s="14" t="s">
        <v>2</v>
      </c>
      <c r="D10" s="14" t="s">
        <v>3</v>
      </c>
    </row>
    <row r="11" spans="1:10">
      <c r="A11" s="2" t="s">
        <v>0</v>
      </c>
      <c r="B11" s="29"/>
      <c r="C11" s="29"/>
      <c r="D11" s="29"/>
    </row>
    <row r="12" spans="1:10">
      <c r="A12" s="2" t="s">
        <v>21</v>
      </c>
      <c r="B12" s="30"/>
      <c r="C12" s="30"/>
      <c r="D12" s="30"/>
    </row>
    <row r="14" spans="1:10">
      <c r="A14" s="23" t="s">
        <v>18</v>
      </c>
      <c r="B14" s="2" t="s">
        <v>24</v>
      </c>
      <c r="D14" s="2" t="s">
        <v>25</v>
      </c>
    </row>
    <row r="15" spans="1:10">
      <c r="A15" s="2" t="s">
        <v>19</v>
      </c>
      <c r="B15" s="34"/>
      <c r="C15" s="28"/>
      <c r="D15" s="34"/>
    </row>
    <row r="16" spans="1:10">
      <c r="B16" s="28"/>
      <c r="C16" s="28"/>
      <c r="D16" s="28"/>
    </row>
    <row r="17" spans="1:4">
      <c r="A17" s="23" t="s">
        <v>20</v>
      </c>
      <c r="B17" s="28"/>
      <c r="C17" s="28"/>
      <c r="D17" s="28"/>
    </row>
    <row r="18" spans="1:4">
      <c r="A18" s="2" t="s">
        <v>23</v>
      </c>
      <c r="B18" s="28"/>
      <c r="C18" s="28" t="s">
        <v>26</v>
      </c>
      <c r="D18" s="28">
        <f>B5</f>
        <v>0</v>
      </c>
    </row>
    <row r="19" spans="1:4">
      <c r="A19" s="2" t="s">
        <v>22</v>
      </c>
      <c r="B19" s="28"/>
      <c r="C19" s="35" t="s">
        <v>27</v>
      </c>
      <c r="D19" s="2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and Simulation</vt:lpstr>
      <vt:lpstr>MV Optimization</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2005-09-17T02:05:20Z</dcterms:created>
  <dcterms:modified xsi:type="dcterms:W3CDTF">2010-03-08T02:53:58Z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LE ID">
    <vt:lpwstr>060575</vt:lpwstr>
  </property>
</Properties>
</file>